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afchavez\Desktop\Adrifelcha_Work\Julio_2018\Diagnostico_EB\Insumos\"/>
    </mc:Choice>
  </mc:AlternateContent>
  <bookViews>
    <workbookView xWindow="0" yWindow="0" windowWidth="28770" windowHeight="11070" tabRatio="961" firstSheet="25" activeTab="37"/>
  </bookViews>
  <sheets>
    <sheet name="Base" sheetId="1" r:id="rId1"/>
    <sheet name="01_DIR_PREE" sheetId="2" r:id="rId2"/>
    <sheet name="02_DIR_PRIM" sheetId="3" r:id="rId3"/>
    <sheet name="03_DIR_EDESP" sheetId="4" r:id="rId4"/>
    <sheet name="04_DIR_SEC" sheetId="5" r:id="rId5"/>
    <sheet name="05_SUB_PREE" sheetId="6" r:id="rId6"/>
    <sheet name="06_SUB_PRIM" sheetId="7" r:id="rId7"/>
    <sheet name="07_SUB_SEC" sheetId="8" r:id="rId8"/>
    <sheet name="08_COOR_SEC" sheetId="9" r:id="rId9"/>
    <sheet name="09_JSECTOR_PREE" sheetId="10" r:id="rId10"/>
    <sheet name="10_JSECTOR_PRIM" sheetId="11" r:id="rId11"/>
    <sheet name="11_JSECTOR_TELE" sheetId="12" r:id="rId12"/>
    <sheet name="12_SUP_PREE" sheetId="13" r:id="rId13"/>
    <sheet name="13_SUP_PRIM" sheetId="14" r:id="rId14"/>
    <sheet name="14_SUP_SEC" sheetId="15" r:id="rId15"/>
    <sheet name="15_SUP_EDESP" sheetId="16" r:id="rId16"/>
    <sheet name="16_SUP_EDFIS" sheetId="17" r:id="rId17"/>
    <sheet name="17_SUP_EBA" sheetId="18" r:id="rId18"/>
    <sheet name="18_JENSE_COMÚN" sheetId="19" r:id="rId19"/>
    <sheet name="19_JENSE_ESPA" sheetId="20" r:id="rId20"/>
    <sheet name="20_JENSE_MATE" sheetId="21" r:id="rId21"/>
    <sheet name="21_JENSE_BIO" sheetId="22" r:id="rId22"/>
    <sheet name="22_JENSE_FIS" sheetId="23" r:id="rId23"/>
    <sheet name="23_JENSE_QUIM" sheetId="24" r:id="rId24"/>
    <sheet name="24_JENSE_HIS" sheetId="25" r:id="rId25"/>
    <sheet name="25_JENSE_GEO" sheetId="26" r:id="rId26"/>
    <sheet name="26_JENSE_FCE" sheetId="27" r:id="rId27"/>
    <sheet name="27_JENSE_ING" sheetId="28" r:id="rId28"/>
    <sheet name="28_JENSE_ART" sheetId="29" r:id="rId29"/>
    <sheet name="29_JENSE_TEC" sheetId="30" r:id="rId30"/>
    <sheet name="30_ATP_PRE_LOE" sheetId="31" r:id="rId31"/>
    <sheet name="31_ATP_PREE_PMAT" sheetId="32" r:id="rId32"/>
    <sheet name="32_ATP_PRIM_LOE" sheetId="33" r:id="rId33"/>
    <sheet name="33_ATP_PRIM_PMAT" sheetId="34" r:id="rId34"/>
    <sheet name="34_ATP_SEC_LOE" sheetId="35" r:id="rId35"/>
    <sheet name="35_ATP_SEC_PMAT" sheetId="36" r:id="rId36"/>
    <sheet name="36_ATP_EDESP" sheetId="37" r:id="rId37"/>
    <sheet name="37_ATP_EDFIS" sheetId="38" r:id="rId38"/>
  </sheets>
  <definedNames>
    <definedName name="_xlnm._FilterDatabase" localSheetId="1" hidden="1">'01_DIR_PREE'!$A$2:$AI$108</definedName>
    <definedName name="_xlnm._FilterDatabase" localSheetId="2" hidden="1">'02_DIR_PRIM'!$A$2:$AI$126</definedName>
    <definedName name="_xlnm._FilterDatabase" localSheetId="3" hidden="1">'03_DIR_EDESP'!$A$2:$AI$166</definedName>
    <definedName name="_xlnm._FilterDatabase" localSheetId="4" hidden="1">'04_DIR_SEC'!$A$2:$AI$95</definedName>
    <definedName name="_xlnm._FilterDatabase" localSheetId="5" hidden="1">'05_SUB_PREE'!$A$2:$AI$220</definedName>
    <definedName name="_xlnm._FilterDatabase" localSheetId="6" hidden="1">'06_SUB_PRIM'!$A$2:$AI$216</definedName>
    <definedName name="_xlnm._FilterDatabase" localSheetId="7" hidden="1">'07_SUB_SEC'!$A$2:$AI$120</definedName>
    <definedName name="_xlnm._FilterDatabase" localSheetId="8" hidden="1">'08_COOR_SEC'!$A$2:$AI$164</definedName>
    <definedName name="_xlnm._FilterDatabase" localSheetId="9" hidden="1">'09_JSECTOR_PREE'!$A$2:$AI$135</definedName>
    <definedName name="_xlnm._FilterDatabase" localSheetId="10" hidden="1">'10_JSECTOR_PRIM'!$A$2:$AI$126</definedName>
    <definedName name="_xlnm._FilterDatabase" localSheetId="11" hidden="1">'11_JSECTOR_TELE'!$A$2:$AI$159</definedName>
    <definedName name="_xlnm._FilterDatabase" localSheetId="12" hidden="1">'12_SUP_PREE'!$A$2:$AI$154</definedName>
    <definedName name="_xlnm._FilterDatabase" localSheetId="13" hidden="1">'13_SUP_PRIM'!$A$2:$AI$145</definedName>
    <definedName name="_xlnm._FilterDatabase" localSheetId="14" hidden="1">'14_SUP_SEC'!$A$2:$AI$192</definedName>
    <definedName name="_xlnm._FilterDatabase" localSheetId="15" hidden="1">'15_SUP_EDESP'!$A$2:$AI$126</definedName>
    <definedName name="_xlnm._FilterDatabase" localSheetId="16" hidden="1">'16_SUP_EDFIS'!$A$2:$AI$114</definedName>
    <definedName name="_xlnm._FilterDatabase" localSheetId="17" hidden="1">'17_SUP_EBA'!$A$2:$AI$62</definedName>
    <definedName name="_xlnm._FilterDatabase" localSheetId="18" hidden="1">'18_JENSE_COMÚN'!$A$2:$AI$170</definedName>
    <definedName name="_xlnm._FilterDatabase" localSheetId="19" hidden="1">'19_JENSE_ESPA'!$A$2:$AI$49</definedName>
    <definedName name="_xlnm._FilterDatabase" localSheetId="20" hidden="1">'20_JENSE_MATE'!$A$2:$AI$74</definedName>
    <definedName name="_xlnm._FilterDatabase" localSheetId="21" hidden="1">'21_JENSE_BIO'!$A$2:$AI$61</definedName>
    <definedName name="_xlnm._FilterDatabase" localSheetId="22" hidden="1">'22_JENSE_FIS'!$A$2:$AI$51</definedName>
    <definedName name="_xlnm._FilterDatabase" localSheetId="23" hidden="1">'23_JENSE_QUIM'!$A$2:$AI$2</definedName>
    <definedName name="_xlnm._FilterDatabase" localSheetId="24" hidden="1">'24_JENSE_HIS'!$A$2:$AI$68</definedName>
    <definedName name="_xlnm._FilterDatabase" localSheetId="25" hidden="1">'25_JENSE_GEO'!$A$2:$AI$70</definedName>
    <definedName name="_xlnm._FilterDatabase" localSheetId="26" hidden="1">'26_JENSE_FCE'!$A$2:$AI$73</definedName>
    <definedName name="_xlnm._FilterDatabase" localSheetId="27" hidden="1">'27_JENSE_ING'!$A$2:$AI$92</definedName>
    <definedName name="_xlnm._FilterDatabase" localSheetId="28" hidden="1">'28_JENSE_ART'!$A$2:$AI$68</definedName>
    <definedName name="_xlnm._FilterDatabase" localSheetId="29" hidden="1">'29_JENSE_TEC'!$A$2:$AI$72</definedName>
    <definedName name="_xlnm._FilterDatabase" localSheetId="30" hidden="1">'30_ATP_PRE_LOE'!$A$2:$AI$158</definedName>
    <definedName name="_xlnm._FilterDatabase" localSheetId="31" hidden="1">'31_ATP_PREE_PMAT'!$A$2:$AI$195</definedName>
    <definedName name="_xlnm._FilterDatabase" localSheetId="32" hidden="1">'32_ATP_PRIM_LOE'!$A$2:$AI$138</definedName>
    <definedName name="_xlnm._FilterDatabase" localSheetId="33" hidden="1">'33_ATP_PRIM_PMAT'!$A$2:$AI$119</definedName>
    <definedName name="_xlnm._FilterDatabase" localSheetId="34" hidden="1">'34_ATP_SEC_LOE'!$A$2:$AI$155</definedName>
    <definedName name="_xlnm._FilterDatabase" localSheetId="35" hidden="1">'35_ATP_SEC_PMAT'!$A$2:$AI$152</definedName>
    <definedName name="_xlnm._FilterDatabase" localSheetId="36" hidden="1">'36_ATP_EDESP'!$A$2:$AI$212</definedName>
    <definedName name="_xlnm._FilterDatabase" localSheetId="37" hidden="1">'37_ATP_EDFIS'!$A$2:$AI$164</definedName>
    <definedName name="_xlnm._FilterDatabase" localSheetId="0" hidden="1">Base!$A$1:$AH$39</definedName>
    <definedName name="_xlnm.Print_Area" localSheetId="1">'01_DIR_PREE'!$A$1:$AB$107</definedName>
    <definedName name="_xlnm.Print_Area" localSheetId="2">'02_DIR_PRIM'!$A$1:$AB$125</definedName>
    <definedName name="_xlnm.Print_Area" localSheetId="3">'03_DIR_EDESP'!$A$1:$AB$165</definedName>
    <definedName name="_xlnm.Print_Area" localSheetId="4">'04_DIR_SEC'!$A$1:$AB$94</definedName>
    <definedName name="_xlnm.Print_Area" localSheetId="5">'05_SUB_PREE'!$A$1:$AB$219</definedName>
    <definedName name="_xlnm.Print_Area" localSheetId="6">'06_SUB_PRIM'!$A$1:$AB$215</definedName>
    <definedName name="_xlnm.Print_Area" localSheetId="7">'07_SUB_SEC'!$A$1:$AB$119</definedName>
    <definedName name="_xlnm.Print_Area" localSheetId="8">'08_COOR_SEC'!$A$1:$AB$163</definedName>
    <definedName name="_xlnm.Print_Area" localSheetId="9">'09_JSECTOR_PREE'!$A$1:$AB$134</definedName>
    <definedName name="_xlnm.Print_Area" localSheetId="10">'10_JSECTOR_PRIM'!$A$1:$AB$125</definedName>
    <definedName name="_xlnm.Print_Area" localSheetId="11">'11_JSECTOR_TELE'!$A$1:$AB$158</definedName>
    <definedName name="_xlnm.Print_Area" localSheetId="12">'12_SUP_PREE'!$A$1:$AB$153</definedName>
    <definedName name="_xlnm.Print_Area" localSheetId="13">'13_SUP_PRIM'!$A$1:$AB$144</definedName>
    <definedName name="_xlnm.Print_Area" localSheetId="14">'14_SUP_SEC'!$A$1:$AB$191</definedName>
    <definedName name="_xlnm.Print_Area" localSheetId="15">'15_SUP_EDESP'!$A$1:$AB$125</definedName>
    <definedName name="_xlnm.Print_Area" localSheetId="16">'16_SUP_EDFIS'!$A$1:$AB$113</definedName>
    <definedName name="_xlnm.Print_Area" localSheetId="17">'17_SUP_EBA'!$A$1:$AB$61</definedName>
    <definedName name="_xlnm.Print_Area" localSheetId="18">'18_JENSE_COMÚN'!$A$1:$AB$169</definedName>
    <definedName name="_xlnm.Print_Area" localSheetId="19">'19_JENSE_ESPA'!$A$1:$AB$48</definedName>
    <definedName name="_xlnm.Print_Area" localSheetId="20">'20_JENSE_MATE'!$A$1:$AB$73</definedName>
    <definedName name="_xlnm.Print_Area" localSheetId="21">'21_JENSE_BIO'!$A$1:$AB$60</definedName>
    <definedName name="_xlnm.Print_Area" localSheetId="22">'22_JENSE_FIS'!$A$1:$AB$50</definedName>
    <definedName name="_xlnm.Print_Area" localSheetId="23">'23_JENSE_QUIM'!$A$1:$AB$61</definedName>
    <definedName name="_xlnm.Print_Area" localSheetId="24">'24_JENSE_HIS'!$A$1:$AB$67</definedName>
    <definedName name="_xlnm.Print_Area" localSheetId="25">'25_JENSE_GEO'!$A$1:$AB$69</definedName>
    <definedName name="_xlnm.Print_Area" localSheetId="26">'26_JENSE_FCE'!$A$1:$AB$72</definedName>
    <definedName name="_xlnm.Print_Area" localSheetId="27">'27_JENSE_ING'!$A$1:$AB$91</definedName>
    <definedName name="_xlnm.Print_Area" localSheetId="28">'28_JENSE_ART'!$A$1:$AB$67</definedName>
    <definedName name="_xlnm.Print_Area" localSheetId="29">'29_JENSE_TEC'!$A$1:$AB$71</definedName>
    <definedName name="_xlnm.Print_Area" localSheetId="30">'30_ATP_PRE_LOE'!$A$1:$AB$157</definedName>
    <definedName name="_xlnm.Print_Area" localSheetId="31">'31_ATP_PREE_PMAT'!$A$1:$AB$194</definedName>
    <definedName name="_xlnm.Print_Area" localSheetId="32">'32_ATP_PRIM_LOE'!$A$1:$AB$137</definedName>
    <definedName name="_xlnm.Print_Area" localSheetId="33">'33_ATP_PRIM_PMAT'!$A$1:$AB$118</definedName>
    <definedName name="_xlnm.Print_Area" localSheetId="34">'34_ATP_SEC_LOE'!$A$1:$AB$154</definedName>
    <definedName name="_xlnm.Print_Area" localSheetId="35">'35_ATP_SEC_PMAT'!$A$1:$AB$151</definedName>
    <definedName name="_xlnm.Print_Area" localSheetId="36">'36_ATP_EDESP'!$A$1:$AB$211</definedName>
    <definedName name="_xlnm.Print_Area" localSheetId="37">'37_ATP_EDFIS'!$A$1:$AB$163</definedName>
    <definedName name="_xlnm.Print_Titles" localSheetId="1">'01_DIR_PREE'!$1:$2</definedName>
    <definedName name="_xlnm.Print_Titles" localSheetId="2">'02_DIR_PRIM'!$1:$2</definedName>
    <definedName name="_xlnm.Print_Titles" localSheetId="3">'03_DIR_EDESP'!$1:$2</definedName>
    <definedName name="_xlnm.Print_Titles" localSheetId="4">'04_DIR_SEC'!$1:$2</definedName>
    <definedName name="_xlnm.Print_Titles" localSheetId="5">'05_SUB_PREE'!$1:$2</definedName>
    <definedName name="_xlnm.Print_Titles" localSheetId="6">'06_SUB_PRIM'!$1:$2</definedName>
    <definedName name="_xlnm.Print_Titles" localSheetId="7">'07_SUB_SEC'!$1:$2</definedName>
    <definedName name="_xlnm.Print_Titles" localSheetId="8">'08_COOR_SEC'!$1:$2</definedName>
    <definedName name="_xlnm.Print_Titles" localSheetId="9">'09_JSECTOR_PREE'!$1:$2</definedName>
    <definedName name="_xlnm.Print_Titles" localSheetId="10">'10_JSECTOR_PRIM'!$1:$2</definedName>
    <definedName name="_xlnm.Print_Titles" localSheetId="11">'11_JSECTOR_TELE'!$1:$2</definedName>
    <definedName name="_xlnm.Print_Titles" localSheetId="12">'12_SUP_PREE'!$1:$2</definedName>
    <definedName name="_xlnm.Print_Titles" localSheetId="13">'13_SUP_PRIM'!$1:$2</definedName>
    <definedName name="_xlnm.Print_Titles" localSheetId="14">'14_SUP_SEC'!$1:$2</definedName>
    <definedName name="_xlnm.Print_Titles" localSheetId="15">'15_SUP_EDESP'!$1:$2</definedName>
    <definedName name="_xlnm.Print_Titles" localSheetId="16">'16_SUP_EDFIS'!$1:$2</definedName>
    <definedName name="_xlnm.Print_Titles" localSheetId="17">'17_SUP_EBA'!$1:$2</definedName>
    <definedName name="_xlnm.Print_Titles" localSheetId="18">'18_JENSE_COMÚN'!$1:$2</definedName>
    <definedName name="_xlnm.Print_Titles" localSheetId="19">'19_JENSE_ESPA'!$1:$2</definedName>
    <definedName name="_xlnm.Print_Titles" localSheetId="20">'20_JENSE_MATE'!$1:$2</definedName>
    <definedName name="_xlnm.Print_Titles" localSheetId="21">'21_JENSE_BIO'!$1:$2</definedName>
    <definedName name="_xlnm.Print_Titles" localSheetId="22">'22_JENSE_FIS'!$1:$2</definedName>
    <definedName name="_xlnm.Print_Titles" localSheetId="23">'23_JENSE_QUIM'!$1:$2</definedName>
    <definedName name="_xlnm.Print_Titles" localSheetId="24">'24_JENSE_HIS'!$1:$2</definedName>
    <definedName name="_xlnm.Print_Titles" localSheetId="25">'25_JENSE_GEO'!$1:$2</definedName>
    <definedName name="_xlnm.Print_Titles" localSheetId="26">'26_JENSE_FCE'!$1:$2</definedName>
    <definedName name="_xlnm.Print_Titles" localSheetId="27">'27_JENSE_ING'!$1:$2</definedName>
    <definedName name="_xlnm.Print_Titles" localSheetId="28">'28_JENSE_ART'!$1:$2</definedName>
    <definedName name="_xlnm.Print_Titles" localSheetId="29">'29_JENSE_TEC'!$1:$2</definedName>
    <definedName name="_xlnm.Print_Titles" localSheetId="30">'30_ATP_PRE_LOE'!$1:$2</definedName>
    <definedName name="_xlnm.Print_Titles" localSheetId="31">'31_ATP_PREE_PMAT'!$1:$2</definedName>
    <definedName name="_xlnm.Print_Titles" localSheetId="32">'32_ATP_PRIM_LOE'!$1:$2</definedName>
    <definedName name="_xlnm.Print_Titles" localSheetId="33">'33_ATP_PRIM_PMAT'!$1:$2</definedName>
    <definedName name="_xlnm.Print_Titles" localSheetId="34">'34_ATP_SEC_LOE'!$1:$2</definedName>
    <definedName name="_xlnm.Print_Titles" localSheetId="35">'35_ATP_SEC_PMAT'!$1:$2</definedName>
    <definedName name="_xlnm.Print_Titles" localSheetId="36">'36_ATP_EDESP'!$1:$2</definedName>
    <definedName name="_xlnm.Print_Titles" localSheetId="37">'37_ATP_EDFIS'!$1:$2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20" i="6" l="1"/>
  <c r="J220" i="6"/>
  <c r="K220" i="6"/>
  <c r="L220" i="6"/>
  <c r="M220" i="6"/>
  <c r="N220" i="6"/>
  <c r="O220" i="6"/>
  <c r="P220" i="6"/>
  <c r="Q220" i="6"/>
  <c r="R220" i="6"/>
  <c r="S220" i="6"/>
  <c r="T220" i="6"/>
  <c r="U220" i="6"/>
  <c r="V220" i="6"/>
  <c r="W220" i="6"/>
  <c r="X220" i="6"/>
  <c r="Y220" i="6"/>
  <c r="Z220" i="6"/>
  <c r="AA220" i="6"/>
  <c r="AB220" i="6"/>
  <c r="I195" i="32" l="1"/>
  <c r="J195" i="32"/>
  <c r="K195" i="32"/>
  <c r="L195" i="32"/>
  <c r="M195" i="32"/>
  <c r="N195" i="32"/>
  <c r="O195" i="32"/>
  <c r="P195" i="32"/>
  <c r="Q195" i="32"/>
  <c r="R195" i="32"/>
  <c r="S195" i="32"/>
  <c r="T195" i="32"/>
  <c r="U195" i="32"/>
  <c r="V195" i="32"/>
  <c r="W195" i="32"/>
  <c r="X195" i="32"/>
  <c r="Y195" i="32"/>
  <c r="Z195" i="32"/>
  <c r="AA195" i="32"/>
  <c r="AB195" i="32"/>
  <c r="I216" i="7" l="1"/>
  <c r="J216" i="7"/>
  <c r="K216" i="7"/>
  <c r="L216" i="7"/>
  <c r="M216" i="7"/>
  <c r="N216" i="7"/>
  <c r="O216" i="7"/>
  <c r="P216" i="7"/>
  <c r="Q216" i="7"/>
  <c r="R216" i="7"/>
  <c r="S216" i="7"/>
  <c r="T216" i="7"/>
  <c r="U216" i="7"/>
  <c r="V216" i="7"/>
  <c r="W216" i="7"/>
  <c r="X216" i="7"/>
  <c r="Y216" i="7"/>
  <c r="Z216" i="7"/>
  <c r="AA216" i="7"/>
  <c r="AB216" i="7"/>
  <c r="AI164" i="38" l="1"/>
  <c r="AH164" i="38"/>
  <c r="AG164" i="38"/>
  <c r="AF164" i="38"/>
  <c r="AE164" i="38"/>
  <c r="AD164" i="38"/>
  <c r="AC164" i="38"/>
  <c r="AB164" i="38"/>
  <c r="AA164" i="38"/>
  <c r="Z164" i="38"/>
  <c r="Z38" i="1" s="1"/>
  <c r="Y164" i="38"/>
  <c r="Y38" i="1" s="1"/>
  <c r="X164" i="38"/>
  <c r="X38" i="1" s="1"/>
  <c r="W164" i="38"/>
  <c r="W38" i="1" s="1"/>
  <c r="V164" i="38"/>
  <c r="V38" i="1" s="1"/>
  <c r="U164" i="38"/>
  <c r="U38" i="1" s="1"/>
  <c r="T164" i="38"/>
  <c r="T38" i="1" s="1"/>
  <c r="S164" i="38"/>
  <c r="S38" i="1" s="1"/>
  <c r="R164" i="38"/>
  <c r="R38" i="1" s="1"/>
  <c r="Q164" i="38"/>
  <c r="Q38" i="1" s="1"/>
  <c r="P164" i="38"/>
  <c r="P38" i="1" s="1"/>
  <c r="O164" i="38"/>
  <c r="O38" i="1" s="1"/>
  <c r="N164" i="38"/>
  <c r="N38" i="1" s="1"/>
  <c r="M164" i="38"/>
  <c r="M38" i="1" s="1"/>
  <c r="L164" i="38"/>
  <c r="L38" i="1" s="1"/>
  <c r="K164" i="38"/>
  <c r="K38" i="1" s="1"/>
  <c r="J164" i="38"/>
  <c r="J38" i="1" s="1"/>
  <c r="I164" i="38"/>
  <c r="I38" i="1" s="1"/>
  <c r="AI212" i="37"/>
  <c r="AH212" i="37"/>
  <c r="AG212" i="37"/>
  <c r="AF212" i="37"/>
  <c r="AE212" i="37"/>
  <c r="AD212" i="37"/>
  <c r="AC212" i="37"/>
  <c r="AB212" i="37"/>
  <c r="AA212" i="37"/>
  <c r="Z212" i="37"/>
  <c r="Z37" i="1" s="1"/>
  <c r="Y212" i="37"/>
  <c r="Y37" i="1" s="1"/>
  <c r="X212" i="37"/>
  <c r="X37" i="1" s="1"/>
  <c r="W212" i="37"/>
  <c r="W37" i="1" s="1"/>
  <c r="V212" i="37"/>
  <c r="V37" i="1" s="1"/>
  <c r="U212" i="37"/>
  <c r="U37" i="1" s="1"/>
  <c r="T212" i="37"/>
  <c r="T37" i="1" s="1"/>
  <c r="S212" i="37"/>
  <c r="S37" i="1" s="1"/>
  <c r="R212" i="37"/>
  <c r="R37" i="1" s="1"/>
  <c r="Q212" i="37"/>
  <c r="Q37" i="1" s="1"/>
  <c r="P212" i="37"/>
  <c r="P37" i="1" s="1"/>
  <c r="O212" i="37"/>
  <c r="O37" i="1" s="1"/>
  <c r="N212" i="37"/>
  <c r="N37" i="1" s="1"/>
  <c r="M212" i="37"/>
  <c r="M37" i="1" s="1"/>
  <c r="L212" i="37"/>
  <c r="L37" i="1" s="1"/>
  <c r="K212" i="37"/>
  <c r="K37" i="1" s="1"/>
  <c r="J212" i="37"/>
  <c r="J37" i="1" s="1"/>
  <c r="I212" i="37"/>
  <c r="I37" i="1" s="1"/>
  <c r="AI152" i="36"/>
  <c r="AH152" i="36"/>
  <c r="AG152" i="36"/>
  <c r="AF152" i="36"/>
  <c r="AE152" i="36"/>
  <c r="AD152" i="36"/>
  <c r="AC152" i="36"/>
  <c r="AB152" i="36"/>
  <c r="AA152" i="36"/>
  <c r="Z152" i="36"/>
  <c r="Z36" i="1" s="1"/>
  <c r="Y152" i="36"/>
  <c r="Y36" i="1" s="1"/>
  <c r="X152" i="36"/>
  <c r="X36" i="1" s="1"/>
  <c r="W152" i="36"/>
  <c r="W36" i="1" s="1"/>
  <c r="V152" i="36"/>
  <c r="V36" i="1" s="1"/>
  <c r="U152" i="36"/>
  <c r="U36" i="1" s="1"/>
  <c r="T152" i="36"/>
  <c r="T36" i="1" s="1"/>
  <c r="S152" i="36"/>
  <c r="S36" i="1" s="1"/>
  <c r="R152" i="36"/>
  <c r="R36" i="1" s="1"/>
  <c r="Q152" i="36"/>
  <c r="Q36" i="1" s="1"/>
  <c r="P152" i="36"/>
  <c r="P36" i="1" s="1"/>
  <c r="O152" i="36"/>
  <c r="O36" i="1" s="1"/>
  <c r="N152" i="36"/>
  <c r="N36" i="1" s="1"/>
  <c r="M152" i="36"/>
  <c r="M36" i="1" s="1"/>
  <c r="L152" i="36"/>
  <c r="L36" i="1" s="1"/>
  <c r="K152" i="36"/>
  <c r="K36" i="1" s="1"/>
  <c r="J152" i="36"/>
  <c r="J36" i="1" s="1"/>
  <c r="I152" i="36"/>
  <c r="I36" i="1" s="1"/>
  <c r="AI155" i="35"/>
  <c r="AH155" i="35"/>
  <c r="AH35" i="1" s="1"/>
  <c r="AG155" i="35"/>
  <c r="AG35" i="1" s="1"/>
  <c r="AF155" i="35"/>
  <c r="AF35" i="1" s="1"/>
  <c r="AE155" i="35"/>
  <c r="AE35" i="1" s="1"/>
  <c r="AD155" i="35"/>
  <c r="AD35" i="1" s="1"/>
  <c r="AC155" i="35"/>
  <c r="AC35" i="1" s="1"/>
  <c r="AB155" i="35"/>
  <c r="AB35" i="1" s="1"/>
  <c r="AA155" i="35"/>
  <c r="AA35" i="1" s="1"/>
  <c r="Z155" i="35"/>
  <c r="Z35" i="1" s="1"/>
  <c r="Y155" i="35"/>
  <c r="Y35" i="1" s="1"/>
  <c r="X155" i="35"/>
  <c r="X35" i="1" s="1"/>
  <c r="W155" i="35"/>
  <c r="W35" i="1" s="1"/>
  <c r="V155" i="35"/>
  <c r="V35" i="1" s="1"/>
  <c r="U155" i="35"/>
  <c r="U35" i="1" s="1"/>
  <c r="T155" i="35"/>
  <c r="T35" i="1" s="1"/>
  <c r="S155" i="35"/>
  <c r="S35" i="1" s="1"/>
  <c r="R155" i="35"/>
  <c r="R35" i="1" s="1"/>
  <c r="Q155" i="35"/>
  <c r="Q35" i="1" s="1"/>
  <c r="P155" i="35"/>
  <c r="P35" i="1" s="1"/>
  <c r="O155" i="35"/>
  <c r="O35" i="1" s="1"/>
  <c r="N155" i="35"/>
  <c r="N35" i="1" s="1"/>
  <c r="M155" i="35"/>
  <c r="M35" i="1" s="1"/>
  <c r="L155" i="35"/>
  <c r="L35" i="1" s="1"/>
  <c r="K155" i="35"/>
  <c r="K35" i="1" s="1"/>
  <c r="J155" i="35"/>
  <c r="J35" i="1" s="1"/>
  <c r="I155" i="35"/>
  <c r="I35" i="1" s="1"/>
  <c r="AI119" i="34"/>
  <c r="AH119" i="34"/>
  <c r="AG119" i="34"/>
  <c r="AF119" i="34"/>
  <c r="AE119" i="34"/>
  <c r="AD119" i="34"/>
  <c r="AC119" i="34"/>
  <c r="AB119" i="34"/>
  <c r="AA119" i="34"/>
  <c r="Z119" i="34"/>
  <c r="Z34" i="1" s="1"/>
  <c r="Y119" i="34"/>
  <c r="Y34" i="1" s="1"/>
  <c r="X119" i="34"/>
  <c r="X34" i="1" s="1"/>
  <c r="W119" i="34"/>
  <c r="W34" i="1" s="1"/>
  <c r="V119" i="34"/>
  <c r="V34" i="1" s="1"/>
  <c r="U119" i="34"/>
  <c r="U34" i="1" s="1"/>
  <c r="T119" i="34"/>
  <c r="T34" i="1" s="1"/>
  <c r="S119" i="34"/>
  <c r="S34" i="1" s="1"/>
  <c r="R119" i="34"/>
  <c r="R34" i="1" s="1"/>
  <c r="Q119" i="34"/>
  <c r="Q34" i="1" s="1"/>
  <c r="P119" i="34"/>
  <c r="P34" i="1" s="1"/>
  <c r="O119" i="34"/>
  <c r="O34" i="1" s="1"/>
  <c r="N119" i="34"/>
  <c r="N34" i="1" s="1"/>
  <c r="M119" i="34"/>
  <c r="M34" i="1" s="1"/>
  <c r="L119" i="34"/>
  <c r="L34" i="1" s="1"/>
  <c r="K119" i="34"/>
  <c r="K34" i="1" s="1"/>
  <c r="J119" i="34"/>
  <c r="J34" i="1" s="1"/>
  <c r="I119" i="34"/>
  <c r="I34" i="1" s="1"/>
  <c r="AI138" i="33"/>
  <c r="AH138" i="33"/>
  <c r="AH33" i="1" s="1"/>
  <c r="AG138" i="33"/>
  <c r="AG33" i="1" s="1"/>
  <c r="AF138" i="33"/>
  <c r="AF33" i="1" s="1"/>
  <c r="AE138" i="33"/>
  <c r="AE33" i="1" s="1"/>
  <c r="AD138" i="33"/>
  <c r="AD33" i="1" s="1"/>
  <c r="AC138" i="33"/>
  <c r="AC33" i="1" s="1"/>
  <c r="AB138" i="33"/>
  <c r="AB33" i="1" s="1"/>
  <c r="AA138" i="33"/>
  <c r="AA33" i="1" s="1"/>
  <c r="Z138" i="33"/>
  <c r="Z33" i="1" s="1"/>
  <c r="Y138" i="33"/>
  <c r="Y33" i="1" s="1"/>
  <c r="X138" i="33"/>
  <c r="X33" i="1" s="1"/>
  <c r="W138" i="33"/>
  <c r="W33" i="1" s="1"/>
  <c r="V138" i="33"/>
  <c r="V33" i="1" s="1"/>
  <c r="U138" i="33"/>
  <c r="U33" i="1" s="1"/>
  <c r="T138" i="33"/>
  <c r="T33" i="1" s="1"/>
  <c r="S138" i="33"/>
  <c r="S33" i="1" s="1"/>
  <c r="R138" i="33"/>
  <c r="R33" i="1" s="1"/>
  <c r="Q138" i="33"/>
  <c r="Q33" i="1" s="1"/>
  <c r="P138" i="33"/>
  <c r="P33" i="1" s="1"/>
  <c r="O138" i="33"/>
  <c r="O33" i="1" s="1"/>
  <c r="N138" i="33"/>
  <c r="N33" i="1" s="1"/>
  <c r="M138" i="33"/>
  <c r="M33" i="1" s="1"/>
  <c r="L138" i="33"/>
  <c r="L33" i="1" s="1"/>
  <c r="K138" i="33"/>
  <c r="K33" i="1" s="1"/>
  <c r="J138" i="33"/>
  <c r="J33" i="1" s="1"/>
  <c r="I138" i="33"/>
  <c r="I33" i="1" s="1"/>
  <c r="M32" i="1"/>
  <c r="N32" i="1"/>
  <c r="Q32" i="1"/>
  <c r="R32" i="1"/>
  <c r="U32" i="1"/>
  <c r="V32" i="1"/>
  <c r="Y32" i="1"/>
  <c r="AI195" i="32"/>
  <c r="AH195" i="32"/>
  <c r="AG195" i="32"/>
  <c r="AF195" i="32"/>
  <c r="AE195" i="32"/>
  <c r="AD195" i="32"/>
  <c r="AC195" i="32"/>
  <c r="Z32" i="1"/>
  <c r="X32" i="1"/>
  <c r="W32" i="1"/>
  <c r="T32" i="1"/>
  <c r="S32" i="1"/>
  <c r="P32" i="1"/>
  <c r="O32" i="1"/>
  <c r="L32" i="1"/>
  <c r="K32" i="1"/>
  <c r="J32" i="1"/>
  <c r="I32" i="1"/>
  <c r="AI158" i="31"/>
  <c r="AH158" i="31"/>
  <c r="AG158" i="31"/>
  <c r="AF158" i="31"/>
  <c r="AE158" i="31"/>
  <c r="AD158" i="31"/>
  <c r="AC158" i="31"/>
  <c r="AB158" i="31"/>
  <c r="AA158" i="31"/>
  <c r="Z158" i="31"/>
  <c r="Z31" i="1" s="1"/>
  <c r="Y158" i="31"/>
  <c r="Y31" i="1" s="1"/>
  <c r="X158" i="31"/>
  <c r="X31" i="1" s="1"/>
  <c r="W158" i="31"/>
  <c r="W31" i="1" s="1"/>
  <c r="V158" i="31"/>
  <c r="V31" i="1" s="1"/>
  <c r="U158" i="31"/>
  <c r="U31" i="1" s="1"/>
  <c r="T158" i="31"/>
  <c r="T31" i="1" s="1"/>
  <c r="S158" i="31"/>
  <c r="S31" i="1" s="1"/>
  <c r="R158" i="31"/>
  <c r="R31" i="1" s="1"/>
  <c r="Q158" i="31"/>
  <c r="Q31" i="1" s="1"/>
  <c r="P158" i="31"/>
  <c r="P31" i="1" s="1"/>
  <c r="O158" i="31"/>
  <c r="O31" i="1" s="1"/>
  <c r="N158" i="31"/>
  <c r="N31" i="1" s="1"/>
  <c r="M158" i="31"/>
  <c r="M31" i="1" s="1"/>
  <c r="L158" i="31"/>
  <c r="L31" i="1" s="1"/>
  <c r="K158" i="31"/>
  <c r="K31" i="1" s="1"/>
  <c r="J158" i="31"/>
  <c r="J31" i="1" s="1"/>
  <c r="I158" i="31"/>
  <c r="I31" i="1" s="1"/>
  <c r="AI72" i="30"/>
  <c r="AH72" i="30"/>
  <c r="AG72" i="30"/>
  <c r="AF72" i="30"/>
  <c r="AE72" i="30"/>
  <c r="AD72" i="30"/>
  <c r="AC72" i="30"/>
  <c r="AB72" i="30"/>
  <c r="AA72" i="30"/>
  <c r="Z72" i="30"/>
  <c r="Z30" i="1" s="1"/>
  <c r="Y72" i="30"/>
  <c r="Y30" i="1" s="1"/>
  <c r="X72" i="30"/>
  <c r="X30" i="1" s="1"/>
  <c r="W72" i="30"/>
  <c r="W30" i="1" s="1"/>
  <c r="V72" i="30"/>
  <c r="V30" i="1" s="1"/>
  <c r="U72" i="30"/>
  <c r="U30" i="1" s="1"/>
  <c r="T72" i="30"/>
  <c r="T30" i="1" s="1"/>
  <c r="S72" i="30"/>
  <c r="S30" i="1" s="1"/>
  <c r="R72" i="30"/>
  <c r="R30" i="1" s="1"/>
  <c r="Q72" i="30"/>
  <c r="Q30" i="1" s="1"/>
  <c r="P72" i="30"/>
  <c r="P30" i="1" s="1"/>
  <c r="O72" i="30"/>
  <c r="O30" i="1" s="1"/>
  <c r="N72" i="30"/>
  <c r="N30" i="1" s="1"/>
  <c r="M72" i="30"/>
  <c r="M30" i="1" s="1"/>
  <c r="L72" i="30"/>
  <c r="L30" i="1" s="1"/>
  <c r="K72" i="30"/>
  <c r="K30" i="1" s="1"/>
  <c r="J72" i="30"/>
  <c r="J30" i="1" s="1"/>
  <c r="I72" i="30"/>
  <c r="I30" i="1" s="1"/>
  <c r="AI68" i="29"/>
  <c r="AH68" i="29"/>
  <c r="AG68" i="29"/>
  <c r="AF68" i="29"/>
  <c r="AE68" i="29"/>
  <c r="AD68" i="29"/>
  <c r="AC68" i="29"/>
  <c r="AB68" i="29"/>
  <c r="AA68" i="29"/>
  <c r="Z68" i="29"/>
  <c r="Z29" i="1" s="1"/>
  <c r="Y68" i="29"/>
  <c r="Y29" i="1" s="1"/>
  <c r="X68" i="29"/>
  <c r="X29" i="1" s="1"/>
  <c r="W68" i="29"/>
  <c r="W29" i="1" s="1"/>
  <c r="V68" i="29"/>
  <c r="V29" i="1" s="1"/>
  <c r="U68" i="29"/>
  <c r="U29" i="1" s="1"/>
  <c r="T68" i="29"/>
  <c r="T29" i="1" s="1"/>
  <c r="S68" i="29"/>
  <c r="S29" i="1" s="1"/>
  <c r="R68" i="29"/>
  <c r="R29" i="1" s="1"/>
  <c r="Q68" i="29"/>
  <c r="Q29" i="1" s="1"/>
  <c r="P68" i="29"/>
  <c r="P29" i="1" s="1"/>
  <c r="O68" i="29"/>
  <c r="O29" i="1" s="1"/>
  <c r="N68" i="29"/>
  <c r="N29" i="1" s="1"/>
  <c r="M68" i="29"/>
  <c r="M29" i="1" s="1"/>
  <c r="L68" i="29"/>
  <c r="L29" i="1" s="1"/>
  <c r="K68" i="29"/>
  <c r="K29" i="1" s="1"/>
  <c r="J68" i="29"/>
  <c r="J29" i="1" s="1"/>
  <c r="I68" i="29"/>
  <c r="I29" i="1" s="1"/>
  <c r="AI92" i="28"/>
  <c r="AH92" i="28"/>
  <c r="AG92" i="28"/>
  <c r="AF92" i="28"/>
  <c r="AE92" i="28"/>
  <c r="AD92" i="28"/>
  <c r="AC92" i="28"/>
  <c r="AB92" i="28"/>
  <c r="AA92" i="28"/>
  <c r="Z92" i="28"/>
  <c r="Z28" i="1" s="1"/>
  <c r="Y92" i="28"/>
  <c r="Y28" i="1" s="1"/>
  <c r="X92" i="28"/>
  <c r="X28" i="1" s="1"/>
  <c r="W92" i="28"/>
  <c r="W28" i="1" s="1"/>
  <c r="V92" i="28"/>
  <c r="V28" i="1" s="1"/>
  <c r="U92" i="28"/>
  <c r="U28" i="1" s="1"/>
  <c r="T92" i="28"/>
  <c r="T28" i="1" s="1"/>
  <c r="S92" i="28"/>
  <c r="S28" i="1" s="1"/>
  <c r="R92" i="28"/>
  <c r="R28" i="1" s="1"/>
  <c r="Q92" i="28"/>
  <c r="Q28" i="1" s="1"/>
  <c r="P92" i="28"/>
  <c r="P28" i="1" s="1"/>
  <c r="O92" i="28"/>
  <c r="O28" i="1" s="1"/>
  <c r="N92" i="28"/>
  <c r="N28" i="1" s="1"/>
  <c r="M92" i="28"/>
  <c r="M28" i="1" s="1"/>
  <c r="L92" i="28"/>
  <c r="L28" i="1" s="1"/>
  <c r="K92" i="28"/>
  <c r="K28" i="1" s="1"/>
  <c r="J92" i="28"/>
  <c r="J28" i="1" s="1"/>
  <c r="I92" i="28"/>
  <c r="I28" i="1" s="1"/>
  <c r="AI73" i="27"/>
  <c r="AH73" i="27"/>
  <c r="AG73" i="27"/>
  <c r="AF73" i="27"/>
  <c r="AE73" i="27"/>
  <c r="AD73" i="27"/>
  <c r="AC73" i="27"/>
  <c r="AB73" i="27"/>
  <c r="AA73" i="27"/>
  <c r="Z73" i="27"/>
  <c r="Z27" i="1" s="1"/>
  <c r="Y73" i="27"/>
  <c r="Y27" i="1" s="1"/>
  <c r="X73" i="27"/>
  <c r="X27" i="1" s="1"/>
  <c r="W73" i="27"/>
  <c r="W27" i="1" s="1"/>
  <c r="V73" i="27"/>
  <c r="V27" i="1" s="1"/>
  <c r="U73" i="27"/>
  <c r="U27" i="1" s="1"/>
  <c r="T73" i="27"/>
  <c r="T27" i="1" s="1"/>
  <c r="S73" i="27"/>
  <c r="S27" i="1" s="1"/>
  <c r="R73" i="27"/>
  <c r="R27" i="1" s="1"/>
  <c r="Q73" i="27"/>
  <c r="Q27" i="1" s="1"/>
  <c r="P73" i="27"/>
  <c r="P27" i="1" s="1"/>
  <c r="O73" i="27"/>
  <c r="O27" i="1" s="1"/>
  <c r="N73" i="27"/>
  <c r="N27" i="1" s="1"/>
  <c r="M73" i="27"/>
  <c r="M27" i="1" s="1"/>
  <c r="L73" i="27"/>
  <c r="L27" i="1" s="1"/>
  <c r="K73" i="27"/>
  <c r="K27" i="1" s="1"/>
  <c r="J73" i="27"/>
  <c r="J27" i="1" s="1"/>
  <c r="I73" i="27"/>
  <c r="I27" i="1" s="1"/>
  <c r="AI70" i="26"/>
  <c r="AH70" i="26"/>
  <c r="AG70" i="26"/>
  <c r="AF70" i="26"/>
  <c r="AE70" i="26"/>
  <c r="AD70" i="26"/>
  <c r="AC70" i="26"/>
  <c r="AB70" i="26"/>
  <c r="AA70" i="26"/>
  <c r="Z70" i="26"/>
  <c r="Z26" i="1" s="1"/>
  <c r="Y70" i="26"/>
  <c r="Y26" i="1" s="1"/>
  <c r="X70" i="26"/>
  <c r="X26" i="1" s="1"/>
  <c r="W70" i="26"/>
  <c r="W26" i="1" s="1"/>
  <c r="V70" i="26"/>
  <c r="V26" i="1" s="1"/>
  <c r="U70" i="26"/>
  <c r="U26" i="1" s="1"/>
  <c r="T70" i="26"/>
  <c r="T26" i="1" s="1"/>
  <c r="S70" i="26"/>
  <c r="S26" i="1" s="1"/>
  <c r="R70" i="26"/>
  <c r="R26" i="1" s="1"/>
  <c r="Q70" i="26"/>
  <c r="Q26" i="1" s="1"/>
  <c r="P70" i="26"/>
  <c r="P26" i="1" s="1"/>
  <c r="O70" i="26"/>
  <c r="O26" i="1" s="1"/>
  <c r="N70" i="26"/>
  <c r="N26" i="1" s="1"/>
  <c r="M70" i="26"/>
  <c r="M26" i="1" s="1"/>
  <c r="L70" i="26"/>
  <c r="L26" i="1" s="1"/>
  <c r="K70" i="26"/>
  <c r="K26" i="1" s="1"/>
  <c r="J70" i="26"/>
  <c r="J26" i="1" s="1"/>
  <c r="I70" i="26"/>
  <c r="I26" i="1" s="1"/>
  <c r="AI68" i="25"/>
  <c r="AH68" i="25"/>
  <c r="AG68" i="25"/>
  <c r="AF68" i="25"/>
  <c r="AE68" i="25"/>
  <c r="AD68" i="25"/>
  <c r="AC68" i="25"/>
  <c r="AB68" i="25"/>
  <c r="AA68" i="25"/>
  <c r="Z68" i="25"/>
  <c r="Z25" i="1" s="1"/>
  <c r="Y68" i="25"/>
  <c r="Y25" i="1" s="1"/>
  <c r="X68" i="25"/>
  <c r="X25" i="1" s="1"/>
  <c r="W68" i="25"/>
  <c r="W25" i="1" s="1"/>
  <c r="V68" i="25"/>
  <c r="V25" i="1" s="1"/>
  <c r="U68" i="25"/>
  <c r="U25" i="1" s="1"/>
  <c r="T68" i="25"/>
  <c r="T25" i="1" s="1"/>
  <c r="S68" i="25"/>
  <c r="S25" i="1" s="1"/>
  <c r="R68" i="25"/>
  <c r="R25" i="1" s="1"/>
  <c r="Q68" i="25"/>
  <c r="Q25" i="1" s="1"/>
  <c r="P68" i="25"/>
  <c r="P25" i="1" s="1"/>
  <c r="O68" i="25"/>
  <c r="O25" i="1" s="1"/>
  <c r="N68" i="25"/>
  <c r="N25" i="1" s="1"/>
  <c r="M68" i="25"/>
  <c r="M25" i="1" s="1"/>
  <c r="L68" i="25"/>
  <c r="L25" i="1" s="1"/>
  <c r="K68" i="25"/>
  <c r="K25" i="1" s="1"/>
  <c r="J68" i="25"/>
  <c r="J25" i="1" s="1"/>
  <c r="I68" i="25"/>
  <c r="I25" i="1" s="1"/>
  <c r="AI62" i="24"/>
  <c r="AH62" i="24"/>
  <c r="AG62" i="24"/>
  <c r="AF62" i="24"/>
  <c r="AE62" i="24"/>
  <c r="AD62" i="24"/>
  <c r="AC62" i="24"/>
  <c r="AB62" i="24"/>
  <c r="AA62" i="24"/>
  <c r="Z62" i="24"/>
  <c r="Z24" i="1" s="1"/>
  <c r="Y62" i="24"/>
  <c r="Y24" i="1" s="1"/>
  <c r="X62" i="24"/>
  <c r="X24" i="1" s="1"/>
  <c r="W62" i="24"/>
  <c r="W24" i="1" s="1"/>
  <c r="V62" i="24"/>
  <c r="V24" i="1" s="1"/>
  <c r="U62" i="24"/>
  <c r="U24" i="1" s="1"/>
  <c r="T62" i="24"/>
  <c r="T24" i="1" s="1"/>
  <c r="S62" i="24"/>
  <c r="S24" i="1" s="1"/>
  <c r="R62" i="24"/>
  <c r="R24" i="1" s="1"/>
  <c r="Q62" i="24"/>
  <c r="Q24" i="1" s="1"/>
  <c r="P62" i="24"/>
  <c r="P24" i="1" s="1"/>
  <c r="O62" i="24"/>
  <c r="O24" i="1" s="1"/>
  <c r="N62" i="24"/>
  <c r="N24" i="1" s="1"/>
  <c r="M62" i="24"/>
  <c r="M24" i="1" s="1"/>
  <c r="L62" i="24"/>
  <c r="L24" i="1" s="1"/>
  <c r="K62" i="24"/>
  <c r="K24" i="1" s="1"/>
  <c r="J62" i="24"/>
  <c r="J24" i="1" s="1"/>
  <c r="I62" i="24"/>
  <c r="I24" i="1" s="1"/>
  <c r="AI51" i="23"/>
  <c r="AH51" i="23"/>
  <c r="AG51" i="23"/>
  <c r="AF51" i="23"/>
  <c r="AE51" i="23"/>
  <c r="AD51" i="23"/>
  <c r="AC51" i="23"/>
  <c r="AB51" i="23"/>
  <c r="AA51" i="23"/>
  <c r="Z51" i="23"/>
  <c r="Z23" i="1" s="1"/>
  <c r="Y51" i="23"/>
  <c r="Y23" i="1" s="1"/>
  <c r="X51" i="23"/>
  <c r="X23" i="1" s="1"/>
  <c r="W51" i="23"/>
  <c r="W23" i="1" s="1"/>
  <c r="V51" i="23"/>
  <c r="V23" i="1" s="1"/>
  <c r="U51" i="23"/>
  <c r="U23" i="1" s="1"/>
  <c r="T51" i="23"/>
  <c r="T23" i="1" s="1"/>
  <c r="S51" i="23"/>
  <c r="S23" i="1" s="1"/>
  <c r="R51" i="23"/>
  <c r="R23" i="1" s="1"/>
  <c r="Q51" i="23"/>
  <c r="Q23" i="1" s="1"/>
  <c r="P51" i="23"/>
  <c r="P23" i="1" s="1"/>
  <c r="O51" i="23"/>
  <c r="O23" i="1" s="1"/>
  <c r="N51" i="23"/>
  <c r="N23" i="1" s="1"/>
  <c r="M51" i="23"/>
  <c r="M23" i="1" s="1"/>
  <c r="L51" i="23"/>
  <c r="L23" i="1" s="1"/>
  <c r="K51" i="23"/>
  <c r="K23" i="1" s="1"/>
  <c r="J51" i="23"/>
  <c r="J23" i="1" s="1"/>
  <c r="I51" i="23"/>
  <c r="I23" i="1" s="1"/>
  <c r="AI61" i="22"/>
  <c r="AH61" i="22"/>
  <c r="AG61" i="22"/>
  <c r="AF61" i="22"/>
  <c r="AE61" i="22"/>
  <c r="AD61" i="22"/>
  <c r="AC61" i="22"/>
  <c r="AB61" i="22"/>
  <c r="AA61" i="22"/>
  <c r="Z61" i="22"/>
  <c r="Z22" i="1" s="1"/>
  <c r="Y61" i="22"/>
  <c r="Y22" i="1" s="1"/>
  <c r="X61" i="22"/>
  <c r="X22" i="1" s="1"/>
  <c r="W61" i="22"/>
  <c r="W22" i="1" s="1"/>
  <c r="V61" i="22"/>
  <c r="V22" i="1" s="1"/>
  <c r="U61" i="22"/>
  <c r="U22" i="1" s="1"/>
  <c r="T61" i="22"/>
  <c r="T22" i="1" s="1"/>
  <c r="S61" i="22"/>
  <c r="S22" i="1" s="1"/>
  <c r="R61" i="22"/>
  <c r="R22" i="1" s="1"/>
  <c r="Q61" i="22"/>
  <c r="Q22" i="1" s="1"/>
  <c r="P61" i="22"/>
  <c r="P22" i="1" s="1"/>
  <c r="O61" i="22"/>
  <c r="O22" i="1" s="1"/>
  <c r="N61" i="22"/>
  <c r="N22" i="1" s="1"/>
  <c r="M61" i="22"/>
  <c r="M22" i="1" s="1"/>
  <c r="L61" i="22"/>
  <c r="L22" i="1" s="1"/>
  <c r="K61" i="22"/>
  <c r="K22" i="1" s="1"/>
  <c r="J61" i="22"/>
  <c r="J22" i="1" s="1"/>
  <c r="I61" i="22"/>
  <c r="I22" i="1" s="1"/>
  <c r="AI74" i="21"/>
  <c r="AH74" i="21"/>
  <c r="AH21" i="1" s="1"/>
  <c r="AG74" i="21"/>
  <c r="AG21" i="1" s="1"/>
  <c r="AF74" i="21"/>
  <c r="AF21" i="1" s="1"/>
  <c r="AE74" i="21"/>
  <c r="AE21" i="1" s="1"/>
  <c r="AD74" i="21"/>
  <c r="AD21" i="1" s="1"/>
  <c r="AC74" i="21"/>
  <c r="AC21" i="1" s="1"/>
  <c r="AB74" i="21"/>
  <c r="AB21" i="1" s="1"/>
  <c r="AA74" i="21"/>
  <c r="AA21" i="1" s="1"/>
  <c r="Z74" i="21"/>
  <c r="Z21" i="1" s="1"/>
  <c r="Y74" i="21"/>
  <c r="Y21" i="1" s="1"/>
  <c r="X74" i="21"/>
  <c r="X21" i="1" s="1"/>
  <c r="W74" i="21"/>
  <c r="W21" i="1" s="1"/>
  <c r="V74" i="21"/>
  <c r="V21" i="1" s="1"/>
  <c r="U74" i="21"/>
  <c r="U21" i="1" s="1"/>
  <c r="T74" i="21"/>
  <c r="T21" i="1" s="1"/>
  <c r="S74" i="21"/>
  <c r="S21" i="1" s="1"/>
  <c r="R74" i="21"/>
  <c r="R21" i="1" s="1"/>
  <c r="Q74" i="21"/>
  <c r="Q21" i="1" s="1"/>
  <c r="P74" i="21"/>
  <c r="P21" i="1" s="1"/>
  <c r="O74" i="21"/>
  <c r="O21" i="1" s="1"/>
  <c r="N74" i="21"/>
  <c r="N21" i="1" s="1"/>
  <c r="M74" i="21"/>
  <c r="M21" i="1" s="1"/>
  <c r="L74" i="21"/>
  <c r="L21" i="1" s="1"/>
  <c r="K74" i="21"/>
  <c r="K21" i="1" s="1"/>
  <c r="J74" i="21"/>
  <c r="J21" i="1" s="1"/>
  <c r="I74" i="21"/>
  <c r="I21" i="1" s="1"/>
  <c r="AI49" i="20"/>
  <c r="AH49" i="20"/>
  <c r="AG49" i="20"/>
  <c r="AF49" i="20"/>
  <c r="AE49" i="20"/>
  <c r="AD49" i="20"/>
  <c r="AC49" i="20"/>
  <c r="AB49" i="20"/>
  <c r="AA49" i="20"/>
  <c r="Z49" i="20"/>
  <c r="Z20" i="1" s="1"/>
  <c r="Y49" i="20"/>
  <c r="Y20" i="1" s="1"/>
  <c r="X49" i="20"/>
  <c r="X20" i="1" s="1"/>
  <c r="W49" i="20"/>
  <c r="W20" i="1" s="1"/>
  <c r="V49" i="20"/>
  <c r="V20" i="1" s="1"/>
  <c r="U49" i="20"/>
  <c r="U20" i="1" s="1"/>
  <c r="T49" i="20"/>
  <c r="T20" i="1" s="1"/>
  <c r="S49" i="20"/>
  <c r="S20" i="1" s="1"/>
  <c r="R49" i="20"/>
  <c r="R20" i="1" s="1"/>
  <c r="Q49" i="20"/>
  <c r="Q20" i="1" s="1"/>
  <c r="P49" i="20"/>
  <c r="P20" i="1" s="1"/>
  <c r="O49" i="20"/>
  <c r="O20" i="1" s="1"/>
  <c r="N49" i="20"/>
  <c r="N20" i="1" s="1"/>
  <c r="M49" i="20"/>
  <c r="M20" i="1" s="1"/>
  <c r="L49" i="20"/>
  <c r="L20" i="1" s="1"/>
  <c r="K49" i="20"/>
  <c r="K20" i="1" s="1"/>
  <c r="J49" i="20"/>
  <c r="J20" i="1" s="1"/>
  <c r="I49" i="20"/>
  <c r="I20" i="1" s="1"/>
  <c r="AI170" i="19"/>
  <c r="AH170" i="19"/>
  <c r="AG170" i="19"/>
  <c r="AF170" i="19"/>
  <c r="AE170" i="19"/>
  <c r="AD170" i="19"/>
  <c r="AC170" i="19"/>
  <c r="AB170" i="19"/>
  <c r="AA170" i="19"/>
  <c r="Z170" i="19"/>
  <c r="Z19" i="1" s="1"/>
  <c r="Y170" i="19"/>
  <c r="Y19" i="1" s="1"/>
  <c r="X170" i="19"/>
  <c r="X19" i="1" s="1"/>
  <c r="W170" i="19"/>
  <c r="W19" i="1" s="1"/>
  <c r="V170" i="19"/>
  <c r="V19" i="1" s="1"/>
  <c r="U170" i="19"/>
  <c r="U19" i="1" s="1"/>
  <c r="T170" i="19"/>
  <c r="T19" i="1" s="1"/>
  <c r="S170" i="19"/>
  <c r="S19" i="1" s="1"/>
  <c r="R170" i="19"/>
  <c r="R19" i="1" s="1"/>
  <c r="Q170" i="19"/>
  <c r="Q19" i="1" s="1"/>
  <c r="P170" i="19"/>
  <c r="P19" i="1" s="1"/>
  <c r="O170" i="19"/>
  <c r="O19" i="1" s="1"/>
  <c r="N170" i="19"/>
  <c r="N19" i="1" s="1"/>
  <c r="M170" i="19"/>
  <c r="M19" i="1" s="1"/>
  <c r="L170" i="19"/>
  <c r="L19" i="1" s="1"/>
  <c r="K170" i="19"/>
  <c r="K19" i="1" s="1"/>
  <c r="J170" i="19"/>
  <c r="J19" i="1" s="1"/>
  <c r="I170" i="19"/>
  <c r="I19" i="1" s="1"/>
  <c r="AI62" i="18"/>
  <c r="AH62" i="18"/>
  <c r="AG62" i="18"/>
  <c r="AF62" i="18"/>
  <c r="AE62" i="18"/>
  <c r="AD62" i="18"/>
  <c r="AC62" i="18"/>
  <c r="AB62" i="18"/>
  <c r="AA62" i="18"/>
  <c r="Z62" i="18"/>
  <c r="Z18" i="1" s="1"/>
  <c r="Y62" i="18"/>
  <c r="Y18" i="1" s="1"/>
  <c r="X62" i="18"/>
  <c r="X18" i="1" s="1"/>
  <c r="W62" i="18"/>
  <c r="W18" i="1" s="1"/>
  <c r="V62" i="18"/>
  <c r="V18" i="1" s="1"/>
  <c r="U62" i="18"/>
  <c r="U18" i="1" s="1"/>
  <c r="T62" i="18"/>
  <c r="T18" i="1" s="1"/>
  <c r="S62" i="18"/>
  <c r="S18" i="1" s="1"/>
  <c r="R62" i="18"/>
  <c r="R18" i="1" s="1"/>
  <c r="Q62" i="18"/>
  <c r="Q18" i="1" s="1"/>
  <c r="P62" i="18"/>
  <c r="P18" i="1" s="1"/>
  <c r="O62" i="18"/>
  <c r="O18" i="1" s="1"/>
  <c r="N62" i="18"/>
  <c r="N18" i="1" s="1"/>
  <c r="M62" i="18"/>
  <c r="M18" i="1" s="1"/>
  <c r="L62" i="18"/>
  <c r="L18" i="1" s="1"/>
  <c r="K62" i="18"/>
  <c r="K18" i="1" s="1"/>
  <c r="J62" i="18"/>
  <c r="J18" i="1" s="1"/>
  <c r="I62" i="18"/>
  <c r="I18" i="1" s="1"/>
  <c r="AI114" i="17"/>
  <c r="AH114" i="17"/>
  <c r="AG114" i="17"/>
  <c r="AF114" i="17"/>
  <c r="AE114" i="17"/>
  <c r="AD114" i="17"/>
  <c r="AC114" i="17"/>
  <c r="AB114" i="17"/>
  <c r="AA114" i="17"/>
  <c r="Z114" i="17"/>
  <c r="Z17" i="1" s="1"/>
  <c r="Y114" i="17"/>
  <c r="Y17" i="1" s="1"/>
  <c r="X114" i="17"/>
  <c r="X17" i="1" s="1"/>
  <c r="W114" i="17"/>
  <c r="W17" i="1" s="1"/>
  <c r="V114" i="17"/>
  <c r="V17" i="1" s="1"/>
  <c r="U114" i="17"/>
  <c r="U17" i="1" s="1"/>
  <c r="T114" i="17"/>
  <c r="T17" i="1" s="1"/>
  <c r="S114" i="17"/>
  <c r="S17" i="1" s="1"/>
  <c r="R114" i="17"/>
  <c r="R17" i="1" s="1"/>
  <c r="Q114" i="17"/>
  <c r="Q17" i="1" s="1"/>
  <c r="P114" i="17"/>
  <c r="P17" i="1" s="1"/>
  <c r="O114" i="17"/>
  <c r="O17" i="1" s="1"/>
  <c r="N114" i="17"/>
  <c r="N17" i="1" s="1"/>
  <c r="M114" i="17"/>
  <c r="M17" i="1" s="1"/>
  <c r="L114" i="17"/>
  <c r="L17" i="1" s="1"/>
  <c r="K114" i="17"/>
  <c r="K17" i="1" s="1"/>
  <c r="J114" i="17"/>
  <c r="J17" i="1" s="1"/>
  <c r="I114" i="17"/>
  <c r="I17" i="1" s="1"/>
  <c r="AI126" i="16"/>
  <c r="AH126" i="16"/>
  <c r="AG126" i="16"/>
  <c r="AF126" i="16"/>
  <c r="AE126" i="16"/>
  <c r="AD126" i="16"/>
  <c r="AC126" i="16"/>
  <c r="AB126" i="16"/>
  <c r="AA126" i="16"/>
  <c r="Z126" i="16"/>
  <c r="Z16" i="1" s="1"/>
  <c r="Y126" i="16"/>
  <c r="Y16" i="1" s="1"/>
  <c r="X126" i="16"/>
  <c r="X16" i="1" s="1"/>
  <c r="W126" i="16"/>
  <c r="W16" i="1" s="1"/>
  <c r="V126" i="16"/>
  <c r="V16" i="1" s="1"/>
  <c r="U126" i="16"/>
  <c r="U16" i="1" s="1"/>
  <c r="T126" i="16"/>
  <c r="T16" i="1" s="1"/>
  <c r="S126" i="16"/>
  <c r="S16" i="1" s="1"/>
  <c r="R126" i="16"/>
  <c r="R16" i="1" s="1"/>
  <c r="Q126" i="16"/>
  <c r="Q16" i="1" s="1"/>
  <c r="P126" i="16"/>
  <c r="P16" i="1" s="1"/>
  <c r="O126" i="16"/>
  <c r="O16" i="1" s="1"/>
  <c r="N126" i="16"/>
  <c r="N16" i="1" s="1"/>
  <c r="M126" i="16"/>
  <c r="M16" i="1" s="1"/>
  <c r="L126" i="16"/>
  <c r="L16" i="1" s="1"/>
  <c r="K126" i="16"/>
  <c r="K16" i="1" s="1"/>
  <c r="J126" i="16"/>
  <c r="J16" i="1" s="1"/>
  <c r="I126" i="16"/>
  <c r="I16" i="1" s="1"/>
  <c r="AI192" i="15"/>
  <c r="AH192" i="15"/>
  <c r="AG192" i="15"/>
  <c r="AF192" i="15"/>
  <c r="AE192" i="15"/>
  <c r="AD192" i="15"/>
  <c r="AC192" i="15"/>
  <c r="AB192" i="15"/>
  <c r="AA192" i="15"/>
  <c r="Z192" i="15"/>
  <c r="Z15" i="1" s="1"/>
  <c r="Y192" i="15"/>
  <c r="Y15" i="1" s="1"/>
  <c r="X192" i="15"/>
  <c r="X15" i="1" s="1"/>
  <c r="W192" i="15"/>
  <c r="W15" i="1" s="1"/>
  <c r="V192" i="15"/>
  <c r="V15" i="1" s="1"/>
  <c r="U192" i="15"/>
  <c r="U15" i="1" s="1"/>
  <c r="T192" i="15"/>
  <c r="T15" i="1" s="1"/>
  <c r="S192" i="15"/>
  <c r="S15" i="1" s="1"/>
  <c r="R192" i="15"/>
  <c r="R15" i="1" s="1"/>
  <c r="Q192" i="15"/>
  <c r="Q15" i="1" s="1"/>
  <c r="P192" i="15"/>
  <c r="P15" i="1" s="1"/>
  <c r="O192" i="15"/>
  <c r="O15" i="1" s="1"/>
  <c r="N192" i="15"/>
  <c r="N15" i="1" s="1"/>
  <c r="M192" i="15"/>
  <c r="M15" i="1" s="1"/>
  <c r="L192" i="15"/>
  <c r="L15" i="1" s="1"/>
  <c r="K192" i="15"/>
  <c r="K15" i="1" s="1"/>
  <c r="J192" i="15"/>
  <c r="J15" i="1" s="1"/>
  <c r="I192" i="15"/>
  <c r="I15" i="1" s="1"/>
  <c r="AI145" i="14"/>
  <c r="AH145" i="14"/>
  <c r="AG145" i="14"/>
  <c r="AF145" i="14"/>
  <c r="AE145" i="14"/>
  <c r="AD145" i="14"/>
  <c r="AC145" i="14"/>
  <c r="AB145" i="14"/>
  <c r="AA145" i="14"/>
  <c r="Z145" i="14"/>
  <c r="Z14" i="1" s="1"/>
  <c r="Y145" i="14"/>
  <c r="Y14" i="1" s="1"/>
  <c r="X145" i="14"/>
  <c r="X14" i="1" s="1"/>
  <c r="W145" i="14"/>
  <c r="W14" i="1" s="1"/>
  <c r="V145" i="14"/>
  <c r="V14" i="1" s="1"/>
  <c r="U145" i="14"/>
  <c r="U14" i="1" s="1"/>
  <c r="T145" i="14"/>
  <c r="T14" i="1" s="1"/>
  <c r="S145" i="14"/>
  <c r="S14" i="1" s="1"/>
  <c r="R145" i="14"/>
  <c r="R14" i="1" s="1"/>
  <c r="Q145" i="14"/>
  <c r="Q14" i="1" s="1"/>
  <c r="P145" i="14"/>
  <c r="P14" i="1" s="1"/>
  <c r="O145" i="14"/>
  <c r="O14" i="1" s="1"/>
  <c r="N145" i="14"/>
  <c r="N14" i="1" s="1"/>
  <c r="M145" i="14"/>
  <c r="M14" i="1" s="1"/>
  <c r="L145" i="14"/>
  <c r="L14" i="1" s="1"/>
  <c r="K145" i="14"/>
  <c r="K14" i="1" s="1"/>
  <c r="J145" i="14"/>
  <c r="J14" i="1" s="1"/>
  <c r="I145" i="14"/>
  <c r="I14" i="1" s="1"/>
  <c r="AI154" i="13"/>
  <c r="AH154" i="13"/>
  <c r="AG154" i="13"/>
  <c r="AF154" i="13"/>
  <c r="AE154" i="13"/>
  <c r="AD154" i="13"/>
  <c r="AC154" i="13"/>
  <c r="AA154" i="13"/>
  <c r="Z154" i="13"/>
  <c r="Z13" i="1" s="1"/>
  <c r="Y154" i="13"/>
  <c r="Y13" i="1" s="1"/>
  <c r="X154" i="13"/>
  <c r="X13" i="1" s="1"/>
  <c r="W154" i="13"/>
  <c r="W13" i="1" s="1"/>
  <c r="V154" i="13"/>
  <c r="V13" i="1" s="1"/>
  <c r="U154" i="13"/>
  <c r="U13" i="1" s="1"/>
  <c r="T154" i="13"/>
  <c r="T13" i="1" s="1"/>
  <c r="S154" i="13"/>
  <c r="S13" i="1" s="1"/>
  <c r="R154" i="13"/>
  <c r="R13" i="1" s="1"/>
  <c r="Q154" i="13"/>
  <c r="Q13" i="1" s="1"/>
  <c r="P154" i="13"/>
  <c r="P13" i="1" s="1"/>
  <c r="O154" i="13"/>
  <c r="O13" i="1" s="1"/>
  <c r="N154" i="13"/>
  <c r="N13" i="1" s="1"/>
  <c r="M154" i="13"/>
  <c r="M13" i="1" s="1"/>
  <c r="L154" i="13"/>
  <c r="L13" i="1" s="1"/>
  <c r="K154" i="13"/>
  <c r="K13" i="1" s="1"/>
  <c r="J154" i="13"/>
  <c r="J13" i="1" s="1"/>
  <c r="I154" i="13"/>
  <c r="I13" i="1" s="1"/>
  <c r="AI159" i="12"/>
  <c r="AH159" i="12"/>
  <c r="AG159" i="12"/>
  <c r="AF159" i="12"/>
  <c r="AE159" i="12"/>
  <c r="AD159" i="12"/>
  <c r="AC159" i="12"/>
  <c r="AB159" i="12"/>
  <c r="AA159" i="12"/>
  <c r="Z159" i="12"/>
  <c r="Z12" i="1" s="1"/>
  <c r="Y159" i="12"/>
  <c r="Y12" i="1" s="1"/>
  <c r="X159" i="12"/>
  <c r="X12" i="1" s="1"/>
  <c r="W159" i="12"/>
  <c r="W12" i="1" s="1"/>
  <c r="V159" i="12"/>
  <c r="V12" i="1" s="1"/>
  <c r="U159" i="12"/>
  <c r="U12" i="1" s="1"/>
  <c r="T159" i="12"/>
  <c r="T12" i="1" s="1"/>
  <c r="S159" i="12"/>
  <c r="S12" i="1" s="1"/>
  <c r="R159" i="12"/>
  <c r="R12" i="1" s="1"/>
  <c r="Q159" i="12"/>
  <c r="Q12" i="1" s="1"/>
  <c r="P159" i="12"/>
  <c r="P12" i="1" s="1"/>
  <c r="O159" i="12"/>
  <c r="O12" i="1" s="1"/>
  <c r="N159" i="12"/>
  <c r="N12" i="1" s="1"/>
  <c r="M159" i="12"/>
  <c r="M12" i="1" s="1"/>
  <c r="L159" i="12"/>
  <c r="L12" i="1" s="1"/>
  <c r="K159" i="12"/>
  <c r="K12" i="1" s="1"/>
  <c r="J159" i="12"/>
  <c r="J12" i="1" s="1"/>
  <c r="I159" i="12"/>
  <c r="I12" i="1" s="1"/>
  <c r="AI126" i="11"/>
  <c r="AH126" i="11"/>
  <c r="AG126" i="11"/>
  <c r="AF126" i="11"/>
  <c r="AE126" i="11"/>
  <c r="AD126" i="11"/>
  <c r="AC126" i="11"/>
  <c r="AB126" i="11"/>
  <c r="AA126" i="11"/>
  <c r="Z126" i="11"/>
  <c r="Z11" i="1" s="1"/>
  <c r="Y126" i="11"/>
  <c r="Y11" i="1" s="1"/>
  <c r="X126" i="11"/>
  <c r="X11" i="1" s="1"/>
  <c r="W126" i="11"/>
  <c r="W11" i="1" s="1"/>
  <c r="V126" i="11"/>
  <c r="V11" i="1" s="1"/>
  <c r="U126" i="11"/>
  <c r="U11" i="1" s="1"/>
  <c r="T126" i="11"/>
  <c r="T11" i="1" s="1"/>
  <c r="S126" i="11"/>
  <c r="S11" i="1" s="1"/>
  <c r="R126" i="11"/>
  <c r="R11" i="1" s="1"/>
  <c r="Q126" i="11"/>
  <c r="Q11" i="1" s="1"/>
  <c r="P126" i="11"/>
  <c r="P11" i="1" s="1"/>
  <c r="O126" i="11"/>
  <c r="O11" i="1" s="1"/>
  <c r="N126" i="11"/>
  <c r="N11" i="1" s="1"/>
  <c r="M126" i="11"/>
  <c r="M11" i="1" s="1"/>
  <c r="L126" i="11"/>
  <c r="L11" i="1" s="1"/>
  <c r="K126" i="11"/>
  <c r="K11" i="1" s="1"/>
  <c r="J126" i="11"/>
  <c r="J11" i="1" s="1"/>
  <c r="I126" i="11"/>
  <c r="I11" i="1" s="1"/>
  <c r="AI135" i="10"/>
  <c r="AH135" i="10"/>
  <c r="AG135" i="10"/>
  <c r="AF135" i="10"/>
  <c r="AE135" i="10"/>
  <c r="AD135" i="10"/>
  <c r="AC135" i="10"/>
  <c r="AB135" i="10"/>
  <c r="AA135" i="10"/>
  <c r="Z135" i="10"/>
  <c r="Z10" i="1" s="1"/>
  <c r="Y135" i="10"/>
  <c r="Y10" i="1" s="1"/>
  <c r="X135" i="10"/>
  <c r="X10" i="1" s="1"/>
  <c r="W135" i="10"/>
  <c r="W10" i="1" s="1"/>
  <c r="V135" i="10"/>
  <c r="V10" i="1" s="1"/>
  <c r="U135" i="10"/>
  <c r="U10" i="1" s="1"/>
  <c r="T135" i="10"/>
  <c r="T10" i="1" s="1"/>
  <c r="S135" i="10"/>
  <c r="S10" i="1" s="1"/>
  <c r="R135" i="10"/>
  <c r="R10" i="1" s="1"/>
  <c r="Q135" i="10"/>
  <c r="Q10" i="1" s="1"/>
  <c r="P135" i="10"/>
  <c r="P10" i="1" s="1"/>
  <c r="O135" i="10"/>
  <c r="O10" i="1" s="1"/>
  <c r="N135" i="10"/>
  <c r="N10" i="1" s="1"/>
  <c r="M135" i="10"/>
  <c r="M10" i="1" s="1"/>
  <c r="L135" i="10"/>
  <c r="L10" i="1" s="1"/>
  <c r="K135" i="10"/>
  <c r="K10" i="1" s="1"/>
  <c r="J135" i="10"/>
  <c r="J10" i="1" s="1"/>
  <c r="I135" i="10"/>
  <c r="I10" i="1" s="1"/>
  <c r="AI164" i="9"/>
  <c r="AH164" i="9"/>
  <c r="AG164" i="9"/>
  <c r="AF164" i="9"/>
  <c r="AE164" i="9"/>
  <c r="AD164" i="9"/>
  <c r="AC164" i="9"/>
  <c r="AB164" i="9"/>
  <c r="AA164" i="9"/>
  <c r="Z164" i="9"/>
  <c r="Z9" i="1" s="1"/>
  <c r="Y164" i="9"/>
  <c r="Y9" i="1" s="1"/>
  <c r="X164" i="9"/>
  <c r="X9" i="1" s="1"/>
  <c r="W164" i="9"/>
  <c r="W9" i="1" s="1"/>
  <c r="V164" i="9"/>
  <c r="V9" i="1" s="1"/>
  <c r="U164" i="9"/>
  <c r="U9" i="1" s="1"/>
  <c r="T164" i="9"/>
  <c r="T9" i="1" s="1"/>
  <c r="S164" i="9"/>
  <c r="S9" i="1" s="1"/>
  <c r="R164" i="9"/>
  <c r="R9" i="1" s="1"/>
  <c r="Q164" i="9"/>
  <c r="Q9" i="1" s="1"/>
  <c r="P164" i="9"/>
  <c r="P9" i="1" s="1"/>
  <c r="O164" i="9"/>
  <c r="O9" i="1" s="1"/>
  <c r="N164" i="9"/>
  <c r="N9" i="1" s="1"/>
  <c r="M164" i="9"/>
  <c r="M9" i="1" s="1"/>
  <c r="L164" i="9"/>
  <c r="L9" i="1" s="1"/>
  <c r="K164" i="9"/>
  <c r="K9" i="1" s="1"/>
  <c r="J164" i="9"/>
  <c r="J9" i="1" s="1"/>
  <c r="I164" i="9"/>
  <c r="I9" i="1" s="1"/>
  <c r="M7" i="1"/>
  <c r="Q7" i="1"/>
  <c r="U7" i="1"/>
  <c r="Y7" i="1"/>
  <c r="L6" i="1"/>
  <c r="T6" i="1"/>
  <c r="AI120" i="8"/>
  <c r="AH120" i="8"/>
  <c r="AG120" i="8"/>
  <c r="AF120" i="8"/>
  <c r="AE120" i="8"/>
  <c r="AD120" i="8"/>
  <c r="AC120" i="8"/>
  <c r="AB120" i="8"/>
  <c r="AA120" i="8"/>
  <c r="Z120" i="8"/>
  <c r="Z8" i="1" s="1"/>
  <c r="Y120" i="8"/>
  <c r="Y8" i="1" s="1"/>
  <c r="X120" i="8"/>
  <c r="X8" i="1" s="1"/>
  <c r="W120" i="8"/>
  <c r="W8" i="1" s="1"/>
  <c r="V120" i="8"/>
  <c r="V8" i="1" s="1"/>
  <c r="U120" i="8"/>
  <c r="U8" i="1" s="1"/>
  <c r="T120" i="8"/>
  <c r="T8" i="1" s="1"/>
  <c r="S120" i="8"/>
  <c r="S8" i="1" s="1"/>
  <c r="R120" i="8"/>
  <c r="R8" i="1" s="1"/>
  <c r="Q120" i="8"/>
  <c r="Q8" i="1" s="1"/>
  <c r="P120" i="8"/>
  <c r="P8" i="1" s="1"/>
  <c r="O120" i="8"/>
  <c r="O8" i="1" s="1"/>
  <c r="N120" i="8"/>
  <c r="N8" i="1" s="1"/>
  <c r="M120" i="8"/>
  <c r="M8" i="1" s="1"/>
  <c r="L120" i="8"/>
  <c r="L8" i="1" s="1"/>
  <c r="K120" i="8"/>
  <c r="K8" i="1" s="1"/>
  <c r="J120" i="8"/>
  <c r="J8" i="1" s="1"/>
  <c r="I120" i="8"/>
  <c r="I8" i="1" s="1"/>
  <c r="AI216" i="7"/>
  <c r="AH216" i="7"/>
  <c r="AG216" i="7"/>
  <c r="AF216" i="7"/>
  <c r="AE216" i="7"/>
  <c r="AD216" i="7"/>
  <c r="AC216" i="7"/>
  <c r="Z7" i="1"/>
  <c r="X7" i="1"/>
  <c r="W7" i="1"/>
  <c r="V7" i="1"/>
  <c r="T7" i="1"/>
  <c r="S7" i="1"/>
  <c r="R7" i="1"/>
  <c r="P7" i="1"/>
  <c r="O7" i="1"/>
  <c r="N7" i="1"/>
  <c r="L7" i="1"/>
  <c r="K7" i="1"/>
  <c r="J7" i="1"/>
  <c r="I7" i="1"/>
  <c r="AI220" i="6"/>
  <c r="AH220" i="6"/>
  <c r="AG220" i="6"/>
  <c r="AF220" i="6"/>
  <c r="AE220" i="6"/>
  <c r="AD220" i="6"/>
  <c r="AC220" i="6"/>
  <c r="Z6" i="1"/>
  <c r="Y6" i="1"/>
  <c r="X6" i="1"/>
  <c r="W6" i="1"/>
  <c r="V6" i="1"/>
  <c r="U6" i="1"/>
  <c r="S6" i="1"/>
  <c r="R6" i="1"/>
  <c r="Q6" i="1"/>
  <c r="P6" i="1"/>
  <c r="O6" i="1"/>
  <c r="N6" i="1"/>
  <c r="M6" i="1"/>
  <c r="K6" i="1"/>
  <c r="J6" i="1"/>
  <c r="I6" i="1"/>
  <c r="AI95" i="5"/>
  <c r="AH95" i="5"/>
  <c r="AG95" i="5"/>
  <c r="AF95" i="5"/>
  <c r="AE95" i="5"/>
  <c r="AD95" i="5"/>
  <c r="AC95" i="5"/>
  <c r="AB95" i="5"/>
  <c r="AA95" i="5"/>
  <c r="Z95" i="5"/>
  <c r="Z5" i="1" s="1"/>
  <c r="Y95" i="5"/>
  <c r="Y5" i="1" s="1"/>
  <c r="X95" i="5"/>
  <c r="X5" i="1" s="1"/>
  <c r="W95" i="5"/>
  <c r="W5" i="1" s="1"/>
  <c r="V95" i="5"/>
  <c r="V5" i="1" s="1"/>
  <c r="U95" i="5"/>
  <c r="U5" i="1" s="1"/>
  <c r="T95" i="5"/>
  <c r="T5" i="1" s="1"/>
  <c r="S95" i="5"/>
  <c r="S5" i="1" s="1"/>
  <c r="R95" i="5"/>
  <c r="R5" i="1" s="1"/>
  <c r="Q95" i="5"/>
  <c r="Q5" i="1" s="1"/>
  <c r="P95" i="5"/>
  <c r="P5" i="1" s="1"/>
  <c r="O95" i="5"/>
  <c r="O5" i="1" s="1"/>
  <c r="N95" i="5"/>
  <c r="N5" i="1" s="1"/>
  <c r="M95" i="5"/>
  <c r="M5" i="1" s="1"/>
  <c r="L95" i="5"/>
  <c r="L5" i="1" s="1"/>
  <c r="K95" i="5"/>
  <c r="K5" i="1" s="1"/>
  <c r="J95" i="5"/>
  <c r="J5" i="1" s="1"/>
  <c r="I95" i="5"/>
  <c r="I5" i="1" s="1"/>
  <c r="AI166" i="4"/>
  <c r="AH166" i="4"/>
  <c r="AG166" i="4"/>
  <c r="AF166" i="4"/>
  <c r="AE166" i="4"/>
  <c r="AD166" i="4"/>
  <c r="AC166" i="4"/>
  <c r="AB166" i="4"/>
  <c r="AA166" i="4"/>
  <c r="Z166" i="4"/>
  <c r="Z4" i="1" s="1"/>
  <c r="Y166" i="4"/>
  <c r="Y4" i="1" s="1"/>
  <c r="X166" i="4"/>
  <c r="X4" i="1" s="1"/>
  <c r="W166" i="4"/>
  <c r="W4" i="1" s="1"/>
  <c r="V166" i="4"/>
  <c r="V4" i="1" s="1"/>
  <c r="U166" i="4"/>
  <c r="U4" i="1" s="1"/>
  <c r="T166" i="4"/>
  <c r="T4" i="1" s="1"/>
  <c r="S166" i="4"/>
  <c r="S4" i="1" s="1"/>
  <c r="R166" i="4"/>
  <c r="R4" i="1" s="1"/>
  <c r="Q166" i="4"/>
  <c r="Q4" i="1" s="1"/>
  <c r="P166" i="4"/>
  <c r="P4" i="1" s="1"/>
  <c r="O166" i="4"/>
  <c r="O4" i="1" s="1"/>
  <c r="N166" i="4"/>
  <c r="N4" i="1" s="1"/>
  <c r="M166" i="4"/>
  <c r="M4" i="1" s="1"/>
  <c r="L166" i="4"/>
  <c r="L4" i="1" s="1"/>
  <c r="K166" i="4"/>
  <c r="K4" i="1" s="1"/>
  <c r="J166" i="4"/>
  <c r="J4" i="1" s="1"/>
  <c r="I166" i="4"/>
  <c r="I4" i="1" s="1"/>
  <c r="AI126" i="3"/>
  <c r="AH126" i="3"/>
  <c r="AG126" i="3"/>
  <c r="AF126" i="3"/>
  <c r="AE126" i="3"/>
  <c r="AD126" i="3"/>
  <c r="AC126" i="3"/>
  <c r="AB126" i="3"/>
  <c r="AA126" i="3"/>
  <c r="Z126" i="3"/>
  <c r="Z3" i="1" s="1"/>
  <c r="Y126" i="3"/>
  <c r="Y3" i="1" s="1"/>
  <c r="X126" i="3"/>
  <c r="X3" i="1" s="1"/>
  <c r="W126" i="3"/>
  <c r="W3" i="1" s="1"/>
  <c r="V126" i="3"/>
  <c r="V3" i="1" s="1"/>
  <c r="U126" i="3"/>
  <c r="U3" i="1" s="1"/>
  <c r="T126" i="3"/>
  <c r="T3" i="1" s="1"/>
  <c r="S126" i="3"/>
  <c r="S3" i="1" s="1"/>
  <c r="R126" i="3"/>
  <c r="R3" i="1" s="1"/>
  <c r="Q126" i="3"/>
  <c r="Q3" i="1" s="1"/>
  <c r="P126" i="3"/>
  <c r="P3" i="1" s="1"/>
  <c r="O126" i="3"/>
  <c r="O3" i="1" s="1"/>
  <c r="N126" i="3"/>
  <c r="N3" i="1" s="1"/>
  <c r="M126" i="3"/>
  <c r="M3" i="1" s="1"/>
  <c r="L126" i="3"/>
  <c r="L3" i="1" s="1"/>
  <c r="K126" i="3"/>
  <c r="K3" i="1" s="1"/>
  <c r="J126" i="3"/>
  <c r="J3" i="1" s="1"/>
  <c r="I126" i="3"/>
  <c r="I3" i="1" s="1"/>
  <c r="J108" i="2" l="1"/>
  <c r="J2" i="1" s="1"/>
  <c r="I108" i="2"/>
  <c r="I2" i="1" s="1"/>
  <c r="AI108" i="2" l="1"/>
  <c r="AH108" i="2"/>
  <c r="AG108" i="2"/>
  <c r="AF108" i="2"/>
  <c r="AE108" i="2"/>
  <c r="AD108" i="2"/>
  <c r="AC108" i="2"/>
  <c r="AB108" i="2"/>
  <c r="AA108" i="2"/>
  <c r="Z108" i="2"/>
  <c r="Z2" i="1" s="1"/>
  <c r="Z41" i="1" s="1"/>
  <c r="Y108" i="2"/>
  <c r="Y2" i="1" s="1"/>
  <c r="Y39" i="1" s="1"/>
  <c r="X108" i="2"/>
  <c r="X2" i="1" s="1"/>
  <c r="X39" i="1" s="1"/>
  <c r="W108" i="2"/>
  <c r="W2" i="1" s="1"/>
  <c r="W39" i="1" s="1"/>
  <c r="V108" i="2"/>
  <c r="V2" i="1" s="1"/>
  <c r="V41" i="1" s="1"/>
  <c r="U108" i="2"/>
  <c r="U2" i="1" s="1"/>
  <c r="U39" i="1" s="1"/>
  <c r="T108" i="2"/>
  <c r="T2" i="1" s="1"/>
  <c r="T39" i="1" s="1"/>
  <c r="S108" i="2"/>
  <c r="S2" i="1" s="1"/>
  <c r="S39" i="1" s="1"/>
  <c r="R108" i="2"/>
  <c r="R2" i="1" s="1"/>
  <c r="R41" i="1" s="1"/>
  <c r="Q108" i="2"/>
  <c r="Q2" i="1" s="1"/>
  <c r="Q39" i="1" s="1"/>
  <c r="P108" i="2"/>
  <c r="P2" i="1" s="1"/>
  <c r="P39" i="1" s="1"/>
  <c r="O108" i="2"/>
  <c r="O2" i="1" s="1"/>
  <c r="O39" i="1" s="1"/>
  <c r="N108" i="2"/>
  <c r="N2" i="1" s="1"/>
  <c r="N41" i="1" s="1"/>
  <c r="M108" i="2"/>
  <c r="M2" i="1" s="1"/>
  <c r="M39" i="1" s="1"/>
  <c r="L108" i="2"/>
  <c r="L2" i="1" s="1"/>
  <c r="L39" i="1" s="1"/>
  <c r="K108" i="2"/>
  <c r="K2" i="1" s="1"/>
  <c r="K39" i="1" s="1"/>
  <c r="F39" i="1"/>
  <c r="E39" i="1"/>
  <c r="Z48" i="1"/>
  <c r="Y48" i="1"/>
  <c r="X48" i="1"/>
  <c r="W48" i="1"/>
  <c r="V48" i="1"/>
  <c r="U48" i="1"/>
  <c r="T48" i="1"/>
  <c r="S48" i="1"/>
  <c r="R48" i="1"/>
  <c r="Q48" i="1"/>
  <c r="P48" i="1"/>
  <c r="O48" i="1"/>
  <c r="N48" i="1"/>
  <c r="M48" i="1"/>
  <c r="L48" i="1"/>
  <c r="K48" i="1"/>
  <c r="J48" i="1"/>
  <c r="I48" i="1"/>
  <c r="Z47" i="1"/>
  <c r="Y47" i="1"/>
  <c r="X47" i="1"/>
  <c r="W47" i="1"/>
  <c r="V47" i="1"/>
  <c r="U47" i="1"/>
  <c r="T47" i="1"/>
  <c r="S47" i="1"/>
  <c r="R47" i="1"/>
  <c r="Q47" i="1"/>
  <c r="P47" i="1"/>
  <c r="O47" i="1"/>
  <c r="N47" i="1"/>
  <c r="M47" i="1"/>
  <c r="L47" i="1"/>
  <c r="K47" i="1"/>
  <c r="J47" i="1"/>
  <c r="F47" i="1"/>
  <c r="Z46" i="1"/>
  <c r="Y46" i="1"/>
  <c r="X46" i="1"/>
  <c r="W46" i="1"/>
  <c r="V46" i="1"/>
  <c r="U46" i="1"/>
  <c r="T46" i="1"/>
  <c r="S46" i="1"/>
  <c r="R46" i="1"/>
  <c r="Q46" i="1"/>
  <c r="P46" i="1"/>
  <c r="O46" i="1"/>
  <c r="N46" i="1"/>
  <c r="M46" i="1"/>
  <c r="L46" i="1"/>
  <c r="K46" i="1"/>
  <c r="J46" i="1"/>
  <c r="I46" i="1"/>
  <c r="Z45" i="1"/>
  <c r="Y45" i="1"/>
  <c r="X45" i="1"/>
  <c r="W45" i="1"/>
  <c r="V45" i="1"/>
  <c r="U45" i="1"/>
  <c r="T45" i="1"/>
  <c r="S45" i="1"/>
  <c r="R45" i="1"/>
  <c r="Q45" i="1"/>
  <c r="P45" i="1"/>
  <c r="O45" i="1"/>
  <c r="N45" i="1"/>
  <c r="M45" i="1"/>
  <c r="L45" i="1"/>
  <c r="K45" i="1"/>
  <c r="J45" i="1"/>
  <c r="Z44" i="1"/>
  <c r="Y44" i="1"/>
  <c r="X44" i="1"/>
  <c r="W44" i="1"/>
  <c r="V44" i="1"/>
  <c r="U44" i="1"/>
  <c r="T44" i="1"/>
  <c r="S44" i="1"/>
  <c r="R44" i="1"/>
  <c r="Q44" i="1"/>
  <c r="P44" i="1"/>
  <c r="O44" i="1"/>
  <c r="N44" i="1"/>
  <c r="M44" i="1"/>
  <c r="L44" i="1"/>
  <c r="K44" i="1"/>
  <c r="J44" i="1"/>
  <c r="I44" i="1"/>
  <c r="Z43" i="1"/>
  <c r="Y43" i="1"/>
  <c r="X43" i="1"/>
  <c r="W43" i="1"/>
  <c r="V43" i="1"/>
  <c r="U43" i="1"/>
  <c r="T43" i="1"/>
  <c r="S43" i="1"/>
  <c r="R43" i="1"/>
  <c r="Q43" i="1"/>
  <c r="P43" i="1"/>
  <c r="O43" i="1"/>
  <c r="N43" i="1"/>
  <c r="M43" i="1"/>
  <c r="L43" i="1"/>
  <c r="K43" i="1"/>
  <c r="J43" i="1"/>
  <c r="F43" i="1"/>
  <c r="Z42" i="1"/>
  <c r="Y42" i="1"/>
  <c r="X42" i="1"/>
  <c r="W42" i="1"/>
  <c r="V42" i="1"/>
  <c r="U42" i="1"/>
  <c r="T42" i="1"/>
  <c r="S42" i="1"/>
  <c r="R42" i="1"/>
  <c r="Q42" i="1"/>
  <c r="P42" i="1"/>
  <c r="O42" i="1"/>
  <c r="N42" i="1"/>
  <c r="M42" i="1"/>
  <c r="L42" i="1"/>
  <c r="K42" i="1"/>
  <c r="J42" i="1"/>
  <c r="AF39" i="1"/>
  <c r="AH39" i="1" s="1"/>
  <c r="AE39" i="1"/>
  <c r="AD39" i="1"/>
  <c r="AC39" i="1"/>
  <c r="AB39" i="1"/>
  <c r="J41" i="1"/>
  <c r="I39" i="1"/>
  <c r="D39" i="1"/>
  <c r="M49" i="1" l="1"/>
  <c r="Q49" i="1"/>
  <c r="Y49" i="1"/>
  <c r="K49" i="1"/>
  <c r="O49" i="1"/>
  <c r="S49" i="1"/>
  <c r="W49" i="1"/>
  <c r="F49" i="1"/>
  <c r="L49" i="1"/>
  <c r="P49" i="1"/>
  <c r="T49" i="1"/>
  <c r="X49" i="1"/>
  <c r="AG39" i="1"/>
  <c r="I49" i="1"/>
  <c r="U49" i="1"/>
  <c r="J39" i="1"/>
  <c r="J49" i="1" s="1"/>
  <c r="N39" i="1"/>
  <c r="N49" i="1" s="1"/>
  <c r="R39" i="1"/>
  <c r="R49" i="1" s="1"/>
  <c r="V39" i="1"/>
  <c r="V49" i="1" s="1"/>
  <c r="Z39" i="1"/>
  <c r="Z49" i="1" s="1"/>
  <c r="K41" i="1"/>
  <c r="O41" i="1"/>
  <c r="S41" i="1"/>
  <c r="W41" i="1"/>
  <c r="F42" i="1"/>
  <c r="I43" i="1"/>
  <c r="F46" i="1"/>
  <c r="I47" i="1"/>
  <c r="F41" i="1"/>
  <c r="L41" i="1"/>
  <c r="P41" i="1"/>
  <c r="T41" i="1"/>
  <c r="X41" i="1"/>
  <c r="I42" i="1"/>
  <c r="F45" i="1"/>
  <c r="I41" i="1"/>
  <c r="M41" i="1"/>
  <c r="Q41" i="1"/>
  <c r="U41" i="1"/>
  <c r="Y41" i="1"/>
  <c r="F44" i="1"/>
  <c r="I45" i="1"/>
  <c r="F48" i="1"/>
  <c r="AA39" i="1" l="1"/>
  <c r="AB154" i="13"/>
</calcChain>
</file>

<file path=xl/sharedStrings.xml><?xml version="1.0" encoding="utf-8"?>
<sst xmlns="http://schemas.openxmlformats.org/spreadsheetml/2006/main" count="26833" uniqueCount="3236">
  <si>
    <t>N°</t>
  </si>
  <si>
    <t>Nombre</t>
  </si>
  <si>
    <t>Estructura</t>
  </si>
  <si>
    <t>Ancla</t>
  </si>
  <si>
    <t xml:space="preserve">Número de reactivos nuevos </t>
  </si>
  <si>
    <t>Revisores</t>
  </si>
  <si>
    <t>Total de reactivos revisados</t>
  </si>
  <si>
    <t>1. Corresponde con la especificación</t>
  </si>
  <si>
    <t>2. Corresponde con el nivel taxonómico</t>
  </si>
  <si>
    <t>3. Está libre de sesgos</t>
  </si>
  <si>
    <t>4. Corresponden con la práctica docente</t>
  </si>
  <si>
    <t>5. Contiene información necesaria y suficiente</t>
  </si>
  <si>
    <t>6. La redacción de la base es correcta</t>
  </si>
  <si>
    <t>7. La base está libre de errores ortográficos</t>
  </si>
  <si>
    <t>8. La base está libre de pistas</t>
  </si>
  <si>
    <t>9. Existe una sola respuesta correcta</t>
  </si>
  <si>
    <t>11. Las opciones de respuesta son homogéneas en su redacción</t>
  </si>
  <si>
    <t>12. Los distractores son plausibles</t>
  </si>
  <si>
    <t xml:space="preserve">13. La redacción de las opciones de respuesta es correcta </t>
  </si>
  <si>
    <t xml:space="preserve">14. Las opciones de respuesta están libres de errores ortográficos </t>
  </si>
  <si>
    <t>15. Los recursos multimedia proveen información suficiente para dar respuesta al reactivo</t>
  </si>
  <si>
    <t>16. Los recursos multimedia cumplen con criterios de calidad</t>
  </si>
  <si>
    <t xml:space="preserve">Resultado de la revisión </t>
  </si>
  <si>
    <t>% De cumplimiento inicial</t>
  </si>
  <si>
    <t>Total reactivos verificados</t>
  </si>
  <si>
    <t>Modificado</t>
  </si>
  <si>
    <t>Sustituido</t>
  </si>
  <si>
    <t>Justificado</t>
  </si>
  <si>
    <t>Total reactivos No Cumplen</t>
  </si>
  <si>
    <t>% de Cumplimiento  Final</t>
  </si>
  <si>
    <t xml:space="preserve">% de Cumplimiento + Ancla </t>
  </si>
  <si>
    <t>Número de reactivo</t>
  </si>
  <si>
    <t>Revisor 1</t>
  </si>
  <si>
    <t>Revisor 2</t>
  </si>
  <si>
    <t>Instrumento</t>
  </si>
  <si>
    <t>Tipo de reactivo</t>
  </si>
  <si>
    <t>Área</t>
  </si>
  <si>
    <t>Subárea</t>
  </si>
  <si>
    <t>Clave de la especificación</t>
  </si>
  <si>
    <t>Clave del reactivo (ID)</t>
  </si>
  <si>
    <t>SOBRE EL REACTIVO</t>
  </si>
  <si>
    <t>SOBRE LA BASE</t>
  </si>
  <si>
    <t>SOBRE LAS OPCIONES DE RESPUESTA</t>
  </si>
  <si>
    <t>SOBRE LOS RECURSOS</t>
  </si>
  <si>
    <t>Observaciones</t>
  </si>
  <si>
    <t>Observaciones generales</t>
  </si>
  <si>
    <t>VERIFICACIÓN</t>
  </si>
  <si>
    <t>3. Está libre de sesgos de género, culturales, lingüísticos, socioeconómicos o tecnológicos</t>
  </si>
  <si>
    <t>4. Contiene eventos que corresponden con la práctica docente</t>
  </si>
  <si>
    <t>5. Contiene la información necesaria y suficiente para ser respondido</t>
  </si>
  <si>
    <t>6. La redacción  de la base es correcta</t>
  </si>
  <si>
    <t>8. La base está libre de pistas sobre la respuesta correcta</t>
  </si>
  <si>
    <t>15. Los recursos multimedia (imagen, audio, video, etc.) proveen información suficiente para dar respuesta al reactivo</t>
  </si>
  <si>
    <t>16. Los recursos multimedia cumplen con criterios de calidad (nitidez, claridad, duración, tamaño)</t>
  </si>
  <si>
    <t xml:space="preserve">ID NUEVO </t>
  </si>
  <si>
    <t>Tipo de Justificación</t>
  </si>
  <si>
    <t>Cumple/
No cumple</t>
  </si>
  <si>
    <t>OBSERVACIONES</t>
  </si>
  <si>
    <t>Examen de conocimientos y habilidades para la práctica profesional</t>
  </si>
  <si>
    <t>Director. Educación Preescolar</t>
  </si>
  <si>
    <t>Director. Educación Primaria</t>
  </si>
  <si>
    <t>Director. Educación  Especial</t>
  </si>
  <si>
    <t>Director. Educación Secundaria</t>
  </si>
  <si>
    <t>Subdirector. Educación Preescolar</t>
  </si>
  <si>
    <t>Subdirector. Educación Primaria</t>
  </si>
  <si>
    <t>Subdirector. Educación Secundaria</t>
  </si>
  <si>
    <t>Coordinador de actividades. Educación Secundaria</t>
  </si>
  <si>
    <t>Jefe de Sector. Educación Preescolar</t>
  </si>
  <si>
    <t>Jefe de Sector. Educación Primaria</t>
  </si>
  <si>
    <t>Jefe de Sector. Educación Telesecundaria</t>
  </si>
  <si>
    <t>Supervisor. Educación Preescolar</t>
  </si>
  <si>
    <t>Supervisor. Educación Primaria</t>
  </si>
  <si>
    <t>Supervisor. Educación Secundaria</t>
  </si>
  <si>
    <t>Supervisor. Educación  Especial</t>
  </si>
  <si>
    <t>Supervisor. Educación Física</t>
  </si>
  <si>
    <t>Supervisor. Educación Básica para Adultos</t>
  </si>
  <si>
    <t>Jefe de Enseñanza. Educación Secundaria. Común</t>
  </si>
  <si>
    <t>Jefe de Enseñanza. Educación Secundaria. Educación Secundaria. Español</t>
  </si>
  <si>
    <t>Jefe de Enseñanza. Educación Secundaria. Educación Secundaria. Matemáticas</t>
  </si>
  <si>
    <t>Jefe de Enseñanza. Educación Secundaria. Educación Secundaria Biología</t>
  </si>
  <si>
    <t>Jefe de Enseñanza. Educación Secundaria. Educación Secundaria Física</t>
  </si>
  <si>
    <t>Jefe de Enseñanza. Educación Secundaria. Educación Secundaria Química</t>
  </si>
  <si>
    <t>Jefe de Enseñanza. Educación Secundaria. Educación Secundaria Historia</t>
  </si>
  <si>
    <t>Jefe de Enseñanza. Educación Secundaria. Educación Secundaria Geografía</t>
  </si>
  <si>
    <t>Jefe de Enseñanza. Educación Secundaria. Educación Secundaria Formación Cívica y Ética</t>
  </si>
  <si>
    <t>Jefe de Enseñanza. Educación Secundaria. Educación Secundaria Inglés</t>
  </si>
  <si>
    <t>Jefe de Enseñanza. Educación Secundaria. Educación Secundaria Artes</t>
  </si>
  <si>
    <t xml:space="preserve">Jefe de Enseñanza. Educación Secundaria. Educación Secundaria Tecnología </t>
  </si>
  <si>
    <t>Asesor Técnico Pedagógico. Educación Preescolar. Lenguaje Oral y Escrito</t>
  </si>
  <si>
    <t>Asesor Técnico Pedagógico. Educación Preescolar. Pensamiento Matemático</t>
  </si>
  <si>
    <t>Asesor Técnico Pedagógico. Educación Primaria. Lenguaje Oral y Escrito</t>
  </si>
  <si>
    <t>Asesor Técnico Pedagógico. Educación Primaria. Pensamiento Matemático</t>
  </si>
  <si>
    <t>Asesor Técnico Pedagógico. Educación Secundaria. Lenguaje Oral y Escrito</t>
  </si>
  <si>
    <t>Asesor Técnico Pedagógico. Educación Secundaria. Pensamiento Matemático</t>
  </si>
  <si>
    <t>Asesor Técnico Pedagógico. Educación  Especial</t>
  </si>
  <si>
    <t>Asesor Técnico Pedagógico. Educación Física</t>
  </si>
  <si>
    <t>10. Las opciones de respuesta son homogéneas en su formato y  extensión</t>
  </si>
  <si>
    <t>Ivón del Toro Escamilla</t>
  </si>
  <si>
    <t>Ulises Sandoval Velázquez</t>
  </si>
  <si>
    <t>ATP-PENSA-SEC.01</t>
  </si>
  <si>
    <t/>
  </si>
  <si>
    <t>Revisar la redacción en cuanto al uso de la frase "de hasta segundo grado".</t>
  </si>
  <si>
    <t>ATP-PENSA-SEC.02</t>
  </si>
  <si>
    <t>ATP-PENSA-SEC.03</t>
  </si>
  <si>
    <t>ATP-PENSA-SEC.04</t>
  </si>
  <si>
    <t>Nuevo</t>
  </si>
  <si>
    <t>SUB-PRI.01</t>
  </si>
  <si>
    <t>SUB-PRI.02.A</t>
  </si>
  <si>
    <t>El reactivo presenta otro problema con la especificación: El nivel taxonómico de la especificación no corresponde con el nivel cognitivo del indicador.
El tercer aprendizaje esperado contiene la palabra "información", al igual que la respuesta correcta (c).</t>
  </si>
  <si>
    <t>El reactivo presenta otro problema con la especificación: El nivel taxonómico de la especificación no corresponde con el nivel cognitivo del indicador.</t>
  </si>
  <si>
    <t>El nivel taxonómico de la especificación no corresponde con el nivel cognitivo del indicador.
El reactivo presenta otro problema con la especificación: La especificación solicita "identificar el propósito a partir del listado de aprendizajes esperados",  el reactivo solicita identificar los aprendizajes esperados a partir del propósito.
La instrucción de la base es confusa.</t>
  </si>
  <si>
    <t>El nivel taxonómico de la especificación no corresponde con el nivel cognitivo del indicador.
El reactivo presenta otro problema con la especificación: La especificación solicita "identificar el propósito a partir del listado de aprendizajes esperados",  el reactivo solicita identificar los aprendizajes esperados a partir del propósito.
El elemento 4 de la base utiliza el término "escritura" y en el propósito se utiliza "escrito".</t>
  </si>
  <si>
    <t>El reactivo presenta otro problema con la especificación: El nivel taxonómico de la especificación no corresponde con el nivel cognitivo del indicador.
Existen pistas en la opción correcta: "mental" y "números", que aparecen en la base como "mentalmente" y "números".</t>
  </si>
  <si>
    <t>El reactivo presenta otro problema con la especificación: El nivel taxonómico de la especificación no corresponde con el nivel cognitivo del indicador.
En la opción correcta se utiliza la palabra "escrito" y en la base se utiliza la palabra "escritura" y "escriben", resultando pistas.</t>
  </si>
  <si>
    <t>SUB-PRI.03</t>
  </si>
  <si>
    <t>El reactivo no corresponde con el nivel taxonómico "Conocimiento".</t>
  </si>
  <si>
    <t xml:space="preserve">El reactivo no corresponde con el nivel taxonómico "Conocimiento".
La argumentación de la respuesta correcta (B) no sustenta cómo el elemento 1 favorece el aprendizaje permanente.
Siendo que los elementos 2 y 4 son los únicos que refieren a una acción que solamente realiza el docente no pertenecen al mismo campo semántico del resto de las opciones. 
</t>
  </si>
  <si>
    <t>SUB-PRI.04</t>
  </si>
  <si>
    <t>El reactivo no corresponde con el nivel taxonómico "Comprensión".
El elemento 1 de la base resulta ambiguo ya que no se menciona la temática de las soluciones. 
Adicionalmente, el elemento 4 no necesariamente desarrolla la competencia tratada ya que solamente involucra el manejo conceptual del tema.
Se omitió el acento en la palabra "diálogo" (elemento 4).</t>
  </si>
  <si>
    <t>SUB-PRI.05</t>
  </si>
  <si>
    <t>La redacción de la base es confusa lo que afecta la correcta comprensión del reactivo.</t>
  </si>
  <si>
    <t>Siendo que las opciones de respuesta no incluyen sujeto, se puede prestar a confusión, debido a que no todas las acciones son realizadas por la misma figura.
La respuesta "A" también se puede considerar correcta ya que involucra la participación de todos los alumnos (sin señalar que trabajen de manera individual), adicionalmente, el uso de material didáctico plantea un escenario similar a la opción C.</t>
  </si>
  <si>
    <t xml:space="preserve">El reactivo no corresponde con la acción de la especificación: Se incluyen dos acciones en el reactivo, superando lo que se solicita en la especificación "acciones que favorecen los procesos de desarrollo y aprendizaje".
No queda claro quién es el que realiza las acciones en los elementos de la base del reactivo.
El elemento 3 menciona la palabra "soluciones" mientras en la instrucción se incluye "solución", lo cual, resulta en una pista para identificar uno de los elementos correctos.
En la argumentación de la opción correcta no se sustentan claramente cómo es que el elemento 3 da solución y/o favorece el aprendizaje del alumno. Adicionalmente, no es posible determinar quién realiza las acciones de los elementos (1 y 3) incluidos en la respuesta correcta.
</t>
  </si>
  <si>
    <t>SUB-PRI.06</t>
  </si>
  <si>
    <t>El reactivo no corresponde con la condición de la especificación: Las opciones de respuesta no son ejemplos de contexto lingüístico ya que son actividades o acciones.
En la base no se incluye el sujeto que realiza la acción.</t>
  </si>
  <si>
    <t>En las argumentaciones (A, B y D) del reactivo se señala como un criterio para considerar la opción incorrecta el que el subdirector no sea el que realiza la acción, en reactivos con especificaciones similares, este criterio no está presente (la especificación no indica que las acciones las deba de realizar el subdirector).</t>
  </si>
  <si>
    <t>El reactivo no corresponde con la condición de la especificación: No se presentan ejemplos de contexto lingüístico, se presentan actividades o acciones.
La redacción del elemento 1 y 3 no es clara. 
En el elemento 2 falta la "s" a alumnos.</t>
  </si>
  <si>
    <t>El reactivo no corresponde con la condición de la especificación: El reactivo no presenta ejemplos de contextos lingüísticos, presenta actividades o acciones. 
La base no da elementos suficientes para identificar la respuesta correcta.
Las opciones de respuesta omiten señalar sujeto.</t>
  </si>
  <si>
    <t>El reactivo no corresponde con la condición de la especificación: El reactivo presenta situaciones no ejemplos de contexto lingüístico, cual solicita la especificación.
La argumentación de la opción C no refleja el contenido de ésta, la segregación no necesariamente es un efecto de la designación de un grupo de docentes que aprendan la lengua indígena ya que no menciona cómo será la intervención de estos.</t>
  </si>
  <si>
    <t>SUB-PRI.07</t>
  </si>
  <si>
    <t>El elemento 2, contiene una pista ya que incluye la palabra "académico" que también aparece en la instrucción.</t>
  </si>
  <si>
    <t xml:space="preserve">En el reactivo 376 se argumenta que establecer sistemas de administración eficaces que aligeren la carga administrativa no es suficiente para atender el logro académico, sin embargo, en el reactivo 362 el elemento 4, que hace referencia también a establecer sistemas de administración eficaces es parte de la respuesta correcta. </t>
  </si>
  <si>
    <t>En el reactivo 376 se argumenta que establecer sistemas de administración eficaces que aligeren la carga administrativa no es suficiente para atender el logro académico, sin embargo, en el reactivo 362 el elemento 4, que hace referencia también a establecer sistemas de administración eficaces es parte de la respuesta correcta. El 362 agrega que esto evita distraer de la tarea central al dotar de una computadora para uso únicamente administrativo.
Los elementos 2 y 4 contienen la palabra "escolares" y "escolar", respectivamente, lo que resulta en una pista ya que la instrucción menciona la palabra "escolar".</t>
  </si>
  <si>
    <t>El reactivo no corresponde con la acción ni con la condición de la especificación: La condición de la especificación solicita enunciados sobre las dimensiones de la gestión escolar, sin embargo, el reactivo plantea enunciados de la dimensión pedagógica curricular.
Los elementos 2 y 4 (que forman la respuesta correcta) contienen pistas al incluir las palabras "alumnos" y "académico", al igual que la instrucción.</t>
  </si>
  <si>
    <t>La opción A (correcta) incluye la palabra "académico" que también aparece en la base del reactivo.
Los distractores B y C mencionan en sus argumentaciones que no hacen referencia directamente al logro académico de los alumnos, sin embargo, no descartan que lo atiendan.</t>
  </si>
  <si>
    <t>SUB-PRI.08</t>
  </si>
  <si>
    <t>El término "Política educativa" aparece tanto en el elemento "1" y  la opción "A", los cuales se relacionan en la respuesta correcta.
La opción C no es plausible ya que contiene al elemento B el cual no tiene correspondencia gramatical con la instrucción (el sujeto es una dimensión), adicionalmente, el término "enriquecimiento" hace a este elemento fácilmente descartable.</t>
  </si>
  <si>
    <t>La opción correcta (A) contiene la palabra "escolar" la cual también aparece en la base.</t>
  </si>
  <si>
    <t>SUB-PRI.09</t>
  </si>
  <si>
    <t>La redacción del elemento 5 es confusa.
El elemento 4 involucra solamente la planificación sin llevar a cabo las actividades, por lo cual, no es un uso formativo del tiempo para los alumnos.</t>
  </si>
  <si>
    <t>La opción de respuesta C puede ser correcta porque incluye la misma actividad (lectura) igual que en la respuesta correcta (D), sin embargo la  argumentación de la opción C contrapone la argumentación de la respuesta correcta (D.</t>
  </si>
  <si>
    <t>La opción B hace referencia al concepto de evaluación formativa, lo cual implica un uso del tiempo con sentido formativo.</t>
  </si>
  <si>
    <t>Las opciones A, B y C resultan generales, por lo cual, no permiten identificar si la acción que presentan tiene un sentido formativo.
La opción correcta contiene la palabra "tiempos" que aparece en singular en la base.</t>
  </si>
  <si>
    <t>Todos los elementos omiten el sujeto, adicionalmente el elemento, 1 que forma parte de la respuesta correcta, no contesta a lo solicitado y a su argumentación.</t>
  </si>
  <si>
    <t>La instrucción omite "de" entre "uso" y "tiempo". 
En todos los elementos se omite el sujeto.</t>
  </si>
  <si>
    <t>SUB-PRI.10</t>
  </si>
  <si>
    <t>El elemento 4 puede ser correcto  debido a que esa etapa incluye 1 año de educación primaria (alumnos entre 6 y 7 años) no existe una sola opción de respuesta correcta.</t>
  </si>
  <si>
    <t>La instrucción no corresponde gramaticalmente con las opciones B, C y D ya que éstas sólo contienen una característica.</t>
  </si>
  <si>
    <t>Las opciones A y B no corresponden gramaticalmente con la instrucción ya que contemplan sólo una característica.</t>
  </si>
  <si>
    <t>La opción correcta B contiene la palabra "operación", mientras que la base contiene la palabra "operaciones" lo cual es una pista para elegir la respuesta.</t>
  </si>
  <si>
    <t>La opción correcta es la única que hace referencia a una característica (singular) como lo solicita la base, el resto de las opciones contiene dos o más.</t>
  </si>
  <si>
    <t>SUB-PRI.11</t>
  </si>
  <si>
    <t>La argumentación de la respuesta correcta D, señala que el proceso en el que están los alumnos es el de "deducción de la fórmula [...]", sin embargo la opción es una descripción de la acción del alumno.
Las opciones A, B y C no son plausibles  no son procesos de aprendizaje, como lo solicita la base.</t>
  </si>
  <si>
    <t>SUB-PRI.12</t>
  </si>
  <si>
    <t>El elemento 2, que está incluido en todos los distractores (A, Cy D), se descarta fácilmente debido a la complejidad del contenido.</t>
  </si>
  <si>
    <t>SUB-PRI.13</t>
  </si>
  <si>
    <t>La redacción del elemento 4 incluye al inicio un verbo en infinitivo, lo cual no es congruente con la segunda parte (después de la coma) del elemento.</t>
  </si>
  <si>
    <t>SUB-PRI.14</t>
  </si>
  <si>
    <t>SUB-PRI.15</t>
  </si>
  <si>
    <t>De acuerdo con la argumentación de la respuesta correcta C, se satisface el planteamiento de la base cuando los alumnos "socializan las producciones", sin embargo, esto no se refleja en la redacción de la opción.
Falta precisar el sujeto en todas las opciones ya que no queda claro quién las realiza.</t>
  </si>
  <si>
    <t>Las argumentaciones de la respuesta correcta, no sustentan claramente por qué esos elementos satisfacen el planteamiento, por lo tanto no hay un criterio claro para derivar la respuesta correcta.
En los elementos enlistados en la base, no queda claro quién realiza la acción. Adicionalmente, la redacción del elemento 1 no es clara debido a que puede interpretarse que los climas producen características.</t>
  </si>
  <si>
    <t>En todas las opciones de respuesta no queda claro quién realiza las actividades, lo cual puede hacer que el contenido.</t>
  </si>
  <si>
    <t>SUB-PRI.16</t>
  </si>
  <si>
    <t>La opción correcta A menciona que se debe crear un "proyecto de edición de un vídeo" asumiendo que todos alumnos tienen ese recurso.
No queda claro cómo es que la opción D responde a una forma de organización escolar, además es descartable debido a que esa acción, no la realizan los alumnos como en el resto de las opciones.</t>
  </si>
  <si>
    <t>No queda claro en todas las opciones de respuesta quién lleva a cabo las actividades, lo cual puede confundir al sustentante. Adicionalmente, en las argumentaciones de las respuestas tampoco se precisa quién realiza dichas actividades.</t>
  </si>
  <si>
    <t>No queda claro en todas las opciones de respuesta quién lleva a cabo las actividades, lo cual puede confundir al sustentante . Adicionalmente, en las argumentaciones A y C de las respuestas tampoco se precisa quién las realiza.</t>
  </si>
  <si>
    <t>En la instrucción, no se precisa que, al parecer, el docente es quien lleva a cabo las acciones. Asimismo en todas las argumentaciones no se precisa el sujeto.</t>
  </si>
  <si>
    <t>SUB-PRI.17</t>
  </si>
  <si>
    <t>La opción C, no es plausible, debido a que en su argumentación se señala que el ejemplo pertenece a "una forma de organizar el trabajo del aula en la educación preescolar", mientras que el resto de las opciones (A, B y D) hace referencia a la organización de la Educación primaria con base en un enfoque de asignatura.
En todas las opciones, no queda claro quién es quien realiza las acciones.</t>
  </si>
  <si>
    <t>La opción C, podría considerarse como correcta, debido a que  responde lo solicitado en la base "trabajo colaborativo" ya que  al escribir un sólo cuento por equipo, compartirán sus experiencias y con base en ellas se elaborará el producto, asimismo su argumentación no sustenta de manera adecuada el contenido de la opción.</t>
  </si>
  <si>
    <t>Los elementos 2 y 3, que forman la respuesta correcta C, se excluyen entre sí. 
El elemento 4 podría formar parte del elemento 2 debido a que "materiales, instrumentos y equipos en el aula" también pueden ser utilizados como estímulos.</t>
  </si>
  <si>
    <t>El contexto que se plantea no se requiere de él para responder el reactivo.
En la base se menciona la palabra "organización", la cual también se encuentra en la respuesta correcta C.
La opción A contiene la palabra "organizar", y en la base se menciona "organización" por lo tanto los distractores B y D podrían descartarse.</t>
  </si>
  <si>
    <t>No queda claro quién es el que realiza las situaciones que se plantean en los elementos de la base.</t>
  </si>
  <si>
    <t>SUB-PRI.18</t>
  </si>
  <si>
    <t>El reactivo no corresponde con el nivel taxonómico "Aplicación".
Tanto en la instrucción como en la viñeta 4 que se presentan en la base se menciona la palabra "trabajo", al igual que en la respuesta correcta A que es "Trabajo colaborativo".</t>
  </si>
  <si>
    <t>El reactivo no corresponde con el nivel taxonómico "Aplicación".</t>
  </si>
  <si>
    <t>El reactivo no corresponde con el nivel taxonómico "Aplicación".
En la base, se menciona la palabra "trabajo", así como en la respuesta correcta B.</t>
  </si>
  <si>
    <t>SUB-PRI-.18</t>
  </si>
  <si>
    <t>El reactivo no corresponde con la acción de la especificación: La especificación solicita identificar "el elemento de la organización del trabajo en el aula" y lo que pide identificar en el reactivo son "las características del elemento".
La redacción de la base es redundante debido a que se mencionan consecutivamente las palabras: "observación, "observar" y observan". Adicionalmente, en la instrucción sobra la letra "s" a la palabra "estas".</t>
  </si>
  <si>
    <t>SUB-PRI.19</t>
  </si>
  <si>
    <t>Precisar el elemento 1 de la base, para  delimitar la función del docente respecto a realizar la evaluación psicológica. 
Falta información en la instrucción que especifique cual es la acción que llevara a cabo el subdirector para ayudar a atender la situación planteada.</t>
  </si>
  <si>
    <t>Falta información en la instrucción que especifique cual es la acción que llevara a cabo el subdirector para ayudar a atender la situación planteada.</t>
  </si>
  <si>
    <t>Falta información en la instrucción que especifique cual es la acción que llevara a cabo el subdirector para ayudar a atender la situación planteada.
En la base del reactivo falta información para que el sustentante pueda identificar al elemento 1 como una opción elegible, ya que es parte de la respuesta correcta.</t>
  </si>
  <si>
    <t>El reactivo no corresponde con el nivel taxonómico "Aplicación".
Falta información en la instrucción que especifique cual es la acción que llevara a cabo el subdirector para ayudar a atender la situación planteada.</t>
  </si>
  <si>
    <t>El reactivo no corresponde con el nivel taxonómico "Aplicación".
En la opción de repuesta B no hay concordancia de número entre la base (alumnos) y esta opción de respuesta (alumno).</t>
  </si>
  <si>
    <t>Todos los reactivos de la especificación SUB-PRI.19 deberían estar planteados como acciones que el subdirector pueda realizar de tal forma que sea clara las funciones que desempeñaría la figura evaluada. (como están planteadas parecen dirigidas a un docente y no a un subdirector).</t>
  </si>
  <si>
    <t>SUB-PRI.20</t>
  </si>
  <si>
    <t>El reactivo no corresponde con la acción de la especificación: 
Falta información en la instrucción que especifique cual es la acción que llevara a cabo el subdirector para ayudar a atender la situación planteada.
Falta información para determinar que el elemento 4 permita solucionar la situación descrita.</t>
  </si>
  <si>
    <t>Falta información en la instrucción que especifique cual es la acción que llevara a cabo el subdirector para ayudar a atender la situación planteada.
Falta información que permita resolver con claridad la situación descrita.
La opción "A"  no corresponde a la situación planteada en la base, por lo que la hace descartable.</t>
  </si>
  <si>
    <t>Falta información en la instrucción que especifique cual es la acción que llevara a cabo el subdirector para ayudar a atender la situación planteada.
Los elementos 3 y 4 están redactados con una acción a realizar, mientras que los elementos 1 y 2 son instrumentos o técnicas de evaluación, por lo que no son homogéneas.</t>
  </si>
  <si>
    <t>SUB-PRI.21</t>
  </si>
  <si>
    <t>La opción "C" que contiene los elementos 3 y 4 son los únicos que hacen referencia a las actividades por lo que facilita su elección.</t>
  </si>
  <si>
    <t>SUB-PRI.22</t>
  </si>
  <si>
    <t>En la frase "los grados de primero y segundo" faltaría el sujeto (docentes de primero y segundo grado)para dar claridad en la situación.</t>
  </si>
  <si>
    <t>SUB-PRI.23</t>
  </si>
  <si>
    <t>Los elementos de la base presentan una redacción diferente entre ellos, debido a que 1 y 2 comienzan y utilizan el mismo verbo en infinitivo , 3 comienza con un sujeto y 4 comienza con una condición.</t>
  </si>
  <si>
    <t>SUB-PRI.24</t>
  </si>
  <si>
    <t>El elemento 4 está  fuera de la situación del aula.</t>
  </si>
  <si>
    <t>La opción de respuesta correcta inicia diferente al resto de las opciones.
La opción C no es una situación de aula, por lo que lo hace descartable.</t>
  </si>
  <si>
    <t xml:space="preserve">Los elementos 1 y 5 no especifican que tipo de actividades se deben realizar, y al ser tan generales no permiten atender el planteamiento.
En el elemento 3 contiene sesgo debido a que no todos los niños cuente con el recurso "llevar el teléfono celular a la clase".
</t>
  </si>
  <si>
    <t>Los elementos 2 y 3 son situaciones que ocurren fuera del aula, por lo que pueden no ser elegidas por el sustentante en la elección de la respuesta correcta.</t>
  </si>
  <si>
    <t>El reactivo no corresponde con la condición de la especificación: Aun cuando el reactivo solicita situaciones en el listado de elementos presenta acciones que ocurren en la escuela y no en el aula como lo solicita la especificación.
En el listado de elementos no se precisa quien ejecuta las acciones.
Los elementos que forman la respuesta correcta son acciones no situaciones y no están planteadas como situaciones de aula.</t>
  </si>
  <si>
    <t>SUB-PRI.25</t>
  </si>
  <si>
    <t>En la instrucción falta información sobre el sujeto que identificara las acciones de autonomía.</t>
  </si>
  <si>
    <t>La información en la base es insuficiente porque no contiene los criterios bajo los cuales el sustentante pueda elegir una respuesta que se solucione la problemática planteada.</t>
  </si>
  <si>
    <t>La opción C es confusa no especifica para quien va dirigida la asesoría. 
La opción D no es clara su redacción, no es claro el tipo de intercambio que propone
Verificar que la opción C sea una acción que pueda realizar el subdirector.</t>
  </si>
  <si>
    <t>SUB-PRI.26</t>
  </si>
  <si>
    <t xml:space="preserve">El reactivo no corresponde con el nivel taxonómico "Comprensión".
Le falta información que vincule los elementos planteados en la base con la problemática, para su atención. </t>
  </si>
  <si>
    <t>SUB-PRI.28</t>
  </si>
  <si>
    <t>Presenta información muy general "requerirá seguimiento en su proceso de enseñanza aprendizaje" , que no permite identificar cual es la característica que permita identificar cual de las opciones es la respuesta correcta.</t>
  </si>
  <si>
    <t>La redacción planteada no especifica a quien esta orientado el seguimiento, al informe o a los alumnos.
En todas las opciones falta precisar el nivel de logro alcanzado al termino de un bloque, para determinar cual opción es correcta.</t>
  </si>
  <si>
    <t>La información que se presenta en la base no especifica los criterios que le permitan al sustentante identificar la respuesta correcta (resultados del nivel esperado de su grado escolar) .</t>
  </si>
  <si>
    <t>La información que se presenta en la base no especifica los criterios que le permitan al sustentante identificar la respuesta correcta (resultados del nivel esperado de su grado escolar) .
La redacción presentada en la base es confusa, no se especifica en quien recae la acción del seguimiento.</t>
  </si>
  <si>
    <t>En el listado de los elementos no están planteados como informes.</t>
  </si>
  <si>
    <t>SUB-PRI.29</t>
  </si>
  <si>
    <t>El reactivo no corresponde con la condición de la especificación: No presenta la condición dado que la base del reactivo no presenta ejemplos de informes académicos de los alumnos. La información planteada en la base (situación) no es necesaria para jerarquizar las acciones.</t>
  </si>
  <si>
    <t>El reactivo no corresponde con la condición de la especificación: Porque no esta presentando ejemplos de informes académicos, presenta una situación escolar.
No se requiere la situación planteada para resolverla pregunta.</t>
  </si>
  <si>
    <t>El reactivo no corresponde con el nivel taxonómico "Aplicación".
No se establece una vinculación entre el ejemplo presentado y lista de elementos cuyo orden contribuye a fortalecer los proceso de aprendizaje.</t>
  </si>
  <si>
    <t>SUB-PRI.30</t>
  </si>
  <si>
    <t>El reactivo no corresponde con la acción de la especificación: solo solicita que se relacionen los proceso de evaluación y de seguimiento con un listado de ejemplos, pero se omite la criterio de pertinencia para un proceso.</t>
  </si>
  <si>
    <t>SUB-PRI.31</t>
  </si>
  <si>
    <t>Las opciones C y D no están redactadas como estrategias que involucren a los docentes.</t>
  </si>
  <si>
    <t>SUB-PRI.32</t>
  </si>
  <si>
    <t>El reactivo presenta otro problema con la especificación: El indicador considera el trabajo colaborativo y consensuado como elemento para el diseño de la Ruta de Mejora, mientras que la especificación señala que hay estrategias para el diseño de la Ruta de Mejora.</t>
  </si>
  <si>
    <t>SUB-PRI.33</t>
  </si>
  <si>
    <t>El reactivo presenta otro problema con la especificación: El indicador considera el trabajo colaborativo y consensuado como elemento para el diseño de la Ruta de Mejora, mientras que la especificación señala que a partir de una necesidad de una escuela seleccionar acciones que apoyen el diseño de la Ruta de Mejora de manera colaborativa y consensuada.
Falta información sobre quien (sujeto) identifica las acciones que apoyan el diseño.</t>
  </si>
  <si>
    <t>El reactivo presenta otro problema con la especificación: El reactivo cumple con la especificación, sin embargo ésta sobrepasa lo que solicita el indicador, ya que éste considera el trabajo colaborativo y consensuado como elemento para el diseño de la ruta de mejora, mientras que la especificación señala la necesidad de una escuela a partir de la cual se seleccionan acciones que apoyen el diseño de la ruta de mejora de manera colaborativa y consensuada.
En todas las opciones de respuesta, no queda claro quién realiza las acciones que se plantean.</t>
  </si>
  <si>
    <t>El reactivo presenta otro problema con la especificación: El reactivo cumple con la especificación, sin embargo ésta sobrepasa lo que solicita el indicador, ya que éste considera el trabajo colaborativo y consensuado como elemento para el diseño de la ruta de mejora, mientras que la especificación señala la necesidad de una escuela a partir de la cual se seleccionan acciones que apoyen el diseño de la ruta de mejora de manera colaborativa y consensuada.
En todas las opciones de respuesta, no queda claro quién realiza las acciones planteadas.</t>
  </si>
  <si>
    <t>El reactivo presenta otro problema con la especificación: El reactivo cumple con la especificación, sin embargo ésta sobrepasa lo que solicita el indicador, ya que éste considera el trabajo colaborativo y consensuado como elemento para el diseño de la ruta de mejora, mientras que la especificación señala la necesidad de una escuela a partir de la cual se seleccionan acciones que apoyen el diseño de la ruta de mejora de manera colaborativa y consensuada.
La información antes de la instrucción no esta vinculada con esta.
La opción de respuesta correcta B no  especifica cómo sus elementos se relacionan con la situación planteada.
No queda claro quién realiza las acciones que se plantean en los elementos de la base.</t>
  </si>
  <si>
    <t>SUB-PRI.34</t>
  </si>
  <si>
    <t xml:space="preserve">El reactivo no corresponde con el nivel taxonómico "Conocimiento".
Tanto en la instrucción como en el elemento 2, se mencionan las palabras "organización" y "docentes", lo cual brinda pista debido a que dicho elemento forma parte de la respuesta correcta.
</t>
  </si>
  <si>
    <t>El reactivo no corresponde con el nivel taxonómico "Conocimiento".
Tanto en la base como en la opción correcta B, se repiten las palabras "trabajo" y "docentes".
En todas las opciones de respuesta no queda claro quién realiza las acciones que se plantean.</t>
  </si>
  <si>
    <t>El reactivo no corresponde con el nivel taxonómico "Conocimiento".
En la base me mencionan la palabras "docentes" y "trabajo" y en la respuesta correcta A se incluyen las palabras "docentes" y "trabajos" .
En todas las opciones de respuesta no queda claro quién realiza las acciones propuestas.</t>
  </si>
  <si>
    <t>El reactivo no corresponde con el nivel taxonómico "Conocimiento".
Los elementos 4 y 5 de la base aparecen juntos, falta dar espacio entre ellos.
En todos elementos enlistados no queda claro quién realiza las acciones.
En la base se menciona la palabra "organización", y en el elemento 1, que forma parte de la respuesta correcta B se menciona "organizar", lo cual hace que las opciones C y D se descarten al no contener dicho elemento.</t>
  </si>
  <si>
    <t>SUB.PRI.35</t>
  </si>
  <si>
    <t>En todos los elementos enlistados en la base no queda claro quién realiza las acciones, por lo tanto puede causar confusión en el sustentante.</t>
  </si>
  <si>
    <t>SUB-PRI.35</t>
  </si>
  <si>
    <t>En todos los elementos enlistados en la base no queda claro quién realiza las acciones planteadas. 
La redacción de la primera parte del elemento 4 (antes de "y") no queda clara.</t>
  </si>
  <si>
    <t>En la redacción de todos los elementos enlistados en la base no queda claro quién realiza las acciones planteadas.</t>
  </si>
  <si>
    <t>En todos los elementos enlistados en la base no queda claro quién realiza las acciones que se plantean.</t>
  </si>
  <si>
    <t>SUB-PRI.36</t>
  </si>
  <si>
    <t>En todas las opciones de respuesta, no queda claro quién realiza las acciones que se plantean, lo cual puede resultar confuso para el sustentante.</t>
  </si>
  <si>
    <t>En todas las opciones de respuesta no queda claro quién realiza las acciones que se plantean, lo cual puede resultar confuso para el sustentante.</t>
  </si>
  <si>
    <t>En la instrucción, se señala que los elementos son estrategias, sin embargo éstos corresponden a acciones.</t>
  </si>
  <si>
    <t>El elemento 1 que forma parte de la respuesta correcta A, es distinto de los demás en cuanto a su estructura ya que es el único que no presenta el fin de la acción que se realiza.</t>
  </si>
  <si>
    <t>En la instrucción se menciona que cada uno de los elementos enlistados son estrategias, sin embargo son acciones.
El elemento 4 que forma parte de las respuestas B y D, las cuales son distractores, no corresponde al mismo campo semántico del resto debido a que no queda claro que esa acción se puede realizar "en conjunto con los alumnos" como lo señala la argumentación, además, la argumentación tampoco sustenta por qué esa opción no podría propiciar el trabajo colaborativo.</t>
  </si>
  <si>
    <t>En la instrucción, se señala que los elementos enlistados son estrategias, sin embargo son acciones.</t>
  </si>
  <si>
    <t>SUB-PRI.37</t>
  </si>
  <si>
    <t>En la instrucción, no queda claro quién realiza la estrategia.</t>
  </si>
  <si>
    <t xml:space="preserve">El contenido de la opción C, que es la correcta, no refleja lo que señala su argumentación, debido a que pareciera que la respuesta a la problemática de que los docentes no comparten sus estrategias es invitarlos a que las compartan.
La opción A no es plausible debido a que menciona que se tienen que "detectar problemáticas", sin embargo en la problemática  esto ya se plantea, por que sería fácilmente descartable. 
</t>
  </si>
  <si>
    <t>En la instrucción, no queda claro quién es el que realiza la estrategia. Adicionalmente, no hay congruencia entre la instrucción (que está en singular) y la cantidad de elementos a elegir.
El contenido de los elementos 1 y 2 que forman parte de la respuesta correcta A, es el mismo. Además, la argumentación no corresponde con dicho contenido y no queda claro cómo es que se atiende la problemática planteada.</t>
  </si>
  <si>
    <t>En la instrucción no se precisa quién realizará la estrategia.
En la argumentación del elemento 1 que forma parte de la respuesta correcta B, se menciona que se "incluyen a los padres familia", sin embargo esto no se refleja en el contenido del elemento. 
Lo mismo sucede con el elemento 4, que también forma parte de la respuesta correcta, ya que en la argumentación se menciona que las "actividades se ajustarán a las características del contexto" lo cual tampoco se refleja en el contenido del elemento.</t>
  </si>
  <si>
    <t>En la instrucción no queda claro quién realiza la estrategia.
No queda claro como la opción D, que es la correcta, atiende la problemática planteada en la base (apatía y falta de participación),asimismo, su argumentación tampoco sustenta cómo se relaciona con la situación.
No queda claro cómo es que los distractores A, B y C se relacionan con la situación, pero no la atienden.</t>
  </si>
  <si>
    <t>Tanto en la base, como en la opción correcta C, se menciona la palabra "trabajo", lo cual da pista al sustentante. No queda claro cómo el contenido de la respuesta correcta C, atiende la problemática, asimismo la argumentación (C) menciona varios elementos que no se ven reflejados en dicha opción (acuerdos acerca del diseño que se pretende alcanzar, discusión y evaluación del proceso, etc.).</t>
  </si>
  <si>
    <t>El reactivo no corresponde con la acción de la especificación: El reactivo no cumple con la acción de la especificación que solicita identificar una estrategia que atienda una problemática, y el reactivo solicita identificar la estrategia que fomenta el trabajo colaborativo.
Tanto en la base como en la respuesta correcta C, se menciona la palabra "trabajo" , lo cual brinda pista para resolver el reactivo.</t>
  </si>
  <si>
    <t>En la instrucción no queda claro quién lleva a cabo la estrategia.</t>
  </si>
  <si>
    <t>En la base del reactivo se presentan dos situaciones problemáticas (problemas de conducta de los alumnos y lo relacionado con los docentes), sin embargo en las opciones de respuesta sólo se hace relación a la problemática de los docentes.</t>
  </si>
  <si>
    <t>SUB-PRI.39</t>
  </si>
  <si>
    <t>En la argumentación de la opción correcta C, no queda claro cómo es que el diálogo y la escucha se propician con la acción planteada ya que en la opción no menciona cómo "privilegiar la participación de todos". 
La opción A, podría ser correcta también debido a que un taller puede fomentar el diálogo y la escucha.</t>
  </si>
  <si>
    <t>En todas las opciones de respuesta no queda claro quién es que lleva a cabo la estrategia.</t>
  </si>
  <si>
    <t>El elemento 3 que forma parte de la respuesta correcta D, menciona que la estrategia es hacer uso de las TIC asumiendo que todos los padres de familia cuentan con este recurso.
No existe correspondencia gramatical en la redacción de la base debido a que la "realización de la junta" debería plantearse en pasado ya que se explica lo que sucedió en ella. Por otro lado, no queda claro quién llevará a cabo la estrategia.
El elemento 4, que forma parte de la respuesta correcta D, menciona que sólo se favorece la escucha, sin embargo tampoco se explica cómo se lleva a cabo esta acción.
El elemento 2 que se encuentra en los distractores A y C menciona que se debe "convocar a una junta", sin embargo el problema es que los padres no asisten a las juntas, por lo tanto se descarta fácilmente.</t>
  </si>
  <si>
    <t>En las instrucción se menciona que se deben elegir las estrategias, sin embargo los elementos son acciones que a su vez pueden conformar una estrategia.</t>
  </si>
  <si>
    <t xml:space="preserve">En la base, además de la problemática se plantea la solución, lo cual hace que la elección de la respuesta sea evidente.
En la base, en el segundo párrafo falta un "de" entre "decisión" y "hacer".
Debido a que en la base se mencionan acciones (involucrar a la autoridad escolar y reflexión de la conducta por parte de las alumnas) que contribuyeron a resolver la situación, derivan a la selección de los elementos correctos 1 y 3, por lo tanto la respuesta correcta se elige por inferencia lógica.
</t>
  </si>
  <si>
    <t>El elemento 1 y  "b" contiene las palabras "problemas", "resuelve" y "resuelven" forman parte de la respuesta correcta, siendo una pista. 
Revisar los elementos "a" y "d" de la columna "práctica" porque en las argumentaciones no sustentan que formen parte de la respuesta correcta, hacen mención  al Programa de Sexto Grado pág. 71, pero no expone lo que se plantea. Por ejemplo, la argumentación de  la opción "D" menciona que se debe de realizar una interpretación, cuando el elemento solamente involucra una conversión.</t>
  </si>
  <si>
    <t>Claudia Amanda Peña García</t>
  </si>
  <si>
    <t>Erick Paredes Rodríguez</t>
  </si>
  <si>
    <t>ENSE-ESPA.08</t>
  </si>
  <si>
    <t>ENSE-ESPA.09</t>
  </si>
  <si>
    <t>ENSE-ESPA.10.A</t>
  </si>
  <si>
    <t>La respuesta correcta no presenta elementos donde se aclare que están recuperándose conocimientos previos.</t>
  </si>
  <si>
    <t>No hay más información que permita definir que la intención es recuperar conocimientos previos, la actividad como está planteada puede ser utilizada para verificar avance en la sesión.</t>
  </si>
  <si>
    <t>Las opciones de respuesta no presentan información que permita determinar que en una se consideran conocimientos previos y en las otras no.</t>
  </si>
  <si>
    <t>Rosa Margarita León Manffer</t>
  </si>
  <si>
    <t>Sandra Paola Rodríguez Castillo</t>
  </si>
  <si>
    <t>ENSE-FIS.06</t>
  </si>
  <si>
    <t>ENSE-FIS.07</t>
  </si>
  <si>
    <t xml:space="preserve">La opción de respuesta C presenta es poco factible porque solo se trabajará con un tipo de alumnos y la situación de aprendizaje solo incluye "alumnos destacados".
</t>
  </si>
  <si>
    <t>La redacción del elemento 4 es confusa, porque no queda claro qué relación tiene "elaborar un plan de acción" con la pregunta que se plantea a los alumnos. Además es un elemento de la respuesta correcta.</t>
  </si>
  <si>
    <t>El elemento 6, que forma parte de la respuesta correcta, es el único que contiene las palabras "gravitación, caída libre y peso" las cuales se encuentran en la instrucción del reactivo.</t>
  </si>
  <si>
    <t>ENSE-FIS.08</t>
  </si>
  <si>
    <t>En la instrucción del reactivo falta precisar el bloque al que pertenecen los contenidos, tal como se señala en las argumentaciones.</t>
  </si>
  <si>
    <t>ENSE-FIS.09</t>
  </si>
  <si>
    <t>El reactivo no corresponde con la acción ni con la condición de la especificación: La especificación indica "a partir de contenidos de la asignatura, identificar la organización de acuerdo con los propósitos o el enfoque en el programa", pero el reactivo solicita "identificar el contenido que corresponde a un propósito". No se pide identificar la organización.</t>
  </si>
  <si>
    <t>Falta indicar que la organización es de los "contenidos" y no del "enfoque".</t>
  </si>
  <si>
    <t>ENSE-FIS.10.A</t>
  </si>
  <si>
    <t>Los elementos 1 y 4, que forman parte de la respuesta correcta, comienzan con el mismo verbo. 
El elemento 2 no especifica qué tipo de estrategias se utilizarán para atender la situación planteada en la base.</t>
  </si>
  <si>
    <t>Falta información en el planteamiento del reactivo (temática, contenido específico) que permita al sustentante seleccionar la respuesta correcta.
La opción A solicita "una explicación del fenómeno" al igual que la respuesta correcta, opción C, en la que  también se pide una explicación.</t>
  </si>
  <si>
    <t>Falta información en el planteamiento del reactivo (temática, contenido específico) que permita al sustentante seleccionar la respuesta correcta.
Falta especificar quién lleva a cabo las acciones planteadas en los elementos.</t>
  </si>
  <si>
    <t>Las opciones C y D tienen distinto nivel de generalidad, debido a que no indican el tema.</t>
  </si>
  <si>
    <t>La opción B indica que la situación se realiza "después de concluir un tema de estudio", dicha información hace que se descarte como posible distractor.
Las opciones de respuesta contienen información innecesaria que puede confundir al sustentante.</t>
  </si>
  <si>
    <t>ENSE-FIS.11</t>
  </si>
  <si>
    <t>ENSE-FIS.17</t>
  </si>
  <si>
    <t>Las opciones de respuesta tienen distinto nivel de generalidad respecto a lo que solicita la base, porque: uno es un "objetivo", "propósito", "actividad" .</t>
  </si>
  <si>
    <t>El reactivo no corresponde con la acción de la especificación: La especificación indica "a partir de principios, conceptos o nociones centrales de la disciplina, identificar los que corresponden a la asignatura". 
El reactivo solicita "identificar la característica que permite distinguir entre un sonido agudo y uno grave...".</t>
  </si>
  <si>
    <t>En la base falta indicar el nombre de la asignatura. 
Además, la redacción del elemento 4 es incompleta en comparación con los otros tres elementos.</t>
  </si>
  <si>
    <t>ENSE-FIS.18.A</t>
  </si>
  <si>
    <t>El reactivo no corresponde con la acción de la especificación: La especificación indica "identificar los conceptos, principios o nociones centrales de la disciplina". El reactivo solicita "identificar el principio que corresponde con un contenido específico de la asignatura y no de la disciplina".</t>
  </si>
  <si>
    <t>La especificación no precisa si por disciplina se entiende la Ciencia de la Física o la asignatura de Ciencias II.</t>
  </si>
  <si>
    <t>ENSE-FIS.19</t>
  </si>
  <si>
    <t>La instrucción del reactivo contiene información innecesaria para comprender lo solicitado "que representa".
Todas las opciones contienen información adicional que no se requiere para elegir la respuesta correcta.</t>
  </si>
  <si>
    <t>El reactivo no corresponde con la acción de la especificación: La especificación indica "identificar la forma en que se construye el saber en la disciplina". 
El reactivo solicita "identificar ...en la asignatura".</t>
  </si>
  <si>
    <t>ENSE-FIS.20</t>
  </si>
  <si>
    <t>La redacción de la instrucción es confusa porque da a entender que la aportación a la que se hace referencia son los "fenómenos electromagnéticos y su importancia.</t>
  </si>
  <si>
    <t>ENSE-FIS.22.A</t>
  </si>
  <si>
    <t>El reactivo no corresponde con la acción ni con la condición de la especificación: La especificación indica "a partir de las características del desarrollo histórico de la disciplina, identificar su rasgo distintivo en una época determinada". 
El reactivo solicita "identificar la ley...", pero no menciona características del desarrollo histórico.</t>
  </si>
  <si>
    <t>El elemento 2 y 3 se refiere a derechos humanos, y a diversidad social, cultural y lingüística, respectivamente, no corresponde con el contexto del propósito que es el cuidado del medio ambiente y el desarrollo sustentable</t>
  </si>
  <si>
    <t>El elemento 2 y 3 del listado no corresponde con el contexto al que refiere el propósito, éste hace referencia a fenómenos biológicos, físicos y químicos, mientras que los elementos se refieren a aspectos sociales: respeto y apreciación de las capacidades, y a los derechos humanos.</t>
  </si>
  <si>
    <t>La opción D no se relaciona con el contexto del propósito mostrado en la base. Ésta se refiere a trabajo colaborativo y el propósito a valorar la ciencia y buscar explicaciones.</t>
  </si>
  <si>
    <t>La opción D podría ser parcialmente correcta dado que es una representación gráfica que puede cumplir la misma intención que el elemento de la opción C, que es la correcta, ya que no se especifica cual es la intención o propósito de las actividades.</t>
  </si>
  <si>
    <t xml:space="preserve">Este reactivo presenta los mismos elementos de listado que presenta el reactivo 1304, por lo que se debe cuidar que no queden incluidos en la misma versión del instrumento.
</t>
  </si>
  <si>
    <t>El reactivo no corresponde con la acción de la especificación: En la especificación se solicita organizar de acuerdo con los propósitos o el enfoque y el reactivo no lo muestra.</t>
  </si>
  <si>
    <t>Tres de los cuatro elementos de la base del reactivo, son idénticos a los presentados en los reactivos 1304 y 1442.</t>
  </si>
  <si>
    <t>Hace falta un referente que permita establecer cuál sería la situación de clase que aborda los conocimientos previos.
No es posible determinar la respuesta correcta, dado que no se establece una referencia que permita definir que se están recuperando los conocimientos previos de los alumnos en las actividades.</t>
  </si>
  <si>
    <t>Falta incluir un referente que permita establecer que situación de clase recupera los aprendizajes previos de los alumnos y que permita ver que es un antecedente para un objetivo de la sesión.
No se puede identificar la respuesta correcta porque no se presenta un referente que permita aludir que se están explorando los conocimientos previos, concepciones o creencias de los alumnos.</t>
  </si>
  <si>
    <t>Falta incluir un referente que permita establecer la acción que tiene como intención considerar los conocimientos previos de los alumnos.
No es posible seleccionar la respuesta correcta, debido a la falta, en la base del reactivo, del referente que permita establecer cuáles son los conocimientos previos.</t>
  </si>
  <si>
    <t>Es las estrategias didácticas no se especifica quién o quiénes realizarán las acciones.
Revisar la sintaxis del elemento 4, específicamente en: "...en la playa, colectar todos..."Dado que no se especifica quién realiza las acciones, no es posible saber si son congruentes con los propósitos educativos.</t>
  </si>
  <si>
    <t>Los distractores podrían ser correctos, en la argumentación se indica que éstos no podrían ser correctos al no ser actividades realizadas por iniciativa propia, no obstante, la opción correcta no corresponde a una actividad realizada por iniciativa propia de los alumnos. 
Además, todas as estrategias refieren acciones que favorecen el propósito "Contribuir a estilos favorables para el cuidado del ambiente".</t>
  </si>
  <si>
    <t>El reactivo no corresponde con la acción ni con la condición de la especificación: La especificación solicita identificar nociones centrales que correspondan a la asignatura, el reactivo solicita las nociones correspondientes a un bloque especifico de la asignatura.</t>
  </si>
  <si>
    <t>El reactivo no corresponde con la condición de la especificación: En la especificación se solicita identificar principios de la asignatura; en el reactivo se requiere identificar el principio central (didácticos) del enfoque de Ciencias I.</t>
  </si>
  <si>
    <t>La especificación no precisa si por disciplina se entiende la ciencia Biología o la asignatura Ciencias (Énfasis en Biología).</t>
  </si>
  <si>
    <t xml:space="preserve"> </t>
  </si>
  <si>
    <t>El reactivo no corresponde con la acción de la especificación: En la especificación se solicita identificar conceptos, principios o nociones de la disciplina y el reactivo pide una estrategia de la asignatura.</t>
  </si>
  <si>
    <t>La especificación no precisa si por disciplina se entiende la Ciencia Biología o la asignatura Ciencias 1 (énfasis en Biología).</t>
  </si>
  <si>
    <t>El reactivo no corresponde con la acción ni con la condición de la especificación: En la especificación se solicita identificar rasgos distintivos del desarrollo histórico de la disciplina en una época determinada y en el reactivo se pide identificar el rasgo distintivo asociado al descubrimiento del VIH.</t>
  </si>
  <si>
    <t>El reactivo no corresponde con la condición de la especificación: En la especificación se solicita identificar rasgos distintivos del desarrollo histórico de la disciplina en una época determinada y en el reactivo se pide identificar el rasgo distintivo asociado con el desarrollo de la manipulación genética.</t>
  </si>
  <si>
    <t>ENSE-BIO.06</t>
  </si>
  <si>
    <t>ENSE-BIO.07</t>
  </si>
  <si>
    <t>ENSE-BIO.08</t>
  </si>
  <si>
    <t>ENSE-BIO.09</t>
  </si>
  <si>
    <t>ENSE-BIO.10.A</t>
  </si>
  <si>
    <t>ENSE-BIO.11</t>
  </si>
  <si>
    <t>ENSE-BIO.17</t>
  </si>
  <si>
    <t>ENSE-BIO.18.A</t>
  </si>
  <si>
    <t>ENSE-BIO.19</t>
  </si>
  <si>
    <t>ENSE-BIO.20</t>
  </si>
  <si>
    <t>ENSE-BIO.22.A</t>
  </si>
  <si>
    <t>SECTOR-PRE.01</t>
  </si>
  <si>
    <t>La base del reactivo omite señalar que la acción que atiende la problemática debe de ser realizada por el Jefe de Sector.</t>
  </si>
  <si>
    <t>La base del reactivo omite mencionar que la acción la realiza el jefe de sector.
Los distractores omiten señalar sobre quién recae la acción o realiza la acción.</t>
  </si>
  <si>
    <t>En la base se omite señalar quién realiza la acción que favorece la calidad de servicio educativo.
En las opciones de respuesta se omite señalar quienes realizan la acción o sobre quién recae ésta.</t>
  </si>
  <si>
    <t>SECTOR-PRE.02</t>
  </si>
  <si>
    <t>El reactivo no corresponde con la condición de la especificación: Como se hace notar en las argumentaciones, los distractores son acciones que no corresponden al Jefe de Sector, cuando la especificación y la base del reactivo señalan que los ejemplos deben de corresponder a esta figura.</t>
  </si>
  <si>
    <t>SECTOR.PRE.02</t>
  </si>
  <si>
    <t>SECTOR.PRE.04</t>
  </si>
  <si>
    <t>El hecho de que se pida suspender clases para asistir a un evento "fuera del horario de labores" puede causar confusión al interpretar el reactivo, ya que no queda claro cuál sería la situación a atender.</t>
  </si>
  <si>
    <t>La argumentación de la respuesta correcta no atiende el elemento 2.</t>
  </si>
  <si>
    <t>SECTOR.PRE.05</t>
  </si>
  <si>
    <t>El reactivo no corresponde con la condición de la especificación: Como se hace notar en la argumentación, el distractor B involucra acciones que no realiza el Jefe de Sector, cual se muestra necesario en la especificación.
El distractor B indica que la contratación de docentes es realizada por el Jefe de Sector, lo cual es fácilmente descartable considerando que el sustentante está en un proceso del SPD.</t>
  </si>
  <si>
    <t>El reactivo no corresponde con la condición de la especificación: Como se señala en la argumentación, los distractores C y D no corresponden a acciones realizadas por el Jefe de Sector, cual se señala necesario en la condición de la especificación.</t>
  </si>
  <si>
    <t>Los elementos 1 y 2 de la base del reactivo no resultan plausibles ya que no se relacionan con la problemática planteada.</t>
  </si>
  <si>
    <t>SECTOR.PRE.06</t>
  </si>
  <si>
    <t>La opción correcta (C) involucra la aplicación de instrumentos para tener información concreta y específica de los alumnos de las escuelas en el sector (según la argumentación), sin embargo, en la argumentación del distractor A del reactivo ID 612 señala que la cantidad de escuelas hace "imposible" atender a todos en tiempo y forma a través de "instrumentos de seguimiento de avances de los alumnos".</t>
  </si>
  <si>
    <t>En la argumentación del distractor A se señala que la cantidad de escuelas hace "imposible" atender a todos en tiempo y forma a través de "instrumentos de seguimiento de avances de los alumnos", lo cual, contradice el criterio seguido en la opción correcta del reactivo 517 en donde se señala que la aplicación de instrumentos es "una acción que permite al jefe de sector dar seguimiento al tener información concreta y específica de los alumnos".</t>
  </si>
  <si>
    <t>SECTOR.PRE.07.A</t>
  </si>
  <si>
    <t>SECTOR-PRE.07.A</t>
  </si>
  <si>
    <t>SECTOR-PRE.08</t>
  </si>
  <si>
    <t>El elemento 4 de la base no resulta plausible, ya que no es un elemento de la "práctica de organización o funcionamiento de la escuela"; por lo cual, se descarta fácilmente el distractor B.</t>
  </si>
  <si>
    <t>El elemento 2 no tiene como condición obligada que un experto externo a la escuela desconozca el contexto de ésta, por lo cual no es necesario que su apoyo tenga efectos contraproducentes; asimismo, el respeto a las normas indicado en el elemento 5 no necesariamente se consigue con un enfoque coercitivo, por lo tanto, ambos elementos pueden contribuir en buenos resultados educativos, como se solicita en la base del reactivo.</t>
  </si>
  <si>
    <t>La argumentación de la opción B no logra sustentar satisfactoriamente el porqué de que el distractor sea incorrecto ya que ignora el planteamiento del cual parte.</t>
  </si>
  <si>
    <t>SECTOR-PRE.09</t>
  </si>
  <si>
    <t>Los distractores que incluyen al elemento 2 no resultan plausibles ya que éste involucra una condición de la escuela (tener organización completa) y no el rasgo de una práctica de ella.</t>
  </si>
  <si>
    <t>La opción C también es correcta debido a que señala que la implementación de "actividades innovadoras y con materiales didácticos nuevos y atractivos" es para motivar la participación de los alumnos, impactando de esta manera el aprendizaje de los alumnos.</t>
  </si>
  <si>
    <t>El reactivo no corresponde con la condición de la especificación: No presenta prácticas con malos resultados educativos.</t>
  </si>
  <si>
    <t>El elemento 2 de la base no tiene congruencia gramatical con la instrucción, siendo que la base se habla de una escuela mientras en el elemento 2 se mencionan "los planteles".</t>
  </si>
  <si>
    <t>SECTOR-PRE.10</t>
  </si>
  <si>
    <t>La bibliografía señalada no concuerda con la referencia dentro del reactivo.</t>
  </si>
  <si>
    <t>SECTOR-PRE.11</t>
  </si>
  <si>
    <t>En la base no se hace explícito que son los "campos formativos", cual se indica en la especificación.</t>
  </si>
  <si>
    <t>SECTOR-PRE.12.A</t>
  </si>
  <si>
    <t>El reactivo presenta otro problema con la especificación: La especificación solicita que las acciones del Jefe de Sector aseguren el aprendizaje, sin embargo, no queda claro cómo únicamente la figura del Jefe de Sector puede asegurar el aprendizaje. La especificación no se apega al indicador.</t>
  </si>
  <si>
    <t>El reactivo presenta otro problema con la especificación: La especificación solicita que las acciones del Jefe de Sector aseguren el aprendizaje, sin embargo, no queda claro cómo únicamente la figura del Jefe de Sector puede asegurar el aprendizaje. La especificación no se apega al indicador.
La redacción del elemento 1 de la base es confusa.</t>
  </si>
  <si>
    <t>El reactivo presenta otro problema con la especificación: La especificación solicita que las acciones del Jefe de Sector aseguren el aprendizaje, sin embargo, no queda claro cómo únicamente la figura del Jefe de Sector puede asegurar el aprendizaje. La especificación no se apega al indicador.
El elemento 3 resulta ambiguo debido a que no es claro si se refiere a que los espacios serán para único uso de los alumnos con discapacidad o para el grupo. Adicionalmente, no necesariamente se interpreta en la creación de espacios que indica la argumentación correspondiente.
En las argumentaciones se menciona que el elemento 3 es incorrecto ya que es una acción de integración al grupo y no de inclusión ya que solamente "brinda oportunidades de acceso", sin embargo, el elemento 4, que implica la "construcción de accesos" para facilitar la integración, es señalado como un elemento correcto.</t>
  </si>
  <si>
    <t>SECTOR-PRE.13.A</t>
  </si>
  <si>
    <t>El reactivo presenta otro problema con la especificación: La especificación solicita que las acciones del Jefe de Sector aseguren el aprendizaje, sin embargo, no queda claro cómo únicamente la figura del Jefe de Sector puede asegurar el aprendizaje. La especificación no se apega al indicador.
Adicionalmente, no cumple con la condición de la especificación al incluir en el listado acciones que no son realizadas por el Jefe de Sector, como las propias argumentaciones señalan.</t>
  </si>
  <si>
    <t>SECTOR-PRE.14</t>
  </si>
  <si>
    <t>El reactivo omite señalar quién realiza las acciones que dan seguimiento a los resultados educativos.</t>
  </si>
  <si>
    <t>Se omite señalar quién realiza la acción.
La opción C es parcialmente correcta ya que incluye verificar que se realicen las actividades de intervención, no solamente la observación de éstas. Conforme a la propia argumentación de la opción, se requiere no solamente observar sino verificar la ejecución.</t>
  </si>
  <si>
    <t>La base del reactivo no hace explícito quién realiza la acción.
Las opciones A y D no incluyen sobre quién recae la acción.</t>
  </si>
  <si>
    <t>SECTOR-PRE.15</t>
  </si>
  <si>
    <t>El elemento 2 que forma parte de la respuesta correcta no corresponde a la figura de Jefe de Sector, como se hace notar en la argumentación correspondiente.
Adicionalmente, no es posible identificar la relación entre la problemática planteada en la instrucción del reactivo con los elementos que forman la respuesta correcta, siendo que las argumentaciones omiten señalarla.</t>
  </si>
  <si>
    <t>SECTOR-PRE.16</t>
  </si>
  <si>
    <t>El reactivo no corresponde con la condición de la especificación: Los elementos 2 y 4 de la base del reactivo no son acciones del Jefe de Sector (como se puede observar en las propias argumentaciones), por lo cual, no se cumple con la condición de la especificación.
Puesto que los elementos 2 y 4 no son acciones que realiza el Jefe de Sector, los distractores son fácilmente descartables.</t>
  </si>
  <si>
    <t>El reactivo no corresponde con la condición de la especificación: Los elementos 3 y 4 de la base del reactivo no son acciones del Jefe de Sector (como se puede observar en las propias argumentaciones), por lo cual, no se cumple con la condición de la especificación.
Puesto que los elementos 2 y 4 no son acciones que realiza el Jefe de Sector, los distractores son fácilmente descartables.</t>
  </si>
  <si>
    <t>El reactivo no corresponde con la condición de la especificación: El elemento 5 de la base del reactivo no es una acción del Jefe de Sector (como se puede observar en las propias argumentaciones), por lo cual, no se cumple con la condición de la especificación.</t>
  </si>
  <si>
    <t>SECTOR-PRE.19</t>
  </si>
  <si>
    <t>Puesto que el elemento 3 de la base del reactivo no abarca la acción a tomar a partir del diagnóstico, no se puede considerar que "signifique actuar en consecuencia, "por lo tanto esta estrategia no representa un apoyo al seguimiento" de las escuelas del sector, criterio que se expresa como necesario en la argumentación del elemento 2.</t>
  </si>
  <si>
    <t>El reactivo no corresponde con la condición de la especificación: No se expresa de manera explícita una situación planteada en la ruta de mejora, la cual se solicita en la condición de la especificación.
La opción C no permite identificar su relación con la problemática planteada, al no reflejar los elementos tal como en la argumentación.
La opción A no presenta una estrategia, por lo que es fácilmente descartable.</t>
  </si>
  <si>
    <t>Verificar la pertinencia de la intervención del jefe de sector con el docente.</t>
  </si>
  <si>
    <t>SECTOR-PRE.20</t>
  </si>
  <si>
    <t>La opción D no corresponde al mismo campo semántico que el resto de las opciones por lo que no es plausible.</t>
  </si>
  <si>
    <t>SECTOR-PRE.21</t>
  </si>
  <si>
    <t>El elemento 5 no especifica quien da las indicaciones.
El elemento 1 y 5 describen la misma acción, sin embargo, el elemento 1 es parte de la respuesta correcta y el elemento 5 no lo es.</t>
  </si>
  <si>
    <t>La opción B corresponde a un campo semántico distinto al resto de las opciones, por lo que la hace no plausible.</t>
  </si>
  <si>
    <t>SECTOR-PRE.22</t>
  </si>
  <si>
    <t>El elemento 4 refiere a la misma acción que el elemento 3 el cual es parte de la respuesta correcta, por lo que la opción D también es correcta. Además de acuerdo a las argumentaciones no hay seguimiento para favorecer el proceso educativo, lo cual no se esta solicitando ni en el reactivo ni en la especificación.</t>
  </si>
  <si>
    <t>Verificar la pertinencia de la expresión " el personal docente a su cargo" para esta figura.
En el reactivo 660 se indica las zonas a su cargo.</t>
  </si>
  <si>
    <t>El elemento 3 que es parte de la respuesta correcta no es clara en qué o quién va a incidir.
De acuerdo con la argumentación que se da sobre el elemento 2, no se aprecia que aluda a un diálogo colectivo.</t>
  </si>
  <si>
    <t>El elemento 3 utiliza la palabra "orientar" lo cual se asocia a la acción de asesoría que se solicita en el reactivo y en la especificación, siendo este elemento parte de los distractores puede crear confusión. (cambiar el verbo).</t>
  </si>
  <si>
    <t>SECTOR-PRE.23</t>
  </si>
  <si>
    <t>El elemento 6 no se relaciona con la situación planteada, por lo que no se requiere para obtener la respuesta correcta.
Las opciones B y D, al contar con el elemento 6, los hace descartables o no elegibles.</t>
  </si>
  <si>
    <t>SECTOR-PRE.24</t>
  </si>
  <si>
    <t>SECTOR-PRE.25</t>
  </si>
  <si>
    <t>En el elemento 1 no se define en qué se desarrollara la capacidad.</t>
  </si>
  <si>
    <t>SECTOR-PRE.26</t>
  </si>
  <si>
    <t>Tanto la base como en la respuesta correcta comparten la frase "toma de decisiones.</t>
  </si>
  <si>
    <t>La opción D se encuentra fuera del contexto del problema planteado en la situación "buen liderazgo".</t>
  </si>
  <si>
    <t>SECTOR-PRE.29</t>
  </si>
  <si>
    <t>En el elemento 1 falta información sobre el tipo de apoyo que brinda el supervisor.</t>
  </si>
  <si>
    <t>Verificar que el elemento 1 no sea una función que realiza el ATP y no el supervisor.</t>
  </si>
  <si>
    <t>El elemento 2 puede ser parte del diseño de la Ruta de Mejora Escolar siempre que se consideré como problema del contexto, por tanto también es correcta; como también se señala en la argumentación.</t>
  </si>
  <si>
    <t>Tanto la base del reactivo como la respuesta correcta comparten la acción de impulsar.</t>
  </si>
  <si>
    <t>SECTOR-PRE.31</t>
  </si>
  <si>
    <t>El elemento 1 que es parte de la respuesta correcta inicia con la palabra funcionamiento la cual se encuentra en la instrucción de la base.</t>
  </si>
  <si>
    <t>Falta precisar las características de organización y funcionamiento o bien señalar el tipo de escuela.</t>
  </si>
  <si>
    <t>SECTOR-PRE.33</t>
  </si>
  <si>
    <t>La descripción que plantea la respuesta correcta incluye las acciones de las opciones C y D, por lo que no se presenta una sola respuesta correcta.</t>
  </si>
  <si>
    <t>La problemática planteada en el reactivo no es verosímil para el nivel de preescolar.
La respuesta correcta (capacitación) no atiende a la problemática de la situación planteada (inasistencia).</t>
  </si>
  <si>
    <t>SECTOR-PRE.34</t>
  </si>
  <si>
    <t>Al ser las pruebas nacionales un referente para el diagnóstico de las escuelas, el elemento 4 y la opción D también son correctas; así también se expone en la argumentación.</t>
  </si>
  <si>
    <t>SECTOR-PRE.36.A</t>
  </si>
  <si>
    <t>El reactivo no corresponde con la condición de la especificación: El reactivo no asocia los resultados con el SAT.</t>
  </si>
  <si>
    <t>En la base no se explican las causas de los resultados, de manera que permita al sustentante identificar la estrategia adecuada.
Dado que faltan criterios en la base del reactivo, cualquiera de las opciones puede ser correcta.</t>
  </si>
  <si>
    <t>En el elemento 3 no es claro quién recibe el acompañamiento.</t>
  </si>
  <si>
    <t>El reactivo no corresponde con la acción ni con la condición de la especificación: La base del reactivo no alude a resultados del Sistema Alerta Temprana.
En los elementos 1, 2 y 4 falta precisar las acciones de las estrategias.
El elemento 3, tal como esta redactado, no representa una estrategia.</t>
  </si>
  <si>
    <t>SECTOR-PRE.37</t>
  </si>
  <si>
    <t>De acuerdo con el reactivo 643 el elemento 4 (prioridades educativas) puede ser parte de la respuesta correcta. Por lo que puede haber más de una respuesta correcta.</t>
  </si>
  <si>
    <t>se requiere establecer consistencia en prioridades educativas como elemento del diseño del plan de trabajo.</t>
  </si>
  <si>
    <t>De acuerdo con el reactivo 615 el elemento 1 (prioridades del servicio educativo) no puede ser parte de la respuesta correcta.</t>
  </si>
  <si>
    <t>Se requiere establecer consistencia en las prioridades del servicio educativo como elemento necesario para el diseño del Plan de Trabajo.</t>
  </si>
  <si>
    <t>SECTOR-PRE.38</t>
  </si>
  <si>
    <t>La opción A también es correcta al considerarse una prioridad (elemento 3), por tanto forma parte de las necesidades por atender en la escuela; como también se expone en las argumentaciones.</t>
  </si>
  <si>
    <t>SECTOR-PRE.39</t>
  </si>
  <si>
    <t>El elemento 1 solo refiere a la acción de "analizar los instrumentos" y no representa una estrategia de análisis y verificación sistemática de los avances. 
Al no existir congruencia entre la argumentación y la descripción del elemento 1, este reactivo no tiene respuesta correcta.</t>
  </si>
  <si>
    <t>Tanto en la instrucción como en el elemento 3 se emplea el término "resultado", facilitando la selección de la respuesta correcta.</t>
  </si>
  <si>
    <t>En la base del reactivo no se precisa a quién pertenece el plan de trabajo.
La opción C se encuentra en un campo semántico (contexto) diferente al resto de las opciones.</t>
  </si>
  <si>
    <t>SECTOR-PRE.40</t>
  </si>
  <si>
    <t>Verificar la pertinencia de la rubrica en el desarrollo de los acuerdos de CTE.</t>
  </si>
  <si>
    <t>El reactivo no corresponde con el nivel taxonómico "Aplicación".
La situación planteada no es necesaria para identificar la respuesta correcta.
Tanto la instrucción como en la opción de respuesta correcta presentan la frase "acciones propuestas".</t>
  </si>
  <si>
    <t>SECTOR-PRE.41</t>
  </si>
  <si>
    <t>Homogeneizar los tiempos verbales de los elementos que conforman al reactivo en contraste con el reactivo 601.</t>
  </si>
  <si>
    <t>SECTOR-PRE.43</t>
  </si>
  <si>
    <t>El elemento 3 corresponde con el desarrollo de competencias comunicativas, lo cual atiende a la instrucción que se plantea en la base, por lo que la opción D es también una respuesta correcta, como también se expone en la argumentación.</t>
  </si>
  <si>
    <t>SECTOR-PRE.44</t>
  </si>
  <si>
    <t>El reactivo no corresponde con el nivel taxonómico "Aplicación".
La respuesta correcta no atiende la problemática (convivencia escolar) planteada en la base, ya que como está redactada se dirige a identificar y analizar las principales problemáticas educativas (en general), según el manual de supervisión. Así como está planteado el reactivo el sustentante tiene que recuperar la información de dicho manual.</t>
  </si>
  <si>
    <t>No existe respuesta correcta ya que ninguna de las opciones resuelve la problemática planteada.</t>
  </si>
  <si>
    <t>SECTOR-PRE.45</t>
  </si>
  <si>
    <t>El elemento 4 no es un organismo, es un programa educativo de carácter preventivo y formativo que se implementa en la Educación Básica, por lo que no existe una respuesta correcta.</t>
  </si>
  <si>
    <t>SECTOR-PRE.46</t>
  </si>
  <si>
    <t>Verificar que la población objetivo reconozca la expresión "hacer evolucionar dispositivos de diferenciación".</t>
  </si>
  <si>
    <t>ATP-PENSA_PRE.01</t>
  </si>
  <si>
    <t>El reactivo no corresponde con la acción ni con la condición de la especificación: El reactivo refiere a "Seleccione los ejemplos sobre el desarrollo de las nociones matemáticas..." y la especificación pide "Identificar los principios generales sobre el proceso que realiza...".
La opción de respuesta "B" que contiene los elementos 1 y 4 son los únicos que refieren a ejemplos concretos de la situación planteada en la base.</t>
  </si>
  <si>
    <t>ATP-PENSA-PRE.01</t>
  </si>
  <si>
    <t>En la base falta información que refiera a la utilización de las imágenes que se presentan.</t>
  </si>
  <si>
    <t>ATP-PENSA-PRE.02</t>
  </si>
  <si>
    <t>La opción de respuesta "D"  es la única   que se conforma de dos enunciados.</t>
  </si>
  <si>
    <t>ATP-PENSA-PRE.03</t>
  </si>
  <si>
    <t>La opción C, que es la respuesta correcta, contiene los elementos 2, 4 y 5 que son los únicos en los que se enfatiza en un ejemplo concreto que contribuye al desarrollo del pensamiento matemático.</t>
  </si>
  <si>
    <t>La opción "D", no es plausible porque solamente cumple un requisito y no ayuda a desarrollar el pensamiento matemático.</t>
  </si>
  <si>
    <t>ATP-PENSA-PRE.04</t>
  </si>
  <si>
    <t>En la base refiere a "aspectos del campo formativo", y en la especificación refieren aspectos , homogeneizar el uso de los conceptos.
La combinación 1d, que forman parte de la respuesta correcta, comparten la palabra "forma".</t>
  </si>
  <si>
    <t>En la base refiere a "aspectos del campo formativo", y en la especificación refieren aspectos , homogeneizar el uso de los conceptos</t>
  </si>
  <si>
    <t>En la base se incorpora información innecesaria para responder el reactivo "Un docente de tercer grado (...) campo formativo Pensamiento Matemático".</t>
  </si>
  <si>
    <t>El contenido de la base refiere a "contando las que..." y las opciones de respuesta correcta se refieren a número y medida.</t>
  </si>
  <si>
    <t>Se identificó que los 7 reactivos asociados a la especificación ATP-PENSA-PRE.04, presentan el mismo formato en donde de una lista tienen que seleccionar los aspectos del campo que solo son dos: Número y Forma, Espacio y Medida.</t>
  </si>
  <si>
    <t>ATP-PENSA-PRE.05</t>
  </si>
  <si>
    <t>La base y la respuesta correcta A, comparten la palabra "matemático".</t>
  </si>
  <si>
    <t>La base y la opción de respuesta correcta D, comparten la palabra "matemático".</t>
  </si>
  <si>
    <t>La base y la opción de respuesta correcta B comparten la palabra "matemático".</t>
  </si>
  <si>
    <t>Se identificó que los 7 reactivos asociados a la especificación ATP-PENSA-PRE.05 la base y la respuesta correcta son iguales, únicamente se cambia la posición de la correcta en las opciones de respuesta.</t>
  </si>
  <si>
    <t>ATP-PENSA-PRE.06</t>
  </si>
  <si>
    <t>La base y la opción de la respuesta correcta comparten la palabra "matemático".</t>
  </si>
  <si>
    <t>El reactivo no corresponde con el nivel taxonómico "Comprensión".
Dado que solo existe un propósito de Matemáticas en Educación Preescolar (Guía de la Educadora, p18), la situación no se necesita para ser respondido.
La base y la respuesta correcta A comparten la palabra "matemático".</t>
  </si>
  <si>
    <t>El reactivo no corresponde con el nivel taxonómico "Comprensión".
La base y la respuesta correcta A comparten la palabra "matemático".</t>
  </si>
  <si>
    <t>El reactivo no corresponde con el nivel taxonómico "Comprensión".
Dado que solo existe un propósito de Matemáticas en Educación Preescolar (Guía de la Educadora, p18), la situación no se necesita para ser respondido.
La base y la respuesta correcta B comparten la misma palabra "matemático".</t>
  </si>
  <si>
    <t>El reactivo no corresponde con el nivel taxonómico "Comprensión".
Dado que solo existe un propósito de Matemáticas en Educación Preescolar (Guía de la Educadora, p18), la situación no se necesita para ser respondido.
La base y la opción de respuesta correcta C comparten las palabras "matemático" y "conteo".</t>
  </si>
  <si>
    <t>El reactivo no corresponde con el nivel taxonómico "Comprensión".
Dado que solo existe un propósito de Matemáticas en Educación Preescolar (Guía de la Educadora, p18), la situación no se necesita para ser respondido.
La base y la respuesta correcta A comparten la palabra "matemático".
Las opciones A y B están desfasadas del alveolo.</t>
  </si>
  <si>
    <t>Se identificó que en los 14 reactivos asociados a las especificaciones ATP-PENSA-PRE.05 y ATP-PENSA-PRE.06 presentan la misma respuesta correcta, porque solo existe un propósito de Matemáticas en Preescolar (Guía de la Educadora, p.18). Aún cuando los reactivos de la especificación ATP-PENSA-PRE.06 presentan actividades del aula, en la base, la pregunta es la misma en ambas especificaciones.</t>
  </si>
  <si>
    <t>ATP-PENSA-PRE.07</t>
  </si>
  <si>
    <t>ATP-PENSA-PRE.11</t>
  </si>
  <si>
    <t>La opción de respuesta D no corresponde con la situación que se presenta en la base.</t>
  </si>
  <si>
    <t>La base y la opción correcta C comparten las palabras "equipos" y "grupos" respectivamente, es la única que representa el trabajo en equipo como lo solicita la base.</t>
  </si>
  <si>
    <t>ATP-PENSA-PRE.13</t>
  </si>
  <si>
    <t>ATP-PENSA-PRE.14</t>
  </si>
  <si>
    <t>La opción D es diferente del resto  es en la única respuesta donde el docente realiza la acción.</t>
  </si>
  <si>
    <t>La opción de respuesta correcta B es la única que refiere a "interacción entre los alumnos" como lo solicita la base.</t>
  </si>
  <si>
    <t>El reactivo no corresponde con el nivel taxonómico "Aplicación".
El elemento 1 es parcialmente correcto de acuerdo a la justificación que proporciona el elaborador, ya que "resolver un problema en equipo" es parte del enfoque.</t>
  </si>
  <si>
    <t xml:space="preserve">Los distractores pueden ser parcialmente correctos ya que la interacción es parte de una situación hipotética a partir del "juegos serpientes y escaleras".
</t>
  </si>
  <si>
    <t>ATP-PENSA-PRE.15</t>
  </si>
  <si>
    <t>ATP-PENSA-PRE.16.A</t>
  </si>
  <si>
    <t>ATP-PENSA-PRE.18</t>
  </si>
  <si>
    <t>Las opciones C y D pueden ser parcialmente correctas dado que tienen el mismo nivel de generalidad que la respuesta correcta.</t>
  </si>
  <si>
    <t>La opción A puede ser parcialmente correcta, ya que también atiende al planteamiento de la base.
Las opciones B y D no abordan la problemática planteada en la base.</t>
  </si>
  <si>
    <t>El reactivo no corresponde con la acción de la especificación: La especificación solicita "seleccionar una estrategia que corresponde a la mejora de la práctica docente para el desarrollo del pensamiento matemático..." y el reactivo solicita "estrategia de asesoría que mejora la práctica docente".
La instrucción de la base es muy general ya que no se relaciona con la situación planteada.
La base y la opción de respuesta correcta C comparten la palabra "evaluar" y "evaluación" respectivamente.
Las opciones A, B y D son muy generales y no se relacionan con la situación planteada.</t>
  </si>
  <si>
    <t>ATP-PENSA-PRE.19</t>
  </si>
  <si>
    <t>El reactivo presenta otro problema con la especificación: La especificación refiere a "identificar la que corresponde a una asesoría situada en el aula", y el indicador refiere a "Reconoce a la asesoría como experiencia situada que enriquece la intervención", por lo que se cambió el sentido del indicador.
Verificar  la pertinencia de incluir "responsable de grupo" en las opciones, porque no queda claro a qué figura se refieren.</t>
  </si>
  <si>
    <t>El reactivo presenta otro problema con la especificación: La especificación refiere a "asesoría situada en el aula" y el indicador " asesoría como experiencia situada que enriquece la intervención" por lo que le cambia el sentido al mismo.
Las opciones B y C son muy generales, ya que no atienden de manera específica la instrucción planteada en la base, además verificar si son acciones que realiza el ATP.</t>
  </si>
  <si>
    <t>El reactivo presenta otro problema con la especificación: La especificación refiere a "la asesoría situada en el aula" y el indicador "a la asesoría como experiencia situada que enriquece la intervención" por lo que le cambia el sentido al mismo.
Las opciones B, C y D pueden ser parcialmente correctas debido a que son muy generales y la base no especifica un aspecto concreto de evaluar.</t>
  </si>
  <si>
    <t>El reactivo presenta otro problema con la especificación: La especificación refiere a "la asesoría situada en el aula" y el indicador "a la asesoría como experiencia situada que enriquece la intervención" por lo que le cambia el sentido al mismo. 
La base no corresponde con la acción, porque la especificación solicita "asesoría situada en el aula" y el reactivo "asesorías situadas".
La opción A y C, que contienen los elementos 2 y 3 pueden ser parcialmente correctos ya que son muy generales y la base no especifica el aspecto concreto a evaluar.</t>
  </si>
  <si>
    <t>ATP-PENSA-PRE.20</t>
  </si>
  <si>
    <t>El reactivo no corresponde con la condición de la especificación: La especificación refiere a "enunciados sobre asesorías situadas" y el reactivo refiere a "asesoría". Además la acción de la especificación no se operacionalita.
La base y la opción de respuesta correcta A comparten la frase "aprendizaje de las matemáticas" y "aprendizajes matemáticos" respectivamente.
Las opciones B, C y D pueden ser parcialmente correctos ya que son muy generales y la base no especifica el aspecto concreto a evaluar.</t>
  </si>
  <si>
    <t>El reactivo presenta otro problema con la especificación: La acción de la especificación "contribuye al aprendizaje de las matemáticas" no se operacionalita.
La base no especifica el aspecto concreto a evaluar de "aprendizaje de las matemáticas". Las opciones B, C y D pueden ser parcialmente correctos ya que son muy generales y la base no especifica el aspecto concreto a evaluar.</t>
  </si>
  <si>
    <t>La base no especifica el aspecto concreto a evaluar de "el desarrollo del pensamiento matemático". Las opciones A, B y C pueden ser parcialmente correctos ya que son muy generales y la base no especifica el aspecto concreto a evaluar.</t>
  </si>
  <si>
    <t>ATP-PENSA-PRE.21</t>
  </si>
  <si>
    <t>La opción B, que es la respuesta correcta, el sujeto está al final de la oración, por lo que causa confusión. Las opciones A y D no corresponden con el planteamiento de la base.</t>
  </si>
  <si>
    <t>ATP-PENSA-PRE.23</t>
  </si>
  <si>
    <t>La opción de respuesta correcta D no atiende a la problemática que se plantea.</t>
  </si>
  <si>
    <t>La opción de respuesta correcta B no atiende la problemática planteada. Las opciones A, C y D pueden ser parcialmente correctas porque brindan solución al planteamiento de la base.</t>
  </si>
  <si>
    <t>La opción C, que es la respuesta correcta, incluye la palabra "apoyar" la cual es clave en esta función. La opción A es muy general y no atiende la situación planteada.</t>
  </si>
  <si>
    <t>ATP-PENSA-PRE.25.A</t>
  </si>
  <si>
    <t>El reactivo presenta otro problema con la especificación: La especificación no es de nivel taxonómico "Aplicación". El reactivo no corresponde con el nivel taxonómico "Aplicación". No se necesita la situación de la base para ser respondido.</t>
  </si>
  <si>
    <t>El reactivo no corresponde con el nivel taxonómico "Aplicación".
Las opciones de respuesta, incluyendo la correcta, no refieren a un procedimiento para el diagnóstico como lo solicita la base.</t>
  </si>
  <si>
    <t>ATP-PENSA-PRE.26</t>
  </si>
  <si>
    <t>El reactivo presenta otro problema con la especificación: En la especificación no se explicita quién realiza la acción, además el indicador requiere "Describir el proceso para definir con el colectivo docente un proyecto..." y la especificación solicita ordenar las acciones para desarrollar un proyecto, por lo cual la asesoría del ATP no se identifica.</t>
  </si>
  <si>
    <t>ATP-PENSA-PRE.27</t>
  </si>
  <si>
    <t>El reactivo presenta otro problema con la especificación: La especificación no refiere que la acción del asesor es con el colectivo docente como lo solicita el indicador.
Las opciones de respuesta, incluyendo la correcta, no refieren a un plan de acción como lo solicita la base.</t>
  </si>
  <si>
    <t>El reactivo presenta otro problema con la especificación: La especificación no refiere que la acción del asesor es con el colectivo docente como lo solicita el indicador. Las opciones de respuesta, incluyendo la correcta, no refieren a un plan de acción como lo solicita la base.</t>
  </si>
  <si>
    <t>El reactivo no corresponde con la acción de la especificación: La especificación no refiere que la acción del asesor es con el colectivo docente como lo solicita el indicador, sin embargo el reactivo si lo presenta. 
El reactivo no refiere a un plan de acción como lo solicita la especificación.</t>
  </si>
  <si>
    <t>El reactivo presenta otro problema con la especificación: La especificación no refiere que la acción del asesor es con el colectivo docente como lo solicita el indicador.</t>
  </si>
  <si>
    <t>ATP-PENSA-PRE.28.A</t>
  </si>
  <si>
    <t>En la base se menciona que "el contexto sociocultural y lingüístico de la comunidad brinda escasas experiencias para la apropiación de conceptos topológicos" por ser una escuela rural.</t>
  </si>
  <si>
    <t>Los elementos 2 y 3 corresponden a acciones especificas, y los elementos 1 y 4, que son parte de la respuesta correcta, refieren a aspectos muy generales de una estrategia.
El elemento 4, que es parte de la respuesta correcta incluye la palabra "campo "igual que la base.</t>
  </si>
  <si>
    <t>ATP-PENSA-PRE.32</t>
  </si>
  <si>
    <t>La base y la opción de respuesta correcta D contienen la palabra "numéricos".
Las opciones de respuesta, incluyendo la correcta, no son estrategias como lo solicita la base.</t>
  </si>
  <si>
    <t>Las opciones de respuesta, incluyendo la correcta, no son estrategias como lo solicita la base, sino acciones.</t>
  </si>
  <si>
    <t>ATP-PENSA-PRE.33</t>
  </si>
  <si>
    <t>El reactivo no corresponde con la acción ni con la condición de la especificación: La especificación solicita "identificar elementos..." y el reactivo enlista estrategias. 
Además en la situación no se identifica un caso de asesoría, sino una situación del aula.</t>
  </si>
  <si>
    <t>La base y los elementos 2 y 4, que son parte de la respuesta correcta, utilizan conceptos equivalentes tales como: "evalúan - evaluar" "dan círculos de diferentes colores - materiales de trabajo".</t>
  </si>
  <si>
    <t>El reactivo no corresponde con la acción ni con la condición de la especificación: A pesar que en la base se requiere la identificación de elementos, las opciones de respuesta son acciones.</t>
  </si>
  <si>
    <t>ATP-PENSA-PRE.34.A</t>
  </si>
  <si>
    <t>La base y la opción de respuesta correcta D comparten la palabra "evaluar" y "evaluación" respectivamente.</t>
  </si>
  <si>
    <t>ATP-PENSA-PRE.35.A</t>
  </si>
  <si>
    <t>El reactivo no corresponde con la acción de la especificación: La especificación refiere a "interacciones que promueven aprendizajes matemáticos" y la base del reactivo a "interacciones entre los docentes".
El elemento 1 de la base contiene el apellido "Vigotsky", verificar si está escrito correctamente.</t>
  </si>
  <si>
    <t>El reactivo no corresponde con la acción de la especificación: La especificación refiere a "gestión de interacciones que promuevan aprendizajes matemáticos" y el reactivo plantea una situación de interacciones que no refieren a promover los aprendizajes del pensamiento matemático.
La opción de respuesta correcta "D" es más extensa que las demás.</t>
  </si>
  <si>
    <t>El planteamiento de la base refiere a "la docente" y la instrucción "al docente" utilizar el mismo género en ambas.</t>
  </si>
  <si>
    <t>ATP-PENSA-PRE.36.A</t>
  </si>
  <si>
    <t>El reactivo no corresponde con la acción de la especificación: La especificación solicita "identificar la estrategia..." y las opciones del reactivo son acciones.
La base y la respuesta correcta C comparten la palabra "el docente".</t>
  </si>
  <si>
    <t>El reactivo no corresponde con la acción de la especificación: La especificación solicita "identificar la estrategia..." y las opciones del reactivo son acciones.
La base y la respuesta correcta B comparten la palabra "el docente".</t>
  </si>
  <si>
    <t>La base y la opción de respuesta correcta B comparten las palabras "símbolos" y "simbólicas" respectivamente.</t>
  </si>
  <si>
    <t>El reactivo no corresponde con la acción de la especificación: La especificación solicita "identificar la estrategia..." y la instrucción no lo menciona.
Los distractores no son plausibles, porque la opción de respuesta correcta es la única que es una estrategia.</t>
  </si>
  <si>
    <t>ATP-PENSA-PRE.37.A</t>
  </si>
  <si>
    <t>Las opciones B y D no tiene congruencia gramatical con la base,  mencionan "los docentes" y la base refiere "al docente".</t>
  </si>
  <si>
    <t>El reactivo no corresponde con la acción ni con la condición de la especificación: La especificación refiere "A partir de estrategias de asesoría" y las opciones de respuesta son acciones.
 Además, la acción de la especificación refiere a "...favorecer el pensamiento matemático" y las opciones no aluden a este.</t>
  </si>
  <si>
    <t>La opción de respuesta correcta C es la única en la que se identifica la acción directa del ATP, los distractores son acciones que realiza el docente.</t>
  </si>
  <si>
    <t>Los elementos 2 y 3, que componen la respuesta correcta, no aluden a "favorecer el pensamiento matemático" como lo refiere la instrucción.</t>
  </si>
  <si>
    <t>Los distractores no son plausibles  no se identifica la intervención del ATP, en la redacción se observa que la estrategia la realiza solo el docente.</t>
  </si>
  <si>
    <t>Los elementos 3 y 4, que componen la respuesta correcta, y la instrucción comparten la palabra "al docente".</t>
  </si>
  <si>
    <t>ATP-PENSA-PRE.39.A</t>
  </si>
  <si>
    <t>Las opciones de respuesta incluyen bibliografía específica de distintos autores por lo que podrían no ser de uso común de los docentes.</t>
  </si>
  <si>
    <t>La base refiere a "resolver..." y en la opción de respuesta correcta es la única que incluye la palabra "solución".</t>
  </si>
  <si>
    <t>La instrucción no está relacionado con el aprendizaje esperado que se plantea en la situación.
Las opciones de respuesta, incluyendo la correcta, no atienden al planteamiento de la base que se refiere al estudio de las matemáticas.</t>
  </si>
  <si>
    <t>En las opciones de respuesta incluyen bibliografía muy especifica que los docentes podrían no conocer.
La base y la respuesta correcta D comparten las palabras "materiales y problemas".</t>
  </si>
  <si>
    <t>ATP-PENSA-PRE.40</t>
  </si>
  <si>
    <t>El reactivo presenta otro problema con la especificación: La condición de la especificación refiere a "A partir de estrategias de evaluación de los aprendizajes matemáticos..." y el indicador refiere a "Distingue estrategias de evaluación formativa para asesorar a los docentes" por lo que la especificación le cambia el sentido al indicador y no refleja la acción del ATP. 
Además la condición de la especificación solicita "estrategias de evaluación" y las opciones del reactivo son acciones.</t>
  </si>
  <si>
    <t xml:space="preserve">El reactivo presenta otro problema con la especificación: La condición de la especificación refiere a "A partir de estrategias de evaluación de los aprendizajes matemáticos..." y el indicador refiere a "Distingue estrategias de evaluación formativa para asesorar a los docentes" por lo que la especificación le cambia el sentido al indicador y no refleja la acción del ATP.
La especificación solicita "identificar la estrategia..." y las opciones del reactivo son acciones.
</t>
  </si>
  <si>
    <t>El reactivo presenta otro problema con la especificación: La condición de la especificación refiere a "A partir de estrategias de evaluación de los aprendizajes matemáticos..." y el indicador refiere a "Distingue estrategias de evaluación formativa para asesorar a los docentes" por lo que la especificación le cambia el sentido al indicador y no refleja la acción del ATP.
La especificación solicita "identificar la estrategia..." y las opciones del reactivo son acciones.</t>
  </si>
  <si>
    <t>El reactivo presenta otro problema con la especificación: La condición de la especificación refiere a "A partir de estrategias de evaluación de los aprendizajes matemáticos..." y el indicador refiere a "Distingue estrategias de evaluación formativa para asesorar a los docentes" por lo que la especificación le cambia el sentido al indicador y no refleja la acción del ATP.
La especificación solicita "identificar la estrategia..." y las opciones del reactivo son acciones. Además las opciones no refieren a la evaluación de los aprendizajes matemáticos.</t>
  </si>
  <si>
    <t>El reactivo presenta otro problema con la especificación: La condición de la especificación refiere a "A partir de estrategias de evaluación de los aprendizajes matemáticos..." y el indicador refiere a "Distingue estrategias de evaluación formativa para asesorar a los docentes" por lo que la especificación le cambia el sentido al indicador y no refleja la acción del ATP.
La especificación solicita "identificar la estrategia..." y las opciones del reactivo son acciones.</t>
  </si>
  <si>
    <t>El reactivo presenta otro problema con la especificación: La condición de la especificación refiere a "A partir de estrategias de evaluación de los aprendizajes matemáticos..." y el indicador refiere a "Distingue estrategias de evaluación formativa para asesorar a los docentes" por lo que la especificación le cambia el sentido al indicador y no refleja la acción del ATP.
La especificación solicita "identificar la estrategia..." y las opciones del reactivo son acciones. Además las opciones no refieren a la evaluación de los aprendizajes matemáticos.</t>
  </si>
  <si>
    <t>ATP-PENSA-PRE.41</t>
  </si>
  <si>
    <t>El reactivo presenta otro problema con la especificación: La acción de la especificación refiere a “Identificar las estrategias de la evaluación formativa…” y el indicador refiere a "Distingue estrategias de evaluación formativa para asesorar a los docentes" por lo que la especificación le cambia el sentido al indicador y no refleja la acción del ATP. 
Además las opciones de respuesta no refieren al aprendizaje de las matemáticas.</t>
  </si>
  <si>
    <t>El reactivo no corresponde con la acción de la especificación: A pesar de que la instrucción refiere a "Identifique la estrategia de evaluación" como lo pide la especificación, las opciones no son estrategias sino acciones.</t>
  </si>
  <si>
    <t>El reactivo presenta otro problema con la especificación: La acción de la especificación refiere a “Identificar las estrategias de la evaluación formativa…” y el indicador refiere a "Distingue estrategias de evaluación formativa para asesorar a los docentes" por lo que la especificación le cambia el sentido al indicador y no refleja la acción del ATP. 
Además, la especificación refiere a "Identifique la estrategia", las opciones de respuesta son acciones.</t>
  </si>
  <si>
    <t>ATP-PENSA-PRE.42</t>
  </si>
  <si>
    <t>La situación planteada de la base no se identifica la intervención docente.
La base y la opción de respuesta correcta C comparten la palabra "mejorarla" y "mejora" respectivamente.
Las opciones A, B y D pueden ser parcialmente correctas porque aluden a la estrategia que emplea el ATP para evaluar la intervención del docente.</t>
  </si>
  <si>
    <t>El reactivo no corresponde con la acción de la especificación: A pesar de que en la instrucción de la base menciones "Identifique la estrategia de evaluación..." como lo pide la especificación, las opciones de respuesta no son estrategias sino acciones.
La opción C incluye "... de los alumnos alcanzado en la mañana" por lo que la frase no tiene sentido.</t>
  </si>
  <si>
    <t>El reactivo no corresponde con la acción de la especificación: A pesar de que en la instrucción de la base menciona "Identifique la estrategia de evaluación..." como lo pide la especificación, las opciones de respuesta no son estrategias sino acciones. Los elementos de la base no aluden a la evaluación del desempeño que realiza el ATP en su práctica ,como lo requiere la especificación, sino solo a la evaluación del aprendizaje de los alumnos.
La situación planteada de la base no se identifica la intervención docente.</t>
  </si>
  <si>
    <t>ATP-PENSA-PRE.43</t>
  </si>
  <si>
    <t>De acuerdo a las argumentaciones, las opciones B, C y D pueden ser parcialmente correctas.</t>
  </si>
  <si>
    <t>En la situación planteada de la base no se identifica la problemática que existe en la intervención docente. Por lo tanto las opciones B y C pueden ser parcialmente correctas.</t>
  </si>
  <si>
    <t>Los elementos 2 y 4 no refieren a una acción que realice el ATP.</t>
  </si>
  <si>
    <t>El reactivo no corresponde con la acción de la especificación: A pesar de que en la instrucción de la base menciona "Identifique la estrategia..." como lo pide la especificación, las opciones de respuesta no son estrategias sino acciones.
Las opciones de respuesta no refieren a acciones que realiza el ATP.
No se identifica, en la base, una problemática de la intervención docente que requiera la asesoría del ATP.</t>
  </si>
  <si>
    <t>El reactivo no corresponde con la acción de la especificación: A pesar de que en la instrucción de la base menciones "Identifique la estrategia de asesoría..." como lo pide la especificación, las opciones de respuesta no son estrategias sino acciones.</t>
  </si>
  <si>
    <t>El reactivo no corresponde con la acción de la especificación: A pesar de que en la instrucción de la base menciones "Identifique la estrategia..." como lo pide la especificación, las opciones de respuesta no son estrategias sino acciones.
La instrucción y la respuesta correcta contienen la palabra "docente".</t>
  </si>
  <si>
    <t>ATP-PENSA-PRE.44</t>
  </si>
  <si>
    <t>El reactivo no corresponde con la condición de la especificación: La especificación refiere a "A partir de los resultados de evaluación interna o externa de un grupo..." y la base del reactivo hace referencia a "evaluación diagnóstica al docente de un grupo...".
La base y la respuesta correcta C comparten las palabras "aprendizaje esperado" y "situación".</t>
  </si>
  <si>
    <t>ATP-PENSA-PRE.45</t>
  </si>
  <si>
    <t>El reactivo presenta otro problema con la especificación: La especificación no contiene información del indicador, porque no retoma "para el ejercicio de la asesoría", esto ocasiona que los reactivos asociados a esta especificación no incluyan la función del ATP.</t>
  </si>
  <si>
    <t>El reactivo presenta otro problema con la especificación: La especificación no contiene información del indicador, porque no retoma "para el ejercicio de la asesoría", esto ocasiona que los reactivos asociados a esta especificación no incluyan la función del ATP.
La base y la respuesta correcta comparten la palabra "escolar".</t>
  </si>
  <si>
    <t>El reactivo presenta otro problema con la especificación: 
La especificación no contiene información del indicador, porque no retoma "para el ejercicio de la asesoría", esto ocasiona que los reactivos asociados a esta especificación no incluyan la función del ATP.
La base y la respuesta correcta comparten la palabra "programa".</t>
  </si>
  <si>
    <t>ATP-PENSA-PRE.46</t>
  </si>
  <si>
    <t>El reactivo presenta otro problema con la especificación: La especificación no contiene información del indicador, porque no retoma "para el ejercicio de la asesoría", esto ocasiona que los reactivos asociados a esta especificación no incluyan la función del ATP. 
La especificación presenta sesgo, porque se afirma que existen características específicas para lograr los aprendizajes esperados debido a un contexto escolar de alta marginación.
El reactivo no corresponde con la acción, porque los elementos que se incluyen en la base no son características como lo refiere la especificación.
El elemento 4, que es parte de la respuesta correcta, y la base contienen la palabra "padres de familia".</t>
  </si>
  <si>
    <t>El reactivo presenta otro problema con la especificación: La especificación no contiene información del indicador, porque no retoma "para el ejercicio de la asesoría", esto ocasiona que los reactivos asociados a esta especificación no incluyan la función del ATP. 
La especificación presenta sesgo, porque se afirma que existen características específicas para lograr los aprendizajes esperados debido a un contexto escolar de alta marginación.
El reactivo no corresponde con la acción, porque las opciones de respuesta no son características como lo refiere la especificación.
La situación de la base presenta información innecesaria porque se menciona que "las constantes inasistencias de los alumnos que intuye son causadas por el acoso escolar..." y esto enfatiza el sesgo que presenta la especificación, además, no se necesita para ser respondido.</t>
  </si>
  <si>
    <t>El reactivo presenta otro problema con la especificación: La especificación no contiene información del indicador, porque no retoma "para el ejercicio de la asesoría", esto ocasiona que los reactivos asociados a esta especificación no incluyan la función del ATP. 
La especificación presenta sesgo, porque se afirma que existen características específicas para lograr los aprendizajes esperados debido a un contexto escolar de alta marginación.
El reactivo no corresponde con la acción, porque las opciones de respuesta no son características como lo refiere la especificación.</t>
  </si>
  <si>
    <t>El reactivo presenta otro problema con la especificación: La especificación no contiene información del indicador, porque no retoma "para el ejercicio de la asesoría", esto ocasiona que los reactivos asociados a esta especificación no incluyan la función del ATP. 
La especificación presenta sesgo, porque se afirma que existen características específicas para lograr los aprendizajes esperados debido a un contexto escolar de alta marginación.
El reactivo no corresponde con la acción, porque las opciones que se incluyen en el reactivo no son características como lo refiere la especificación.
La base del reactivo relaciona el "alto grado de marginación" con "la dificultad persistente para el logro de aprendizajes en relación con la abstracción numérica".</t>
  </si>
  <si>
    <t>El reactivo presenta otro problema con la especificación: La especificación no contiene información del indicador, porque no retoma "para el ejercicio de la asesoría", esto ocasiona que los reactivos asociados a esta especificación no incluyan la función del ATP. 
La especificación presenta sesgo, porque se afirma que existen características específicas para lograr los aprendizajes esperados debido a un contexto escolar de alta marginación.
El reactivo no corresponde con la acción, porque los elementos que se incluyen en la base no son. características como lo refiere la especificación.
En los elementos 1, 2 y 4 que presenta la base son muy generales y no atienen de manera específica la problemática planteada.</t>
  </si>
  <si>
    <t>El reactivo presenta otro problema con la especificación: La especificación no contiene información del indicador, porque no retoma "para el ejercicio de la asesoría", esto ocasiona que los reactivos asociados a esta especificación no incluyan la función del ATP. 
La especificación presenta sesgo, porque se afirma que existen características específicas para lograr los aprendizajes esperados debido a un contexto escolar de alta marginación.
El reactivo no cumple con la acción, porque solicita seleccionar las acciones y la especificación solicita características.
En el elemento 1 "el libro Mi álbum" verificar que es de uso común para los sustentantes.
Los elementos de la base no atienden de manera específica la situación que se plantea.</t>
  </si>
  <si>
    <t>El reactivo presenta otro problema con la especificación: La especificación no contiene información del indicador, porque no retoma "para el ejercicio de la asesoría", esto ocasiona que los reactivos asociados a esta especificación no incluyan la función del ATP. 
La especificación presenta sesgo, porque se afirma que existen características específicas para lograr los aprendizajes esperados debido a un contexto escolar de alta marginación.
En el elemento 3 de la base asocian las características de la comunidad con conductas violentas.
El elemento 3 se refiere a acciones con la comunidad lo cual se contrapone al planteamiento de la base.</t>
  </si>
  <si>
    <t>El reactivo presenta otro problema con la especificación: La especificación no contiene información del indicador, porque no retoma "para el ejercicio de la asesoría", esto ocasiona que los reactivos asociados a esta especificación no incluyan la función del ATP. 
La especificación presenta sesgo, porque se afirma que existen características específicas para lograr los aprendizajes esperados debido a un contexto escolar de alta marginación.
El reactivo no cumple con la acción, ya que la especificación refiere a "seleccionar las características..." y la instrucción de la base del reactivo refiere a "Seleccione la alternativa..."
La base y la opción de correcta A comparten la palabra "artesanías".</t>
  </si>
  <si>
    <t>ATP-PENSA-PRE.47</t>
  </si>
  <si>
    <t>El reactivo presenta otro problema con la especificación: La especificación no retoma el contenido del indicador, ya que no contiene "cómo asesorar a los docentes" por lo que en los reactivos asociados a esta, no se observa la acción del ATP.</t>
  </si>
  <si>
    <t>El reactivo presenta otro problema con la especificación: La especificación no retoma el contenido del indicador, ya que no contiene "cómo asesorar a los docentes" por lo que en el reactivo asociado no se observa la acción del ATP.</t>
  </si>
  <si>
    <t>El reactivo presenta otro problema con la especificación: La especificación no retoma el contenido del indicador, ya que no contiene "cómo asesorar a los docentes" por lo que en el reactivo asociado no se observa la acción del ATP.
En la base se presentan características de los alumnos con diversidad cultural y lingüística que no se necesita para responder.
Dado que las opciones son muy generales y no atienden particularmente el planteamiento, todas las respuestas pueden ser correctas.</t>
  </si>
  <si>
    <t>ATP-PENSA-PRE.48</t>
  </si>
  <si>
    <t>El elemento 4, que forma parte de la respuesta correcta, y la base comparten la frase "trayectos, recorridos y croquis".</t>
  </si>
  <si>
    <t>Los elementos 3 y 4, que conforman la respuesta correcta, no aluden al planteamiento de la base porque son muy generales y no son acciones exclusivas para "favorecer los aprendizajes esperados en matemáticas".</t>
  </si>
  <si>
    <t>De acuerdo con la argumentación, verificar con el especialista si la respuesta correcta atiende la problemática planteada.</t>
  </si>
  <si>
    <t>El reactivo no corresponde con la condición de la especificación: A pesar de que en el planteamiento de la base se menciona "diversidad cultural" esta no genera una condición en el reactivo, ya que no necesita para ser contestado.
Además los elementos de la base no incluyen propuestas de asesoría que favorezcan los aprendizajes en el contexto.</t>
  </si>
  <si>
    <t>ATP-PENSA-PRE.51</t>
  </si>
  <si>
    <t>La base y la respuesta correcta A comparte la palabra "una docente-la docente".</t>
  </si>
  <si>
    <t>El reactivo presenta otro problema con la especificación: La especificación no contiene información del indicador, porque no retoma "estrategias para asesorar", esto ocasiona que este reactivo no incluya la función del ATP.
La opción C menciona "limitaciones de su compañero" que alude a un alumno con ceguera, verificar que este concepto sea de uso actual.</t>
  </si>
  <si>
    <t>ATP-PENSA-PRE.52</t>
  </si>
  <si>
    <t>El reactivo presenta otro problema con la especificación: La especificación no retoma el contenido del indicador, ya que no contiene "a fin de asesorar a los docentes" por lo que en el reactivo asociado no se observa la acción del ATP.
Verificar que el ATP de Preescolar Pensamiento Matemático atienda a problemáticas asociadas a alumnos con necesidades educativas especiales.</t>
  </si>
  <si>
    <t>Verificar que el ATP de Preescolar Pensamiento Matemático atienda a problemáticas asociadas a alumnos con necesidades educativas especiales.
La base y la opción correcta B contienen palabras que se relacionan "tangram - piezas".
La opción A no presenta una posible solución al planteamiento de la base.</t>
  </si>
  <si>
    <t>ATP-PENSA-PRE.53</t>
  </si>
  <si>
    <t>Verificar que el ATP de Preescolar Pensamiento Matemático atienda a problemáticas asociadas a alumnos con aptitudes sobresalientes.
Verificar con el especialista que "conducta sobresaliente" sea sinónimo de "aptitud sobresaliente".</t>
  </si>
  <si>
    <t>El reactivo presenta otro problema con la especificación: La especificación no retoma el contenido del indicador, ya que no contiene "a fin de asesorar a los docentes" por lo que en el reactivo asociado no se observa la acción del ATP.
Verificar que el ATP de Preescolar Pensamiento Matemático atienda a problemáticas asociadas a alumnos con aptitudes sobresalientes.</t>
  </si>
  <si>
    <t>El reactivo presenta otro problema con la especificación: La especificación no retoma el contenido del indicador, ya que no contiene "a fin de asesorar a los docentes" por lo que en el reactivo asociado no se observa la acción del ATP.
En el reactivo asocian un alumno con aptitudes sobresalientes con conductas que afecta el desarrollo de la clase.
Verificar que el ATP de Preescolar Pensamiento Matemático atienda a problemáticas asociadas a alumnos con aptitudes sobresalientes.</t>
  </si>
  <si>
    <t>La instrucción no es clara porque no define bajo que criterios el sustentante debe elegir la respuesta correcta, es decir, si debe ordenar los elementos o simplemente seleccionar los que favorecen el aprendizaje.</t>
  </si>
  <si>
    <t>ATP-PENSA-SEC.05.A</t>
  </si>
  <si>
    <t>El elemento 3 habla de "crear contenidos digitales", esto no es parte de la función del ATP ni del docente. Además no corresponde con la argumentación que hace alusión al uso de recursos digitales y no a la construcción de contenidos.</t>
  </si>
  <si>
    <t>No hay claridad para determinar la respuesta correcta ya que todas las respuestas son acciones que pueden contribuir a la mejora de las prácticas educativas.</t>
  </si>
  <si>
    <t>ATP-PENSA-SEC.06.A</t>
  </si>
  <si>
    <t>ATP-PENSA-SEC.07.A</t>
  </si>
  <si>
    <t>ATP-PENSA-SEC.08.A</t>
  </si>
  <si>
    <t>El reactivo no corresponde con la condición de la especificación: El reactivo presenta un problema en el que se requiere el uso de las matemáticas y no una actividad cotidiana como lo solicita la especificación.</t>
  </si>
  <si>
    <t>ATP-PENSA-SEC.08A</t>
  </si>
  <si>
    <t>El reactivo no corresponde con la condición de la especificación: Los elementos 1 y 3 presentados en la base no son actividades cotidianas por lo que no se cumple con la condición de la especificación.</t>
  </si>
  <si>
    <t>ATP-PENSA-SEC.12</t>
  </si>
  <si>
    <t>ATP-PENSA-SEC.13.A</t>
  </si>
  <si>
    <t>ATP-PENSA-SEC.14.A</t>
  </si>
  <si>
    <t>ATP-PENSA-SEC.15</t>
  </si>
  <si>
    <t>ATP-PENSA-SEC.16</t>
  </si>
  <si>
    <t>ATP-PENSA-SEC.18.A</t>
  </si>
  <si>
    <t>ATP-PENSA-SEC.21</t>
  </si>
  <si>
    <t>ATP-PENSA-SEC.23.A</t>
  </si>
  <si>
    <t>La opción de respuesta correcta "A" es de mayor extensión y contiene más elementos que las demás.</t>
  </si>
  <si>
    <t>ATP-PENSA-SEC.25.A</t>
  </si>
  <si>
    <t>El distractor "A" plantea una solución que contradice el planteamiento de la base por lo que es fácilmente descartable.</t>
  </si>
  <si>
    <t>Falta una "a" entre las palabras "asisten" y "clases".
Eliminar la palabra "Base :" que tiene al inicio del reactivo.</t>
  </si>
  <si>
    <t>ATP-PENSA-SEC.26.A</t>
  </si>
  <si>
    <t>El reactivo no corresponde con la condición de la especificación: No se presenta una situación de aula, la situación presentada se realiza regularmente fuera del horario de clases.
La opción "D" propone la misma actividad que la respuesta correcta solo que se apoya en otro instrumento de recopilación de información. Además se sugiere verificar si la respuesta correcta representa una solución que se apegue a la realidad de practica docente.</t>
  </si>
  <si>
    <t>En el elemento 1 no es claro a que se refieren con "planear de acuerdo a ejercicios similares" y en el elemento 3 no se entiende a que se refiere "evaluar como proceso de registro" lo anterior dificulta identificar el procedimiento solicitado.</t>
  </si>
  <si>
    <t>El reactivo no corresponde con la acción de la especificación: La especificación solicita "identificar el procedimiento para realizar el diagnóstico de grupo" y lo que se presenta en el reactivo son estrategias de intervención y acciones de evaluación con enfoque formativo. Lo anterior según la bibliografía del reactivo pág.27.
La frase "eventos complementarios, mutuamente excluyentes e independientes" no permite comprender la situación planteada.</t>
  </si>
  <si>
    <t>El reactivo no corresponde con la acción de la especificación: Los elementos de la base del reactivo incluyen actividades que no solo se relacionan con el diagnóstico de las necesidades y desempeño de los alumnos sino también con la practica docente, por lo que no se identifica el proceso para realizar el diagnóstico de grupo como lo solicita la especificación.</t>
  </si>
  <si>
    <t>ATP-PENSA-SEC.29</t>
  </si>
  <si>
    <t>El reactivo no corresponde con la acción de la especificación: La especificación solicita la identificación de un "plan de acción" y en el reactivo se presentan pasos a seguir para resolver la problemática.</t>
  </si>
  <si>
    <t>ATP-PENSA-SEC.30</t>
  </si>
  <si>
    <t>El reactivo presenta otro problema con la especificación: La especificación no cubre la totalidad de los aspectos del indicador (resultados del diagnóstico, la modalidad de la escuela). Además el reactivo no cumple con la especificación porque no presenta el contexto escolar.
La situación planteada no se requiere para contestar el reactivo.</t>
  </si>
  <si>
    <t>El reactivo presenta otro problema con la especificación: La especificación no cubre la totalidad de los aspectos del indicador (resultados del diagnóstico, la modalidad de la escuela). Además el reactivo no cumple con la especificación porque no presenta una situación problemática ni el contexto escolar.</t>
  </si>
  <si>
    <t>ATP-PENSA-SEC.31.A</t>
  </si>
  <si>
    <t>La opción de respuesta "A" tiene un tamaño de letra más grande que el resto de las opciones.</t>
  </si>
  <si>
    <t>ATP-PENSA-SEC.32</t>
  </si>
  <si>
    <t>El reactivo no corresponde con la acción de la especificación: La especificación indica que "la reflexión del docente sobre el estudio de las matemáticas" sin embargo las opciones de respuesta no refieren a las matemáticas, ya que pueden aplicar para cualquier disciplina.
La opción de respuesta B, que es la correcta, es la más extensa.</t>
  </si>
  <si>
    <t>El reactivo no corresponde con la acción de la especificación: La especificación indica que "la reflexión del docente sobre el estudio de las matemáticas" sin embargo las opciones de respuesta no refieren a las matemáticas, ya que pueden aplicar para cualquier disciplina.</t>
  </si>
  <si>
    <t>ATP-PENSA-SEC.33</t>
  </si>
  <si>
    <t>ATP-PENSA-SEC.35</t>
  </si>
  <si>
    <t>La base no presenta necesidades educativas de los alumnos, como le solicita la instrucción, sólo presenta una necesidad del docente.</t>
  </si>
  <si>
    <t>ATP-PENSA-SEC.38.A</t>
  </si>
  <si>
    <t>La opción de respuesta A considerada como correcta no atiende la problemática planteada en la base que es "dificulta argumentar sus procedimientos", ya que refiere a la contextualización de los contenidos y la motivación de los alumnos, como lo expresa la argumentación.</t>
  </si>
  <si>
    <t>La especificación refiere a "un desafío al docente" sin embargo el reactivo presenta sólo una situación problemática, por lo que se sugiere establecer con claridad la definición de un desafío y los elementos que lo integran.</t>
  </si>
  <si>
    <t>La base presenta la palabra "conocimientos" y "nuevos aprendizajes", y la respuesta correcta es la única opción que menciona "conocimientos" y "nuevos conocimientos".</t>
  </si>
  <si>
    <t>La respuesta correcta no responde de manera precisa las problemáticas planteadas en la base, ya que aplica para cualquier problemática que enfrente un docente.</t>
  </si>
  <si>
    <t>ATP-PENSA-SEC.39.A</t>
  </si>
  <si>
    <t>La opción de respuesta correcta no presenta con claridad "un desafío al docente", ya que al igual que las otras opciones de respuesta presentan problemáticas que se pueden volver desafíos.</t>
  </si>
  <si>
    <t>El reactivo no corresponde con la condición de la especificación: El reactivo no incluye "situaciones de aula", presenta sólo acciones del docente.
La respuesta correcta no refiere a "desafíos para el docente", y su argumentación no explica porqué se considera un desafío.</t>
  </si>
  <si>
    <t>ATP-PENSA-SEC.40.A</t>
  </si>
  <si>
    <t>La base refiere a "promueva el uso" y la respuesta correcta es la única que indica " promover el uso".</t>
  </si>
  <si>
    <t>ATP-PENSA-SEC.41</t>
  </si>
  <si>
    <t>ATP-PENSA-SEC.42</t>
  </si>
  <si>
    <t>ATP-PENSA-SEC.43</t>
  </si>
  <si>
    <t>ATP-PENSA-SEC.44</t>
  </si>
  <si>
    <t>El reactivo no corresponde con la acción de la especificación: El reactivo incluye estrategias de evaluación de los alumnos, no "estrategias de evaluación de la práctica docente" como lo solicita la especificación.</t>
  </si>
  <si>
    <t>El reactivo no corresponde con la acción de la especificación: El reactivo incluye "estrategias de evaluación que le ayudarán a mejorar su practica docente", y sus respuestas se centran en la evaluación de alumnos, sin embargo la especificación solicita "estrategias de evaluación de la practica docente".</t>
  </si>
  <si>
    <t>ATP-PENSA-SEC.47</t>
  </si>
  <si>
    <t>Verificar que la respuesta correcta corresponda con lo solicitado en la base del reactivo, ya que ni la argumentación ni la bibliografía propuesta cuentan con información para sustentarla.</t>
  </si>
  <si>
    <t>ATP-PENSA-SEC.48</t>
  </si>
  <si>
    <t>El reactivo no corresponde con la acción de la especificación: La especificación solicita "seleccionar características" y el reactivo incluye como opciones de respuesta actividades o estrategias que realiza el docente.</t>
  </si>
  <si>
    <t>ATP-PENSA-SEC.49</t>
  </si>
  <si>
    <t>Revisar la expresión "diverso grupo" en la base ya que esta mal expresada, además se reitera con la expresión antes mencionada "diversos grupos".</t>
  </si>
  <si>
    <t>ATP-PENSA-SEC.50</t>
  </si>
  <si>
    <t>El reactivo no corresponde con la condición de la especificación: La especificación solicita "a partir de acciones docentes" y la situación de la base del reactivo refiere a una problemática del docente, lo que no refleja ninguna acción de éste.</t>
  </si>
  <si>
    <t>ATP-PENSA-SEC.51</t>
  </si>
  <si>
    <t>Verificar si la respuesta correcta está orientada a la población de educación especial, ya que tal como está expresada puede aplicar para el seguimiento de cualquier alumno.</t>
  </si>
  <si>
    <t>Los elementos que componen la respuesta correcta no son acciones de asesoría que corresponden al ATP.</t>
  </si>
  <si>
    <t>ATP-PENSA-SEC.52</t>
  </si>
  <si>
    <t>La respuesta correcta no incluye UDEEI, que es la instancia correspondiente en la Ciudad de México.</t>
  </si>
  <si>
    <t>ATP-PENSA-SEC.53</t>
  </si>
  <si>
    <t>La respuesta correcta es la única que refiere a "un alumno", tal como refiere la base del reactivo.</t>
  </si>
  <si>
    <t>El reactivo no corresponde con la condición de la especificación: La especificación solicita "necesidades de un alumno" y la base plantea "un grupo de alumnos" por lo que no corresponde.</t>
  </si>
  <si>
    <t>ATP-PENSA-SEC.54</t>
  </si>
  <si>
    <t>El reactivo no corresponde con la condición de la especificación: La especificación solicita "una actividad de matemáticas" y la situación en el reactivo refiere a un examen diagnóstico para detectar una discapacidad intelectual.</t>
  </si>
  <si>
    <t>ATP-PENSA-SEC.55</t>
  </si>
  <si>
    <t>El reactivo no corresponde con la condición de la especificación: La especificación solicita "descripción de las necesidades educativas de alumnos sobresalientes" y la base refiere a un alumno diagnosticado con aptitudes sobresalientes, por lo que no presenta una descripción.</t>
  </si>
  <si>
    <t>En la base del reactivo se refiere a "un alumno", y las opciones de respuesta aplican para alumnos.</t>
  </si>
  <si>
    <t>Asesor Técnico Pedagógico. Educación Especial</t>
  </si>
  <si>
    <t>ATP-ESPECIAL.01.A</t>
  </si>
  <si>
    <t>El reactivo presenta otro problema con la especificación: Falta operacionalizar el indicador de tal manera que la especificación cuente con más elementos concretos, por ejemplo, las características de los procesos de aprendizaje a los que se hace referencia.</t>
  </si>
  <si>
    <t>El reactivo presenta otro problema con la especificación: Falta operacionalizar el indicador de tal manera que la especificación cuente con más elementos concretos, por ejemplo, las características o a las etapas de los procesos de aprendizaje a los que se hace referencia.
Indicar cuál es el segundo periodo de Educación Básica que se señala en la base del reactivo.</t>
  </si>
  <si>
    <t>El reactivo presenta otro problema con la especificación: Falta operacionalizar el indicador de tal manera que la especificación cuente con más elementos concretos, por ejemplo, las características o a las etapas de los procesos de aprendizaje a los que se hace referencia.</t>
  </si>
  <si>
    <t>ATP-ESPECIAL.02.A</t>
  </si>
  <si>
    <t>El reactivo presenta otro problema con la especificación: La especificación no cumple con la acción que señala el indicador “identificar los procesos…”. Convierte la acción en la condición. Agrega elementos como la “etapa”.</t>
  </si>
  <si>
    <t>La etapa propuesta por Robbie Case a la que se hace referencia en el reactivo no se refleja en las referencias de la Guía para facilitar la inclusión de alumnos y alumnas con discapacidad en escuelas que participan en el PEC (SEP, 2010), como lo indica la argumentación. Además, no se encuentra en la Guía del sustentante.</t>
  </si>
  <si>
    <t>El reactivo presenta otro problema con la especificación: La especificación no cumple con la acción que señala el indicador “identificar los procesos…”. Convierte la acción en la condición. Agrega elementos como la “etapa”.
Hace falta indicar el nivel escolar al que se hace referencia.
La opción de respuesta C es poco factible debido a las características descritas en la base del reactivo.</t>
  </si>
  <si>
    <t>ATP-ESPECIAL.03.A</t>
  </si>
  <si>
    <t>El elemento 2 es el único que no se relaciona con la pérdida auditiva que se plantea.
Las opciones C y D no son plausibles porque contienen el elemento 2 que es el único que no se relaciona con la pérdida auditiva que se plantea en la base del reactivo.</t>
  </si>
  <si>
    <t>La respuesta correcta es la única que no es producto de la evaluación psicopedagógica como se plantea en la base del reactivo. En la argumentación se indica que es una estrategia para elaborar un informe de competencias curriculares.</t>
  </si>
  <si>
    <t>Se presenta demasiada información en la base del reactivo, lo que puede generar confusión al elegir la respuesta correcta.
En la base del reactivo, la palabra "aún" sugiere una competencia curricular baja.
Hacen falta elementos que permitan al sustentante seleccionar la respuesta correcta, debido al nivel de generalidad que tienen.
De acuerdo con la información de la base del reactivo, las opciones de respuesta son parcialmente correctas porque todas permiten detectar necesidades para el aprendizaje.</t>
  </si>
  <si>
    <t>El término "apariencia física" en la opción A es innecesario.
La opción B se refiere al "motivo de la evaluación" lo cual no se aborda en el planteamiento. Mientras que la opción D es parcialmente correcta porque la independencia y la interacción con el entorno (como se señala en la argumentación) forman parte del aprendizaje.
En la opción C, que es la respuesta correcta, el término "situación actual" es ambiguo.</t>
  </si>
  <si>
    <t>El reactivo no corresponde con el nivel taxonómico "Aplicación".
La opción A es parcialmente correcta porque "la conducta adaptativa, las habilidades intelectuales y el estado de salud" también se relacionan con el planteamiento de la base del reactivo.</t>
  </si>
  <si>
    <t>El reactivo no corresponde con la acción de la especificación: La información que se requiere identificar se encuentra en la base del reactivo, pero para responderlo no se toman en cuenta los hallazgos de la evaluación pedagógica que permitan detectar las necesidades para el aprendizaje del alumno.
Ninguna de las opciones de respuesta toma en cuenta los hallazgos de la evaluación psicopedagógica que se plantea en la base del reactivo, se enfocan más con datos que se pueden obtener de una evaluación psicopedagógica en general.</t>
  </si>
  <si>
    <t>ATP-ESPECIAL.04.A</t>
  </si>
  <si>
    <t>Los elementos de la base están redactados como estrategias más que como necesidades, además, el elemento 2 y 3 son acciones que lleva a cabo el docente.
El elemento 4 de la base del reactivo contiene la palabra "requerir" por lo que se puede asociar a una necesidad de aprendizaje.
La opción C se descartaría porque contiene elementos que, por su redacción, son acciones que lleva a cabo el docente.</t>
  </si>
  <si>
    <t>Los elementos 1, 2, 3 y 5 en la base del reactivo, están redactados como acciones del docente y no como necesidades del alumno. Por ejemplo: tener/consultar/usar guías de escritura en lugar de "facilitar".</t>
  </si>
  <si>
    <t>Los elementos están redactados como dificultades y en el planteamiento se refieren a necesidades de aprendizaje.</t>
  </si>
  <si>
    <t>El elemento 4, que forma parte de la respuesta correcta, presenta la palabra "necesidades" que corresponde a la indicación de la base del reactivo.</t>
  </si>
  <si>
    <t>ATP-ESPECIAL.05.A</t>
  </si>
  <si>
    <t>El elemento 2 no es factible, dado que por normativa todos los alumnos tienen derecho a la inscripción.</t>
  </si>
  <si>
    <t>En el elemento 1 falta información que permita seleccionarla como parte de la respuesta correcta.
La redacción del elemento 1 es ambigua, se requiere precisara qué perspectivas se refiere.</t>
  </si>
  <si>
    <t>ATP-ESPECIAL.06.A</t>
  </si>
  <si>
    <t>La respuesta C, que es la correcta, tiene un nivel de redacción más específico, mientras que las otras opciones son de orden más general que no aluden a otro tipo de discapacidad.</t>
  </si>
  <si>
    <t>Falta precisar el tipo de discapacidad para que los elementos de respuesta sean pertinentes.
El elemento 5 no es claro en cuanto a la idea de "lectura relacionada con actividades de ocio".</t>
  </si>
  <si>
    <t>Los elementos de la base son acciones más que características del contexto social. Además, no queda claro quién las lleva a cabo.
Los elementos 3 y 5 resultan confusos, en el primer caso, la "autoestima" se favorece en función del reconocimiento del trabajo individual. En el segundo, la oración puede ser más directa, por ejemplo, "propicia el aprendizaje en colectivo".</t>
  </si>
  <si>
    <t>Los elementos no expresan quién es el sujeto que realiza la acción que se describe.
Los elementos están redactados como acciones más que como características.</t>
  </si>
  <si>
    <t>ATP-ESPECIAL.07.A</t>
  </si>
  <si>
    <t>El reactivo presenta otro problema con la especificación: La especificación requiere describir a qué se refiere el carácter formativo de los propósitos y contenidos en Educación Básica.
Faltan elementos que permitan al sustentante distinguir el carácter formativo de los propósitos y contenidos de la Educación Básica.
Todos los elementos señalados en la base del reactivo tienen un componente formativo.</t>
  </si>
  <si>
    <t>El reactivo presenta otro problema con la especificación: La especificación requiere describir a qué se refiere el carácter formativo de los propósitos y contenidos en Educación Básica.</t>
  </si>
  <si>
    <t>El reactivo presenta otro problema con la especificación: La especificación requiere describir a qué se refiere el carácter formativo de los propósitos y contenidos en Educación Básica.
Todos los elementos señalados en las opciones de respuesta tienen un componente formativo.
No se especifica el sujeto que llevará a cabo la acción de cada enunciado.</t>
  </si>
  <si>
    <t>El reactivo presenta otro problema con la especificación: La especificación requiere describir a qué se refiere el carácter formativo de los propósitos y contenidos en Educación Básica.
En el elemento 5 no es clara la idea de "desarrollen su potencial".</t>
  </si>
  <si>
    <t>El reactivo presenta otro problema con la especificación: La especificación requiere describir a qué se refiere el carácter formativo de los propósitos y contenidos en Educación Básica.
El inciso C es parcialmente correcto.
La opción A y B se desvinculan del planteamiento en la base del reactivo.</t>
  </si>
  <si>
    <t>El reactivo presenta otro problema con la especificación: La especificación requiere describir a qué se refiere el carácter formativo de los propósitos y contenidos en Educación Básica.
La opción D es parcialmente correcta.
Las opciones A y C no corresponden con el planteamiento de la base del reactivo.</t>
  </si>
  <si>
    <t>ATP-ESPECIAL.08.A</t>
  </si>
  <si>
    <t>El reactivo presenta otro problema con la especificación: Es necesario operacionalizar el concepto de carácter formativo para que el elaborador tenga claridad sobre lo que se espera del sustentante.</t>
  </si>
  <si>
    <t>El reactivo presenta otro problema con la especificación: Es necesario operacionalizar el concepto de carácter formativo para que el elaborador tenga claridad sobre lo que se espera del sustentante.
Los distractores no son pertinentes en el nivel preescolar.</t>
  </si>
  <si>
    <t>El reactivo presenta otro problema con la especificación: Es necesario operacionalizar el concepto de carácter formativo para que el elaborador tenga claridad sobre lo que se espera del sustentante.
Las opciones A y B se descartan fácilmente porque no indican acciones de mayor complejidad para el nivel preescolar.</t>
  </si>
  <si>
    <t>ATP-ESPECIAL.09.A</t>
  </si>
  <si>
    <t>El reactivo presenta otro problema con la especificación: No se operacionalizó el indicador. Es necesario explicar con claridad a qué se refiere “sentido” y “características de los contenidos de aprendizaje”.
El elemento 3 no cuenta con la información precisa que permita seleccionarlo como parte de la respuesta correcta.</t>
  </si>
  <si>
    <t>El reactivo presenta otro problema con la especificación: No se operacionalizó el indicador. Es necesario explicar con claridad a qué se refiere “sentido” y “características de los contenidos de aprendizaje”.
El elemento 4 contiene información que corresponde a otro ámbito de acción que no se relaciona con la adecuación curricular.
Las opciones C y D se descartan fácilmente porque el elemento 4 no corresponde con la adecuación curricular que plantea la base del reactivo.</t>
  </si>
  <si>
    <t>El reactivo presenta otro problema con la especificación: No se operacionalizó el indicador. Es necesario explicar con claridad a qué se refiere “sentido” y “características de los contenidos de aprendizaje”.</t>
  </si>
  <si>
    <t>El reactivo presenta otro problema con la especificación: No se operacionalizó el indicador. Es necesario explicar con claridad a qué se refiere “sentido” y “características de los contenidos de aprendizaje”.
La base tiene información adicional que no es necesaria para responder el reactivo.</t>
  </si>
  <si>
    <t>El reactivo no corresponde con la acción ni con la condición de la especificación: No se operacionalizó el indicador. Es necesario explicar con claridad a qué se refiere “sentido” y “características de los contenidos de aprendizaje”.</t>
  </si>
  <si>
    <t>ATP-ESPECIAL.10.A</t>
  </si>
  <si>
    <t>ATP-ESPECIAL.12.A</t>
  </si>
  <si>
    <t>La idea de "interrumpe la dinámica en el salón" puede conducir a la respuesta correcta "Áulico".</t>
  </si>
  <si>
    <t>En la base se presenta la palabra "escolar" como en la respuesta correcta.</t>
  </si>
  <si>
    <t>ATP-ESPECIAL.13.A</t>
  </si>
  <si>
    <t>ATP-ESPECIAL.13</t>
  </si>
  <si>
    <t>La opción A es una estrategia poco probable para la solución de la situación planteada, por lo que se descarta.</t>
  </si>
  <si>
    <t>El reactivo no corresponde con la acción de la especificación: La especificación solicita "identificar la estrategia de solución", las opciones de respuesta están redactadas en un nivel de actividades y no estrategias.
Verificar la redacción de las 4 opciones, puesto que están redactadas como actividades y la base solicita estrategias.</t>
  </si>
  <si>
    <t>La opción D se descarta por contrastar con la información dada en la base del reactivo "los alumnos de primer grado de primaria".</t>
  </si>
  <si>
    <t>ATP-ESPECIAL.14</t>
  </si>
  <si>
    <t>En la base no se especifican los tres principios pedagógicos con los que debe cumplir el ejemplo de práctica de enseñanza.
Al no existir un criterio definido en la base no es posible seleccionar una respuesta, ya que todas las respuestas serían correctas.</t>
  </si>
  <si>
    <t>ATP-ESPECIAL.15</t>
  </si>
  <si>
    <t>Dada la argumentación de la respuesta correcta del elemento 5, la base no contiene la información suficiente para identificar el tipo de discapacidad auditiva que presenta el alumno, factor importante para determinar al elemento 5 como parte de la respuesta correcta.</t>
  </si>
  <si>
    <t>ATP-ESPECIAL.16</t>
  </si>
  <si>
    <t>El reactivo no corresponde con la condición de la especificación: La especificación solicita partir de una "situación didáctica" y el reactivo plantea la descripción del caso de dos alumnos con aptitudes sobresalientes.
La opción D es una opción que evidentemente segmenta al grupo, por lo que se descarta al contrastar con lo que se solicita en la base.</t>
  </si>
  <si>
    <t>En la base del reactivo falta incluir información acerca de la barrera para el aprendizaje del alumno con aptitudes sobresalientes.</t>
  </si>
  <si>
    <t>El reactivo no corresponde con la condición de la especificación: La especificación solicita a partir de una "situación didáctica" y el reactivo se orienta a la descripción de las características de un alumno con aptitud sobresaliente intelectual.</t>
  </si>
  <si>
    <t>La opción D se descartaría debido a que se plantea una acción en la que interviene el Ayuntamiento y es evidente que no refleja una acción docente cercana a la situación didáctica planteada.</t>
  </si>
  <si>
    <t>ATP-ESPECIAL.17</t>
  </si>
  <si>
    <t>El reactivo no corresponde con la condición de la especificación: La especificación solicita partir de los "apoyos que ofrece la USAER en organización escolar, los espacios físicos de las escuelas, materiales educativos y el trabajo en el aula" y el reactivo solo solicita la selección de los apoyos sin especificarlos.</t>
  </si>
  <si>
    <t>El reactivo no corresponde con la condición de la especificación: La especificación solicita partir de los "apoyos que ofrece la USAER en organización escolar, los espacios físicos de las escuelas, materiales educativos y el trabajo en el aula" y el reactivo solo solicita la selección de los apoyos sin especificarlos.
Dado que en la instrucción no se especifica el tipo de apoyo a identificar las opciones A y C podrían entenderse como posibles respuestas correctas.
La opción D contrasta con lo que se solicita en la base por lo tanto se descarta.</t>
  </si>
  <si>
    <t>El reactivo no corresponde con la condición de la especificación: La especificación solicita partir de los "apoyos que ofrece la USAER en organización escolar, los espacios físicos de las escuelas, materiales educativos y el trabajo en el aula" y el reactivo solo solicita la selección de los apoyos sin especificarlos.
La opción C plantea una acción que está fuera del alcance del trabajo realizado por USAER "organizar una campaña para reunir fondos", por lo que se descarta.</t>
  </si>
  <si>
    <t>En la base se señala "Udeei", se debe especificar que es "USAER/UDEEI". Los elementos 2 y 4 plantean apoyos que no se relacionan con los espacios físicos.
Las opciones A, C y D se descartan por no incluir apoyos relacionados con los espacios físicos.</t>
  </si>
  <si>
    <t>ATP-ESPECIAL.18.A</t>
  </si>
  <si>
    <t>El elemento 2 de la base contrasta con lo que se solicita en la instrucción que refiere "a la organización escolar".
Las opciones A, C y D se descartan por contener ele elemento 2 que no se asocia con lo que solicita la base del reactivo.</t>
  </si>
  <si>
    <t>El reactivo no corresponde con la acción de la especificación: La especificación solicita identificar "las características" y el reactivo solicita identificar "la característica".
La opción D es una característica que no corresponde a la organización escolar, por lo que se descarta.</t>
  </si>
  <si>
    <t>El elemento 3 de acuerdo con su argumentación, es una característica que tienen la mayoría de los materiales educativos para favorecer la inclusión del alumno y de acuerdo con lo que se solicita en la base, puede ser un elemento que forma parte de la respuesta correcta; los elementos 2, 4 y 5 están en la misma condición de que propician de alguna manera la inclusión.
Revisar las opciones que contienen el elemento 3, podrían ser parcialmente correctas.</t>
  </si>
  <si>
    <t>La opción de respuesta correcta es la única que no se desarrolla dentro del aula, lo que contrasta con lo solicitado en la base del reactivo y que sí se retoma en los distractores.
La opción B no es plausible, ya que contrasta con lo que se plantea en la base del reactivo al ser evidente que se trata de una opción que no retoma las características del alumno y por el contrario las omite.</t>
  </si>
  <si>
    <t>ATP-ESPECIAL.19</t>
  </si>
  <si>
    <t>Los tres elementos que conforman la respuesta correcta se orientan al trabajo "con los docentes", esto puede convertirse en una pista para elegir la respuesta correcta porque en los dos elementos restantes no se especifica el actor educativo con el que participará.</t>
  </si>
  <si>
    <t>El elemento 3 es un elemento que en un reactivo anterior no se considera como parte de la respuesta correcta, señalando que es una actividad que hace el servicio de USAER sin la intervención del ATP, en este reactivo se señala lo contrario, que se trata de una acción que realiza el servicio de USAER relacionado con la asesoría técnica. Verificar el elemento que forma parte de la respuesta correcta.</t>
  </si>
  <si>
    <t>El reactivo no corresponde con la condición de la especificación: El reactivo se orienta a identificar apoyos de UDEEI y no de USAER como lo solicita la especificación; tampoco se especifica que puede ser USAER o UDEEI para el caso de la Ciudad de México.
La base del reactivo sólo especifica los servicios de apoyo de UDEEI que aplican únicamente para la Ciudad de México.
La opción C refiere a una acción directa del ATP, que por la argumentación no responde a lo solicitado en la base del reactivo, sin embargo, la opción correcta (B) en su argumentación se refiere a una acción del ATP que tampoco se relaciona con los apoyos que ofrece la USAER, tampoco cumple con las dos condiciones que se solicitan en la base del reactivo.
La opción C es una posible respuesta correcta de acuerdo con la argumentación de la respuesta correcta.</t>
  </si>
  <si>
    <t>ATP-ESPECIAL.20</t>
  </si>
  <si>
    <t>El reactivo no corresponde con el nivel taxonómico "Conocimiento".
La opción B por la argumentación "...pero no impacta en ese momento..." es una opción parcialmente correcta, debido a que en la base no se especifica algún elemento de temporalidad que impida seleccionarla como respuesta correcta.
La opción A se trata de una opción se descarta en función de lo que solicita la base ya que los propósitos educativos están dados.</t>
  </si>
  <si>
    <t>El reactivo no corresponde con la condición de la especificación: El reactivo incorpora los fundamentos del modelo de asesoría de colaboración que no se señala desde la condición de la especificación.
El reactivo no corresponde con el nivel taxonómico "Conocimiento".</t>
  </si>
  <si>
    <t>ATP-ESPECIAL.21.A</t>
  </si>
  <si>
    <t>El reactivo presenta otro problema con la especificación: En la especificación falta indicar que la intervención de asesoría se dirige al docente para que sea él quien trabaje con el alumno y no el ATP.</t>
  </si>
  <si>
    <t>El reactivo presenta otro problema con la especificación: En la especificación falta indicar que la intervención de asesoría se dirige al docente para que sea él quien trabaje con el alumno y no el ATP.
En la primera parte de la base se señala "a un alumno" y en la segunda parte "de la situación de la alumna", verificar la congruencia.</t>
  </si>
  <si>
    <t>ATP-ESPECIAL.22</t>
  </si>
  <si>
    <t>ATP-ESPECIAL.23.A</t>
  </si>
  <si>
    <t>El elemento 2 no es una actividad que realice el ATP, mientras que la redacción del elemento 4 se orienta a una actividad que es directa del docente.
La opciones A, C y D se descartan porque los elementos 2 y 4 contienen actividades que no son plausibles para el ATP.</t>
  </si>
  <si>
    <t>Falta una mayor descripción de las actividades contenidas en los 4 elementos de la base, ya que hablar de "enriquecimiento en el hogar, extracurricular, aúlico o escolar" no deja claro a qué se refiere con este concepto, por lo que la falta de información no permite elegir una actividad de asesoría para prevenir la deserción escolar, como lo solicita la base.
Por la falta de información, las opciones A, B y C también son posibles respuestas correctas.</t>
  </si>
  <si>
    <t>La opciones de respuesta no presentan una redacción homogénea, es decir, no todas inician con verbos en infinitivo, las opciones A y D inician con acciones y las opciones B y C no.</t>
  </si>
  <si>
    <t>Falta precisar en la opción de respuesta correcta con quién realizará el trabajo colaborativo.</t>
  </si>
  <si>
    <t>La opción de respuesta correcta incluye "Sistema de Alerta Temprana (SiSAT)", programa que no está considerado como parte de la bibliografía de la guía de estudio actual, por lo que deberá verificarse la pertinencia de la inclusión del programa.</t>
  </si>
  <si>
    <t>ATP-ESPECIAL.24.A</t>
  </si>
  <si>
    <t>En la redacción de las opciones A y D se plantea como si el ATP realizará esas acciones, por lo que contrasta con lo que solicita la base, que especifica identificar "la actividad de asesoría"; las opciones B y C están redactadas en un nivel de generalidad diferente en el que parece que él realizará algo con el docente para la atención de la situación. Verificar el nivel de generalidad en las cuatro opciones.</t>
  </si>
  <si>
    <t>Revisar la palabra "Autorrevisión" del elemento 5.</t>
  </si>
  <si>
    <t>La opción A contrasta con la situación del nivel de primaria planteada en la base, debido a que se orienta a sensibilizar a los propios alumnos para evitar su deserción, por lo que se descarta.</t>
  </si>
  <si>
    <t>Las opciones B, C y D, no plantean actividades en las que sea posible atender los dos aspectos planteados en la base, por lo que se descartan al resolver uno y otro de los aspectos; la única que plantea una posibilidad que atiende los dos aspectos de la base es la opción correcta.</t>
  </si>
  <si>
    <t>ATP-ESPECIAL.25.A</t>
  </si>
  <si>
    <t>El reactivo presenta otro problema con la especificación: La especificación no operacionaliza el contenido del indicador, ya que sólo replica la identificación del sentido, los procesos y los instrumentos, pero no ayuda a orientar al elaborador para definir a qué se refiere con "el sentido, procesos e instrumentos" que de acuerdo con el indicador, el ATP debe identificar que éstos describen las capacidades de los alumnos, su contexto sociocultural y lingüístico, así como las prácticas de los docentes.
La instrucción de la base señala la selección de "procesos" que deben considerarse para realizar una evaluación psicopedagógica, sin embargo, los elementos pueden ser temáticas a considerar. No se aclara si lo que se solicita son los "pasos de un proceso" o los "temas" que deberán incluirse en la evaluación psicopedagógica.</t>
  </si>
  <si>
    <t>El reactivo presenta otro problema con la especificación: La especificación no operacionaliza el contenido del indicador, ya que sólo replica la identificación del sentido, los procesos y los instrumentos, pero no ayuda a orientar al elaborador para definir a qué se refiere con "el sentido, procesos e instrumentos" que de acuerdo con el indicador, el ATP debe identificar que éstos describen las capacidades de los alumnos, su contexto sociocultural y lingüístico, así como las prácticas de los docentes.
La opción C no inicia con verbo en infinitivo como el resto de las opciones.</t>
  </si>
  <si>
    <t>El reactivo presenta otro problema con la especificación: La especificación no operacionaliza el contenido del indicador, ya que sólo replica la identificación del sentido, los procesos y los instrumentos, pero no ayuda a orientar al elaborador para definir a qué se refiere con "el sentido, procesos e instrumentos" que de acuerdo con el indicador, el ATP debe identificar que éstos describen las capacidades de los alumnos, su contexto sociocultural y lingüístico, así como las prácticas de los docentes.</t>
  </si>
  <si>
    <t>ATP-ESPECIAL.26.A</t>
  </si>
  <si>
    <t>El reactivo no corresponde con la acción de la especificación: El reactivo no cumple con la acción de las especificación ya que solicita identificar la asesoría que apoye la práctica docente, la especificación plantea identificar el propósito, proceso o instrumentos de diagnóstico para apoyar la práctica docente.</t>
  </si>
  <si>
    <t>Las opciones A y C están en un nivel de generalidad distinto, ya que refieren a acciones de atención posteriores al diagnóstico, lo que contrasta con lo solicitado en la base y por lo tanto se descartan. La opción D también es una opción que contrasta con lo planteado en la base.</t>
  </si>
  <si>
    <t>El reactivo no corresponde con la acción de la especificación: En la instrucción no se especifica que se trata de un proceso "de diagnóstico" como lo solicita la especificación.
En la instrucción de la base del reactivo falta información que permita establecer qué se entiende por "proceso" para determinar la opción de respuesta correcta.</t>
  </si>
  <si>
    <t>El reactivo no corresponde con la acción de la especificación: La base no cumple con la especificación, solicita seleccionar los procesos que apoyen a la práctica docente; la especificación se orienta a identificar los procesos de diagnóstico para apoyar la práctica docente que se marca desde el tema al que está asociado la especificación.</t>
  </si>
  <si>
    <t>ATP-ESPECIAL.27.A</t>
  </si>
  <si>
    <t>La instrucción de la base es confusa, ya que solicita identificar "el orden del proceso" y no "identifique el orden de los pasos del proceso...". Además, la redacción de los elementos no están redactados a manera de pasos o acciones dentro de un proceso.</t>
  </si>
  <si>
    <t>La opción de respuesta C se descarta debido a que contrasta con la situación que se plantea en la base en la que se solicita la definición de un proyecto de intervención que favorezca los aprendizajes del alumno.</t>
  </si>
  <si>
    <t>El reactivo no corresponde con la acción de la especificación: La instrucción de la base plantea "al proceso del plan de intervención", la especificación señala "proyecto de intervención".</t>
  </si>
  <si>
    <t>ATP-ESPECIAL.28.A</t>
  </si>
  <si>
    <t>Verificar la redacción de la base, ya que es confusa.</t>
  </si>
  <si>
    <t>ATP-ESPECIAL.29</t>
  </si>
  <si>
    <t>Verificar la redacción de los elementos 4, 5 y 6: "dirigir en la...", "guiar en la..." y "conducir en la".</t>
  </si>
  <si>
    <t>ATP-ESPECIAL.29.A</t>
  </si>
  <si>
    <t>En la base del reactivo no se incorporan los resultados del diagnóstico en relación con lo familiar y sociocultural que sí se retoma en uno de los elementos que forman parte de la respuesta correcta (4).</t>
  </si>
  <si>
    <t>En los resultados del diagnóstico descritos en la base no se incluye información relacionada con lo familiar y sociocultural, aspecto que sí se retoma en uno de los elementos que forman la respuesta correcta (1).</t>
  </si>
  <si>
    <t>ATP-ESPECIAL.30.A</t>
  </si>
  <si>
    <t>ATP-ESPECIAL.33.A</t>
  </si>
  <si>
    <t>La redacción de la opción D da cuenta de una acción que realiza el docente, lo que contrasta con el resto de las opciones y de lo que solicita la instrucción en la base "identifique la intervención del asesor para apoyar al docente...".</t>
  </si>
  <si>
    <t>El reactivo no corresponde con la condición de la especificación: La base no corresponde con la condición de la especificación ya que no presenta "la descripción de barreras que obstaculizan el logro de los aprendizajes..." como se solicita.
Debido a la falta de la descripción de barreras que obstaculizan el logro de los aprendizajes en la base, el elemento 5 es parcialmente correcto.
Las opciones C y D que contienen el elemento 5 responden a lo solicitado en la instrucción de la base.</t>
  </si>
  <si>
    <t>ATP-ESPECIAL.34</t>
  </si>
  <si>
    <t>Los elementos 2 y 4 contrastan con el caso, debido a que se orientan a estrategias que involucran dos asignaturas que se alejan de la competencia curricular de la alumna y por tanto se descartan.
Las opciones B, C y D se descartan al contener elementos orientados a asignaturas que contrastan con el caso planteado en la base.</t>
  </si>
  <si>
    <t>La opción A contrasta con lo solicitado en la base ya que refiere a una estrategia que va más allá de "la aceleración curricular y el enriquecimiento aúlico", por lo que se descarta.</t>
  </si>
  <si>
    <t>ATP-ESPECIAL.36</t>
  </si>
  <si>
    <t>Verificar el elemento 4 ya que "el inventario" puede formar parte del elemento 1 "evaluación psicopedagógica" y por tanto considerarse como un elemento parcialmente correcto.
La opción B contener el elemento 1 y 4 (que puede ser parte de la evaluación psicopedagógica) puede ser parcialmente correcta.</t>
  </si>
  <si>
    <t>ATP-ESPECIAL.37</t>
  </si>
  <si>
    <t>Las opciones A, B y D son situaciones que de forma evidente no son una barrera para el aprendizaje y la participación del alumno, por lo que se descartan.</t>
  </si>
  <si>
    <t>ATP-ESPECIAL.38</t>
  </si>
  <si>
    <t>La opción D es la única que no incorpora un recurso como lo solicita la base del reactivo, lo que contrasta con la instrucción y el resto de las opciones.</t>
  </si>
  <si>
    <t>En la base del reactivo se incluye UDEEI, este servicio es únicamente en la Ciudad de México, indicar que es USAER o UDEEI.</t>
  </si>
  <si>
    <t>ATP-ESPECIAL.39.A</t>
  </si>
  <si>
    <t>En el elemento 4 que forma parte de la respuesta correcta se utiliza la palabra "frisos", que no se encuentra en el documento referido en la bibliografía asociada al reactivo.</t>
  </si>
  <si>
    <t>La opción A es la única opción que no incorpora una acción de asesoría dirigida a la selección de recursos educativos como ocurre en el resto de las opciones.</t>
  </si>
  <si>
    <t>ATP-ESPECIAL.40.A</t>
  </si>
  <si>
    <t>El reactivo presenta otro problema con la especificación: En la especificación no se indica que se trata de "la evaluación del aprendizaje de los alumnos", como se plantea en el indicador.
En la base del reactivo no es necesario el enunciado "El asesor técnico pedagógico distingue el área de oportunidad para orientar al docente en la evaluación de los alumnos", ya que esta información se retoma en la instrucción de la base del reactivo.</t>
  </si>
  <si>
    <t>ATP-ESPECIAL.41</t>
  </si>
  <si>
    <t>La opción C es la única que no considera al docente, por lo que contrasta con lo solicitado en la base y por tanto se descarta.</t>
  </si>
  <si>
    <t>ATP-ESPECIAL.44</t>
  </si>
  <si>
    <t>El elemento 3 es una acción que realiza el docente, por lo que contrasta con el resto de los elementos en los que se señala la acción del ATP en relación con el docente y que se solicita en la base del reactivo.
Las opciones B y D se descartan al incluir el elemento 3 que se orienta únicamente a una acción del docente.</t>
  </si>
  <si>
    <t>ATP-ESPECIAL.45</t>
  </si>
  <si>
    <t>Verificar el uso del programa de "Sistema de Alerta Temprana", ya que es un programa que no aparece en la bibliografía y la guía de estudio actual para los sustentantes.</t>
  </si>
  <si>
    <t>Las opciones B y D presentan una redacción en un nivel de generalidad diferente al resto de las opciones, además de que se orientan sólo a un alumno y en la base se habla de "tres alumnos", por lo que se descartan.</t>
  </si>
  <si>
    <t>ATP-ESPECIAL.47.A</t>
  </si>
  <si>
    <t>Especificar en la instrucción que se tratan de acciones de orientación del asesor al docente para que sea el docente quien realice dichas acciones, para atender la Acción de la especificación que señala "identificar la orientación del asesor para favorecer su aprendizaje e inclusión"... y no se aparente que son acciones que realizará el ATP en sustitución de la función del docente.</t>
  </si>
  <si>
    <t>Las opciones A y D son orientaciones poco probables y no atienden la situación de la base, por lo que se descartan.</t>
  </si>
  <si>
    <t>Revisar la respuesta correcta (D), debido a que es una opción muy amplia que no necesariamente atiende la situación de la base del reactivo.
La opción A contrasta con la información de la base, puesto que no se presenta información relacionada con la ubicación de la escuela, que convierta en viable esta opción. La opción B no es viable en tanto que en la base del reactivo no se especifica que los alumnos hablen solo una lengua indígena.</t>
  </si>
  <si>
    <t>ATP-ESPECIAL.48</t>
  </si>
  <si>
    <t>El elemento 4 plantea una acción de asesoría que realizará para darlo al docente, aspecto que puede considerarse parte de la respuesta correcta; asimismo, la argumentación del elemento señala que no es una acción de asesoría lo que contrasta con la redacción, puesto que sí está planteado como una acción de asesoría.
Las opciones que contienen el elemento 4 son parcialmente correctas, de acuerdo con lo que se plantea en la base y en la argumentación de la respuesta correcta.</t>
  </si>
  <si>
    <t>La opción D refiere a una acción de asesoría que al señalar "la atención a la diversidad" puede contener una acción de asesoría que favorece el respeto a la diversidad cultural y lingüística que se solicita en la base.
La opción A se descarta debido a que requiere que el asesor conozca la lengua para capacitar al docente, además de que el proceso para conocer otra lengua es largo, lo que no atiende la situación planteada en la base.</t>
  </si>
  <si>
    <t>No está colocado en mayúsculas "UDEEI".
La opción D es una acción de asesoría que está orientada a atender la problemática de los alumnos y la argumentación de esta opción no especifica por qué favorece el respeto a la diversidad cultural y lingüística señalado en la instrucción de la base del reactivo. La opción Ces una acción de asesoría que podría atender lo que se solicita en la base del reactivo, de acuerdo con la opción correcta y argumentaciones del reactivo 675.
La opción A es una acción de asesoría que implica el conocimiento del náhuatl y actividades fuera del horario de clase, por lo que se descarta.</t>
  </si>
  <si>
    <t>SECTOR-TELE.01</t>
  </si>
  <si>
    <t>La situación planteada está desvinculada de la pregunta.
La respuesta correcta  se dirige hacia el "supervisor y director" y la problemática plantea una situación que tiene que ver con los alumnos, no se relaciona directamente con la problemática.</t>
  </si>
  <si>
    <t>La opción D pertenece a otro aspecto no asociado con la problemática planteada (reprobación).</t>
  </si>
  <si>
    <t>La situación planteada está desvinculada de la pregunta. 
La respuesta correcta  se dirige al "supervisor"  y la problemática plantea una situación que involucra a los alumnos  no se relaciona directamente con la problemática.</t>
  </si>
  <si>
    <t>La situación planteada está desvinculada de la pregunta.
La respuesta correcta no se relaciona directamente con la problemática, la respuesta correcta   es una "acción general" y la situación platea "problemas de aprendizaje con las matemáticas"  
No se observa una relación directa de las opciones B y D con el problema, ya que las primeras se refieren a relaciones de la escuela con la comunidad y a necesidades y demandas de diversas escuelas, mientras que el problema se refiere al aprendizaje de las matemáticas.</t>
  </si>
  <si>
    <t>SECTOR-TELE.03</t>
  </si>
  <si>
    <t>SECTOR-TELE.04</t>
  </si>
  <si>
    <t>SECTOR-TELE.05</t>
  </si>
  <si>
    <t xml:space="preserve">El elemento 3 es una acción  general, se sugiere que sea más específica para relacionarla con el caso.
 Revisar que sea pertinente que forme parte de la respuesta correcta el elemento 4 de acuerdo con las argumentaciones, el contenido  es una función propia del ATP. </t>
  </si>
  <si>
    <t>De acuerdo con las argumentaciones, el elemento 4 sí es una acción que realiza el jefe de sector, por lo que la opción D puede ser considerada también como respuesta correcta.</t>
  </si>
  <si>
    <t>SECTOR-TELE.06</t>
  </si>
  <si>
    <t>La instrucción está desvinculada con la situación plateada. 
Se manifiesta un problema de resultados deficientes en cuanto al logro del perfil de egreso y se pide una acción para evaluar periódicamente el centro escolar. 
Además, la opción de respuesta es una acción general que realiza el jefe de sector que tiene muchos alcances en el contexto escolar.</t>
  </si>
  <si>
    <t>Tanto la base cómela respuesta correcta hacen referencia a los alumnos, en las demás opciones no es así.</t>
  </si>
  <si>
    <t>SECTOR-TELE.07</t>
  </si>
  <si>
    <t>En la base y la opción correcta se hace referencia a "resultados".</t>
  </si>
  <si>
    <t>Los elementos 2 y 3 del listado son acciones que no se relacionan con el trabajo educativo lo que las hace fácilmente descartables para ser consideradas como parte de la respuesta correcta.</t>
  </si>
  <si>
    <t>SECTOR-TELE.08</t>
  </si>
  <si>
    <t>El reactivo no corresponde con la acción de la especificación: La especificación solicita identificar los rasgos de las prácticas que obtienen buenos resultados y el reactivo pide identificar las prácticas.</t>
  </si>
  <si>
    <t>SECTOR-TELE.09</t>
  </si>
  <si>
    <t>El reactivo no corresponde con la condición de la especificación: La especificación solicita prácticas de escuelas con buenos y malos resultados, en el reactivo sólo se presentan prácticas de una escuela con buenos resultados.
El reactivo no corresponde con el nivel taxonómico "Aplicación".</t>
  </si>
  <si>
    <t>El reactivo no corresponde con la condición de la especificación: La especificación pide prácticas de escuelas con buenos y malos resultados, en este reactivo sólo se muestran prácticas de un sector de escuelas.
El reactivo no corresponde con el nivel taxonómico "Aplicación".</t>
  </si>
  <si>
    <t>SECTOR-TELE.10</t>
  </si>
  <si>
    <t>De acuerdo con las argumentaciones de los reactivos 441 y  455 el elemento 3 puede ser parte de la respuesta correcta. Verificar si es  o no un elemento que permite distinguir el sentido formativo y orientar la tarea educativa en telesecundaria como se argumenta en este reactivo.</t>
  </si>
  <si>
    <t>Verificar que los elementos 1 y 4 sean correctos ya que de acuerdo con las argumentaciones del reactivo 441 ambos no dan un sentido formativo a las tareas educativas del docente.</t>
  </si>
  <si>
    <t>SECTOR-TELE.11.A</t>
  </si>
  <si>
    <t>El reactivo no corresponde con la condición de la especificación: No se presentan propósitos educativos, enfoques o contenidos de la educación secundaria o telesecundaria.</t>
  </si>
  <si>
    <t>El reactivo no corresponde con la acción de la especificación: El reactivo solicita identificar la acción que fortalece la tarea educativa de los supervisores y las opciones se orienta a fortalecer la tarea educativa del docente. 
Además en las opciones no queda claro quien realiza las acciones.</t>
  </si>
  <si>
    <t>El reactivo no corresponde con la condición de la especificación: No presenta propósitos educativos, enfoques o contenidos de la educación secundaria o del modelo de telesecundaria.</t>
  </si>
  <si>
    <t>La opción C es de menor extensión.
La opción C no es  plausible porque propone acciones contrarias al propósito de la asignatura.</t>
  </si>
  <si>
    <t>SECTOR-TELE.12</t>
  </si>
  <si>
    <t>Verificar que  las acciones mencionadas en la base  correspondan a acciones de jefe de sector. 
Los elementos de la respuesta correcta no son acciones del Jefe de Sector.</t>
  </si>
  <si>
    <t>SECTOR-TELE.13</t>
  </si>
  <si>
    <t>En la instrucción de la base no se especifica algún tipo de discapacidad y en el elemento 1, que es parte de la respuesta correcta, se hace mención de un recurso didáctico específico para la discapacidad visual.</t>
  </si>
  <si>
    <t>Los reactivos 462, 473, 475 y 537 que corresponden a la especificación SECTOR-TELE.13 sólo abordan la discapacidad, y no se considera las aptitudes sobresalientes que están mencionadas tanto en la especificación como en el indicador.</t>
  </si>
  <si>
    <t>SECTOR-TELE.14</t>
  </si>
  <si>
    <t>El reactivo presenta otro problema con la especificación: La especificación no especifica para quienes son las estrategias de reforzamiento.
En la instrucción de la base no es claro a quién o a quiénes se da el seguimiento a la formación. 
Por lo tanto no se presenta información suficiente para elegir la respuesta correcta. No se presenta información suficiente para determinar la respuesta correcta.</t>
  </si>
  <si>
    <t>El reactivo presenta otro problema con la especificación: La especificación no deja para quienes son las estrategias de reforzamiento. Revisar la redacción de la pregunta, específicamente en "...la formación y el aprendizaje de las zonas escolares."</t>
  </si>
  <si>
    <t>El reactivo presenta otro problema con la especificación: La especificación no deja para quienes son las estrategias de reforzamiento.</t>
  </si>
  <si>
    <t>SECTOR-TELE.17</t>
  </si>
  <si>
    <t>Verificar la opción B, ya que es una acción solicitada por el jefe de sector y se orienta a fortalecer la práctica educativa del supervisor.</t>
  </si>
  <si>
    <t>El elemento 5 de la respuesta correcta refiere a elementos curriculares, que si bien deben estar considerados para realizar las planeaciones, no representa una estrategia para que los docentes aprendan a planear como lo señalan en la argumentación.</t>
  </si>
  <si>
    <t>SECTOR-TELE.19.A</t>
  </si>
  <si>
    <t>El reactivo no corresponde con la acción de la especificación: El reactivo no se orienta a identificar la estrategia para realizar visitas de seguimiento.</t>
  </si>
  <si>
    <t>La instrucción solicita la identificación de estrategias para hacer visitas de seguimiento y los elementos de la respuesta correcta se refieren a acciones dirigidas a mejorar el trabajo educativo.</t>
  </si>
  <si>
    <t>Los elementos que conforman la respuesta correcta no son estrategias para realizar visitas de seguimiento, se refieren a acciones para fortalecer el trabajo educativo.</t>
  </si>
  <si>
    <t>El elemento 4 que es parte de la respuesta correcta no es una estrategia para realizar visitas de seguimiento, se refiere a una acción de seguimiento orientada a verificar la efectividad de acciones implementadas.</t>
  </si>
  <si>
    <t>La opción correcta no es una estrategia para realizar visitas de seguimiento, se refiere a una acción para generar acuerdos y compromisos, para la mejora de la práctica educativa.</t>
  </si>
  <si>
    <t>Las estrategias presentadas no son estrategias para realizar las visitas de seguimiento. Se refieren a acciones para dar solución a la problemática referente a las competencias didácticas y acciones para revisión de resultados.</t>
  </si>
  <si>
    <t>Los reactivos 523, 553, 576, 596 y 599, asociados a la especificación SECTOR-TELE.19.A, dieron soluciones al reactivo con "acciones de seguimiento" y no con "estrategias para realizar visitas de seguimiento" tal como se solicita en la especificación y en el indicador.</t>
  </si>
  <si>
    <t>SECTOR-TELE.20</t>
  </si>
  <si>
    <t>SECTOR-TELE.22</t>
  </si>
  <si>
    <t>SECTOR-TELE.23</t>
  </si>
  <si>
    <t>El reactivo presenta otro problema con la especificación: La especificación tiene un problema en la redacción, tal como está escrita solicita identificar estrategias para fomentar una necesidad de desarrollo.</t>
  </si>
  <si>
    <t>Falta información en la base relacionada con el desarrollo profesional de los docentes.
Las opciones de respuesta no están relacionadas con el planteamiento de la base. La base " estrategias de desarrollo" y las opciones "acciones de gestión profesional"</t>
  </si>
  <si>
    <t>En el elemento 2, la frase "... para que incluya..." es innecesaria porque confunde al sustentante; le da otra connotación a la respuesta. 
El elemento 3 no se relaciona con el planteamiento porque el problema refiere a la dificultad de usar las TIC y el elemento señala la verificación del uso.</t>
  </si>
  <si>
    <t>La base contiene información que no es necesaria para comprender el planteamiento.</t>
  </si>
  <si>
    <t>SECTOR-TELE.24</t>
  </si>
  <si>
    <t>Falta información respecto al sujeto responsable del acompañamiento a los docentes. 
En el elemento 3 falta indicar a los sujetos "... de nuevo ingreso..." que hace referencia.
El elemento 3 es el único que aborda dos finalidades de la tutoría y los demás solo una. 
Revisar si los verbos utilizados en los elementos de la base "Visualizar", "Fortalecer", "Promover" y "Recomendar" constituyen ejemplos de acompañamiento.</t>
  </si>
  <si>
    <t>SECTOR-TELE.25</t>
  </si>
  <si>
    <t xml:space="preserve">La redacción del elemento 1 y 5 es semejante "... los docentes elaboran estrategias", ambos forman parte de la respuesta correcta , dan pista </t>
  </si>
  <si>
    <t>Falta información en el elemento 3 que refiera a la gestión escolar o de que forma la gestión escolar puede asegurar las condiciones de equidad.</t>
  </si>
  <si>
    <t>SECTOR-TELE.28</t>
  </si>
  <si>
    <t>Falta información en los elementos de la base para que se relacione con la problemática de la ausencia de los docentes, además del elemento 4; esto para lograr un equilibrio entre las temáticas de los elementos.</t>
  </si>
  <si>
    <t>Falta información en la base que permita al sustentante discriminar entre las opciones de respuesta. Porque parten "según el acuerdo 717", como se señala en las argumentaciones.</t>
  </si>
  <si>
    <t>La instrucción del reactivo está planteada de manera general por lo que no permite al sustentante discriminar los elementos que conforman la opción correcta.
El elemento 2 que forma parte de la respuesta correcta, comparte con la base la palabra "padres".</t>
  </si>
  <si>
    <t>SECTOR-TELE.29</t>
  </si>
  <si>
    <t>Falta información en los elementos 3 y 4 (que son parte de la respuesta correcta) que permita distinguir la diferencia entre mecanismos de "recopilación sistemática de información" y "herramientas de recolección de datos".</t>
  </si>
  <si>
    <t>La redacción de los elementos es de orden general, no incluyen información que precise las estrategias de intervención. Por ejemplo: "reafirmar la instrumentación del diagnóstico..." pero no se específica cómo.</t>
  </si>
  <si>
    <t xml:space="preserve">El elemento 2 no es homogéneo en su redacción. </t>
  </si>
  <si>
    <t>En el elemento 2 falta una "s" en la palabra "la necesidades".</t>
  </si>
  <si>
    <t>Los elementos 1, 3 y 4 no dan cuenta de un diseño de la Ruta de mejora, sino de acciones que generalmente se hacen después de instrumentar la Ruta.</t>
  </si>
  <si>
    <t>Verificar que los elementos 2 y 3 den solución al  planteamiento del reactivo. Por ejemplo: el planteamiento solicita estrategia de intervención y los elementos refieren "Considerar" y "Tomar decisiones". 
En el elemento 4 no se indica quién es el sujeto que participa en la capacitación.</t>
  </si>
  <si>
    <t>SECTOR-TELE.31</t>
  </si>
  <si>
    <t>La redacción del elemento 3 es confusa porque tiene doble negación "para evitar las acciones y los programas que no respondan a una solicitud del centro..." . 
El elemento 4 tienen palabras innecesarias "... y demás elementos... para poder... todos", puede sintetizarse. 
El planteamiento y los elementos 1 y 4 no tienen congruencia gramatical, en la pregunta se hace referencia a las características de una escuela (singular y genérico) y los elementos 1 y 4 refieren a centros escolares en plural.</t>
  </si>
  <si>
    <t>Falta información en el elemento 4 que forma parte de la respuesta correcta, de acuerdo con la argumentación, el enunciado es incorrecto porque la evaluación de resultados se presenta al final del curso, sin embargo, no se menciona el momento de la evaluación.
La base y el elemento 1 comparten la palabra "organización".</t>
  </si>
  <si>
    <t>Falta información en el elemento 2 porque no señala el motivo o razón de la acción planteada, se requiere incluir información que homologue su estructura con los otros elementos y que permita al sustentante seleccionarlo como respuesta correcta.</t>
  </si>
  <si>
    <t>Los elementos no están expresados como características, lo que no permite vincular el planteamiento con los elementos de respuesta.</t>
  </si>
  <si>
    <t>SECTOR-TELE.32</t>
  </si>
  <si>
    <t>El planteamiento hace referencia al "alumnado" y el elemento 3 que es parte de la respuesta correcta, es el único que presenta la palabra "alumnos".</t>
  </si>
  <si>
    <t>Falta información de los elementos 2 y 3 que refieran al alumnado. Se sugiere incluirlo para lograr la equivalencia en el contenido de los cuatro elementos.</t>
  </si>
  <si>
    <t>SECTOR-TELE.33A</t>
  </si>
  <si>
    <t>La opción D no es de la misma temática que el resto de las opciones, porque es la única que no hace alusión al alumnado.</t>
  </si>
  <si>
    <t>Falta información en el planteamiento del problema para que el sustentante tenga elementos para seleccionar la respuesta.
La opción C es de mayor extensión con respecto a las demás.</t>
  </si>
  <si>
    <t>SECTOR-TELE.33 A</t>
  </si>
  <si>
    <t>Faltan comillas en el nivel de desempeño "Requiere apoyo" y en el nombre de la herramienta planteada en la base para facilitar la comprensión del reactivo.</t>
  </si>
  <si>
    <t>SECTOR-TELE.36</t>
  </si>
  <si>
    <t>El elemento 4 que es parte de la respuesta correcta solo aparece colocado al final en esta opción, basta con conocer ese paso del proceso para identificar la respuesta correcta.</t>
  </si>
  <si>
    <t>SECTOR-TELE.38</t>
  </si>
  <si>
    <t>SECTOR-TELE.39</t>
  </si>
  <si>
    <t>El planteamiento de la instrucción es general por lo que no permite al sustentante seleccionar la respuesta correcta.</t>
  </si>
  <si>
    <t>El elemento 3 que forma parte de la respuesta correcta, esta redactado con un mayor nivel de generalidad con respecto a los demás elementos.</t>
  </si>
  <si>
    <t>SECTOR-TELE.40</t>
  </si>
  <si>
    <t>El planteamiento de la base y la opción C, que es la correcta, comparten la palabra "ámbitos".</t>
  </si>
  <si>
    <t>El planteamiento y la opción de respuesta C, que es la correcta, comparten la frase "las escuelas de su zona".</t>
  </si>
  <si>
    <t>Falta información en el planteamiento de la base que permita al sustentante comprender y elegir la respuesta correcta. Por ejemplo, especificar que información se analizará, y cuál es la situación de los alumnos que requieran replantear acciones.</t>
  </si>
  <si>
    <t>SECTOR-TELE.42</t>
  </si>
  <si>
    <t>El elemento 4 es el único que no se relaciona con la problemática planteada.</t>
  </si>
  <si>
    <t>SECTOR-TELE.43</t>
  </si>
  <si>
    <t>Falta información en el elemento 3 que permita precisar a que se hace referencia con "fortalecer la cultura escolar". Los otros tres elementos son más específicos.</t>
  </si>
  <si>
    <t>SECTOR-TELE.44</t>
  </si>
  <si>
    <t>Falta especificar quienes serían los actores educativos en la opción C, que es la correcta, esto permitiría que el sustentante pueda seleccionar la respuesta correcta.</t>
  </si>
  <si>
    <t>La base y la opción B que es la correcta comparten la palabra "comunidad escolar".</t>
  </si>
  <si>
    <t>SECTOR-TELE.46</t>
  </si>
  <si>
    <t>Falta información sobre a qué necesidades educativas especiales se refiere para que el sustentante pueda elegir entre las tres primeras opciones.</t>
  </si>
  <si>
    <t>La opción A refiere al nivel de Preescolar, por lo que no es factible en el nivel educativo de Telesecundaria.</t>
  </si>
  <si>
    <t>La opción no es del mismo campo semántico (SATE), debido a que se trata de un sistema, no de un organismo.</t>
  </si>
  <si>
    <t>Blanca Neli Sánchez Hernández</t>
  </si>
  <si>
    <t>Dayra Itzel Guzmán Ramírez</t>
  </si>
  <si>
    <t>DIR-PRI.01</t>
  </si>
  <si>
    <t>DIR-PRI.02.A</t>
  </si>
  <si>
    <t>DIR-PRI.04</t>
  </si>
  <si>
    <t>No existe información suficiente en la base para elegir la respuesta correcta, debido a que la instrucción es tan general que todas las opciones pueden contribuir a la tarea fundamental de la escuela.</t>
  </si>
  <si>
    <t>DIR-PRI.05</t>
  </si>
  <si>
    <t>La redacción de la instrucción es confusa cuando se refiere a "desempeño de los alumnos ... que presentan influencia sociocultural..."</t>
  </si>
  <si>
    <t>DIR-PRI.06</t>
  </si>
  <si>
    <t>DIR-PRI.07</t>
  </si>
  <si>
    <t>DIR-PRI.08</t>
  </si>
  <si>
    <t>DIR-PRI.09</t>
  </si>
  <si>
    <t>DIR-PRI.10</t>
  </si>
  <si>
    <t>Verificar con los especialistas que "Ruta de Mejora Escolar" incluida en los elementos 3 y 6, que forman parte de la respuesta correcta, no sea una pista debido a que es el documento oficial que rige el CTE y además, esta combinación solo se presenta en la respuesta correcta C.</t>
  </si>
  <si>
    <t>DIR-PRI.12</t>
  </si>
  <si>
    <t>Verificar que los elementos 2 y 3 sean plausibles, debido a que pueden ser actividades que también permiten el uso eficiente del tiempo.</t>
  </si>
  <si>
    <t>DIR-PRI.13</t>
  </si>
  <si>
    <t>DIR-PRI.15</t>
  </si>
  <si>
    <t>DIR-PRI.16</t>
  </si>
  <si>
    <t>DIR-PRI.17</t>
  </si>
  <si>
    <t>DIR-PRI.18</t>
  </si>
  <si>
    <t>Verificar que el elemento 3, que forma parte de la respuesta correcta, que sea una práctica que permita el modelo educativo actual.</t>
  </si>
  <si>
    <t>DIR-PRI.19</t>
  </si>
  <si>
    <t>DIR-PRI.21</t>
  </si>
  <si>
    <t>La opción A es la única que sugiere que la acción la lleva a cabo el docente y no el directivo.</t>
  </si>
  <si>
    <t>DIR-PRI.22</t>
  </si>
  <si>
    <t>DIR-PRI.23</t>
  </si>
  <si>
    <t>El reactivo no corresponde con el nivel taxonómico "Comprensión".</t>
  </si>
  <si>
    <t>La opción B, puede ser correcta debido a que en su argumentación señala que "describe hechos, sucesos o situaciones concretas", lo cual también atiende al planteamiento.</t>
  </si>
  <si>
    <t>DIR-PRI.24</t>
  </si>
  <si>
    <t>El reactivo no corresponde con la acción de la especificación: La especificación se solicita "identificar el estilo de liderazgo que incida favorablemente..." y el reactivo solicita "Relacionar el estilo de liderazgo con la definición...".</t>
  </si>
  <si>
    <t>DIR-PRI.25.A</t>
  </si>
  <si>
    <t>DIR-PRI.26</t>
  </si>
  <si>
    <t>El reactivo no corresponde con la condición de la especificación: La especificación refiere a "A partir de un listado de estrategias...", sin embargo los elementos enlistados en la base son acciones.Verificar con el especialista que en el elemento 2, que forma parte de la respuesta correcta, la palabra "disenso" este empleada correctamente.</t>
  </si>
  <si>
    <t>La opción B es la única que no contiene el propósito de la estrategia.</t>
  </si>
  <si>
    <t>La redacción de la opción D es redundante ya que se infiere que todas las acciones las realiza el director, por lo tanto no se necesita especificar que "la perspectiva es del director".</t>
  </si>
  <si>
    <t>DIR-PRI.27</t>
  </si>
  <si>
    <t>DIR-PRI.28</t>
  </si>
  <si>
    <t>El elemento 2, puede ser correcto ya que podría "promover el desarrollo profesional de los docentes" debido a que se puede considerar el "trabajo entre pares".</t>
  </si>
  <si>
    <t>No queda claro quién realiza las acciones en los elementos enlistados de la base.</t>
  </si>
  <si>
    <t>El reactivo no corresponde con el nivel taxonómico "Conocimiento".
No queda claro como la opción de respuesta correcta "A" atiende el planteamiento, ya que no se precisa a qué se refiere con "Define una dirección...".</t>
  </si>
  <si>
    <t>Falta información en la base  para poder elegir la respuesta correcta, debido a que falta información con respecto a que el alumno debe realizar la producción en conjunto con un miembro de su familia, como se menciona en la argumentación de la respuesta correcta.
La opción A puede ser parcialmente debido a que implica una producción considerando el entorno familiar como lo solicita la base.</t>
  </si>
  <si>
    <t>Falta información en la base para poder seleccionar la respuesta correcta, ya que la opción D puede ser correcta debido a que es una producción del alumno y se refiere a las actividades de la familia.</t>
  </si>
  <si>
    <t>El reactivo presenta otro problema con la especificación: La condición no es congruente con la acción de la especificación, debido a que se tiene que elegir una estrategia de intervención cuando "desconozcan la influencia del entorno familiar..." y a su vez pide que "den solución al problema". Por lo tanto en este reactivo "la influencia" está presente en las condiciones.
En la base se asocia "familias indígenas" con analfabetismo lo cual es un sesgo cultural.
La opción D no es plausible, ya que es una actividad y no una estrategia como el resto de las opciones.</t>
  </si>
  <si>
    <t>El reactivo presenta otro problema con la especificación: La condición no es congruente con la acción de la especificación, debido a que se tiene que elegir una estrategia de intervención cuando "desconozcan la influencia del entorno familiar..." y a su vez pide que "den solución al problema". Por lo tanto en este reactivo "la influencia" está presente en las condiciones.
La opción C, que es la correcta, es la única que incluye al actor "director".</t>
  </si>
  <si>
    <t>El reactivo presenta otro problema con la especificación: La condición no es congruente con la acción de la especificación, debido a que se tiene que elegir una estrategia de intervención cuando "desconozcan la influencia del entorno familiar..." y a su vez pide que "den solución al problema". Por lo tanto en este reactivo "la influencia" está presente en las condiciones.</t>
  </si>
  <si>
    <t>El reactivo presenta otro problema con la especificación: La condición no es congruente con la acción de la especificación, debido a que se tiene que elegir una estrategia de intervención cuando "desconozcan la influencia del entorno familiar..." y a su vez pide que "den solución al problema".
En la base se menciona que los docentes desconocen el entorno sociocultural, lo cual genera confusión, ya que no queda claro cómo se vincula con el "desarrollo de la competencia lectora de sus alumnos".</t>
  </si>
  <si>
    <t>El reactivo no corresponde con la condición de la especificación: La especificación solicita "identificar los rasgos de la escuela eficaz" y el reactivo refiere a "Identifique el rasgo de la enseñanza centrada en el aprendizaje".
La opción correcta C tiene un tamaño de fuente distinto que el resto.</t>
  </si>
  <si>
    <t>El reactivo no corresponde con el nivel taxonómico "Aplicación".
La base y los elementos 4 y 5, que son parte de la respuesta correcta, comparten la palabra "Escolar - escolares" respectivamente.
Verificar con especialista que el elemento 2, no corresponda a las funciones del CTE y que no contenga a los elementos 1, 4 y 5.</t>
  </si>
  <si>
    <t>Falta información en la base para elegir la respuesta correcta, porque todas las actividades enlistadas pueden permitir el uso eficiente del tiempo y en la argumentación de la respuesta correcta sitúan el uso eficiente del tiempo en el aula y este criterio no está explícito en la instrucción.</t>
  </si>
  <si>
    <t>En la base menciona que la acción la debe realizar el director, sin embargo, la respuesta correcta B: "Aplicar un estudio de caso..."  la realiza el alumno.</t>
  </si>
  <si>
    <t>El elemento 3 no forma parte de la respuesta correcta, pero su contenido es similar al del elemento 4 que forman parte de la respuesta correcta.</t>
  </si>
  <si>
    <t>El reactivo no corresponde con el nivel taxonómico "Conocimiento".
La opción C, que es la respuesta correcta, contiene sesgo porque da por hecho que todas las escuelas cuentan con equipos de cómputo para cada alumno.</t>
  </si>
  <si>
    <t>El elemento 1, presenta sesgo ya que se asume que todos los sustentantes conoce ese estilo de liderazgo "Laissez faire".
Existe doble interlineado entre la opción A y B.</t>
  </si>
  <si>
    <t>El reactivo presenta otro problema con la especificación: La acción de la especificación menciona que "el estilo de liderazgo puede mejorar la relación entre el personal docente", y esto es subjetivo, ya que no queda claro cómo el estilo mejorará su relación.
Por lo tanto, los reactivos al presentar "identifique... que mejora la relación entre el personal docente" no vinculan la situación del planteamiento con las opciones de respuesta.
La opción A no es congruente gramaticalmente con la instrucción: "directivo - directivo".</t>
  </si>
  <si>
    <t>El reactivo presenta otro problema con la especificación: La acción de la especificación menciona que "el estilo de liderazgo puede mejorar la relación entre el personal docente", y esto es subjetivo, ya que no queda claro cómo el estilo mejorará su relación.
Por lo tanto, los reactivos al presentar "identifique... que mejora la relación entre el personal docente" no vinculan la situación del planteamiento con las opciones de respuesta.
Además el reactivo no cumple con la acción, ya que la especificación solicita "identificar el estilo de liderazgo...", y las opciones de respuesta son interpretaciones de los estilos.</t>
  </si>
  <si>
    <t>El reactivo presenta otro problema con la especificación: La acción de la especificación menciona que "el estilo de liderazgo puede mejorar la relación entre el personal docente", y esto es subjetivo, ya que no queda claro cómo el estilo mejorará su relación. 
Por lo tanto, los reactivos al presentar "identifique... que mejora la relación entre el personal docente" no vinculan la situación del planteamiento con las opciones de respuesta.</t>
  </si>
  <si>
    <t>El reactivo presenta otro problema con la especificación: La acción de la especificación menciona que "el estilo de liderazgo puede mejorar la relación entre el personal docente", y esto es subjetivo, ya que no queda claro cómo el estilo mejorará su relación.
Por lo tanto, los reactivos al presentar "identifique... que mejora la relación entre el personal docente" no vinculan la situación del planteamiento con las opciones de respuesta.
Además el reactivo no cumple con la acción, ya que la especificación solicita "identificar el estilo de liderazgo...", y las opciones de respuesta son interpretaciones de los estilos.</t>
  </si>
  <si>
    <t>El reactivo presenta otro problema con la especificación: La acción de la especificación menciona que "el estilo de liderazgo puede mejorar la relación entre el personal docente", y esto es subjetivo, ya que no queda claro cómo el estilo mejorará su relación. 
Por lo tanto, los reactivos al presentar "identifique... que mejora la relación entre el personal docente" no vinculan la situación del planteamiento con las opciones de respuesta.
Además el reactivo no cumple con la acción, ya que la especificación solicita "identificar el estilo de liderazgo...", y las opciones de respuesta son interpretaciones de los estilos.
En la opción correcta C no queda clara la redacción debido a que parece que "involucrar al personal" es tarea de los docentes, lo cual es contradictorio con el planteamiento y con el mismo enunciado.</t>
  </si>
  <si>
    <t>El reactivo presenta otro problema con la especificación: La acción de la especificación menciona que "el estilo de liderazgo puede mejorar la relación entre el personal docente", y esto es subjetivo, ya que no queda claro cómo el estilo mejorará su relación. Por lo tanto, los reactivos al presentar "identifique... que mejora la relación entre el personal docente" no vinculan la situación del planteamiento con las opciones de respuesta.
Además el reactivo no cumple con la acción, ya que la especificación solicita "identificar el estilo de liderazgo...", y las opciones de respuesta son interpretaciones de los estilos.
La opción correcta C presenta más acciones realizadas por el director que el resto.</t>
  </si>
  <si>
    <t>El reactivo presenta otro problema con la especificación: La acción de la especificación menciona que "el estilo de liderazgo puede mejorar la relación entre el personal docente", y esto es subjetivo, ya que no queda claro cómo el estilo mejorará su relación.
Por lo tanto, los reactivos al presentar "identifique... que mejora la relación entre el personal docente" no vinculan la situación del planteamiento con las opciones de respuesta.
Además el reactivo no cumple con la acción, ya que la especificación solicita "identificar el estilo de liderazgo...", y las opciones de respuesta son interpretaciones de los estilos.
No queda claro la redacción de la opción de respuesta correcta D porque no se sabe si "... y se organicen las comisiones del evento" es el propósito de la actividad antecedente u otra actividad.</t>
  </si>
  <si>
    <t>El reactivo no corresponde con la condición de la especificación: La especificación refiere a "A partir de un listado de estrategias...", sin embargo los elementos de la base del reactivo enlista acciones.
No queda claro cómo el elemento 1 permite una negociación favorable, ya que es una acción que solo incluye la participación del director.</t>
  </si>
  <si>
    <t>El elemento 4 contiene el término "cultura vigente" no queda claro y no corresponde con lo que se menciona en las argumentaciones B y D, hacen referencia a: "Aceptar lo establecido por el personal".</t>
  </si>
  <si>
    <t>No se necesita toda la información que se presenta en la base para responder el reactivo.En la redacción de la base entre las palabras "entidad" y "solicitó" se encuentra un espacio sombreado en gris.
El elemento 3, el término "flexibilidad" no queda claro si es del cuadernillo o de su implementación.</t>
  </si>
  <si>
    <t>El planteamiento de la base no se necesita para responder el reactivo, ya que los elementos que se enlistan en la base no se vinculan con ella.
El elemento 4, que forman parte de las respuestas B y D, se descartan debido a que no es una acción docente.</t>
  </si>
  <si>
    <t>DIR-PRI.29</t>
  </si>
  <si>
    <t>En el elemento 4, la redacción no es clara, porque refiere a la "capacitación de estrategias..."</t>
  </si>
  <si>
    <t>DIR-PRI.32</t>
  </si>
  <si>
    <t>DIR-PRI.37</t>
  </si>
  <si>
    <t>Los elementos 1 y 3, que forman parte de la respuesta correcta, no se vinculan con el planteamiento, debido a que en la situación no se menciona una acción específica en la cual los alumnos no se involucren. Además contienen pista debido a que mencionan la palabra "alumnos" e "involucran", al igual que el planteamiento.</t>
  </si>
  <si>
    <t>DIR-PRI.38</t>
  </si>
  <si>
    <t>DIR-PRI.39</t>
  </si>
  <si>
    <t>La opción D, no es plausible debido a que es la única que menciona un tema en específico.</t>
  </si>
  <si>
    <t>En la base, la frase "para planear el evento" no se vincula con el resto del planteamiento.
La respuesta correcta se encuentra en la base, pues se menciona la estrategia que se realizó para resolver la situación.</t>
  </si>
  <si>
    <t>DIR-PRI.40</t>
  </si>
  <si>
    <t>DIR-PRI.42</t>
  </si>
  <si>
    <t>El reactivo no corresponde con el nivel taxonómico "Conocimiento".
Los elementos 4 y 5 contienen sesgo debido a que se da por hecho que todas las escuelas cuentan con "cancha y gradas" y "aula de medios". Además las opciones que contienen estos elementos se descartan debido a que no todas las escuelas tienen dicha infraestructura.</t>
  </si>
  <si>
    <t>El reactivo no corresponde con el nivel taxonómico "Conocimiento".
La opción C, puede ser parte de la respuesta correcta, debido a que también puede formar parte del diagnóstico.
En la redacción de la opción A dice "educativos", lo cual no es congruente con la palabra que le antecede.</t>
  </si>
  <si>
    <t>El reactivo no corresponde con el nivel taxonómico "Conocimiento".
En la opción B, que es la correcta, no queda claro si el "especialista", será contratado con los recursos económicos del plantel, de ser así es parecida a la opción A; de no serlo esa acción podría llevarse a cabo sin recursos económicos por lo que no atendería el planteamiento de la base.</t>
  </si>
  <si>
    <t>DIR-PRI.43</t>
  </si>
  <si>
    <t>En la opción D, que es la respuesta correcta, no queda clara la función del Comité cuando se menciona "Informar...la forma en la que los alumnos... atendidos...".</t>
  </si>
  <si>
    <t>DIR-PRI.44</t>
  </si>
  <si>
    <t>La opción B es parcialmente correcta debido a que es "una acción que también se puede adoptar".</t>
  </si>
  <si>
    <t>La opción de respuesta correcta D, puede ser correcta debido a que guardando el arma se "crea una barrera entre el alumno o el arma".</t>
  </si>
  <si>
    <t>DIR-PRI.46</t>
  </si>
  <si>
    <t>La opción A no es plausible, debido a que no es congruente gramaticalmente con la base que menciona "recurso federal que se empleará" y en el inicio de la opción se menciona "emplear los recursos".</t>
  </si>
  <si>
    <t>Los elementos 1 y 4 contenidos en las opciones A, B y D se descartan fácilmente debido a que están redactados de manera general y no se relacionan con el planteamiento.</t>
  </si>
  <si>
    <t>Existe un doble interlineado entre las opciones B y C, y C y D.
El elemento 2 que forma parte de las opciones A y C, menciona la "Asociación de Padres de Familia" y actualmente ya no se le denomina de esa manera.</t>
  </si>
  <si>
    <t>DIR-PRI.48</t>
  </si>
  <si>
    <t>La opción A no es plausible debido a que "no es una característica de los recursos humanos".</t>
  </si>
  <si>
    <t>DIR-SEC.01</t>
  </si>
  <si>
    <t>DIR-SEC.04</t>
  </si>
  <si>
    <t>Los elementos 3 y 4 son fácilmente descartables debido a que no mencionan un tema o contenido de Español.</t>
  </si>
  <si>
    <t>La redacción del elemento 3, que forma parte de la respuesta correcta, refiere a "diagnosticar los temas de interés", sin embargo la acción realizada es conocer los temas.</t>
  </si>
  <si>
    <t>DIR-SEC.05</t>
  </si>
  <si>
    <t>DIR-SEC.06</t>
  </si>
  <si>
    <t>El elemento 1 que forma parte de la respuesta correcta menciona "diagnosticar el contexto", sin embargo la acción que se realiza es conocer el entorno para obtener un diagnóstico.</t>
  </si>
  <si>
    <t>DIR-SEC.07</t>
  </si>
  <si>
    <t>El planteamiento de la base no es necesario para resolver el reactivo debido a que en la instrucción sólo se solicita identificar las estrategias que realiza el director de las que realiza el docente.
El elemento 2, contiene la acción "seleccione estrategias", lo cual no es congruente con la instrucción de la base que menciona "seleccione las estrategias".</t>
  </si>
  <si>
    <t>El reactivo no corresponde con el nivel taxonómico "Conocimiento".
El elemento 1, contiene al elemento 4, por lo tanto también puede ser correcto.</t>
  </si>
  <si>
    <t>El reactivo no corresponde con la condición de la especificación: La especificación solicita "a partir de la descripción de resultados educativos", sin embargo el reactivo pide relacionar el rasgo con una característica.
El reactivo no corresponde con el nivel taxonómico "Conocimiento".</t>
  </si>
  <si>
    <t>DIR-SEC.08</t>
  </si>
  <si>
    <t>El reactivo no corresponde con la condición de la especificación: La especificación solicita "identificar rasgos de la escuela eficaz" y en el reactivo no se presentan los que se solicitan en la especificación, adicionalmente, los elementos enlistados en la columna derecha izquierda son representaciones del rasgo.</t>
  </si>
  <si>
    <t>DIR-SEC.09</t>
  </si>
  <si>
    <t>DIR-SEC.11</t>
  </si>
  <si>
    <t>DIR-SEC.12</t>
  </si>
  <si>
    <t>DIR-SEC.13</t>
  </si>
  <si>
    <t>Modificar las siglas de "Sisat".</t>
  </si>
  <si>
    <t>DIR-SEC.14</t>
  </si>
  <si>
    <t>La opciones A y D contienen la palabra "estrategia" como lo señala la base.</t>
  </si>
  <si>
    <t>El reactivo no corresponde con la acción de la especificación: La especificación solicita "Identificar acciones que corresponden con las funciones ..." y el reactivo solicita "Identificar funciones...".
El reactivo no corresponde con el nivel taxonómico "Aplicación".</t>
  </si>
  <si>
    <t>El reactivo no corresponde con el nivel taxonómico "Conocimiento".
El elemento 2 puede ser correcto debido a que es una actividad que puede permitir el uso eficiente del tiempo.</t>
  </si>
  <si>
    <t>El reactivo no corresponde con el nivel taxonómico "Conocimiento".
El elemento 4, refiere a "Promover adecuaciones..." sin embargo, a lo que se hace referencia es a "Realizar adecuaciones...".</t>
  </si>
  <si>
    <t>El reactivo no corresponde con el nivel taxonómico "Conocimiento".
No queda claro quién realiza las acciones enlistadas en la base.</t>
  </si>
  <si>
    <t>La opción C puede ser correcta, debido a que realizar una "adaptación curricular" implica "modificar la actividad" como lo indica la opción de respuesta correcta.</t>
  </si>
  <si>
    <t>DIR-SEC.16</t>
  </si>
  <si>
    <t>DIR-SEC.17</t>
  </si>
  <si>
    <t>El reactivo no corresponde con la acción de la especificación: La especificación solicita "Identificar las formas de organizar el grupo..." y las opciones de respuesta solo retoma el objetivo de la actividad planteada en la base.</t>
  </si>
  <si>
    <t>DIR-SEC.19</t>
  </si>
  <si>
    <t>DIR-SEC.21</t>
  </si>
  <si>
    <t>DIR-SEC.24</t>
  </si>
  <si>
    <t>DIR-SEC.25.A</t>
  </si>
  <si>
    <t>El planteamiento de la base no es necesario para responder el reactivo, ya que solo se selecciona la opción de respuesta por el tipo de liderazgo.</t>
  </si>
  <si>
    <t>El planteamiento de la base no es necesario para responder el reactivo, ya que solo se selecciona la opción de respuesta por las acciones que realiza el director.</t>
  </si>
  <si>
    <t>DIR-SEC.26</t>
  </si>
  <si>
    <t>La base y los elementos 1 y 3, que forman parte de la respuesta correcta, comparten la palabra "favorecer - favorable" respectivamente.</t>
  </si>
  <si>
    <t>DIR-SEC.27</t>
  </si>
  <si>
    <t>El elemento 5, que forma parte de la respuesta correcta, menciona que se debe "definir una estrategia en la que participen todos los docentes", sin embargo, la instrucción señala que se debe "elegir una estrategia por que hay un conflicto entre docentes", por lo que no es coherente.</t>
  </si>
  <si>
    <t>El reactivo no corresponde con la acción de la especificación: La especificación solicita " seleccionar estrategias..." y el reactivo enlista en sus elementos acciones.</t>
  </si>
  <si>
    <t>El reactivo no corresponde con la condición de la especificación: La especificación solicita " seleccionar estrategias..." y el reactivo enlista en sus elementos actividades.</t>
  </si>
  <si>
    <t>DIR-SEC.28</t>
  </si>
  <si>
    <t>El reactivo no corresponde con la condición de la especificación: La especificación solicita "A partir de descripciones de acciones docentes..." y el reactivo solicita "Identificar las acciones directivas...".</t>
  </si>
  <si>
    <t>DIR-SEC.29</t>
  </si>
  <si>
    <t>El elemento 2 contiene la palabra "gestionar" que es redundante con la instrucción que señala "actividades que promueven la gestión", por lo que la hace descartable fácilmente.</t>
  </si>
  <si>
    <t>DIR-SEC.33</t>
  </si>
  <si>
    <t>El reactivo no corresponde con la acción de la especificación: La especificación refiere a "Identificar las que correspondan a ..." y el reactivo se solicita proceso de la Ruta de Mejora Escolar.</t>
  </si>
  <si>
    <t>DIR-SEC.36</t>
  </si>
  <si>
    <t>El reactivo no corresponde con el nivel taxonómico "Conocimiento".
La base y el elemento 4, que forma parte de la respuesta correcta, comparten la frase "comunidad escolar".</t>
  </si>
  <si>
    <t>DIR-SEC.37.A</t>
  </si>
  <si>
    <t>La base y la opción de correcta B, comparten la frase "dar a conocer".</t>
  </si>
  <si>
    <t>Verificar con especialistas que la situación planteada este apegada a la práctica docente.</t>
  </si>
  <si>
    <t>La opción C contiene a la opción A, por lo que puede ser correcta.</t>
  </si>
  <si>
    <t>La bases y la opción de respuesta correcta B, comparten la frase "dar a conocer".</t>
  </si>
  <si>
    <t>La base y la opción de respuesta correcta A, comparten la frase "dar a conocer -den a conocer" respectivamente.</t>
  </si>
  <si>
    <t>DIR-SEC.38</t>
  </si>
  <si>
    <t>La base y los elementos 3 y 4, que forman parte de la respuesta correcta, comparten las palabras "trabajo - promover" respectivamente.</t>
  </si>
  <si>
    <t>DIR-SEC.41</t>
  </si>
  <si>
    <t>En los elementos enlistados en la base no se vinculan a la situación.</t>
  </si>
  <si>
    <t>El reactivo no corresponde con el nivel taxonómico "Aplicación".
El elemento 3 , que es parte de la respuesta correcta, y la base comparten la frase "padres de familia".</t>
  </si>
  <si>
    <t>El elemento 1, que forma parte de la respuesta correcta, menciona que la estrategia es "que propongan una estrategia...".
El elemento 3 no es plausible, porque realiza una acción que ya está explícita en la base.</t>
  </si>
  <si>
    <t>No se necesita la situación de la base para ser respondido, porque no tiene vinculación con los elementos enlistados.</t>
  </si>
  <si>
    <t>La opción de respuesta correcta A puede contener a la opción D, por lo tanto ésta puede ser correcta.</t>
  </si>
  <si>
    <t>DIR.SEC.42</t>
  </si>
  <si>
    <t>DIR-SEC.42</t>
  </si>
  <si>
    <t>La opción C puede ser correcta ya que implica la misma actividad que la opción correcta B.</t>
  </si>
  <si>
    <t>DIR-SEC.48</t>
  </si>
  <si>
    <t>La opción B puede ser correcta debido a que también puede asegurar el aprendizaje de los alumnos.</t>
  </si>
  <si>
    <t>El reactivo no corresponde con el nivel taxonómico "Conocimiento".
Todas los elementos pueden ser correctos porque todos pueden "asegurar el aprendizaje de los alumnos".</t>
  </si>
  <si>
    <t>El reactivo presenta otro problema con la especificación: La especificación no corresponde con el nivel taxonómico "Conocimiento".
El reactivo no corresponde con el nivel taxonómico "Conocimiento".
La base y el elemento 1, que forma parte de la respuesta correcta, contienen la palabra "promueven - Promover" respectivamente.</t>
  </si>
  <si>
    <t>El reactivo presenta otro problema con la especificación: La especificación no corresponde con el nivel taxonómico de "Conocimiento".
El reactivo no corresponde con el nivel taxonómico "Conocimiento".</t>
  </si>
  <si>
    <t>El reactivo presenta otro problema con la especificación: La especificación no corresponde con el nivel taxonómico "Conocimiento".
El reactivo no corresponde con el nivel taxonómico "Conocimiento".
No existe claridad para elegir los elementos que componen la respuesta correcta porque los elementos correctos contienen a los elementos incorrectos.</t>
  </si>
  <si>
    <t>El reactivo no corresponde con la condición de la especificación: La especificación refiere a "A partir de una lista de estilos de liderazgo" y el reactivo enlista acciones.
El reactivo no corresponde con el nivel taxonómico "Conocimiento".</t>
  </si>
  <si>
    <t>El planteamiento de la base no es necesario para responder el reactivo, ya que solo se selecciona la opción de respuesta por el tipo de liderazgo que no se precisa en la instrucción.
La base y el elemento 3, que forma parte de la respuesta correcta, comparten las palabras "aprendizaje" y "números".</t>
  </si>
  <si>
    <t>SUB-SEC.02</t>
  </si>
  <si>
    <t>SUB-SEC.03</t>
  </si>
  <si>
    <t>SUB-SEC.04</t>
  </si>
  <si>
    <t>La opción de respuesta B puede ser correcta debido a que también puede contribuir al logro de los alumnos.</t>
  </si>
  <si>
    <t>SUB-SEC.05</t>
  </si>
  <si>
    <t>Falta información en la base debido a que no existe vinculación entre los elementos enlistados y la situación.</t>
  </si>
  <si>
    <t>Falta información en la base, debido a que no se vinculan los elementos enlistados y la situación planteada.</t>
  </si>
  <si>
    <t>SUB-SEC.06</t>
  </si>
  <si>
    <t>Falta información en la base para identificar la respuesta correcta, debido a que no hay un vinculo entre los elementos enlistados y la instrucción.</t>
  </si>
  <si>
    <t>Los elementos 1 y 3, que forman la respuesta correcta, se refieren a la misma acción, por lo que la eliges fácilmente.</t>
  </si>
  <si>
    <t>SUB-SEC.07</t>
  </si>
  <si>
    <t>La base y la opción correcta D, comparten la palabra "logro(s)".</t>
  </si>
  <si>
    <t>SUB-SEC.08</t>
  </si>
  <si>
    <t>SUB-SEC.09</t>
  </si>
  <si>
    <t>El elemento 1, que formar parte de la respuesta correcta, contiene la palabra "perdida" a la cual le falta una tilde.</t>
  </si>
  <si>
    <t>Verificar que la opción correcta C sea una práctica que permita el modelo educativo actual.</t>
  </si>
  <si>
    <t>En las opciones no queda claro quién realiza las actividades.</t>
  </si>
  <si>
    <t>La opción de respuesta correcta D es la única que se encuentra redactada de manera general y no queda claro cómo atiende "la actividad sobre el uso del tiempo escolar".</t>
  </si>
  <si>
    <t>El reactivo no corresponde con la condición de la especificación: La especificación solicita "A partir de ejemplos del uso del tiempo escolar..." y en el planteamiento no se retoma.
Todos los elementos pueden ser correctos porque tienen un sentido formativo para el alumno.</t>
  </si>
  <si>
    <t>SUB-SEC.10</t>
  </si>
  <si>
    <t>La opción D se descarta porque es la única que hace referencia a asignaturas en específico y la base no lo solicita.</t>
  </si>
  <si>
    <t>SUB-SEC.11</t>
  </si>
  <si>
    <t>SUB-SEC.12</t>
  </si>
  <si>
    <t>SUB-SEC.13</t>
  </si>
  <si>
    <t>Olivia García de León Rodríguez</t>
  </si>
  <si>
    <t>Susana Quinto Simón</t>
  </si>
  <si>
    <t>SUB-SEC.24</t>
  </si>
  <si>
    <t>Las opciones A, C y D no son situaciones de aula, por lo que no son del mismo campo semántico.</t>
  </si>
  <si>
    <t>El elemento 2 no es del mismo campo semántico, ya que no necesariamente la planeación se realiza en el aula.</t>
  </si>
  <si>
    <t>SUB-SEC.25</t>
  </si>
  <si>
    <t>Los elementos 2 y 3 se descartan fácilmente porque no son funciones del subdirector.</t>
  </si>
  <si>
    <t>SUB-SEC.27</t>
  </si>
  <si>
    <t>Falta la acción que realiza el subdirector, ya que en la instrucción dice "la acción del subdirector relacionada...".
La opción B dice "... que no haya clases los días feriados...", lo cual ya es un hecho, verificar si no se quiere hacer referencia a los días de las fiestas patronales" como se menciona en la problemática. 
La opción D dice "... acordar los días ... inhábiles", lo cuales ya están definidos, verificar si esta opción es acorde a la problemática planteada.</t>
  </si>
  <si>
    <t>Dice "o sé de de baja", debe estar en plural porque son los alumnos.
El elemento 6 es incongruente con la situación planteada, porque hace mención a dar una beca a los alumnos con ausencias constantes.</t>
  </si>
  <si>
    <t>En la problemática falta especificar el rasgo de la normalidad mínima que se esta incumpliendo.
Se repite tanto en la problemática como en la instrucción, la frase "atiende la prioridad educativa con base en la autonomía de gestión".</t>
  </si>
  <si>
    <t>Falta especificar en las opciones de respuesta el sujeto que realiza las acciones que presentan en éstas.
La respuesta correcta y la base comparten la palabra "colectivo escolar".</t>
  </si>
  <si>
    <t>SUB-SEC.14</t>
  </si>
  <si>
    <t>SUB-SEC.15</t>
  </si>
  <si>
    <t>SUB-SEC.18</t>
  </si>
  <si>
    <t>SUB-SEC.19</t>
  </si>
  <si>
    <t>El planteamiento no es necesario para responder el reactivo, debido a que los elementos sólo se relacionan con la instrucción.</t>
  </si>
  <si>
    <t>SUB-SEC.20</t>
  </si>
  <si>
    <t>El reactivo no corresponde con la condición de la especificación: La especificación solicita "a partir de producciones de los alumnos", y el reactivo no las presenta.</t>
  </si>
  <si>
    <t>SUB-SEC.22</t>
  </si>
  <si>
    <t>La opción A, es más general que las demás debido a que no especifica la estrategia a realizar, por lo tanto se descarta fácilmente.</t>
  </si>
  <si>
    <t>Las opciones de respuesta no se vinculan con la situación planteada, debido a que en ésta la problemática es la falta de tiempo del docente, no su capacidad y habilidad de trabajo.</t>
  </si>
  <si>
    <t>La opción B también podría ser correcta debido a que puede formar parte de la opción A, que es correcta.</t>
  </si>
  <si>
    <t>El reactivo no corresponde con la condición de la especificación: La especificación solicita "a partir de producciones de los alumnos", y el reactivo no las presenta.
Falta información en la base para identificar la respuesta correcta, debido a que no existe una vinculación entre el planteamiento y las opciones de respuesta.</t>
  </si>
  <si>
    <t>El reactivo no corresponde con la condición de la especificación: La especificación solicita "a partir de producciones de los alumnos", y el reactivo no las presenta.
Falta información en la base para elegir la respuesta correcta debido a que no existe vinculación entre la situación y los elementos enlistados en la base.</t>
  </si>
  <si>
    <t>Verificar con especialista que los elementos 2 y 3, que forman la respuesta correcta, contengan acciones que se vinculen con la "muestra pedagógica" y que el término "productos pedagógicos" sea pertinente.
La base y elemento 3, que forma parte de la respuesta correcta, comparten la frase "muestra pedagógica", lo cual genera pista para su elección.</t>
  </si>
  <si>
    <t>SUB-SEC.23</t>
  </si>
  <si>
    <t>En la base, se presenta un error en la frase "apoye a autonomía".</t>
  </si>
  <si>
    <t>Falta información en la base para elegir la respuesta correcta, debido a que no queda claro qué elementos del aula deben mejorarse.</t>
  </si>
  <si>
    <t>No queda claro cómo la opción de respuesta correcta atiende a la situación, debido a que el problema planteado en la base es de conducta.</t>
  </si>
  <si>
    <t>En el elemento 1, la frase "Diseñar banco de reactivos con actividades" no es clara.</t>
  </si>
  <si>
    <t>SUB-SEC.28</t>
  </si>
  <si>
    <t>El reactivo no corresponde con la acción ni con la condición de la especificación: No presenta "informes académicos de los alumnos" para identificar los que requieren seguimiento en los procesos de enseñanza aprendizaje.</t>
  </si>
  <si>
    <t>SUB-SEC.29</t>
  </si>
  <si>
    <t>SUB-SEC.31</t>
  </si>
  <si>
    <t>La opción D es más corta que el resto de las opciones de respuesta.</t>
  </si>
  <si>
    <t>Falta precisar en los elementos del listado quiénes son los sujetos que realizan las acciones, al parecer son los alumnos.
El elemento 3 refiere a la redacción de conclusiones, que regularmente se hace al final, por lo tanto las opciones B y C se descartan porque proponen esta acción al inicio.</t>
  </si>
  <si>
    <t>El reactivo no corresponde con la acción de la especificación: No presenta estrategias sino acciones.
Falta información en la "descripción del Consejo Técnico Escolar" para identificar la respuesta correcta.</t>
  </si>
  <si>
    <t>Los elementos de la combinación 3a, que forma parte de la respuesta correcta no se vinculan entre sí.</t>
  </si>
  <si>
    <t xml:space="preserve">
El elemento 2 se descarta porque no es una función del subdirector, además menciona que los alumnos  presentan barreras de aprendizaje lo cual no está presente en la situación</t>
  </si>
  <si>
    <t>Blanca Deny Jiménez Arteaga</t>
  </si>
  <si>
    <t>En la especificación no se recupera la participación del personal docente en la evaluación interna de la escuela, aspecto que se incluye en el indicador.</t>
  </si>
  <si>
    <t>SUB-SEC.32</t>
  </si>
  <si>
    <t>El reactivo cumple con la especificación, pero la especificación difiere de lo solicitado en el indicador. El indicador 2.2.4 refiere "Identificar el trabajo colaborativo y consensuado para el diseño de la Ruta de Mejora Escolar" y la especificación menciona que "A partir de una estrategia de la Ruta de Mejora, seleccionar la que propicie el trabajo colaborativo y consensual".</t>
  </si>
  <si>
    <t>SUB-SEC.34</t>
  </si>
  <si>
    <t>SUB-SEC.35</t>
  </si>
  <si>
    <t>SUB-SEC.36</t>
  </si>
  <si>
    <t>SUB-SEC.37</t>
  </si>
  <si>
    <t>Revisar que los elementos enlistados en la base del reactivo estén redactados como características de la organización docente y no como acciones del trabajo docente. Asimismo, la instrucción es confusa respecto a lo que se solicita que realice el sustentante: "Identifique las características de la organización de los docentes que corresponden al trabajo colaborativo".</t>
  </si>
  <si>
    <t>La instrucción es confusa respecto a lo que se solicita que realice el sustentante: "Identifique las características de la organización de los docentes que corresponden al trabajo colaborativo".</t>
  </si>
  <si>
    <t>En el elemento 5 en la base del reactivo le falta la palabra "de", para que tenga una lectura fluida, dice: "...exceso de carga trabajo...". 
Asimismo, la instrucción es confusa respecto a lo que se solicita que realice el sustentante: "Identifique las características de la organización de los docentes que corresponden al trabajo colaborativo".</t>
  </si>
  <si>
    <t>El reactivo no corresponde con el nivel taxonómico "Conocimiento".
La instrucción es confusa respecto a lo que se solicita que realice el sustentante: "Identifique las características de la organización de los docentes que corresponden al trabajo colaborativo".</t>
  </si>
  <si>
    <t>SUB-PRE.01</t>
  </si>
  <si>
    <t>SUB-PRE.02</t>
  </si>
  <si>
    <t>La combinación 1 y b , de la base, comparten las palabras "lenguaje y comunicación" y "lenguaje para comunicarse" respectivamente, y esta combinación forma parte de la respuesta correcta.</t>
  </si>
  <si>
    <t>SUB-PRE.03</t>
  </si>
  <si>
    <t>En la base, falta información para poder identificar la respuesta correcta, ya que en las argumentaciones se menciona  "el manejo de información, la reflexión y la retroalimentación de ideas sobre el lenguaje escrito", sin embargo estos elementos no solo se identifican en la opción de respuesta correcta, por lo tanto también pueden encontrarse en los otros elementos de la base.</t>
  </si>
  <si>
    <t>En la base, falta información para poder identificar la respuesta correcta, ya que en las argumentaciones se menciona "el manejo de información, la reflexión y la retroalimentación de ideas sobre el lenguaje escrito", sin embargo estos elementos no solo se identifican en la opción de respuesta correcta, por lo tanto también pueden encontrarse en los otros elementos de la base.</t>
  </si>
  <si>
    <t>En la base, falta información para poder identificar la respuesta correcta, ya quede acuerdo con las argumentaciones, el elemento 1 y 2 contribuyen al aprendizaje permanente, ya que ambas favorecen la interacción entre los alumnos.</t>
  </si>
  <si>
    <t xml:space="preserve">
En la base, falta información para poder identificar la respuesta correcta, ya que en las argumentaciones se menciona que los elementos que conforman la respuesta correcta se basan en la resolución de problemas, sin embargo en la bibliografía citada, la resolución de problemas no pertenece al "aprendizaje permanente" sino al campo formativo de Pensamiento matemático.</t>
  </si>
  <si>
    <t>SUB-PRE.04</t>
  </si>
  <si>
    <t>El elemento 1, que forma parte de la respuesta correcta, solo contribuye a la competencia de unos cuantos alumnos, por lo que muchos alumnos quedarían sin desarrollar la competencia.</t>
  </si>
  <si>
    <t>El elemento 1, que forma parte de la respuesta correcta, no presenta los elementos para identificar que "los alumnos construirán entre todos un texto", como se señala en las argumentaciones, por lo que se puede interpretar que solo leerán un permiso ya escrito.
El elemento 1, que pertenece a la opción de respuesta correcta, no se identifica quién realiza la acción.</t>
  </si>
  <si>
    <t>SUB-PRE.05</t>
  </si>
  <si>
    <t>El planteamiento de la base contiene información que no se necesita para responder el reactivo, porque describe con demasiado detalle la situación que presenta el alumno, la cual se puede expresar con "se infiere que en su casa predomina un estilo de crianza permisivo".
No exista una congruencia con los enunciados previos a la frase "Por lo que el alumno hace y platica en clase...".
La base contiene un error en  la palabra "extravertido".</t>
  </si>
  <si>
    <t>La opción de respuesta correcta no se vincula con la problemática que se plantea en la base, porque en la base se menciona una carencia económica, y la respuesta correcta refiere a que realizarán visitas escolares, lo cual implica un costo.</t>
  </si>
  <si>
    <t>El planteamiento de la contiene elementos que no se necesitan para ser respondido, por ejemplo: "hay una gran cantidad de alumnos..." y "... se han detectado casos de pediculosis".
En el planteamiento de la base, se incluyen diferentes ideas sin relación en un mismo enunciado, por ejemplo: "... cuidan a sus hermanos menores e incluso se han detectado casos de pediculosis".</t>
  </si>
  <si>
    <t>SUB-PRE.06</t>
  </si>
  <si>
    <t>SUB-PRE.07</t>
  </si>
  <si>
    <t>SUB-PRE.09</t>
  </si>
  <si>
    <t>El elemento 3, que es parte de la respuesta correcta, y la base comparten las palabras "tiempo - escolar".</t>
  </si>
  <si>
    <t>El elemento 4, que es parte de la opción correcta, hace referencia a "Compartir procedimientos..." pero no menciona que es entre los alumnos, como lo explicita la argumentación, por lo que puede ser confuso para el sustentante.</t>
  </si>
  <si>
    <t>Verificar con el especialista, que el elemento 4 sea una situación que se apegue al rasgo 6 de la Normalidad mínima escolar, como lo explicita la argumentación, dado que hace referencia "al recreo".</t>
  </si>
  <si>
    <t>Verificar con el especialista que el elemento 2 no corresponda con un rasgo de la Normalidad Mínima.</t>
  </si>
  <si>
    <t>El elemento 4, que forma parte de la opción B y D, menciona " ... que los refrigerios se tomen en el recreo" lo cual no tiene relación con la instrucción de la base que refiere a "tienen un sentido formativo para los alumnos".</t>
  </si>
  <si>
    <t>SUB-PRE.10</t>
  </si>
  <si>
    <t>El reactivo no corresponde con la condición de la especificación: La especificación solicita "características de proceso de desarrollo" y los elementos de la base son acciones.</t>
  </si>
  <si>
    <t>El elemento 3, que es parte de la respuesta correcta C, refiere a "Examinan estímulos y les prestan atención ..." y según la bibliografía del reactivo, esta característica textualmente corresponde a los dos primeros años de vida (p.81), por lo que no corresponde a la etapa de preescolar.</t>
  </si>
  <si>
    <t>SUB-PRE.11</t>
  </si>
  <si>
    <t>El elemento 1, de la columna de "proceso", tiene un desfase entre el número uno y el texto.</t>
  </si>
  <si>
    <t>En la instrucción de la base, falta precisar la relación que existe entre los enunciados y las "producciones de los alumnos".</t>
  </si>
  <si>
    <t>SUB-PRE.12</t>
  </si>
  <si>
    <t>SUB-PRE.13</t>
  </si>
  <si>
    <t>Verificar con los especialistas si la palabra "guirnaldas" es de uso común para todos los sustentantes.</t>
  </si>
  <si>
    <t>SUB-PRE.14</t>
  </si>
  <si>
    <t>La base y la respuesta correcta D, comparten la palabra "alumnos".</t>
  </si>
  <si>
    <t>SUB-PRE.15</t>
  </si>
  <si>
    <t>En el planteamiento de la base, se presenta información que no se necesita para contestar el reactivo: "Otra docente... una mascota entró al aula".</t>
  </si>
  <si>
    <t xml:space="preserve">
El planteamiento de la base y el elemento 4, comparten la palabra "modalidad".</t>
  </si>
  <si>
    <t>SUB-PRE.16.A</t>
  </si>
  <si>
    <t>El reactivo no corresponde con el nivel taxonómico "Aplicación".
El planteamiento de la base hace referencia a actividades que no corresponden a alumnos de Educación Preescolar.</t>
  </si>
  <si>
    <t>El reactivo no corresponde con el nivel taxonómico "Aplicación".
Verificar que el planteamiento de la base corresponda con actividades que puedan realizar alumnos de Educación Preescolar.</t>
  </si>
  <si>
    <t>El reactivo no corresponde con el nivel taxonómico "Aplicación".
En la parte de "...soluciones a los retos que les presenta un problema..." es confusa debido a que no se entiende si se refiere a una solución, a los retos o a un problema.
La base y la opción correcta A, comparten la palabra "estimula - estimulantes" respectivamente.</t>
  </si>
  <si>
    <t>El reactivo no corresponde con el nivel taxonómico "Aplicación".
La base incluye la palabra "previamente" y la respuesta correcta dice "previsión", lo que orienta a elegirla.</t>
  </si>
  <si>
    <t>SUB-PRE.17</t>
  </si>
  <si>
    <t>El elemento 3 al emplear el termino USAER no aplica en la CDMX, ya que la instancia equivalente es UDEEI.</t>
  </si>
  <si>
    <t>La acción no se vincula con la situación planteada ya que esta no presenta una problemática donde se detecten barreras para el aprendizaje, sino que es una situación de género propiciado por la misma docente.</t>
  </si>
  <si>
    <t>En la base al emplear el termino USAER no aplica en la CDMX, ya que la instancia equivalente es UDEEI.
La situación no se vincula con la problemática planteada, ya que en esta se da la solución (solicita apoyo), en ese sentido el subdirector ya no podría dar la solución.</t>
  </si>
  <si>
    <t>La instrucción no se relaciona con la problemática, ya que no plantea una problemática de barreras para el aprendizaje de los alumnos, por lo tanto no se puede responder el reactivo.
No sé puede seleccionar una opción de respuesta ya que falta información sobre la problemática.</t>
  </si>
  <si>
    <t>SUB-PRE.18</t>
  </si>
  <si>
    <t>El reactivo no corresponde con la acción de la especificación: No diferencia mecanismos sino acciones.
En la instrucción, falta precisar el sujeto que lleva a cabo la acción (Subdirector).</t>
  </si>
  <si>
    <t>El reactivo no corresponde con la acción de la especificación: No identifica mecanismos sino acciones.
En la instrucción, falta precisar el sujeto que lleva a cabo la acción (Subdirector).</t>
  </si>
  <si>
    <t>El reactivo no corresponde con la acción de la especificación: No identifica mecanismo sino acciones.
En la instrucción, falta precisar el sujeto que lleva a cabo la acción (Subdirector).
El elemento 3 del listado sólo tiene una acción a diferencia de los otros.</t>
  </si>
  <si>
    <t>El reactivo no corresponde con la acción de la especificación: No identifica mecanismos sino acciones.
En la instrucción, falta precisar el sujeto que lleva a cabo la acción (Subdirector). Además, las acciones de los elementos del listado son acciones que realiza el docente y no el subdirector.</t>
  </si>
  <si>
    <t>El reactivo no corresponde con la acción de la especificación: No identifica mecanismos sino acciones.
En la instrucción, falta precisar el sujeto que lleva a cabo la acción (Subdirector).
Falta información en la base pues no queda claro que los alumnos que tienen que "repetir sus trabajos" presentan alguna necesidad educativa especial, como lo menciona la bibliografía.</t>
  </si>
  <si>
    <t>El reactivo no corresponde con la acción de la especificación: En la instrucción, falta precisar el sujeto que lleva a cabo la acción (Subdirector).</t>
  </si>
  <si>
    <t>Nota: No corresponde el contenido del elemento 4 del listado con su argumentación.</t>
  </si>
  <si>
    <t>SUB-PRE.19.A</t>
  </si>
  <si>
    <t>Revisar la redacción del elemento 2 del listado "...información necesarios".</t>
  </si>
  <si>
    <t>En la opción B, es confusa la frase "Reanudar apuntes de ideas...". 
Además, la opción B enlista dos acciones, que no están separadas por la conjunción "y", como el resto de las opciones de respuesta.</t>
  </si>
  <si>
    <t>El reactivo no corresponde con la acción de la especificación: No identifica la "colaboración" para la evaluación como lo solicita la especificación.</t>
  </si>
  <si>
    <t>Las opciones A, B y C no son funciones del docente, de acuerdo con las argumentaciones, por lo tanto, se descartan fácilmente.</t>
  </si>
  <si>
    <t>Ninguno de los 7 reactivos revisados refieren a la "colaboración para la organización o dirección de las actividades en la escuela."</t>
  </si>
  <si>
    <t>SUB-PRE.20</t>
  </si>
  <si>
    <t>SUB.PRE.20</t>
  </si>
  <si>
    <t>El reactivo no corresponde con la condición de la especificación: La problemática no refiere a "colaboración con la planeación, organización, dirección o evaluación" como lo solicita la especificación.</t>
  </si>
  <si>
    <t>En la instrucción falta precisar quién lleva acabo la estrategia de colaboración, no queda claro si es el subdirector o el director.</t>
  </si>
  <si>
    <t>En la instrucción, falta precisar el sujeto que lleva a cabo la acción (Subdirector).
En el elemento 4, que forma parte de la respuesta correcta, la frase "...condiciones de libertad..." no queda clara.</t>
  </si>
  <si>
    <t>En la instrucción, falta precisar el sujeto que lleva a cabo la acción (Subdirector).
La redacción de la situación es confusa, no queda claro si es el mismo colectivo docente que planificó las actividades los que posteriormente se resisten para hacer las propuestas de actividades.</t>
  </si>
  <si>
    <t>En la instrucción, falta precisar el sujeto que lleva a cabo la acción (Subdirector).</t>
  </si>
  <si>
    <t>Al finalizar la problemática dice "...problemáticas detectas."</t>
  </si>
  <si>
    <t>En la instrucción, falta precisar el sujeto que lleva a cabo la acción (Subdirector).
Revisar que la respuesta marcada como correcta (C) dé solución a la problemática, ya que de acuerdo con el planteamiento es la "subdirectora" quien es parte de ésta.</t>
  </si>
  <si>
    <t>SUB-PRE.21</t>
  </si>
  <si>
    <t>SUB.PRE.21</t>
  </si>
  <si>
    <t>SUB-PRE.22</t>
  </si>
  <si>
    <t>Los elementos del listado 2 y 3, que son incorrectos, se descartan fácilmente porque no son viables.</t>
  </si>
  <si>
    <t>El elemento 4 del listado es el único que inicia con 2 acciones (Seleccionar y priorizar).</t>
  </si>
  <si>
    <t>SUB-PRE.23</t>
  </si>
  <si>
    <t>La problemática planteada y el elemento 1 del listado emplean la palabra "directivo".</t>
  </si>
  <si>
    <t>La redacción del elemento 3 es confusa, "instrumentos de evaluación entre docentes..." se entiende que la evaluación es para evaluarse entre docentes.</t>
  </si>
  <si>
    <t>El elemento 4 del listado no se relaciona con la problemática lo que la hace fácilmente descartable.</t>
  </si>
  <si>
    <t>SUB-PRE-24</t>
  </si>
  <si>
    <t>SUB-PRE.24</t>
  </si>
  <si>
    <t>Revisar que toda la información presentada en el planteamiento sea necesario y relevante para responder el reactivo (...otra madre comparte que su hija...).</t>
  </si>
  <si>
    <t>Se revisó la pagina 19 del documento "Orientaciones para establecer la Ruta de Mejora Escolar. Educación Básica" y no se encontró el término "elementos centrales", que se señala en esta especificación.</t>
  </si>
  <si>
    <t>SUB-PRE.25</t>
  </si>
  <si>
    <t>El elemento 2 no es plausible porque refiere a "aprendizajes" y en la base no se menciona nada sobre dicho tema.</t>
  </si>
  <si>
    <t>SUB-PRE.26</t>
  </si>
  <si>
    <t>La opción correcta D, es la única que contiene un aspecto en el que un alumno requiere seguimiento, por lo que las demás opciones son fácilmente descartables.</t>
  </si>
  <si>
    <t>SUB-PRE.27</t>
  </si>
  <si>
    <t>El elemento 3 dice "Define qué se desea lograr y acciones pertinentes". Hace falta una acción sobre las "acciones pertinentes".</t>
  </si>
  <si>
    <t>El elemento 3 tiene un espacio al inicio del enunciado.</t>
  </si>
  <si>
    <t>SUB-PRE.28</t>
  </si>
  <si>
    <t>El elemento 5 dice "Realizar informes [..] para informar". La redacción es redundante.</t>
  </si>
  <si>
    <t>SUB-PRE.30</t>
  </si>
  <si>
    <t>El reactivo presenta otro problema con la especificación: La especificación no corresponde con el indicador, ya que este último plantea identificar elementos para el diseño, mientras que la especificación indica que la ruta ya está elaborada.
El elemento 4 menciona experimentos dirigidos por las madres de familia y no por padres, tutores o familiares en general.</t>
  </si>
  <si>
    <t>El reactivo presenta otro problema con la especificación: La especificación no corresponde con el indicador, ya que este último plantea identificar elementos para el diseño, mientras que la especificación indica que la ruta ya está elaborada.</t>
  </si>
  <si>
    <t>El reactivo presenta otro problema con la especificación: La especificación no corresponde con el indicador, ya que este último plantea identificar elementos para el diseño, mientras que la especificación indica que la ruta ya está elaborada.
El elemento 1, que forma parte de la respuesta correcta, no incluye alguna forma de trabajo colaborativo y consensuado, que es lo que pide la instrucción.</t>
  </si>
  <si>
    <t>SUB-PRE.31</t>
  </si>
  <si>
    <t>El elemento 4 dice "determinar acuerdos para CTE"; sin embargo, los acuerdos se llevan a cabo durante el CTE no antes.
El elemento 1 es el único que menciona dos acciones, los demás contienen solamente una.</t>
  </si>
  <si>
    <t>En el elemento 1 de la base "Con los padres de familia" debe ir entrecomillado. De la misma manera, en el elemento 4, "Entre maestros" también debe ir entrecomillado.</t>
  </si>
  <si>
    <t>SUB-PRE.32</t>
  </si>
  <si>
    <t>Falta precisar que es la organización de los docentes, como lo pide la condición de la especificación.</t>
  </si>
  <si>
    <t>SUB-PRE.35</t>
  </si>
  <si>
    <t>La opción C se descarta fácilmente, pues en la situación de la base se menciona que los docentes sobresalientes son individualistas y apáticos.</t>
  </si>
  <si>
    <t>La base no es clara en cuanto a qué se refiere con "formación inicial". Además, no es indispensable para contestar el reactivo.</t>
  </si>
  <si>
    <t>SUB-PRE.36</t>
  </si>
  <si>
    <t>El elemento 3, que es parte de la respuesta correcta, es confuso, ya que menciona "definir actividades para optimizar...". No se entiende si lo que propicia el diálogo y la escucha son las actividades a definir o el hecho mismo de estar definiéndolas.</t>
  </si>
  <si>
    <t>SUB-PRE.37.A</t>
  </si>
  <si>
    <t>El reactivo presenta otro problema con la especificación: El verbo de la acción de la especificación no se expresa en infinitivo.</t>
  </si>
  <si>
    <t>El reactivo presenta otro problema con la especificación: El verbo de la acción de la especificación no se presenta en infinitivo.</t>
  </si>
  <si>
    <t>El reactivo presenta otro problema con la especificación: El verbo de la acción de la especificación no se expresa en infinitivo.
Verificar con los especialistas si las "actividades de lectura, transcripción y escritura" corresponden con acciones de los alumnos de educación preescolar.</t>
  </si>
  <si>
    <t>El reactivo presenta otro problema con la especificación: El verbo de la acción de la especificación no se expresa en infinitivo.
Verificar con los especialistas si la situación planteada, en la Ruta de Mejora se establece que "presentarán villancicos en la posada navideña", así como la respuesta correcta, corresponden con lo establecido en el acuerdo 717.</t>
  </si>
  <si>
    <t>COOR-SEC.01</t>
  </si>
  <si>
    <t>El elemento 4 es el único que refiere a un campo semántico distinto al resto de las opciones.</t>
  </si>
  <si>
    <t>El elemento 2 plantea un enunciado general, a diferencia de la especificidad de los otros elementos.</t>
  </si>
  <si>
    <t>La instrucción, en la base del reactivo, es la misma que la del reactivo 322.</t>
  </si>
  <si>
    <t>La instrucción, en la base del reactivo, es igual a la del reactivo 323 y 322.</t>
  </si>
  <si>
    <t>La instrucción en la base del reactivo es la misma que la del reactivo 324, 323 y 322.
Los elementos de la opción B, que es la correcta, contienen la palabra "estilos de vida", a diferencia de los distractores.</t>
  </si>
  <si>
    <t>COOR-SEC.03</t>
  </si>
  <si>
    <t>El planteamiento de las opciones de respuesta es muy general, por lo que las opciones A, C y D pueden ser correctas.</t>
  </si>
  <si>
    <t>Verificar con el especialista que la opción C corresponde con la práctica docente en todas las escuelas.
La base del reactivo es muy general, por lo que las opciones A puede ser correcta.
La redacción de la base no es clara "observa las pautas de conducta... que afectan el logro de los aprendizajes".
La opción de respuesta correcta y la base comparten el enunciado "dentro del aula".</t>
  </si>
  <si>
    <t>La base del reactivo contiene información innecesaria para responder "En un grupo multigrado", "Al realizar una rúbrica", lo cual hace confusa la situación planteada y dificulta la elección de sólo una respuesta correcta. En las argumentaciones del elaborador del reactivo, se identifica que los planteamientos sólo están referidos al texto de un autor, lo cual podría dificultar la demostración del dominio del sustentante.</t>
  </si>
  <si>
    <t>La situación planteada es muy general, por lo cual las opciones de respuesta pueden ser parcialmente correctas.
Las opciones de respuesta B y D pueden ser parcialmente correctas.</t>
  </si>
  <si>
    <t>COOR-SEC.01COOR-SEC.03</t>
  </si>
  <si>
    <t>Las opciones C y D se desarrollan "en la escuela" y la base refiere "a la clase", por lo que la selección de la respuesta correcta sólo queda entre las opciones A y B, lo cual dificulta evaluar el nivel de conocimiento del sustentante.</t>
  </si>
  <si>
    <t>La base y la respuesta correcta comparten la palabra "ciencia y ciencias".</t>
  </si>
  <si>
    <t>COOR-SEC.04</t>
  </si>
  <si>
    <t>El reactivo presenta otro problema con la especificación: La especificación incluye enunciados genéricos "influya de manera positiva en los procesos de desarrollo o aprendizaje...", dado que no se operacionaliza el indicador.
El planteamiento de la base no especifica la función del coordinador de actividades ni el contexto escolar, por lo que no es claro el aspecto por el que se indaga.
La base y la opción D comparten la palabra "mantenimiento".</t>
  </si>
  <si>
    <t>El reactivo presenta otro problema con la especificación: La especificación incluye enunciados genéricos "influya de manera positiva en los procesos de desarrollo o aprendizaje...", dado que no se operacionaliza el indicador.
En la situación señala que los alumnos provienen de un entorno "...que cuenta con una biblioteca en casa", lo cual no aplica para todos los contextos en los que se desarrolla la práctica docente.
El planteamiento de la situación es muy general, lo cual dificulta evaluar un sólo aspecto de la habilidad del coordinador de actividades; además no se identifica en el planteamiento la función de esta figura.</t>
  </si>
  <si>
    <t>El reactivo presenta otro problema con la especificación: La especificación incluye enunciados genéricos "influya de manera positiva en los procesos de desarrollo o aprendizaje...", dado que no se operacionaliza el indicador.
La situación refiere "que la población pertenece a una comunidad indígena, por lo que el ausentismo es su problema principal", lo cual podría interpretarse como una condición propia de las comunidades indígenas.
El planteamiento de la situación es muy general, lo cual dificulta evaluar un sólo aspecto de la habilidad del coordinador de actividades; además no se identifica en el planteamiento la función de esta figura.</t>
  </si>
  <si>
    <t>El reactivo presenta otro problema con la especificación: La especificación incluye enunciados genéricos "influya de manera positiva en los procesos de desarrollo o aprendizaje...", dado que no se operacionaliza el indicador.
El planteamiento de la situación es muy general, lo cual dificulta evaluar un sólo aspecto de la habilidad del coordinador de actividades; además no se identifica en el planteamiento la función de esta figura.
La base y la opción de respuesta correcta comparten el enunciado "en casa".</t>
  </si>
  <si>
    <t>El reactivo presenta otro problema con la especificación: La especificación incluye enunciados genéricos "influya de manera positiva en los procesos de desarrollo o aprendizaje...", dado que no se operacionaliza el indicador.
El planteamiento de la situación es muy general, lo cual dificulta evaluar un sólo aspecto de la habilidad del coordinador de actividades; además no se identifica en el planteamiento la función de esta figura. No se identifica un problema o aspecto a atender y además, no se ubica en el contexto escolar.</t>
  </si>
  <si>
    <t>El reactivo presenta otro problema con la especificación: La especificación incluye enunciados genéricos "influya de manera positiva en los procesos de desarrollo o aprendizaje...", dado que no se operacionaliza el indicador.
El planteamiento de la situación es muy general, lo cual dificulta evaluar un sólo aspecto de la habilidad del coordinador de actividades; además no se identifica en el planteamiento la función de esta figura.
La respuesta correcta incluye el término "grupos indígenas", lo cual no se especifica en la base del reactivo.</t>
  </si>
  <si>
    <t>El reactivo presenta otro problema con la especificación: La especificación incluye enunciados genéricos "un caso del entorno familiar, sociocultural y lingüístico de los alumnos... que favorezcan los procesos de desarrollo... de los alumnos de educación secundaria".
El planteamiento de la situación es muy general, lo cual dificulta evaluar un sólo aspecto de la habilidad del coordinador de actividades; además no se identifica en el planteamiento la función de esta figura.
La base y la opción de respuesta correcta comparten la palabra "Relaciones".
Las opciones de respuesta A, B y C se refieren a situaciones administrativas y normativas y sólo la respuesta correcta alude a un aspecto relacionado con el aprendizaje de los alumnos.</t>
  </si>
  <si>
    <t>COOR-SEC.05</t>
  </si>
  <si>
    <t>El reactivo presenta otro problema con la especificación: La especificación incluye enunciados genéricos "un caso del entorno familiar, sociocultural y lingüístico de los alumnos... que favorezcan los procesos de desarrollo... de los alumnos de educación secundaria".
El elemento 1 de la base señala acciones que no corresponden con la práctica docente.</t>
  </si>
  <si>
    <t>El reactivo presenta otro problema con la especificación: La especificación incluye enunciados genéricos "un caso del entorno familiar, sociocultural y lingüístico de los alumnos... que favorezcan los procesos de desarrollo... de los alumnos de educación secundaria".
Verificar con el especialista el uso del término "cultura sorda".
No es clara la redacción de la base, ya que no se identifica claramente la vinculación entre la situación planteada y los 5 elementos de la misma base. En la instrucción se identifica a cuáles alumnos se quiere favorecer con las acciones que recomienda el coordinador.</t>
  </si>
  <si>
    <t>El reactivo presenta otro problema con la especificación: La especificación incluye enunciados genéricos "un caso del entorno familiar, sociocultural y lingüístico de los alumnos... que favorezcan los procesos de desarrollo... de los alumnos de educación secundaria".
Verificar con el especialista si el "Departamento de Trabajo Social", que se menciona en el elemento 1 de la base, es una instancia que existen en todos los contextos escolares.
La base y el elemento 2, que forma parte de la respuesta correcta, comparten la palabra "nacional".</t>
  </si>
  <si>
    <t>El reactivo presenta otro problema con la especificación: La especificación incluye enunciados genéricos "un caso del entorno familiar, sociocultural y lingüístico de los alumnos... que favorezcan los procesos de desarrollo... de los alumnos de educación secundaria".
La situación planteada no presenta un aspecto a atender o un problema, lo cual no permite identificar de manera específica qué habilidad o contenido se quiere evaluar.
No existe una sola respuesta correcta, dado que la instrucción no especifica el aspecto a evaluar, las opciones A, B y C pueden ser parcialmente correcta.</t>
  </si>
  <si>
    <t>COOR-SEC.06</t>
  </si>
  <si>
    <t>El reactivo presenta otro problema con la especificación: La especificación incluye enunciados genéricos: "reconocer acciones en las que la coordinación vincula al colectivo escolar", por lo tanto no se delimita una acción del sustentante a observar.
El reactivo no corresponde con el nivel taxonómico "Conocimiento".
Verificar con el especialista que los elementos son acciones que corresponden sólo a la función del coordinador de actividades.
Dado que la instrucción no especifica una acción concreta, las opciones A, C y D pueden ser parcialmente correctas.</t>
  </si>
  <si>
    <t>El reactivo presenta otro problema con la especificación: La especificación incluye enunciados genéricos: "reconocer acciones en las que la coordinación vincula al colectivo escolar", por lo tanto no se delimita una acción del sustentante a observar.
El reactivo no corresponde con el nivel taxonómico "Conocimiento".
Verificar con el especialista que los elementos son acciones que corresponden sólo a la función del coordinador de actividades.
La situación descrita en la base del reactivo es la misma que la del reactivo 343.
Dado que la instrucción no especifica una acción concreta, las opciones A, B y C pueden ser parcialmente correctas.</t>
  </si>
  <si>
    <t>El reactivo presenta otro problema con la especificación: La especificación incluye enunciados genéricos: "reconocer acciones en las que la coordinación vincula al colectivo escolar", por lo tanto no se delimita una acción del sustentante a observar.
El reactivo no corresponde con el nivel taxonómico "Conocimiento".
Verificar con el especialista que los elementos son acciones que corresponden sólo a la función del coordinador de actividades.
Debido a que la instrucción es general, el elemento 2 puede ser una respuesta parcialmente correcta.</t>
  </si>
  <si>
    <t>El reactivo presenta otro problema con la especificación: La especificación incluye enunciados genéricos: "reconocer acciones en las que la coordinación vincula al colectivo escolar", por lo tanto no se delimita una acción del sustentante a observar.
El reactivo no corresponde con el nivel taxonómico "Conocimiento".
Presenta sesgo en la base del reactivo, en el elemento 5, que es parte de la respuesta correcta, ya que no es una situación aplicable a todos los contextos.
Verificar con el especialista que los elementos son acciones que corresponden sólo a la función del coordinador de actividades.
La instrucción, en la base, es la misma que en los reactivos 345 y 346.</t>
  </si>
  <si>
    <t>El reactivo presenta otro problema con la especificación: La especificación incluye enunciados genéricos: "reconocer acciones en las que la coordinación vincula al colectivo escolar", por lo tanto no se delimita una acción del sustentante a observar.
El reactivo no corresponde con el nivel taxonómico "Conocimiento".
Dado que la instrucción de la base es muy general, las opciones A, C y D pueden ser parcialmente correcta.</t>
  </si>
  <si>
    <t>El reactivo presenta otro problema con la especificación: La especificación incluye enunciados genéricos: "reconocer acciones en las que la coordinación vincula al colectivo escolar", por lo tanto no se delimita una acción del sustentante a observar.
El reactivo no corresponde con el nivel taxonómico "Conocimiento".
Verificar con el especialista que el "Departamento de Trabajo Social", sea una instancia común en todos los contextos escolares.</t>
  </si>
  <si>
    <t>El reactivo presenta otro problema con la especificación: La especificación incluye enunciados genéricos: "reconocer acciones en las que la coordinación vincula al colectivo escolar", por lo tanto no se delimita una acción del sustentante a observar.
El reactivo no corresponde con el nivel taxonómico "Conocimiento".
En la redacción de la base sólo se cambia el porcentaje de alumnos a atender por lo que resulta la misma redacción para los reactivos 347, 348 y 350.
En la situación descrita dentro de la base se incluye la palabra "compresión".
La base y el elemento 2, que forma parte de la respuesta correcta, comparten la palabra "colectivo" y "colegiado".</t>
  </si>
  <si>
    <t>El reactivo presenta otro problema con la especificación: La especificación incluye enunciados genéricos: "reconocer acciones en las que la coordinación vincula al colectivo escolar", por lo tanto no se delimita una acción del sustentante a observar.
El reactivo no corresponde con el nivel taxonómico "Conocimiento".
La redacción del elemento 2 de la base, que forma parte de la respuesta correcta, no es claro.</t>
  </si>
  <si>
    <t>El reactivo presenta otro problema con la especificación: La especificación incluye enunciados genéricos: "reconocer acciones en las que la coordinación vincula al colectivo escolar", por lo tanto no se delimita una acción del sustentante a observar.
El reactivo no corresponde con el nivel taxonómico "Conocimiento".
En la base no es claro el enunciado "el manejo de la información".</t>
  </si>
  <si>
    <t>COOR-SEC.07</t>
  </si>
  <si>
    <t>En la respuesta correcta se incluye "estrategias" y la indicación del reactivo requiere la identificación de la "acción".
Dado que la instrucción es muy general, las opciones B, C y D pueden ser parcialmente correctas.</t>
  </si>
  <si>
    <t>La opción de respuesta correcta es la única que no contiene la palabra "lectura".
La opción de respuesta A, que es la correcta, señala un "diagnóstico interno y externo", pero no especifica de qué aspecto se realizará dicho diagnóstico, lo cual no permite que la opción sea clara.</t>
  </si>
  <si>
    <t>La instrucción es genérica, lo cual ocasiona que las opciones B y C puedan ser parcialmente correcta.</t>
  </si>
  <si>
    <t>El elemento 2 de la base es muy genérico, por lo que no permite atender la instrucción del reactivo. El elemento 4 de la base, no es claro, ya que no presenta una idea completa: "los niveles de desempeño que requieren".
La instrucción contiene la palabra "acciones" y el elemento 2 que forma parte de la respuesta correcta comparte esta palabra.</t>
  </si>
  <si>
    <t>COOR-SEC.08</t>
  </si>
  <si>
    <t>El reactivo presenta otro problema con la especificación: Dado que no se operacionaliza el indicador, la especificación incluye enunciados genéricos: "distinguir el papel del coordinador en la organización del trabajo escolar".
El reactivo no corresponde con el nivel taxonómico "Conocimiento".
Dado que la redacción de la base no concreta acciones específicas, las opciones de respuesta pueden ser parcialmente correctas.
La opción de respuesta D incluye la palabra "conclusión".</t>
  </si>
  <si>
    <t>El reactivo presenta otro problema con la especificación: Dado que no se operacionaliza el indicador, la especificación incluye enunciados genéricos: "distinguir el papel del coordinador en la organización del trabajo escolar".
El reactivo no corresponde con el nivel taxonómico "Conocimiento".
Verificar con el especialista que los elementos 2 y 4, que forman la respuesta correcta son acciones específicas que corresponden al coordinador de actividades.</t>
  </si>
  <si>
    <t>El reactivo presenta otro problema con la especificación: Dado que no se operacionaliza el indicador, la especificación incluye enunciados genéricos: "distinguir el papel del coordinador en la organización del trabajo escolar".
El reactivo no corresponde con el nivel taxonómico "Conocimiento".</t>
  </si>
  <si>
    <t>El reactivo presenta otro problema con la especificación: Dado que no se operacionaliza el indicador, la especificación incluye enunciados genéricos: "distinguir el papel del coordinador en la organización del trabajo escolar".
El reactivo no corresponde con el nivel taxonómico "Conocimiento".
Verificar con el especialista que la opción C, que es la respuesta correcta representa acciones específicas que corresponden al coordinador de actividades.</t>
  </si>
  <si>
    <t>El reactivo presenta otro problema con la especificación: Dado que no se operacionaliza el indicador, la especificación incluye enunciados genéricos: "distinguir el papel del coordinador en la organización del trabajo escolar".
El reactivo no corresponde con el nivel taxonómico "Conocimiento".
Verificar con el especialista si la opción correcta corresponde a una acción específica del coordinador de actividades.</t>
  </si>
  <si>
    <t>El reactivo presenta otro problema con la especificación: Dado que no se operacionaliza el indicador, la especificación incluye enunciados genéricos: "distinguir el papel del coordinador en la organización del trabajo escolar".
El reactivo no corresponde con el nivel taxonómico "Conocimiento".
La opción de respuesta correcta (C), no es clara, ya que no se especifica a qué aspectos se refieren los avances logrados.</t>
  </si>
  <si>
    <t>CORR-SEC.09</t>
  </si>
  <si>
    <t xml:space="preserve">Verificar con el especialista que la opción D no sea parcialmente correcta,  ya que la argumentación de ésta menciona que la participación de los padres no es un problema que se relacione con el bajo aprovechamiento de los alumnos. </t>
  </si>
  <si>
    <t>COOR-SEC.09</t>
  </si>
  <si>
    <t>La base contiene información repetida: "colectivo docente", "práctica docente", "El origen del problema se encuentra en que el colectivo docente tiene problemas".
La base y la opción de respuesta correcta (D) comparten la palabra "colectivo".</t>
  </si>
  <si>
    <t>La redacción de la base, no es clara: "Durante la Ruta de la mejora escolar".
Dado que la instrucción es muy amplia, las opciones de respuesta A, C y D pueden ser parcialmente correctas.</t>
  </si>
  <si>
    <t>El reactivo no corresponde con la condición de la especificación: La especificación refiere al "aprendizaje de todos los alumnos" y la base no se explicita que las "inasistencias" se refieran "a todos los alumnos".
La redacción de la base no es clara, en la instrucción no se identifica a qué deben contribuir las actividades.
La instrucción solicita se identifiquen las acciones y los elementos de la base no son acciones.</t>
  </si>
  <si>
    <t>El elemento 4, que forma parte de la respuesta correcta, menciona: "Abre espacios en el entono escolar", enunciado que no es claro para responder a la indicación.</t>
  </si>
  <si>
    <t>El reactivo no corresponde con la condición de la especificación: La especificación refiere al "aprendizaje de todos los alumnos" y la base se refiere a la mitad de los alumnos.</t>
  </si>
  <si>
    <t>COOR-SEC.10</t>
  </si>
  <si>
    <t>El reactivo presenta otro problema con la especificación: Dado que no se operacionaliza el indicador, la especificación incluye enunciados genéricos "alumnos con dificultad en el proceso de aprendizaje".
La base del reactivo, proporciona información innecesaria: "el varón tiene más poder en la toma de decisiones, mientras que la mujer..."; que no aporta para identificar dificultades en el proceso de aprendizaje de los alumnos.
La instrucción, en la base del reactivo, plantea que existe una sola solución un problema en el que influyen diversos factores, por lo tanto no puede señalarse una sola solución como lo solicita la instrucción del reactivo.</t>
  </si>
  <si>
    <t>El reactivo no corresponde con la condición de la especificación: Dado que no se operacionaliza el indicador, la especificación incluye enunciados genéricos "alumnos con dificultad en el proceso de aprendizaje". Además, plantea que sea a partir de la descripción de un "grupo de alumnos" y la acción se refiere "al alumno".
El reactivo no corresponde con el nivel taxonómico "Comprensión".
El contenido de la situación planteada incluye aspectos que difícilmente pueden observarse en la práctica docente: "que un grupo de alumnos de secundaria se identifica con un estilo de aprendizaje kinestésico", lo cual ocasiona que la indicación proporcionada sea poco viable para solucionar el problema.
El planteamiento es muy general, por lo que la opción B puede ser parcialmente correcta.</t>
  </si>
  <si>
    <t>El reactivo no corresponde con la condición de la especificación: Dado que no se operacionaliza el indicador, la especificación incluye enunciados genéricos "alumnos con dificultad en el proceso de aprendizaje". Además, plantea que sea a partir de la descripción de un "grupo de alumnos" y la acción se refiere "al alumno".
La base y la opción de respuesta correcta (D) comparten la palabra "grupo" y la palabra "asignaturas".
La opción de respuesta correcta (D) no especifica a qué asignaturas se refiere el enunciado. La instrucción solicita que identifique la intervención docente, pero las opciones de respuesta se refiere a funciones del coordinador de actividades (A, C y D). De acuerdo con las argumentaciones, la respuesta correcta es una acción que realiza el coordinador y la instrucción solicita identificar la acción docente.</t>
  </si>
  <si>
    <t>El reactivo no corresponde con la condición de la especificación: Dado que no se operacionaliza el indicador, la especificación incluye enunciados genéricos "alumnos con dificultad en el proceso de aprendizaje". Además, plantea que sea a partir de la descripción de un "grupo de alumnos" y la acción se refiere "al alumno".
La redacción del elemento 4, que forma parte de la respuesta correcta, no es clara: "Aplicar la estrategia práctica entre varios".</t>
  </si>
  <si>
    <t>El reactivo no corresponde con la condición de la especificación: Dado que no se operacionaliza el indicador, la especificación incluye enunciados genéricos "alumnos con dificultad en el proceso de aprendizaje". Además, plantea que sea a partir de la descripción de un "grupo de alumnos" y la acción se refiere "al alumno".</t>
  </si>
  <si>
    <t>El reactivo no corresponde con la condición de la especificación: Dado que no se operacionaliza el indicador, la especificación incluye enunciados genéricos "alumnos con dificultad en el proceso de aprendizaje". Además, plantea que sea a partir de la descripción de un "grupo de alumnos" y la acción se refiere "al alumno".
En la instrucción no se identifica la función del coordinador de actividades.
La opción correcta (A) es la única que refiere a una acción entre el coordinador y el docente, el resto de las opciones son funciones que realiza el docente.</t>
  </si>
  <si>
    <t>El reactivo no corresponde con la condición de la especificación: Dado que no se operacionaliza el indicador, la especificación incluye enunciados genéricos "alumnos con dificultad en el proceso de aprendizaje". Además, plantea que sea a partir de la descripción de un "grupo de alumnos" y la acción se refiere "al alumno".
Las opciones de respuestas son intervenciones que corresponden al docente y que no realiza el coordinador de actividades.
En la instrucción de la base del reactivo no se observa la función del coordinador de actividades.</t>
  </si>
  <si>
    <t>COOR-SEC.11</t>
  </si>
  <si>
    <t>La redacción del elemento 1, que forma parte de la respuesta correcta, no es clara: "identificar mediante la zona de desarrollo próximo", lo cual dificulta la comprensión del sustentante para responder el reactivo.</t>
  </si>
  <si>
    <t>La redacción de la opción C respuesta correcta no es clara: "en tiempos de asignaturas".</t>
  </si>
  <si>
    <t>La situación refiere a un "grupo de primer grado" y en la instrucción menciona "el desarrollo del alumno".</t>
  </si>
  <si>
    <t>COOR-SEC.13</t>
  </si>
  <si>
    <t>La opción de respuesta correcta D y la base comparte la palabra "Física".</t>
  </si>
  <si>
    <t>COOR-SEC.14</t>
  </si>
  <si>
    <t>El reactivo no corresponde con la condición de la especificación: La especificación solicita a partir del "planteamiento de una secuencia didáctica" y el reactivo presenta un listado de elementos básica a ordenar.</t>
  </si>
  <si>
    <t>El reactivo no corresponde con la condición de la especificación: La especificación solicita a partir del "planteamiento de una secuencia didáctica" y el reactivo presenta un listado de "elementos básicos" a ordenar.</t>
  </si>
  <si>
    <t>COOR-SEC.15</t>
  </si>
  <si>
    <t>COOR-SEC.16</t>
  </si>
  <si>
    <t>La base y la opción correcta comparten la palabra "física".
Homogeneizar la escritura de la palabra "Física" y "física", en la base y en la opción de respuesta correcta.</t>
  </si>
  <si>
    <t>La base del reactivo y la opción de respuesta correcta comparten la palabra "previo" y "previa".</t>
  </si>
  <si>
    <t>COOR-SEC.17</t>
  </si>
  <si>
    <t>El reactivo no corresponde con el nivel taxonómico "Conocimiento".
Verificar la pertinencia del elemento 5, ya que no queda claro a qué se refiere con las actividades que favorecen la solución autónoma.</t>
  </si>
  <si>
    <t>COOR-SEC.18</t>
  </si>
  <si>
    <t>COOR-SEC.20</t>
  </si>
  <si>
    <t>Verificar sí es función del coordinador de actividades lo que se describe en la respuesta correcta: "Hacer una visita al lugar de residencia del tutor".</t>
  </si>
  <si>
    <t>COOR-SEC.22</t>
  </si>
  <si>
    <t>El reactivo no corresponde con el nivel taxonómico "Conocimiento".
La respuesta correcta es tan amplia que puede o no considerar el uso didáctico de las TIC como lo plantea la base.</t>
  </si>
  <si>
    <t>COOR-SEC.23</t>
  </si>
  <si>
    <t>Verificar el uso del programa descrito en la base "LOGO" sea de dominio en el ámbito docente.</t>
  </si>
  <si>
    <t>La opción de respuesta correcta no resuelve el problema de la inclusión, solo apoya a reforzar el aprendizaje adquirido.</t>
  </si>
  <si>
    <t>La secuencia didáctica no esta vinculada a la instrucción de la base por lo que el reactivo se puede contestar sin está.</t>
  </si>
  <si>
    <t>La opción de respuesta correcta no resuelve el problema que se plantea en la base que es "la inclusión del alumno".</t>
  </si>
  <si>
    <t>COOR-SEC.25</t>
  </si>
  <si>
    <t>El reactivo no corresponde con el nivel taxonómico "Comprensión".
La situación planteada no esta vinculada con la instrucción de la base, el "proveedor de internet" parece ser la problemática y no la acción del colectivo docente para el logro de los aprendizaje.</t>
  </si>
  <si>
    <t>El reactivo no corresponde con la acción de la especificación: El reactivo solicita "la acción del coordinador para el logro de los aprendizajes", mientras que la especificación solicita "la acción del colectivo docente para el logro de los aprendizajes".
El reactivo no corresponde con el nivel taxonómico "Comprensión".</t>
  </si>
  <si>
    <t>COOR-SEC.26</t>
  </si>
  <si>
    <t>El reactivo no corresponde con la condición de la especificación: El reactivo no contempla "el resultado de una evaluación de la práctica docente", como lo describe la especificación.</t>
  </si>
  <si>
    <t>En la base del reactivo falta clarificar "ambiente de aprendizaje carente de medios".</t>
  </si>
  <si>
    <t>COOR-SEC.27</t>
  </si>
  <si>
    <t>COOR-SEC.28</t>
  </si>
  <si>
    <t>Verificar que la Opción D no forme parte de la respuesta correcta, dado que las competencias mencionadas ayudan a solucionar el problema.
La opción de respuesta C se descarta por involucrar a todas las asignaturas, cuando el problema en la base se refiere solo a la asignatura de español.</t>
  </si>
  <si>
    <t>El contenido de la opción C también atiende a la problemática planteada en la base porque al realizar trabajos y exponerlos se da el reforzamiento de los aprendizajes adquiridos.</t>
  </si>
  <si>
    <t>COOR-SEC.29</t>
  </si>
  <si>
    <t>El reactivo presenta otro problema con la especificación: La especificación no corresponde el nivel taxonómico asignado.
El reactivo no corresponde con el nivel taxonómico "Conocimiento".</t>
  </si>
  <si>
    <t>El reactivo presenta otro problema con la especificación: La especificación no corresponde el nivel taxonómico asignado.
El reactivo no corresponde con el nivel taxonómico "Conocimiento".
La opción D está redactada diferente (su tiempo verbal ) al resto de las opciones.</t>
  </si>
  <si>
    <t>El reactivo presenta otro problema con la especificación: La especificación no corresponde el nivel taxonómico asignado.
El reactivo no cumple con la condición porqué no parte de una estrategia o recurso de seguimiento como lo establece la especificación.
El reactivo no corresponde con el nivel taxonómico "Conocimiento".</t>
  </si>
  <si>
    <t>El reactivo presenta otro problema con la especificación: La especificación no corresponde el nivel taxonómico asignado.
El reactivo no corresponde con el nivel taxonómico "Conocimiento".
Las opciones de respuesta no describen la estrategia que emplea el coordinador (planteamiento de la base), por lo tanto no se puede dar con la respuesta.</t>
  </si>
  <si>
    <t>COOR-SEC.30</t>
  </si>
  <si>
    <t>Verificar uso del término "redes de apoyo naturales".</t>
  </si>
  <si>
    <t>En la base del reactivo falta información sobre el tipo barrera de aprendizaje y participación que permita la selección de respuesta.</t>
  </si>
  <si>
    <t>Falta información sobre quien dará el seguimiento a las necesidades del alumno.</t>
  </si>
  <si>
    <t>COOR-SEC.31</t>
  </si>
  <si>
    <t>El reactivo no corresponde con el nivel taxonómico "Conocimiento".
La barrera "2 Discapacidad intelectual" se asocia con el elemento "D" de la columna de estrategias el cual plantea como solución "otorgar más tiempo en la realización de actividades", sin embargo, esa solución se planteó como incorrecta para esa barrera en el reactivo con ID 387. Verificar la asociaciones en ambos reactivos.</t>
  </si>
  <si>
    <t>El reactivo no corresponde con el nivel taxonómico "Conocimiento".
En la instrucción se menciona "Identificar estrategias", pero solo se selecciona una.</t>
  </si>
  <si>
    <t>COOR-SEC.33</t>
  </si>
  <si>
    <t>El reactivo no corresponde con el nivel taxonómico "Comprensión".
Verificar la redacción de la instrucción, ya que no queda claro que la evaluación es del coordinador a la práctica docente.</t>
  </si>
  <si>
    <t>En la especificación no queda clara la relación entre el ausentismo por características contextuales y las estrategias que evalúen la práctica docente.</t>
  </si>
  <si>
    <t>El reactivo no corresponde con el nivel taxonómico "Comprensión".
La instrucción no se relaciona con la situación planteada.
La instrucción menciona "identifique" y la opción de respuesta correcta "D" menciona "identificar", lo que genera pista.</t>
  </si>
  <si>
    <t>El reactivo no corresponde con el nivel taxonómico "Comprensión".
La instrucción no esta vinculada con la situación planteada.</t>
  </si>
  <si>
    <t>COOR-SEC.34</t>
  </si>
  <si>
    <t>La instrucción y la respuesta correcta comparte la palabra "fortalecer" lo que genera pista.</t>
  </si>
  <si>
    <t>La instrucción no se vincula con la descripción del resultado de la evaluación externa.</t>
  </si>
  <si>
    <t>La instrucción no se vincula con la descripción de la evaluación externa.</t>
  </si>
  <si>
    <t>COOR-SEC.35</t>
  </si>
  <si>
    <t>COOR-SEC.37</t>
  </si>
  <si>
    <t>COOR-SEC.38</t>
  </si>
  <si>
    <t>Los elementos para la construcción de la respuesta contiene información que esta contenida en la descripción, lo que origina confusión en la lectura.</t>
  </si>
  <si>
    <t>La instrucción solicita "identifique las estrategias..." pero solo sé selecciona una estrategia.</t>
  </si>
  <si>
    <t>COOR-SEC.39</t>
  </si>
  <si>
    <t>COOR-SEC.40</t>
  </si>
  <si>
    <t>En la instrucción falta precisar quién realizará las estrategias para solucionar el problema.</t>
  </si>
  <si>
    <t>La instrucción presenta la palabra "dificultadas detectadas". corregir palabra.</t>
  </si>
  <si>
    <t>En la base del reactivo falta información que clarifique cuales son los temas o unidades de medida de la prueba Planea.
Al faltar información no hay respuesta correcta, ya que para dar solución a la pregunta se tiene que conocer "la unidad de análisis figura Planea" como se argumenta.</t>
  </si>
  <si>
    <t>ENSE-ESPA.12</t>
  </si>
  <si>
    <t>La especificación indica seleccionar estrategias que "favorezcan" un enfoque, propósitos o contenidos, lo cual dificulta discriminar las opciones de respuesta correctas, mas de una puede favorece, sin indicar en qué medida, a los elementos anteriores (ENSE-ESPA.12).</t>
  </si>
  <si>
    <t>ENSE-ESPA.17</t>
  </si>
  <si>
    <t>La base solicita identificar un concepto y las opciones no son ejemplos de estos.</t>
  </si>
  <si>
    <t>El reactivo no corresponde con la condición de la especificación: El reactivo pide identificar características asociadas con los estándares curriculares, la especificación solicita identificar conceptos, principios y nociones centrales de la asignatura.</t>
  </si>
  <si>
    <t>El reactivo no corresponde con la acción de la especificación: El reactivo solicita identificar los propósitos, la especificación pide identificar conceptos, principios y nociones centrales de la asignatura.</t>
  </si>
  <si>
    <t>El reactivo no corresponde con la acción de la especificación: El reactivo solicita estándares curriculares y la especificación pide identificar conceptos, nociones o principios de la asignatura.</t>
  </si>
  <si>
    <t>El reactivo no corresponde con la acción de la especificación: Solicita principios que se refieren a la parte didáctica y la especificación se refiere a principios, que de acuerdo con el indicador, son propios de la disciplina.</t>
  </si>
  <si>
    <t>ENSE-ESPA.18.A</t>
  </si>
  <si>
    <t>El reactivo no corresponde con la acción de la especificación: Solicita el concepto de evaluación formativa y la especifica indica que se identifiquen enunciados referentes a conceptos, nociones o principios de la disciplina.</t>
  </si>
  <si>
    <t>El reactivo no corresponde con la acción de la especificación: Solicita principios que se refieren a la parte didáctica de la asignatura y la especificación, de acuerdo con el indicador, se refiere a principios de la disciplina.</t>
  </si>
  <si>
    <t>El reactivo no corresponde con la acción de la especificación: solicita identificar un estándar curricular de la asignatura y la especificación pide identificar conceptos, principios o nociones centrales de la disciplina.</t>
  </si>
  <si>
    <t>El reactivo no corresponde con la acción de la especificación: Solicita identificar enunciados referentes a las nociones centrales del enfoque didáctico de la asignatura y la especificación indica que se identifiquen nociones centrales de la disciplina.</t>
  </si>
  <si>
    <t>El reactivo no corresponde con la acción de la especificación: Solicita identificar el enunciado que corresponda con el propósito de la asignatura y la especificación pide el que esté relacionado con los conceptos, nociones o principios de la disciplina.</t>
  </si>
  <si>
    <t>ENSE-ESPA.20</t>
  </si>
  <si>
    <t>El reactivo no corresponde con la acción de la especificación: Solicita aportaciones que contribuyeron al desarrollo de la asignatura y la especificación indica identificar aportaciones al desarrollo de la disciplina.</t>
  </si>
  <si>
    <t>El reactivo no corresponde con la acción de la especificación: Las opciones de respuesta no hacen referencia específica a contribuciones para el desarrollo de la disciplinas sino a categorías de las misma.</t>
  </si>
  <si>
    <t>El reactivo no corresponde con la acción de la especificación: Solicita identificar aportaciones que contribuyeron al desarrollo de un contenido (tema) del programa de estudios de la asignatura y la especificaciones se refiere a contenidos de la disciplina.
El reactivo no corresponde con el nivel taxonómico "Conocimiento".</t>
  </si>
  <si>
    <t>ENSE-ESPA.21</t>
  </si>
  <si>
    <t>El reactivo no corresponde con la acción de la especificación: Solicita relacionar momentos históricos con corrientes teóricas (de la educación), pero la especificación indica que las corrientes teóricas deben ser de la disciplina.</t>
  </si>
  <si>
    <t>El reactivo no corresponde con la acción de la especificación: Las corrientes teóricas mostradas en la base del reactivo corresponden a corrientes situadas en la pedagogía y no a la disciplina asociada con la asignatura.</t>
  </si>
  <si>
    <t>El reactivo no corresponde con la acción de la especificación: Las corrientes teóricas señaladas se refieren al área de la pedagogía y no a la disciplina.</t>
  </si>
  <si>
    <t>El reactivo no corresponde con la acción de la especificación: El reactivo solicita asociar corrientes teóricas (asociadas con la pedagogía) con momentos históricos. Pero, la especificación pide asociar corrientes teóricas referentes a la disciplina.</t>
  </si>
  <si>
    <t>El reactivo no corresponde con la acción de la especificación: Las corrientes teóricas indicadas en la base que se deben asociar corresponden a la pedagogía y la especificación pide que sean de la disciplina asociada con la asignatura.</t>
  </si>
  <si>
    <t>El reactivo no corresponde con la acción de la especificación: Las corrientes teóricas mostradas en la base del reactivo corresponden a la pedagogía, y en la especificación se hace mención de corrientes teóricas de la disciplina.</t>
  </si>
  <si>
    <t>ENSE-ESPA.22.A</t>
  </si>
  <si>
    <t>El reactivo no corresponde con la acción de la especificación: Solicita identificar el rasgo distintivo en la propuesta didáctica de la asignatura mientras que la especificación pide identificar el rasgo distintivo de la disciplina en una época determinada.</t>
  </si>
  <si>
    <t>El reactivo no corresponde con la acción de la especificación: Indica identificar una característica del enfoque didáctico de la enseñanza cuando en la especificación se solicita identificar un rasgo distintivo de la disciplina.</t>
  </si>
  <si>
    <t>El reactivo no corresponde con la acción de la especificación: Pide identificar características del desarrollo histórico de la disciplina (entendida como asignatura) partiendo de una normatividad y no cuestiona en relación a los contenidos de la disciplina.</t>
  </si>
  <si>
    <t>ENSE-HIS.08</t>
  </si>
  <si>
    <t>ENSE-HIS.09</t>
  </si>
  <si>
    <t>En la instrucción no queda claro el criterio de ordenamiento, debido a que no se precisa el grado ni el propósito al que se hace referencia en la argumentación (segundo grado). Lo cual no permite seleccionar la respuesta correcta.</t>
  </si>
  <si>
    <t>El reactivo no corresponde con la acción de la especificación: La especificación solicita organizar contenidos de la asignatura de acuerdo con el enfoque o propósitos en el programa y el reactivo solicita relacionar el programa con los contenidos.</t>
  </si>
  <si>
    <t xml:space="preserve">El reactivo no corresponde con la acción de la especificación: La especificación solicita organizar contenidos de la asignatura de acuerdo con el enfoque o propósitos en el programa y el reactivo solicita ordenar los contenidos de Historia de acuerdo con la progresión de los bloques.
En la instrucción no queda claro el criterio de ordenamiento. El orden se basa en la progresión de los bloques como lo señala la argumentación de la respuesta correcta C. </t>
  </si>
  <si>
    <t>No existe un criterio claro de ordenamiento ya que, de acuerdo con la argumentación de la respuesta correcta A, los contenidos están ordenados considerando "... la organización de los bloques en la estructura del programa...". No queda claro cómo se relaciona con el propósito que se presenta en la base.</t>
  </si>
  <si>
    <t>ENSE-HIS.10A</t>
  </si>
  <si>
    <t>No existen información suficiente en la base para elegir la respuesta correcta ya que en la argumentación del elemento 4, que forma parte de la respuesta correcta D, se da por hecho que los alumnos "ya estudiaron" el tema y que lo "relacionarán con otro", sin embargo no queda claro cómo al aplicar un cuestionario se "distinguen los conocimientos previos de los alumnos" como lo solicita la instrucción.</t>
  </si>
  <si>
    <t>El reactivo no corresponde con la acción de la especificación: La especificación solicita identificar situaciones de clase que consideran los conocimientos previos, concepciones o creencias de los alumnos al abordar los contenidos de la asignatura, sin embargo, los elementos 1, 2, 3 y 5 que se presentan en la base del reactivo, de acuerdo con la argumentación de la respuesta correcta C, son técnicas para abordar cualquier contenido de Educación Secundaria.
El elemento 4, que se forma parte de la respuesta correcta C, es el único que aborda un contenido de la asignatura de Historia.</t>
  </si>
  <si>
    <t>ENSE-HIS.11</t>
  </si>
  <si>
    <t>En la base, falta información para poder identificar la respuesta correcta, ya que en las argumentaciones se menciona que el criterio para elegirla es que los propósitos "requieren del análisis e interpretación para crear un pensamiento crítico" y esto no se menciona en la instrucción.</t>
  </si>
  <si>
    <t>El reactivo no corresponde con la acción de la especificación: En la especificación se solicita distinguir las estrategias didácticas congruentes con el "enfoque... de la asignatura", sin embargo en el reactivo no se especifica cuál asignatura.
Debido a que en la base, no se especifica cuál es la asignatura, no es posible elegir la respuesta correcta que satisfaga el planteamiento.</t>
  </si>
  <si>
    <t>El reactivo no corresponde con la condición de la especificación: La especificación solicita a partir de estrategias didácticas, distinguir aquellas que sean congruentes con el enfoque, los propósitos educativos o contenidos de la asignatura, sin embargo el reactivo solicita seleccionar "estrategias... de acuerdo con el aprendizaje esperado."</t>
  </si>
  <si>
    <t>El elemento 1 que forma parte de las respuestas A y B, no pertenece al mismo campo semántico de las demás, debido a que las argumentaciones señalan que "no es una estrategia didáctica", por lo tanto esas respuestas son fácilmente descartables.</t>
  </si>
  <si>
    <t>La respuesta A, está redactada de manera general debido a que no contiene algún tema de la asignatura, por lo tanto se descarta fácilmente al ser distinta a las demás opciones.</t>
  </si>
  <si>
    <t>ENSE-HIS.12</t>
  </si>
  <si>
    <t>En la base se presenta el contenido y el propósito de la asignatura, sin embargo en la instrucción, se menciona que el criterio para distinguir la respuesta correcta es que la estrategia sea "congruente con los propósitos educativos de la asignatura". Adicionalmente, las argumentaciones sólo se refieren al propósito, por lo tanto no queda claro si el contenido es relevante o no para responder correctamente.</t>
  </si>
  <si>
    <t>No se presenta un criterio explícito en la instrucción para elegir la respuesta correcta. En la argumentación de la respuesta correcta B, se menciona que la "situación corresponde con el propósito de que reconozcan... y mundial...", sin embargo esto no está presente en la instrucción</t>
  </si>
  <si>
    <t>En los elementos enlistados en la base no queda claro quién realiza la acción. Adicionalmente, la redacción del elemento 3 es ambigua al mencionar "introducir un breve hecho".</t>
  </si>
  <si>
    <t>En el elemento 3, se mencionan: "Blog" y "PowerPoint", lo cual contiene sesgo debido a que se asume que todos los sustentantes conocen los términos.
En la base, no queda claro a quién se refiere cuando menciona "... situaciones de aula elaboradas..."</t>
  </si>
  <si>
    <t>En la base, falta información para poder identificar la respuesta correcta, ya que no se menciona cuál es el propósito al que se hace referencia. Por otro lado, en la argumentación de la respuesta correcta C se menciona que "se requiere de investigación, comparación, reflexión y conclusiones", sin embargo este criterio no está explícito en la base.  
La opción B está redactada de manera general, debido a que no menciona un tema relacionado con la asignatura de Historia como el resto de las opciones.</t>
  </si>
  <si>
    <t>ENSE-HIS.17</t>
  </si>
  <si>
    <t>En la base, falta información para poder identificar la respuesta correcta, ya que en la argumentación de la respuesta correcta A, se menciona que los elementos enlistados "son conceptos que se analizan en la asignatura de Historia", sin embargo este criterio no está explícito en la instrucción.</t>
  </si>
  <si>
    <t>El reactivo no corresponde con la condición de la especificación: La especificación solicita "a partir de principios...", y en la argumentación de la opción correcta C no se menciona que los elementos enlistados en la base sean principios, sólo se indica que "están contenidos en los planes y programas..."</t>
  </si>
  <si>
    <t>ENSE-HIS.18A</t>
  </si>
  <si>
    <t>El reactivo no corresponde con la acción de la especificación: La especificación solicita identificar "conceptos, principios o nociones" y el reactivo solicita seleccionar "propósitos de la asignatura...".</t>
  </si>
  <si>
    <t xml:space="preserve">La referencia que se utiliza para argumentar la respuesta correcta no es vigente debido a que corresponde con el Programa de estudios 2006. </t>
  </si>
  <si>
    <t>ENSE-HIS.19</t>
  </si>
  <si>
    <t>En la base, falta información para poder identificar la respuesta correcta, ya que en la argumentación de la respuesta correcta B, se menciona que la situación "desarrolla las competencias de la asignatura". El criterio "competencias de la asignatura" no se refleja en la instrucción, por lo tanto todas las respuestas podrían ser correctas.</t>
  </si>
  <si>
    <t>En la base, falta información para poder identificar la respuesta correcta, en la argumentación de la respuesta correcta A, se menciona que las actividades responden a una "relación pasado-presente" y que las situaciones se orientan en la reflexión, análisis y relación de su realidad con los acontecimientos pasados", sin embargo estos criterios no se ven reflejados en la instrucción.
Por otro lado, en el elemento 3, que forma parte de la respuesta correcta, la redacción no es clara debido a que no se explica cuál es la relación entre "visita al mercado local" y "consecuencias del mestizaje".</t>
  </si>
  <si>
    <t>ENSE-HIS.20</t>
  </si>
  <si>
    <t>El reactivo no corresponde con la acción de la especificación: La especificación solicita "identificar aportaciones que contribuyen al desarrollo de la disciplina", sin embargo, las argumentaciones del reactivo indican que la tarea es distinguir el contenido de Historia de entre el de Formación Cívica y Ética.
El reactivo no corresponde con el nivel taxonómico "Conocimiento".
En la instrucción no se precisa, con base en qué, el contenido "contribuyó" al desarrollo de la disciplina.</t>
  </si>
  <si>
    <t>El reactivo no corresponde con la acción de la especificación: En la especificación se solicita identificar "aportaciones que contribuyeron al desarrollo de la disciplina", sin embargo, en las opciones de respuesta se presentan conceptos y la aportación se describe en las argumentaciones.
El reactivo no corresponde con el nivel taxonómico "Conocimiento".
La argumentación de las opciones A, C y D refieren que lo que las hace incorrectas es que no corresponden al periodo señalado en el contenido, por lo que pueden descartarse sólo por deducción.</t>
  </si>
  <si>
    <t>El reactivo no corresponde con la acción de la especificación: En la especificación se solicita identificar "aportaciones que contribuyeron al desarrollo de la disciplina", sin embargo, en las opciones de respuesta se presentan conceptos y la aportación se describe en las argumentaciones.</t>
  </si>
  <si>
    <t>El reactivo no corresponde con la acción de la especificación: En la especificación se solicita identificar "aportaciones que contribuyeron al desarrollo de la disciplina", sin embargo, en las opciones de respuesta se presentan conceptos y la aportación se describe en las argumentaciones.
El reactivo no corresponde con el nivel taxonómico "Conocimiento".
En la instrucción no se hace explícito cómo debe contribuir ese contenido.
La argumentación de las opciones A, B y C refieren que lo que las hace incorrectas es que las corrientes de pensamiento no corresponden con el contenido señalado en la base, por lo que pueden descartarse sólo por deducción.</t>
  </si>
  <si>
    <t>El reactivo no corresponde con la acción de la especificación: En la especificación se solicita identificar "aportaciones que contribuyeron al desarrollo de la disciplina", sin embargo, en las opciones de respuesta se presentan conceptos y la aportación se describe en las argumentaciones.
En la instrucción no se hace explícito cómo debe contribuir ese contenido.
De acuerdo con su argumentación, las opciones A, C y D son incorrectas debido a que no se relacionan con el contenido que se presenta en la base; por lo que pueden descartarse sólo por deducción.</t>
  </si>
  <si>
    <t>El reactivo no corresponde con la acción de la especificación: En la especificación se solicita identificar "aportaciones que contribuyeron al desarrollo de la disciplina", sin embargo, en las opciones de respuesta se presentan conceptos y la aportación, en algunos casos, se describe en las argumentaciones.
El reactivo no corresponde con el nivel taxonómico "Conocimiento".
En la instrucción no se hace explícito cómo debe contribuir ese contenido.</t>
  </si>
  <si>
    <t>El reactivo no corresponde con la acción de la especificación: En la especificación se solicita identificar "aportaciones que contribuyeron al desarrollo de la disciplina", sin embargo, en las opciones de respuesta se presentan conceptos y la aportación se describe en las argumentaciones.
El reactivo no corresponde con el nivel taxonómico "Conocimiento".</t>
  </si>
  <si>
    <t>ENSE-HIS.21</t>
  </si>
  <si>
    <t>El reactivo no corresponde con el nivel taxonómico "Comprensión".
La redacción del elemento c que forma parte de la columna "momento histórico", es distinta del resto debido a que inicia con un artículo.</t>
  </si>
  <si>
    <t>ENSE-HIS.22.A</t>
  </si>
  <si>
    <t xml:space="preserve">El reactivo no corresponde con la acción de la especificación: En la especificación se solicita identificar "el rasgo distintivo", sin embargo, el rasgo se describe en la propia base del reactivo cuando se menciona "se caracterizó por el expansionismo de los países...científico". </t>
  </si>
  <si>
    <t>El reactivo no corresponde con la acción de la especificación: En la especificación se solicita identificar "el rasgo distintivo", sin embargo, el rasgo se describe en la propia base del reactivo cuando se menciona "se caracterizó por la transformación de sistemas políticos... cambio social". La argumentación de la respuesta correcta D no explica por qué el contenido de la opción satisface el planteamiento.</t>
  </si>
  <si>
    <t>El reactivo no corresponde con la acción de la especificación: La especificación solicita organizar contenidos de la asignatura de acuerdo con el enfoque o propósitos en el programa y el reactivo solicita distinguir los contenidos de Historia de otra asignatura.
En la instrucción no queda claro el criterio de selección, debido a que, sólo se deben distinguir los contenidos de Historia de los de otra asignatura, en este caso, y como lo señalan las argumentaciones A, B y C de la asignatura de Formación Cívica y Ética.</t>
  </si>
  <si>
    <t>El reactivo no corresponde con la condición de la especificación: La especificación solicita "a partir de principios..." y la referencia citada en la argumentación de la respuesta correcta B (p.10), se refiere a propósitos. Asimismo, el contenido de los elementos enlistados en la base no corresponde con dicha información.
La referencia que se utiliza para argumentar la respuesta correcta no es vigente debido a que corresponde con el Programa de estudios 2006. 
El elemento 4, que forma parte de la respuesta correcta, está redactado de manera distinta a los demás debido a que comienza con un verbo que no está infinitivo.</t>
  </si>
  <si>
    <t>ENSE-FCE.06</t>
  </si>
  <si>
    <t>El reactivo no corresponde con la condición de la especificación: El reactivo no presenta los propósitos de la asignatura.
El reactivo no corresponde con el nivel taxonómico "Conocimiento".</t>
  </si>
  <si>
    <t>ENSE-FCE.06|</t>
  </si>
  <si>
    <t>ENSE-FCE.07</t>
  </si>
  <si>
    <t>ENSE-FCE.08</t>
  </si>
  <si>
    <t>ENSE-FCE.09</t>
  </si>
  <si>
    <t>El reactivo no corresponde con la acción de la especificación: El reactivo solicita seleccionar los contenidos que correspondan con el propósito, mientras que la especificación pide que los organice de acuerdo con un propósito.</t>
  </si>
  <si>
    <t>El reactivo no corresponde con la acción de la especificación: El reactivo no solicita la organización de los contenidos como lo indica la especificación.</t>
  </si>
  <si>
    <t>El reactivo no corresponde con la acción de la especificación: El reactivo no solicita la organización de los elementos como lo indica la especificación.</t>
  </si>
  <si>
    <t>El reactivo no corresponde con la acción de la especificación: El reactivo no organiza los contenidos tal como lo solicita la especificación.</t>
  </si>
  <si>
    <t>En la base se pide solamente que se seleccione los contenidos, mientras que las opciones de respuesta los organiza.</t>
  </si>
  <si>
    <t>El reactivo no corresponde con la acción de la especificación: El reactivo no solicita la organización de los contenido, tal como se indica en la especificación.</t>
  </si>
  <si>
    <t>ENSE-FCE.10.A</t>
  </si>
  <si>
    <t>El distractor B puede ser correcto, dado que no queda claro por que reincorporar los contenidos de la clase anterior, no considera los conocimientos previos; tal como se pide en la base.</t>
  </si>
  <si>
    <t>En los reactivos de la especificación ENSE-FCE.10.A se abordaron solo los conocimientos previos, y no se tomaron en cuenta las "concepciones" o "creencias", como lo índica la especificación.</t>
  </si>
  <si>
    <t>ENSE-FCE.12</t>
  </si>
  <si>
    <t>En la base, falta información para poder identificar la respuesta correcta, ya que en las argumentaciones de  las opciones D y C, menciona que ambas permiten sopesar la importancia y las consecuencias de la constitución de un reglamento. 
Ambas respuestas pueden ser correctas.</t>
  </si>
  <si>
    <t>ENSE-FCE.17</t>
  </si>
  <si>
    <t>El reactivo no corresponde con la acción de la especificación: La especificación solicita la "identificación de principios...", mientras que el reactivo pide "seleccionar acciones que promuevan los principios".
El reactivo no corresponde con el nivel taxonómico "Conocimiento".</t>
  </si>
  <si>
    <t>El reactivo no corresponde con la acción de la especificación: Solicita identificar una noción de la disciplina asociada referido y como un aspecto didáctico de la asignatura y la especificación se refiere a principios, conceptos o nociones centrales de la disciplina como ciencia.
El reactivo no corresponde con el nivel taxonómico "Conocimiento".</t>
  </si>
  <si>
    <t>ENSE-FCE.18.A</t>
  </si>
  <si>
    <t>El reactivo no corresponde con la condición de la especificación: La opción de respuesta correcta A no hace referencia a nociones de la disciplina, sino de las competencias de la asignatura.</t>
  </si>
  <si>
    <t>ENSE-FCE.19</t>
  </si>
  <si>
    <t>ENSE-FCE.20</t>
  </si>
  <si>
    <t>ENSE-FCE.21</t>
  </si>
  <si>
    <t>El reactivo no corresponde con la acción de la especificación: El reactivo hace referencia a momentos históricos relacionados con la consolidación de la asignatura y del contenido que se aborda en la misma, mientras que en la especificación se solicita relacionar hechos históricos con corrientes teóricas de la disciplina.</t>
  </si>
  <si>
    <t>ENSE-FCE.22.A</t>
  </si>
  <si>
    <t>El reactivo no corresponde con el nivel taxonómico "Conocimiento".
La opción A menciona dos elementos o rasgos siendo que la base pide identificar sólo uno.</t>
  </si>
  <si>
    <t>El reactivo no corresponde con la acción de la especificación: Los rasgos distintivos que no se refieren al conocimiento disciplinar, el hace referencia a los planes y programas de estudio.
El reactivo no corresponde con el nivel taxonómico "Conocimiento".</t>
  </si>
  <si>
    <t>El reactivo no corresponde con la acción de la especificación: Solicita identificar momentos históricos que contribuyen con el desarrollo de la asignatura Formación Cívica y Ética, y la especificación nos solicita identificar el rasgo distintivo de una época determinada.
El reactivo no corresponde con el nivel taxonómico "Conocimiento".</t>
  </si>
  <si>
    <t>DIR-PRE.05</t>
  </si>
  <si>
    <t>DIR-PRE.06</t>
  </si>
  <si>
    <t>El elemento 4, que forma parte de la respuesta correcta, plantea "cuestionar al alumno sobre el comportamiento de sus amigos en casa". No queda claro porqué es una estrategia que da solución a la problemática planteada.</t>
  </si>
  <si>
    <t>DIR-PRE.07</t>
  </si>
  <si>
    <t>DIR-PRE.08</t>
  </si>
  <si>
    <t>El reactivo no corresponde con el nivel taxonómico "Aplicación".
En la base del reactivo falta información que permita identificar el "rasgo de la escuela efectiva que es necesario fortalecer".</t>
  </si>
  <si>
    <t>DIR-PRE.09</t>
  </si>
  <si>
    <t>DIR-PRE.10</t>
  </si>
  <si>
    <t>DIR-PRE.11</t>
  </si>
  <si>
    <t>DIR-PRE.12.A</t>
  </si>
  <si>
    <t>La respuesta correcta, opción D, está en un nivel de especificidad mayor que los distractores.</t>
  </si>
  <si>
    <t>Falta información en la base para elegir la respuesta correcta, como está el planteamiento todas las opciones pueden ser correctas.</t>
  </si>
  <si>
    <t>DIR-PRE.13</t>
  </si>
  <si>
    <t>La situación descrita en la base no tiene una clara vinculación con las estrategias de intervención planteadas.</t>
  </si>
  <si>
    <t>DIR-PRE.14</t>
  </si>
  <si>
    <t>El reactivo no corresponde con la condición de la especificación: La especificación señala "a partir del caso de un alumno...", en el reactivo se indica "que los alumnos de primer grado tienen problemas para relacionarse...".</t>
  </si>
  <si>
    <t>DIR-PRE.15</t>
  </si>
  <si>
    <t>En la base del reactivo le hace falta indicar el nivel educativo al que pertenece el aprendizaje esperado del campo formativo Lenguaje y Comunicación.</t>
  </si>
  <si>
    <t>DIR-PRE.16</t>
  </si>
  <si>
    <t>DIR-PRE.17</t>
  </si>
  <si>
    <t>La base contiene información adicional que confunde para elegir la respuesta correcta.</t>
  </si>
  <si>
    <t>DIR-PRE.18</t>
  </si>
  <si>
    <t>DIR-PRE.20</t>
  </si>
  <si>
    <t>Jorge Luis Lavín García</t>
  </si>
  <si>
    <t>DIR-PRE.21</t>
  </si>
  <si>
    <t>El reactivo no corresponde con la condición de la especificación: El reactivo no especifica la barrera para el aprendizaje.
El reactivo no corresponde con el nivel taxonómico "Aplicación".
La opción A) es la correcta y más corta que las demás.</t>
  </si>
  <si>
    <t>El reactivo no corresponde con el nivel taxonómico "Aplicación".
La información del caso es insuficiente porque no ofrece el contexto de enseñanza sólo habla de la barrera de aprendizaje.
La base y la opción correcta comparten la palabra "enseñanza".
La opción C) es la correcta y más corta que las demás.</t>
  </si>
  <si>
    <t>DIR-PRE.23</t>
  </si>
  <si>
    <t>El reactivo no corresponde con la acción ni con la condición de la especificación: La especificación solicita identificar estrategias o instrumentos de evaluación acordes con el enfoque formativo, a partir de acciones de evaluación, sin embargo, el reactivo sólo pide relacionar un instrumento con la acción de evaluación, sin verificar que exista congruencia con el enfoque formativo.</t>
  </si>
  <si>
    <t>El reactivo no corresponde con la acción ni con la condición de la especificación: La especificación solicita identificar estrategias o instrumentos de evaluación acordes con el enfoque formativo, a partir de acciones de evaluación, sin embargo, el reactivo sólo pide relacionar una acción de evaluación con una estrategia, sin verificar que exista congruencia con el enfoque formativo.</t>
  </si>
  <si>
    <t>El reactivo no corresponde con la acción ni con la condición de la especificación: La especificación solicita identificar estrategias o instrumentos de evaluación acordes con el enfoque formativo, a partir de acciones de evaluación, sin embargo, el reactivo sólo pide relacionar una acción de evaluación con un instrumento, sin verificar que exista congruencia con el enfoque formativo.</t>
  </si>
  <si>
    <t>El reactivo presenta otro problema con la especificación: En la especificación no queda claro si el estilo de liderazgo se refiere al docente o al directivo.
El reactivo no corresponde con el nivel taxonómico "Conocimiento".</t>
  </si>
  <si>
    <t>DIR-PRE.24.A</t>
  </si>
  <si>
    <t>El reactivo presenta otro problema con la especificación: En la especificación no queda claro si el estilo de liderazgo se refiere al docente o al directivo. La especificación no cumple con la condición porque no describe el estilo de liderazgo.
El reactivo no corresponde con el nivel taxonómico "Conocimiento".</t>
  </si>
  <si>
    <t>DIR-PRE.25</t>
  </si>
  <si>
    <t>El reactivo presenta otro problema con la especificación: Tal y como se presenta la especificación no es posible realizar ítems de nivel 3, según lo demanda la tabla de especificaciones.
El reactivo no corresponde con el nivel taxonómico "Aplicación".</t>
  </si>
  <si>
    <t>El reactivo presenta otro problema con la especificación: Tal y como se presenta la especificación no es posible realizar ítems de nivel 3, según lo demanda la tabla de especificaciones.
El reactivo no corresponde con el nivel taxonómico "Aplicación".
La situación escolar descrita en la base sólo presenta un problema de aprendizaje, pero no expone información para determinar el tipo de liderazgo.</t>
  </si>
  <si>
    <t>El reactivo presenta otro problema con la especificación: Tal y como se presenta la especificación no es posible realizar ítems de nivel 3, según lo demanda la tabla de especificaciones.
La situación escolar descrita en la base sólo presenta un problema de aprendizaje, pero no expone información para determinar el tipo de liderazgo.</t>
  </si>
  <si>
    <t>DIR-PRE.27</t>
  </si>
  <si>
    <t>DIR-PRE.28</t>
  </si>
  <si>
    <t>El reactivo no corresponde con la acción ni con la condición de la especificación: La especificación solicita identificar acciones que promuevan el desarrollo docente a partir de acciones docentes motivadas por el director, sin embargo, en la base del reactivo no se especifica hacia quién se dirige el desarrollo profesional, ni queda claro que el elemento 1 del listado sea una acción docente motivada por el director.</t>
  </si>
  <si>
    <t>DIR-PRE.29</t>
  </si>
  <si>
    <t>La base del reactivo no especifica que las acciones enlistadas sean del director, tal y como lo solicita la especificación.</t>
  </si>
  <si>
    <t>El reactivo no corresponde con la acción de la especificación: La especificación solicita "identificar acciones que promuevan la gestión escolar y mejora en el servicio educativo" y el ítem únicamente solicita acciones para promover la mejora del servicio educativo.</t>
  </si>
  <si>
    <t>Eleonora Eugenia Rubio Ruiz</t>
  </si>
  <si>
    <t>DIR-PRE.31</t>
  </si>
  <si>
    <t>Las opciones incorrectas (3 y 5) mencionan actividades que refieren a actores diferentes a quienes ofrecen servicio en la escuela, por lo que son fácilmente descartables.</t>
  </si>
  <si>
    <t>DIR-PRE.32</t>
  </si>
  <si>
    <t>DIR-PRE.33</t>
  </si>
  <si>
    <t>DIR-PRE.38</t>
  </si>
  <si>
    <t>El elemento 1 es el único que contiene dos acciones.</t>
  </si>
  <si>
    <t>La opción A) tiene un tipo de letra distinto al resto de las opciones. Además, existen espacios extra entre las opciones A), B) y C).</t>
  </si>
  <si>
    <t>DIR-PRE.40</t>
  </si>
  <si>
    <t>El elemento 2 no menciona el trabajo colaborativo.</t>
  </si>
  <si>
    <t>Los elementos 2 y 4, que son las opciones correctas, no mencionan explícitamente el trabajo colaborativo ni la forma de organización escolar.</t>
  </si>
  <si>
    <t>Los elementos 5 (que es parte de la respuesta correcta) y 6 no son funciones propias del director.</t>
  </si>
  <si>
    <t>DIR-PRE.42</t>
  </si>
  <si>
    <t>El reactivo presenta otro problema con la especificación: Identificar una acción que promueve el uso y aprovechamiento de recursos con los que cuenta el plantel para favorecer el logro de los aprendizajes requiere una cognición mayor que el conocimiento, ya que requiere que se identifique cómo esa acción favorece el logro de los aprendizajes.
El reactivo no corresponde con el nivel taxonómico "Conocimiento".
Hay un espacio mayor entre las opciones de respuesta A y B.</t>
  </si>
  <si>
    <t>El reactivo presenta otro problema con la especificación: Identificar una acción que promueve el uso y aprovechamiento de recursos con los que cuenta el plantel para favorecer el logro de los aprendizajes requiere una cognición mayor que el conocimiento, ya que requiere que se identifique cómo esa acción favorece el logro de los aprendizajes.
El reactivo no corresponde con el nivel taxonómico "Conocimiento".</t>
  </si>
  <si>
    <t>El reactivo presenta otro problema con la especificación: Identificar una acción que promueve el uso y aprovechamiento de recursos con los que cuenta el plantel para favorecer el logro de los aprendizajes requiere una cognición mayor que el conocimiento, ya que requiere que se identifique cómo esa acción favorece el logro de los aprendizajes. Además, agrega una situación que no solicita la especificación.
El reactivo no corresponde con el nivel taxonómico "Conocimiento".</t>
  </si>
  <si>
    <t>El reactivo presenta otro problema con la especificación: Identificar una acción que promueve el uso y aprovechamiento de recursos con los que cuenta el plantel para favorecer el logro de los aprendizajes requiere una cognición mayor que el conocimiento, ya que requiere que se identifique cómo esa acción favorece el logro de los aprendizajes.
El reactivo no corresponde con el nivel taxonómico "Conocimiento".
La opción B) es la única que contiene dos acciones.</t>
  </si>
  <si>
    <t>DIR-PRE.43</t>
  </si>
  <si>
    <t>DIR-PRE.46</t>
  </si>
  <si>
    <t>DIR-PRE.47</t>
  </si>
  <si>
    <t>No precisa cuáles son las características de los docentes con los que cuenta la escuela para poder identificar la acción de administración que debe realizar el director.</t>
  </si>
  <si>
    <t>Falta especificar cuáles son las características específicas de los docentes para que te permita identificar la respuesta correcta.
La opción correcta D) no hace referencia a las características de los docentes.</t>
  </si>
  <si>
    <t>Hay un espacio entre las opciones B) y C).</t>
  </si>
  <si>
    <t>DIR-PRE.48</t>
  </si>
  <si>
    <t>Director. Educación Especial</t>
  </si>
  <si>
    <t>DIR-ESPE.01</t>
  </si>
  <si>
    <t>DIR-ESPE.02</t>
  </si>
  <si>
    <t>La opción C es la mas corta y además de ser la respuesta correcta.</t>
  </si>
  <si>
    <t>El termino de USAER, no es un termino que sea de dominio general, ya que en la CDMX la instancia a la que se acude se denomina UDEEI.</t>
  </si>
  <si>
    <t>DIR-ESPE.03</t>
  </si>
  <si>
    <t>DIR-ESPE.04</t>
  </si>
  <si>
    <t>El termino de USAER, no es un termino que sea de dominio general, ya que en la CDMX la instancia a la que se acude se denomina UDEEI.
Verificar que la información contenida en la base de reactivo al mencionar que "el alumno solicito inscribirse a primer grado", sea una acción adecuada.</t>
  </si>
  <si>
    <t>El reactivo no corresponde con el nivel taxonómico "Aplicación".
En la base de reactivo falta información para la selección de los elementos que conforman la respuesta correcta.</t>
  </si>
  <si>
    <t>En el elemento 4 no hay claridad de quien se integra a una institución educativa especial, ya sea el alumno o la familia.</t>
  </si>
  <si>
    <t>DIR-ESPE.05</t>
  </si>
  <si>
    <t>La opción B también es correcta dado que la "falta de compromiso por parte de los tutores hacia las actividades escolares" puede estar determinada por no hablar el idioma del español, como se plantea en la base.</t>
  </si>
  <si>
    <t>DIR-ESPE.06</t>
  </si>
  <si>
    <t>En elemento 1 de la base no queda clara la relación de las acciones de los docentes con las visitas guiadas.</t>
  </si>
  <si>
    <t>Ninguna de las opciones dan solución al problema planteado ya que no se resuelve la forma de expresión del niño.</t>
  </si>
  <si>
    <t>En la base queda muy general la parte del personal que participa la reunión del análisis de resultados, además no se especifica quien va a dar solución al problema.</t>
  </si>
  <si>
    <t>DIR-ESPE.07</t>
  </si>
  <si>
    <t>DIR-ESPE.08</t>
  </si>
  <si>
    <t>El reactivo no corresponde con el nivel taxonómico "Conocimiento".
En la situación planteada se presenta información irrelevante (las primeras dos líneas del párrafo) para resolver el reactivo.</t>
  </si>
  <si>
    <t>El termino de USAER, no es un termino que sea de dominio general, ya que en la CDMX la instancia a la que se acude se denomina UDEEI.
La opción A, que es la respuesta correcta, también es de mayor extensión con respecto a las otras opciones.</t>
  </si>
  <si>
    <t>DIR-ESPE.09</t>
  </si>
  <si>
    <t>DIR-ESPE.10</t>
  </si>
  <si>
    <t>El reactivo no corresponde con el nivel taxonómico "Conocimiento".
En la base del reactivo le falta información para poder seleccionar el elemento 1 que es parte de la respuesta correcta (debe ser funcionamiento en lugar de función).</t>
  </si>
  <si>
    <t>DIR-ESPE.11</t>
  </si>
  <si>
    <t>DIR-ESPE.12</t>
  </si>
  <si>
    <t>DIR-ESPE.13</t>
  </si>
  <si>
    <t>DIR-ESPE.14</t>
  </si>
  <si>
    <t>El termino de USAER, no es un termino que sea de dominio general, ya que en la CDMX la instancia a la que se acude se denomina UDEEI.
La instrucción de la base es confusa, ya que parece que las estrategias las aplicara el director en el aula y no el docente.</t>
  </si>
  <si>
    <t>En la base del reactivo falta indicar en la instrucción quien recomienda y quien ejecuta la estrategia que resuelve la situación planteada.</t>
  </si>
  <si>
    <t>DIR-ESPE.15</t>
  </si>
  <si>
    <t>DIR-ESPE.16A</t>
  </si>
  <si>
    <t>DIR-ESPE.16.A</t>
  </si>
  <si>
    <t>DIR-ESPE.17</t>
  </si>
  <si>
    <t>DIR-ESPE.18</t>
  </si>
  <si>
    <t>DIR-ESPE.19</t>
  </si>
  <si>
    <t>Las elementos no se vinculan con el contexto sociocultural y lingüístico planteado en la base.</t>
  </si>
  <si>
    <t>DIR-ESPE.20</t>
  </si>
  <si>
    <t>El reactivo no corresponde con la acción de la especificación: La especificación refiere a "relacionar las que sean acordes con el contexto sociocultural y lingüístico" y el reactivo solamente atiende al campo formativo de la asignatura.</t>
  </si>
  <si>
    <t>La instrucción se presenta primero que la situación, por lo que causa confusión al leerla.</t>
  </si>
  <si>
    <t>DIR-ESPE.21</t>
  </si>
  <si>
    <t>En el reactivo se menciona "En el grupo de tercero de la USAER..." y este no corresponde a la función que realiza el USAER dentro de una escuela, ya que esta instancia no tiene grupos, sino es un apoyo dentro de la misma.</t>
  </si>
  <si>
    <t>La base y el elemento 3, que forma parte de la respuesta correcta, comparten la palabra "discapacidad intelectual".</t>
  </si>
  <si>
    <t>Verificar que la situación planteada en la base: "el docente solicita a los alumnos que escriban planas de su nombre...", sea una práctica acorde al modelo educativo actual.</t>
  </si>
  <si>
    <t>DIR-ESPE.23</t>
  </si>
  <si>
    <t>El reactivo no corresponde con la condición de la especificación: La especificación refiere "A partir de una lista de estilos de liderazgo" y el reactivo menciona "características de los factores de escuelas efectivas".
Los elementos 3 y 4, que son parte de la respuesta correcta B, no corresponden con el liderazgo profesional, según lo establecido en la bibliografía del reactivo.</t>
  </si>
  <si>
    <t>El elemento 4, puede ser correcto, ya que según las argumentaciones y la referencia bibliográfica son características del liderazgo.</t>
  </si>
  <si>
    <t>DIR-ESPE.24</t>
  </si>
  <si>
    <t>La opción A puede ser correcta ya que según la referencia bibliográfica son características del liderazgo.</t>
  </si>
  <si>
    <t>La opción de respuesta correcta C presenta una expresión incorrecta: "docentes con experiencia variada".</t>
  </si>
  <si>
    <t>En la base se presenta información que no se requiere para ser contestado: "En reunión del Consejo... alcanzar los aprendizajes esperados".</t>
  </si>
  <si>
    <t>El reactivo no corresponde con la condición de la especificación: La especificación solicita "...conflicto en el aprendizaje de los alumnos" y el reactivo indica "atender la disciplina en los grupos".</t>
  </si>
  <si>
    <t>DIR-ESPE.25</t>
  </si>
  <si>
    <t>DIR-ESPE.26</t>
  </si>
  <si>
    <t>En la base, se presenta una actividad que no es viable para el alumno: "Un alumno con discapacidad múltiple... se inscribe en un CAM...".</t>
  </si>
  <si>
    <t>El elemento 3, utiliza un gerundio "favoreciendo la inclusión" el cual no corresponde con la sintaxis del enunciado.</t>
  </si>
  <si>
    <t>DIR-ESPE.27</t>
  </si>
  <si>
    <t>DIR-ESPE.28</t>
  </si>
  <si>
    <t>DIR-ESPE.29</t>
  </si>
  <si>
    <t>DIR-ESPE.30</t>
  </si>
  <si>
    <t>La base abordan dos problemáticas sin relación alguna que puede confundir al sustentante.
El elemento 4, que forma parte de la respuesta correcta, y la base comparten la palabra "inasistencias".</t>
  </si>
  <si>
    <t>DIR-ESPE.31</t>
  </si>
  <si>
    <t>El reactivo no corresponde con la condición de la especificación: La especificación solicita "A partir de acciones sobre la gestión escolar" y el reactivo hace referencia a "la acción en la que participa el personal docente".</t>
  </si>
  <si>
    <t>El reactivo no corresponde con la condición de la especificación: La especificación solicita "A partir de acciones sobre la gestión escolar" y el reactivo hace referencia a "la participación del docente en la evaluación interna...".</t>
  </si>
  <si>
    <t>DIR-ESPE.32</t>
  </si>
  <si>
    <t>DIR-ESPE.33</t>
  </si>
  <si>
    <t>DIR-ESPE.34</t>
  </si>
  <si>
    <t>El reactivo no corresponde con la acción de la especificación: El reactivo no cumple con la acción de la especificación ya que no se refiere al "desarrollo del aprendizaje de los alumnos".</t>
  </si>
  <si>
    <t>DIR-ESPE.35</t>
  </si>
  <si>
    <t>El elemento 2, que forma parte de la respuesta correcta, y la base del reactivo comparten la palabra "comunidad escolar".</t>
  </si>
  <si>
    <t>DIR-ESPE.36</t>
  </si>
  <si>
    <t>En la redacción de la situación planteada se presenta información innecesaria, ya que la instrucción solo solicita que el director identifique la forma de comunicación.</t>
  </si>
  <si>
    <t>La redacción del elemento 1 de la base no es clara, porque no se identifica quién va a expresar la inconformidad y a quién la van a solicitar su intervención. Asimismo, en la instrucción no se señala quién debe realizar las acciones que se describen en los elementos.</t>
  </si>
  <si>
    <t>Están desconfigurados los alveolos y las opciones de respuesta en la vista del examen.</t>
  </si>
  <si>
    <t>DIR-ESPE.37</t>
  </si>
  <si>
    <t>La redacción del elemento 1 de la base no es claro, ya que no especifica de qué cuerpo colegiado son integrantes. En los elementos 2, 3 y 4 no se identifican los sujetos que realizan la acción.</t>
  </si>
  <si>
    <t>La base del reactivo y la opción de respuesta correcta comparten la palabra "Trabajo".</t>
  </si>
  <si>
    <t>El elemento 2 y la base comparten la palabra "Trabajo".</t>
  </si>
  <si>
    <t>DIR-ESPE.38</t>
  </si>
  <si>
    <t>Verificar con el especialista el uso indistinto en la redacción de la base de "trabajo cooperativo" y "trabajo colaborativo".
La redacción de la opción D, respuesta correcta, presenta una idea incompleta y por tanto no es clara; mientras que en la argumentación de sí se presenta una idea completa.</t>
  </si>
  <si>
    <t>La base del reactivo presenta información innecesaria, la situación planteada no se requiere para contestar el reactivo, dado que no esta articulada con la instrucción.</t>
  </si>
  <si>
    <t>La instrucción y la opción de respuesta correcta comparten la palabra "fomentar".</t>
  </si>
  <si>
    <t>La base del reactivo y la opción correcta comparten la palabra "acción".
Las opciones de respuesta presentan acciones y la instrucción solicita estrategias.</t>
  </si>
  <si>
    <t>La redacción de la respuesta correcta presenta la idea incorrecta "enriqueciéndolas con las aportaciones", sin indicar de quién. Asimismo, la redacción de las opciones de respuesta se presenta como acciones y la instrucción solicita estrategia.</t>
  </si>
  <si>
    <t>La redacción del elemento 3, de la base y que forma parte de la respuesta correcta, no es clara: "...coinciden los especialistas que son centrales".</t>
  </si>
  <si>
    <t>La base y la opción de respuesta C comparten el término "Educación Especial".
Las opciones B y C no están redactadas como estrategias, como lo solicita la instrucción de la base.</t>
  </si>
  <si>
    <t>DIR-ESPE.39</t>
  </si>
  <si>
    <t>El reactivo presenta otro problema con la especificación: La especificación no cumple con el indicador, ya que éste señala que identifica estrategias y la especificación selecciona de una lista las formas de organización.
La redacción del elemento 3 de la base no es clara: "Realizar reuniones con los padres con información...".</t>
  </si>
  <si>
    <t>El reactivo presenta otro problema con la especificación: La especificación no cumple con el indicador, ya que éste señala que identifica estrategias y la especificación selecciona de una lista las formas de organización.</t>
  </si>
  <si>
    <t>El reactivo presenta otro problema con la especificación: La especificación no cumple con el indicador, ya que éste señala que identifica estrategias y la especificación selecciona de una lista las formas de organización.
Los elementos 2, 3 y 4 que se describen en la base no mencionan hacia quiénes están dirigidas las acciones para fomentar el trabajo colaborativo.</t>
  </si>
  <si>
    <t>El reactivo presenta otro problema con la especificación: La especificación no cumple con el indicador, ya que éste señala que identifica estrategias y la especificación selecciona de una lista las formas de organización.
Los elementos 1 y 3 no precisan si los especialistas o profesionales forman parte del CAM o son externos.</t>
  </si>
  <si>
    <t>El reactivo presenta otro problema con la especificación: La especificación no cumple con el indicador, ya que éste señala que identifica estrategias y la especificación selecciona de una lista las formas de organización.
En los elementos de respuesta, dentro de la base del reactivo, no se identifica el sujeto que realiza la acción, ni quiénes son las figuras en las que recae dicha acción.</t>
  </si>
  <si>
    <t>DIR-ESPE.40</t>
  </si>
  <si>
    <t>No se requiere la situación planteada para responder el reactivo, debido a que no se articula con la indicación.</t>
  </si>
  <si>
    <t>DIR-ESPE.41</t>
  </si>
  <si>
    <t>Los elementos 2 y 3, que forman la respuesta correcta incluyen recursos y la instrucción sólo refiere al equipamiento.</t>
  </si>
  <si>
    <t>Los elementos 3 y 5 son muy similares y los dos forman parte de la respuesta correcta.</t>
  </si>
  <si>
    <t>Los elementos 2 y 4, que conforman la respuesta correcta, contienen la palabra "recursos" y la instrucción lo que solicita es acciones que promueven "el aprovechamiento de materiales educativos".</t>
  </si>
  <si>
    <t>DIR-ESPE.42</t>
  </si>
  <si>
    <t>De acuerdo a la argumentación del elaborador del reactivo, la acción "D" en los elementos de la base no es clara: "cambios de conducta al fomentar las expresiones y sentimientos...".</t>
  </si>
  <si>
    <t>DIR-ESPE.43</t>
  </si>
  <si>
    <t>Las opciones de respuesta A, B y D son parcialmente correctas, dado que en las tres se solicita el apoyo de Protección Civil.</t>
  </si>
  <si>
    <t>La base del reactivo y la respuesta correcta comparten la palabra "riesgo".</t>
  </si>
  <si>
    <t>DIR-ESPE.44</t>
  </si>
  <si>
    <t>En la base, la acción "b) Mejorar la profesionalización de la enseñanza" es muy general y no permite concretizar la acción de mejora de un plantel.</t>
  </si>
  <si>
    <t>DIR-ESPE.45</t>
  </si>
  <si>
    <t>La situación planteada no se requiere para responder el reactivo.</t>
  </si>
  <si>
    <t>La redacción de la opción de respuesta B no es clara: "Elaborar un informe detallado... que sea entregado a la supervisión escolar para las autoridades...".</t>
  </si>
  <si>
    <t>DIR-ESPE.46</t>
  </si>
  <si>
    <t>La base del reactivo contiene información innecesaria: "...pues se recopilaron diversas evidencias tangibles y algunos productos...".</t>
  </si>
  <si>
    <t>La redacción de la base no es clara: "...un docente se integra en la plantilla del Centro de Atención...".
Tanto la situación como los elementos 1 y 4, que forman la respuesta correcta, tienen la palabra "docente".</t>
  </si>
  <si>
    <t>La redacción de la opción D, que es la correcta, no presenta una idea completa: "con mayor disposición a la atención...", no se especifica la atención a qué o a quién.</t>
  </si>
  <si>
    <t>La situación planteada incluye información innecesaria: "El director de la Unidad de Servicios de Apoyo debe asegurar una respuesta... asignar a un docente de apoyo y especialistas", ya que ésta información forma parte de la respuesta correcta (elemento 3).
En la base y en el elemento 3, que forma parte de la respuesta correcta, se menciona "asignar a un docente" .</t>
  </si>
  <si>
    <t>En la base del reactivo no se plantea una situación a resolver o una dificultad, por lo que las opciones de respuesta pueden ser parcialmente correctas. En la redacción de la base y en la instrucción se repite: "asegurar los aprendizajes de los alumnos".
La base y en la opción correcta comparten la palabra "los alumnos".</t>
  </si>
  <si>
    <t>La base tiene información innecesaria para responder el reactivo: "de ellos, dos tienen la licenciatura en Ecuación Especial.... y el resto tiene formación docente en Educación Primaria... desde hace ocho ciclos escolares".</t>
  </si>
  <si>
    <t>DIR-ESPE.47</t>
  </si>
  <si>
    <t>Los elementos de la base del reactivo no están redactados como características y en la instrucción se solicita "seleccionar las características".</t>
  </si>
  <si>
    <t>El reactivo presenta otro problema con la especificación: Verificar con el especialista la condición de la especificación, si es congruente con lo que solicita el indicador: "alumnos con discapacidad y con aptitudes sobresalientes" y "alumnos con necesidades educativas especiales o aptitudes sobresalientes".
Los elementos de la base no están redactados como características y en la instrucción se solicita "seleccionar las características".</t>
  </si>
  <si>
    <t>El reactivo presenta otro problema con la especificación: Verificar con el especialista la condición de la especificación, si es congruente con lo que solicita el indicador: "alumnos con discapacidad y con aptitudes sobresalientes" y "alumnos con necesidades educativas especiales o aptitudes sobresalientes".</t>
  </si>
  <si>
    <t>El reactivo presenta otro problema con la especificación: Verificar con el especialista la condición de la especificación, si es congruente con lo que solicita el indicador: "alumnos con discapacidad y con aptitudes sobresalientes" y "alumnos con necesidades educativas especiales o aptitudes sobresalientes".
Los elementos 1 y 4 de la base del reactivo no están redactados como características y el reactivo solicita "identificar las características".</t>
  </si>
  <si>
    <t>El reactivo presenta otro problema con la especificación: Verificar con el especialista la condición de la especificación, si es congruente con lo que solicita el indicador: "alumnos con discapacidad y con aptitudes sobresalientes" y "alumnos con necesidades educativas especiales o aptitudes sobresalientes".
Los elementos de la base del reactivo no están redactados como características y la instrucción solicita "identificar las características". Asimismo, en la redacción de la base se utiliza de manera indistinta: equipo docente, docente y colectivo docente.</t>
  </si>
  <si>
    <t>El reactivo presenta otro problema con la especificación: Verificar con el especialista la condición de la especificación, si es congruente con lo que solicita el indicador: "alumnos con discapacidad y con aptitudes sobresalientes" y "alumnos con necesidades educativas especiales o aptitudes sobresalientes".
Los elementos de la base del reactivo no están redactados como características y la instrucción solicita "identificar las características".
Dado que la base del reactivo es muy general los elementos que conforman las opciones de respuesta pueden ser parcialmente correctas.</t>
  </si>
  <si>
    <t>El termino de USAER, no es un termino que sea de dominio general, ya que en la CDMX la instancia a la que se acude se denomina UDEEI.
En la base falta información en el caso planteado para poder elegir del listado de elementos la respuesta correcta.</t>
  </si>
  <si>
    <t>SUPER-ADULTOS.01</t>
  </si>
  <si>
    <t>El distractor A no es similar al resto de distractores siendo que no incluye acciones que realiza el supervisor, cual se hace notar en la argumentación, por lo que se descarta fácilmente.</t>
  </si>
  <si>
    <t>SUPER-ADULTOS.04</t>
  </si>
  <si>
    <t>El primer enunciado no es necesario para responder correctamente el reactivo.
La opción C presenta una situación poco probable en relación al tipo de servicio y tiempos que plantea, por lo cual, se descarta fácilmente.</t>
  </si>
  <si>
    <t>SUPER-ADULTOS.05</t>
  </si>
  <si>
    <t>El reactivo no corresponde con el nivel taxonómico "Aplicación".
El primer párrafo no es necesario para responder el reactivo. La respuesta correcta no se desprende de la información contenida en el fragmento del reporte de resultados de evaluación, pues la respuesta correcta es muy genérica.
La opción C y D no plantean una acción relacionada con la evaluación, por lo cual, son fácilmente descartables.</t>
  </si>
  <si>
    <t>SUPER-ADULTOS.08</t>
  </si>
  <si>
    <t>El reactivo no corresponde con la acción de la especificación: El reactivo no plantea un campo de formación básica adaptado para la educación para adultos, sino presenta el campo de formación inicial para adultos.
La instrucción de la base del reactivo menciona que se presentarán competencias, sin embargo, la lista de elementos no presenta éstas, lo cual se hace notar en las argumentaciones.</t>
  </si>
  <si>
    <t>SUPER-ADULTOS.13.A</t>
  </si>
  <si>
    <t>El reactivo no corresponde con el nivel taxonómico "Conocimiento".
Los distractores (B, C y D) están redactados como acciones, no concepciones, por lo cual, son fácilmente descartables.</t>
  </si>
  <si>
    <t>El reactivo no corresponde con el nivel taxonómico "Conocimiento".
El elemento 5 no está redactado como una concepción del docente, siendo necesario homologar su redacción con el resto de elementos.</t>
  </si>
  <si>
    <t>El reactivo no corresponde con el nivel taxonómico "Conocimiento".
La opción A es parcialmente correcta siendo que la argumentación señala que además de involucrarlos a un conocimiento social se debe de considerar el conocimiento universal y su relación directa con el entorno, aspecto que sí se cumple cuando se habla en la opción de la "inserción participativa en la sociedad".
La opción D está redactada en un nivel de generalidad distinto, por lo cual, es fácilmente descartable.</t>
  </si>
  <si>
    <t>El reactivo no corresponde con el nivel taxonómico "Conocimiento".
La redacción de los elementos 3 y 4 (que son parte de las respuestas incorrectas) es distinta a los restantes, por lo cual, es fácil descartar a los distractores.
Las opciones A, C y D (distractores) al contener los elementos 3 o 4 no resultan plausibles.</t>
  </si>
  <si>
    <t>El reactivo no corresponde con el nivel taxonómico "Conocimiento".
La redacción del elemento 1 no es correcta "deben seleccionados". 
El elemento 2 incluye una afirmación categórica "únicos" lo cual facilita que sea un elemento a descartar. Las opciones C y D se descartan al contener el elemento 2.</t>
  </si>
  <si>
    <t>SUPER-ADULTOS.14.A</t>
  </si>
  <si>
    <t>El reactivo presenta otro problema con la especificación: La especificación refiere a concepciones docentes lo cual no es una acción observable por lo cual puede ser variante y subjetiva. Adicionalmente, no cumple con la condición ya que no se plantea claramente una situación de enseñanza en el aula que manifieste una concepción docente, el reactivo se orienta a una situación en la que no se identifica la concepción docente.
La opción A es una posible respuesta correcta, la argumentación no fundamenta lo contrario, similar al caso de la opción D.</t>
  </si>
  <si>
    <t>La base y la respuesta correcta comparte el término "tablas de multiplicar".
Las cuatro opciones se orientan a la acción que realiza el docente con los alumnos pero no plantean la acción de asesoría al docente como se solicita en la instrucción de la base del reactivo.</t>
  </si>
  <si>
    <t>El reactivo presenta otro problema con la especificación: La especificación refiere a concepciones docentes lo cual no es una acción observable por lo cual puede ser variante y subjetiva. Adicionalmente, no cumple con la condición ya que no se plantea claramente una situación de enseñanza en el aula que manifieste una concepción docente, el reactivo se orienta a una situación en la que no se identifica la concepción docente.</t>
  </si>
  <si>
    <t>El reactivo presenta otro problema con la especificación: La especificación refiere a concepciones docentes lo cual no es una acción observable por lo cual puede ser variante y subjetiva. Adicionalmente, no cumple con la condición ya que no se plantea claramente una situación de enseñanza en el aula que manifieste una concepción docente, el reactivo se orienta a una situación en la que no se identifica la concepción docente.
La opción B no es plausible siendo que no se relaciona con la información presentada en la base del reactivo.</t>
  </si>
  <si>
    <t>El reactivo presenta otro problema con la especificación: La especificación refiere a concepciones docentes lo cual no es una acción observable por lo cual puede ser variante y subjetiva. 
Adicionalmente, no cumple con la condición ya que no se plantea claramente una situación de enseñanza en el aula que manifieste una concepción docente, el reactivo se orienta a una situación en la que no se identifica la concepción docente.
La opción C puede ser considerada parcialmente correcta, cual se nota en la argumentación, presenta un "planteamiento certero" y no se argumenta porque esta opción no responde a la situación planteada en la base.</t>
  </si>
  <si>
    <t>La base del reactivo presenta más información que la que se requiere para contestar correctamente el reactivo (por ejemplo, procesos biopsicosociales).
La opción D no resulta plausible siendo que no se expone como una acción de asesoría al docente, sino como una acción que puede desarrollar el docente en el grupo, por lo cual, es fácilmente descartable.</t>
  </si>
  <si>
    <t>El reactivo presenta otro problema con la especificación: La especificación refiere a concepciones docentes lo cual no es una acción observable por lo cual puede ser variante y subjetiva. 
Adicionalmente, no cumple con la condición ya que no se plantea claramente una situación de enseñanza en el aula que manifieste una concepción docente, el reactivo se orienta a una situación en la que no se identifica la concepción docente.
Las opciones A y C son parcialmente correctas ya que atienden al problema planteado en la base, cual se hace notorio en las argumentaciones, ya que omiten señalar porque son incorrectas para el planteamiento.</t>
  </si>
  <si>
    <t>SUPER-ADULTOS.18</t>
  </si>
  <si>
    <t>Los elementos planteados en la base del reactivo no dan información suficiente como para llevar a cabo una jerarquización (por importancia), solamente permiten ordenarlos de manera secuenciada, como se sustenta en las argumentaciones.</t>
  </si>
  <si>
    <t>SUPER-ADULTOS.20.A</t>
  </si>
  <si>
    <t>El elemento 1 de la base del reactivo presenta una acción inviable por lo que se descarta. Las opciones A y B, al incluir el elemento 1, se descartan fácilmente.</t>
  </si>
  <si>
    <t>El elemento 3, que es parte de la respuesta correcta, es incorrecto de acuerdo con la argumentación del reactivo ID 187, y su argumentación en este reactivo no permite sustentar que esta acción sea correcta</t>
  </si>
  <si>
    <t>El elemento 1 de la base del reactivo no contiene la información suficiente para comprender que se trata de la promoción de los alumnos, como se sustenta en la argumentación.
La redacción del elemento 3 lo hace fácilmente descartable al señalar que es una "sola" herramienta, aspecto que no modifica el sentido del elemento y que no plantea en la argumentación.
Las opciones B y D, al incluir el elemento 3, se descartan.</t>
  </si>
  <si>
    <t>La opción correcta (C) no incluye la información suficiente para identificar el tipo de actividad a realizar, por lo cual, no sería posible identificar si ésta involucraría la mejora de la calidad del servicio educativo, la argumentación tampoco precisa a qué tipo de actividad se hace referencia.</t>
  </si>
  <si>
    <t>En la opción D no se utiliza el nombre correcto del Consejo Técnico Escolar, al presentarse con minúsculas y plural, lo que contrasta con la argumentación.</t>
  </si>
  <si>
    <t>La opción C está redactada de manera que no indica una decisión que se pueda tomar en conjunto, por lo cual, es fácilmente descartable.
Debido a la redacción de la opción C es posible descartar ésta fácilmente.</t>
  </si>
  <si>
    <t>La opción A no está redactada como una acción que se pueda realizar en conjunto, por lo cual, es fácilmente descartable.Siendo que la redacción de la opción A no es homogénea con el resto, resulta fácilmente descartable al contener una acción que solamente realiza una figura.</t>
  </si>
  <si>
    <t>La opción A señala "centros escolares" se descarta debido a que las acciones de gestión escolar de docentes y directivos no puede abarcar diversos centros.
La opción A no es plausible ya que involucra varios centros escolares, lo cual sobrepasa la actuación del director y docente.</t>
  </si>
  <si>
    <t>SUPER-ADULTOS.21.A</t>
  </si>
  <si>
    <t>En el reactivo 185 se señala que el cumplimiento de la Normalidad Mínima de Operación Escolar no involucra a las acciones de la Ruta de Mejora Escolar que corresponden a la autonomía de gestión, sin embargo, el elemento 4 (que menciona a la Normalidad Mínima) forma parte de la respuesta correcta.</t>
  </si>
  <si>
    <t>La opción C resulta poco plausible ya que plantea definir un modelo educativo propio, siendo esta acción poco probable, por lo tanto se descarta fácilmente.</t>
  </si>
  <si>
    <t>La opción B presenta una redacción confusa al hablar de "un informe del proceso de metas cumplidas".</t>
  </si>
  <si>
    <t>El elemento 2 de la base del reactivo es confusa al señalar "para atender a los alumnos focalizados en el centro escolar".</t>
  </si>
  <si>
    <t>SUPER-ADULTOS.22</t>
  </si>
  <si>
    <t>La opción B forma parte de la opción puede ser una de las acciones planteadas en la opción D, por lo cual, la opción D puede considerarse como correcta.
Las opciones B y C presentan un nivel de especificidad que sí retoma el tema de la base, lo que contrasta con las opciones A y D que plantean acciones genéricas.</t>
  </si>
  <si>
    <t>SUPER-ADULTOS.23.A</t>
  </si>
  <si>
    <t>El reactivo presenta otro problema con la especificación: La especificación no corresponde al nivel taxonómico de Conocimiento. Adicionalmente, el reactivo no cumple con la condición de la especificación ya que las metas comunes que presenta no son establecidas por un colectivo escolar.
El reactivo no corresponde con el nivel taxonómico "Conocimiento".
El elemento 3 de la base del reactivo resulta confuso ya que no señala quien comparte las experiencias como alumno, la redacción plantea que es el mismo sujeto el que organiza las campañas y eventos.</t>
  </si>
  <si>
    <t>El reactivo no corresponde con el nivel taxonómico "Conocimiento".
La opción D presenta un problema de redacción al señalar "la deficiencias".</t>
  </si>
  <si>
    <t>El reactivo no corresponde con la condición de la especificación: El reactivo no presenta metas comunes establecidas por el colectivo escolar, como se señala en la especificación.
El reactivo no corresponde con el nivel taxonómico "Conocimiento".
La opción D se presenta como posible respuesta correcta al considerase como una meta en común del colectivo escolar que presenta el mismo sentido que la opción correcta (C).</t>
  </si>
  <si>
    <t>El reactivo no corresponde con la acción ni con la condición de la especificación: El reactivo no presenta metas comunes establecidas por el colectivo escolar, como se señala en la especificación.
El reactivo no corresponde con el nivel taxonómico "Conocimiento".
La opción C involucra una acción que "puede ser un camino para el logro de la calidad" educativa, como se plantea en la argumentación, haciéndola parcialmente correcta. Asimismo, no es posible identificar porque esta opción no favorece la autonomía de gestión del centro educativo.</t>
  </si>
  <si>
    <t>El reactivo no corresponde con el nivel taxonómico "Conocimiento".
La opción A puede ser considerada correcta ya que puede involucrar la colaboración del colectivo escolar para el desarrollo de soluciones, como lo solicita la base.</t>
  </si>
  <si>
    <t>El reactivo no corresponde con el nivel taxonómico "Conocimiento".
La opción C presenta una acción que no corresponde a la situación planteada en la misma opción. Adicionalmente, la redacción de la opción C es confusa ya que no queda clara la relación que se busca entre escuela y comunidad, y su participación en el proceso educativo.</t>
  </si>
  <si>
    <t>El reactivo no corresponde con el nivel taxonómico "Conocimiento".
No es necesario el uso de "las" en la opción C.</t>
  </si>
  <si>
    <t>SUPER-ADULTOS.24</t>
  </si>
  <si>
    <t>SUPER-ADULTOS.25</t>
  </si>
  <si>
    <t>De acuerdo con la argumentación la respuesta correcta no da solución al planteamiento de la base porque son estrategias para cumplir con las prioridades establecidas en el plan de trabajo y no para dar seguimiento al plan de trabajo.</t>
  </si>
  <si>
    <t>SUPER-ADULTOS.26</t>
  </si>
  <si>
    <t>Revisar si el elemento 2 está redactado correctamente, porque se infiere que se debe comparar los resultados cada año y no entre años.</t>
  </si>
  <si>
    <t>SUPER-ADULTOS.27</t>
  </si>
  <si>
    <t>SUPER-ADULTOS.28</t>
  </si>
  <si>
    <t>SUPER-ADULTOS.29</t>
  </si>
  <si>
    <t>El reactivo no corresponde con el nivel taxonómico "Conocimiento".
El reactivo se construyó con base en el documento "Guía de observación para la detección de necesidades educativas especiales, con o sin discapacidad en educación Básica", sin embargo, no se menciona en la base.</t>
  </si>
  <si>
    <t>Considerando que es un reactivo de nivel 1, sus opciones de respuesta deben estar presentes en un documento teórico o normativo, no obstante, en la bibliografía no se identificaron dichos elementos.</t>
  </si>
  <si>
    <t>SUPER-ADULTOS.30</t>
  </si>
  <si>
    <t>El elemento 4 es parte de la respuesta correcta, sin embargo, debe verificarse que el INEGI provea esta información desagregada por centro educativo.</t>
  </si>
  <si>
    <t>SUPER-ADULTOS.33.A</t>
  </si>
  <si>
    <t>SUPER-ADULTOS.33</t>
  </si>
  <si>
    <t>El reactivo no corresponde con el nivel taxonómico "Conocimiento".
El elemento 3, que forma parte de la opción de respuesta correcta, dice: "elaborar un diagnóstico del ciclo anterior", sin embargo, es impreciso porque el diagnóstico se realiza con base en los indicadores del ciclo anterior.</t>
  </si>
  <si>
    <t>El reactivo no corresponde con el nivel taxonómico "Conocimiento".
La base solicita acciones y todas las opciones de respuesta están redactadas como objetivos o propósitos.</t>
  </si>
  <si>
    <t>Revisar que la referencia bibliográfica sea vigente.</t>
  </si>
  <si>
    <t>SUPER-ADULTOS.34</t>
  </si>
  <si>
    <t>SUPER-ADULTOS.35</t>
  </si>
  <si>
    <t>La redacción de la opción B resulta confusa "Supervisar la asistencia técnica que [...]", se sugiere, "Supervisar que la asistencia técnica defina [...]".</t>
  </si>
  <si>
    <t>El reactivo presenta otro problema con la especificación: En la especificación no es claro hacía quién van dirigidas las estrategias de acompañamiento; de acuerdo con el indicador, deberían dirigirse hacia los directivos.
No es clara la relación entre el "plan de asesoría" y "la práctica".</t>
  </si>
  <si>
    <t>El reactivo no corresponde con el nivel taxonómico "Conocimiento".
El reactivo presenta otro problema con la especificación: La especificación no señala que el plan de trabajo es del supervisor, por lo que ésto tampoco se refleja en el reactivo.
Las "formas de participación del director" son imprecisas en el reactivo; deberían tratar sobre las aportaciones que el director hace al supervisor para que desarrolle su plan de trabajo y no sobre acciones en el marco de las atribuciones del director.</t>
  </si>
  <si>
    <t>ENSE-MAT.06</t>
  </si>
  <si>
    <t>La opción A es fácilmente descartable porque menciona "...comunicarse en inglés" y el reactivo solicita el rasgo que se relaciona con el propósito de Matemáticas.</t>
  </si>
  <si>
    <t>ENSE-MAT.07</t>
  </si>
  <si>
    <t>La opción A es más corta que las demás opciones.</t>
  </si>
  <si>
    <t>Existe un doble interlineado entre la opción B y C.</t>
  </si>
  <si>
    <t>El elemento 2, puede ser correcto debido a que en las otras opciones de respuesta no se hace evidente que se utilice más de un procedimiento que según las argumentaciones es un factor importante del enfoque de la asignatura.</t>
  </si>
  <si>
    <t>ENSE-MAT.08</t>
  </si>
  <si>
    <t>El reactivo 1419 y 1949 presentan el mismo tema "Problemas aditivos", además las opciones de respuesta son iguales, por lo que se deberá tener en cuenta para la integración de la versión final del examen.</t>
  </si>
  <si>
    <t>ENSE-MAT.09</t>
  </si>
  <si>
    <t>El reactivo no corresponde con la acción de la especificación: La especificación solicita "identificar la organización de acuerdo con los propósitos..." y el reactivo solo solicita "Identifique el contenido...".</t>
  </si>
  <si>
    <t>Existe un doble interlineado entre la opción C y D.
Las opciones A y D son las únicas que están redactadas con un solo contenido.</t>
  </si>
  <si>
    <t>El reactivo no corresponde con la acción de la especificación: La especificación solicita "identificar la organización de acuerdo con los propósitos..." y el reactivo solo solicita "Ordene los contenidos de acuerdo con el propósito...".</t>
  </si>
  <si>
    <t>El reactivo no corresponde con la acción de la especificación: La especificación solicita "identificar la organización de acuerdo con los propósitos..." y el reactivo solo solicita "Ordene progresivamente los contenidos...".</t>
  </si>
  <si>
    <t>El reactivo no corresponde con la acción de la especificación: La especificación solicita "identificar la organización de acuerdo con los propósitos..." y el reactivo solo solicita "Ordene los contenidos...".</t>
  </si>
  <si>
    <t>ENSE-MAT.10.A</t>
  </si>
  <si>
    <t>ENSE-MAT.11</t>
  </si>
  <si>
    <t>El reactivo no corresponde con la condición de la especificación: A pesar de que el reactivo solicita "Identificar estrategias", como lo indica la especificación, los elementos enlistados son acciones.</t>
  </si>
  <si>
    <t>El reactivo no corresponde con la condición de la especificación: A pesar de que el reactivo solicita "Identificar estrategias", como lo indica la especificación, los elementos enlistados son acciones.
El elemento 1, presenta la frase "cuerpos geométrico".</t>
  </si>
  <si>
    <t>ENSE-MAT.12</t>
  </si>
  <si>
    <t>ENSE-MAT.17</t>
  </si>
  <si>
    <t>ENSE-MAT.18.A</t>
  </si>
  <si>
    <t>ENSE-MAT.19</t>
  </si>
  <si>
    <t>El reactivo no corresponde con el nivel taxonómico "Aplicación".
La opción D es más corta que el resto de las otras opciones.</t>
  </si>
  <si>
    <t>ENSE-MAT.20</t>
  </si>
  <si>
    <t>ENSE-MAT.21</t>
  </si>
  <si>
    <t>El reactivo no corresponde con la acción de la especificación: La especificación solicita "... corrientes teóricas de la disciplina" y el reactivo plantea corrientes filosóficas.</t>
  </si>
  <si>
    <t>ENSE-MAT.22.A</t>
  </si>
  <si>
    <t>La descripción que se plantea en la base no se necesita para responder el reactivo, debido a que únicamente se refiere a un rasgo de la cultura mencionada.</t>
  </si>
  <si>
    <t>La descripción que se plantea en la base no se necesita para responder el reactivo, debido a que únicamente se refiere a un rasgo de la época mencionada.</t>
  </si>
  <si>
    <t>ENSE-QUIM.06</t>
  </si>
  <si>
    <t>ENSE-QUIM.07</t>
  </si>
  <si>
    <t>ENSE-QUIM.08</t>
  </si>
  <si>
    <t>ENSE-QUIM.09</t>
  </si>
  <si>
    <t>ENSE-QUIM.10.A</t>
  </si>
  <si>
    <t>El elemento 2 de la base no presenta la suficiente información si se está trabajando con concepciones previas.</t>
  </si>
  <si>
    <t>En los reactivos de la especificación ENSE-QUIM.10.A se hace referencia a conocimientos previos y concepciones, más no creencias, como se indica en la especificación.</t>
  </si>
  <si>
    <t>ENSE-QUIM.11</t>
  </si>
  <si>
    <t>ENSE-QUIM.12</t>
  </si>
  <si>
    <t>ENSE-QUIM.18.A</t>
  </si>
  <si>
    <t>ENSE-QUIM.19</t>
  </si>
  <si>
    <t>Los distractores B y C son incorrectos bajo el supuesto de que los alumnos no estarían en condiciones idóneas para realizarlos, como no se indica esto en la redacción de las opciones, podrían resultar correctas.</t>
  </si>
  <si>
    <t>ENSE-QUIM.21</t>
  </si>
  <si>
    <t>ENSE-QUIM.22.A</t>
  </si>
  <si>
    <t>El reactivo no corresponde con el nivel taxonómico "Conocimiento".
El primer párrafo de la base contiene información que no es necesaria para responder el reactivo.</t>
  </si>
  <si>
    <t>ENSE-GEO.06</t>
  </si>
  <si>
    <t>El rasgo (1) comparte las palabras "sociales, económicos, culturales y naturales" en el propósito (c) . Además, en dos opciones de respuesta se presenta la combinación 1c.</t>
  </si>
  <si>
    <t>El reactivo no corresponde con la condición de la especificación: No presenta propósitos de la asignatura.
El reactivo no corresponde con el nivel taxonómico "Conocimiento".</t>
  </si>
  <si>
    <t>ENSE-GEO.07</t>
  </si>
  <si>
    <t>Revisar que la respuesta marcada como correcta (La elaboración de un croquis) corresponda con el enfoque de la asignatura, el cual señala que el aprendizaje debe ser reflexivo de acuerdo con el Programa de Estudios de Geografía de Secundaria.</t>
  </si>
  <si>
    <t>Revisar que la respuesta marcada como correcta (Apoyo en la realización de una feria) corresponda con el enfoque de la asignatura, el cual señala que el aprendizaje debe ser reflexivo de acuerdo con el Programa de Estudios de Geografía de Secundaria.
En las cuatro opciones de respuesta falta mencionar al sujeto que realiza las acciones.</t>
  </si>
  <si>
    <t>ENSE-GEO.08</t>
  </si>
  <si>
    <t>ENSE-GEO.09</t>
  </si>
  <si>
    <t>El reactivo no corresponde con la acción de la especificación: No identifica la "organización de contenidos...".</t>
  </si>
  <si>
    <t>El reactivo no corresponde con la acción de la especificación: No identifica la "organización de los contenidos".</t>
  </si>
  <si>
    <t>El reactivo no corresponde con la acción de la especificación: No identifica la "organización de los contenidos".
La opción A es más corta que las demás.</t>
  </si>
  <si>
    <t>ENSE-GEO.10.A</t>
  </si>
  <si>
    <t>El reactivo presenta otro problema con la especificación: Agrega, en la base, una situación que no solicita la especificación.</t>
  </si>
  <si>
    <t>El reactivo presenta otro problema con la especificación: Agrega, en la base del reactivo, una situación que no solicita la especificación.</t>
  </si>
  <si>
    <t>Todas las opciones de respuesta implican conocimientos previos como lo mencionan las argumentaciones.</t>
  </si>
  <si>
    <t>Las opciones de respuesta C y D pueden ser correctas porque en ambos casos se consideran los "conocimientos previos".</t>
  </si>
  <si>
    <t>En la respuesta marcada como correcta B, no es explícito el uso de los conocimientos previos.
La opción C, puede ser correcta ya que los alumnos pueden utilizar sus conocimientos previos.</t>
  </si>
  <si>
    <t>ENSE-GEO.11</t>
  </si>
  <si>
    <t>ENSE-GEO.12</t>
  </si>
  <si>
    <t>ENSE-GEO.17</t>
  </si>
  <si>
    <t>El reactivo no corresponde con la condición de la especificación: En las opciones de respuesta se presentan "enunciados" y no refieren a "principios, conceptos o nociones" como los solicita la especificación.</t>
  </si>
  <si>
    <t>ENSE-GEO. 17</t>
  </si>
  <si>
    <t>ENSE-GEO.18.A</t>
  </si>
  <si>
    <t>El reactivo presenta otro problema con la especificación: Agrega una relación entre los enunciados que refieren a conceptos centrales, lo cual no está presente en la especificación.
Todos los elementos del listado inician diferente, algunos son verbos y otros sustantivos.</t>
  </si>
  <si>
    <t>El reactivo presenta otro problema con la especificación: Agrega "competencias geográficas" elemento que no está presente en la especificación.</t>
  </si>
  <si>
    <t>El reactivo no corresponde con el nivel taxonómico "Comprensión".
Revisar la redacción de la frase "...corresponden a las nociones...".</t>
  </si>
  <si>
    <t>El reactivo presenta otro problema con la especificación: Agrega "definiciones" que no solicita la especificación.
El reactivo no corresponde con el nivel taxonómico "Comprensión".</t>
  </si>
  <si>
    <t>ENSE-GEO.19</t>
  </si>
  <si>
    <t>El reactivo no corresponde con la acción de la especificación: No identifica la "forma" en la que se construye el saber en la disciplina.</t>
  </si>
  <si>
    <t>El reactivo no corresponde con la acción de la especificación: No identifica la "forma" en el que se construye el saber sino "modalidad de trabajo".</t>
  </si>
  <si>
    <t>ENSE-GEO.20</t>
  </si>
  <si>
    <t>Es confusa la redacción en la base porque se repite "desarrollo".</t>
  </si>
  <si>
    <t>Se observó que los reactivos de esta especificación aborda de manera diferente las "aportaciones" mencionadas en la especificación.</t>
  </si>
  <si>
    <t>ENSE-GEO.21</t>
  </si>
  <si>
    <t>El elemento b) es el único que presenta dos acciones del momento histórico.</t>
  </si>
  <si>
    <t>ENSE-GEO.22.A</t>
  </si>
  <si>
    <t>El reactivo no corresponde con la condición de la especificación: No están explícitas las características del desarrollo históricos, pero sí son mencionadas en la argumentación de la respuesta correcta.</t>
  </si>
  <si>
    <t>El reactivo no corresponde con la acción de la especificación: El reactivo solicita identificar características, no rasgos distintivos como lo solicita la especificación.</t>
  </si>
  <si>
    <t>El reactivo no corresponde con la condición de la especificación: El reactivo no menciona las características del desarrollo histórico de una época determinada.</t>
  </si>
  <si>
    <t>El reactivo no corresponde con la acción de la especificación: El reactivo solicita identificar una época, mientras que la especificación solicita identificar un rasgo distintivo de una época determinada.</t>
  </si>
  <si>
    <t>El reactivo no corresponde con la acción de la especificación: El reactivo solicita seleccionar características con rasgo distintivo, pero la especificación identificar el rasgo distintivo.</t>
  </si>
  <si>
    <t>La instrucción solicita Identificar la estrategia..." sin embargo, se elige más de una ya que es un formato de elección de elementos. Se sugiere la siguiente instrucción "Seleccione las estrategia didácticas...".
El elemento 4 del listado y el propósito de la asignatura comparten la frase "...las manifestaciones culturales de la comunidad...".
El elemento 3 del listado podría considerarse como respuesta correcta ya que trata los temas de pobreza y marginación de la población, lo cual se relaciona con el propósito de la asignatura.</t>
  </si>
  <si>
    <t>ENSE-ING.06</t>
  </si>
  <si>
    <t>Las opciones A, C y D no son plausibles. Las argumentaciones mencionan que no relacionan con la asignatura.</t>
  </si>
  <si>
    <t>Verificar con el especialista que la opción B no sea parcialmente correcta, dada su aproximación con el propósito mencionado en la base.</t>
  </si>
  <si>
    <t>El reactivo no corresponde con la condición de la especificación: La especificación solicita "a partir de propósitos" y el reactivo no hace explícito a cuál o cuáles propósitos se refiere.</t>
  </si>
  <si>
    <t>Tanto en el elemento 1 de la columna "Propósito" como en el inciso "a" de la columna "Rasgo del perfil" se presenta la palabra "sociales", esta combinación forma parte de la respuesta correcta.</t>
  </si>
  <si>
    <t>Tanto en la base como en la respuesta correcta B, se presenta la palabra "vida", lo cual es una pista para responder el reactivo.</t>
  </si>
  <si>
    <t>Tanto en la base como en el elemento 3, que forma parte de la respuesta correcta C, se menciona la palabra "sociales", lo cual puede ser una pista para responder el reactivo.</t>
  </si>
  <si>
    <t>ENSE-ING.07</t>
  </si>
  <si>
    <t>ENSE-ING.08</t>
  </si>
  <si>
    <t>El reactivo no corresponde con la condición de la especificación: La especificación solicita "a partir de contenidos propios de la asignatura", y el reactivo plantea el ordenamiento de "subcontenidos".</t>
  </si>
  <si>
    <t>El reactivo no corresponde con la condición de la especificación: La especificación solicita " a partir de contenidos propios de la asignatura", y el reactivo solicita ordenar "contenidos de los aprendizajes esperados".</t>
  </si>
  <si>
    <t>La redacción de la instrucción no es clara al mencionar "contenidos de la asignatura en Educación Básica".</t>
  </si>
  <si>
    <t>La redacción de la instrucción no es clara al mencionar "contenidos de la asignatura en la Educación Básica".</t>
  </si>
  <si>
    <t>El reactivo no corresponde con la condición de la especificación: La especificación solicita "a partir de contenidos propios de la asignatura" y el reactivo pide identificar la "progresión de los contenidos..." de un tema.</t>
  </si>
  <si>
    <t>ENSE-ING.09</t>
  </si>
  <si>
    <t>El reactivo no corresponde con la acción de la especificación: La especificación solicita identificar la "organización" de los contenidos, y el reactivo pide identificar "la práctica social".</t>
  </si>
  <si>
    <t>El reactivo no corresponde con la acción de la especificación: La especificación solicita "identificar la organización de acuerdo con los propósitos o enfoque del programa" y en el reactivo se solicita identificar los contenidos de acuerdo "con la organización en el programa".</t>
  </si>
  <si>
    <t>La instrucción contiene información innecesaria para responder el reactivo al mencionar la competencia.</t>
  </si>
  <si>
    <t>El reactivo no corresponde con la acción ni con la condición de la especificación: La especificación solicita "identificar la organización" de contenidos y el reactivo pide "seleccionar contenidos del bloque II".
La redacción de la instrucción es confusa, no queda claro lo que se solicita al sustentante.</t>
  </si>
  <si>
    <t>La base contiene información innecesaria para responder el reactivo, al mencionar "con base en el contenido...".</t>
  </si>
  <si>
    <t>El reactivo no corresponde con la acción de la especificación: La especificación solicita "identificar la organización" de los contenidos, y el reactivo pide relacionar los "componentes del enfoque con el contenido de la práctica social del lenguaje".
En la instrucción dice "el", en lugar de "los". Asimismo, no queda clara la tarea que debe realizar el sustentante.</t>
  </si>
  <si>
    <t>El reactivo no corresponde con la condición de la especificación: La especificación solicita "a partir de contenidos de la asignatura" y en el reactivo, los elementos que se enlistan en la base son "contenidos de los propósitos".</t>
  </si>
  <si>
    <t>En la instrucción, no queda claro el criterio de ordenamiento: ordenar de acuerdo con el propósito u ordenar por cómo "aparecen" en el bloque.</t>
  </si>
  <si>
    <t>ENSE-ING.10.A</t>
  </si>
  <si>
    <t>La respuesta correcta C no atiende el planteamiento de la base, debido a que no queda claro cómo es que los "conocimientos previos" ayudan al desarrollo del tema; en su argumentación se menciona que "se reconocen aspectos visuales y escritos" y se utilizan para "inferir el tema de clase". Por otro lado, verificar que la opción D no sea parcialmente correcta ya que los alumnos también "deducen" un tema como en la respuesta correcta.</t>
  </si>
  <si>
    <t>En la base se menciona "conocimientos" y en la respuesta correcta B se menciona "conocen", lo cual genera pista para responder el reactivo.</t>
  </si>
  <si>
    <t>En el elemento 4, que forma parte de la respuesta correcta D, no queda claro cómo es que se considera las concepciones del alumno para abordar los contenidos de la asignatura.</t>
  </si>
  <si>
    <t>Verificar que la actividad "Encuentra a alguien qué" sea del dominio de todos los sustentantes.
No queda claro cómo la respuesta correcta permite abordar los contenidos de la asignatura, al "presentarle a los alumnos una lectura" ésta podría influir en la concepción de las festividades y con base en ello elaborar el cuadro.</t>
  </si>
  <si>
    <t>La respuesta correcta B, no se relaciona con el planteamiento de la base, debido a que no queda claro cómo se "toman como punto de partida las creencias previas de los alumnos" para abordar el tema descrito.
Las opciones A y C no tienen relación con el tema que se presenta en la base "composición y redacción ... futuras", por lo tanto pueden ser fácilmente descartables.</t>
  </si>
  <si>
    <t>La redacción de la respuesta correcta B no es clara, debido a que la frase "al seleccionar... fantásticas", es el inicio de la actividad.</t>
  </si>
  <si>
    <t>ENSE-ING.11</t>
  </si>
  <si>
    <t>ENSE-ING.12</t>
  </si>
  <si>
    <t>Falta información en la base para que el sustentante pueda elegir la respuesta correcta, debido a que ésta se basa en un criterio (un elemento del enfoque) que no está explícito en el planteamiento. Además, en las argumentaciones A, C y D se hace mención a que el enfoque también "abarca" el contenido de la opción, por lo tanto esas opciones pueden parcialmente correctas.</t>
  </si>
  <si>
    <t>El reactivo no corresponde con la acción de la especificación: La especificación solicita identificar "estrategia didáctica favorable con el enfoque, los propósitos educativos o los contenidos" y el reactivo pide identificar "la situación de aula que favorece el logro de una competencia".</t>
  </si>
  <si>
    <t>Falta información en la base para responder el reactivo ya que no se describe el contenido del "propósito" que se debe favorecer. Asimismo, en la argumentación de la respuesta correcta D no se explica cómo esa estrategia favorece todo el propósito de la asignatura.</t>
  </si>
  <si>
    <t>La respuesta correcta D no se relaciona con el planteamiento del reactivo, debido a que no queda claro cómo al "revisar y anotar opiniones" los alumnos realizan la "edición de sus propios escritos o los de sus compañeros".</t>
  </si>
  <si>
    <t>Tanto en la base como en la respuesta correcta A, se menciona la frase "elaboración de un catálogo", lo cual genera pista para responder el reactivo.
En la redacción de la opción C no queda claro a qué "sugerencias" se refiere o quién las realiza.</t>
  </si>
  <si>
    <t>En la base no se hace explícito el criterio "instar a los alumnos a expresar sus ideas... conocimiento", el cual se menciona en la argumentación de la respuesta correcta D.</t>
  </si>
  <si>
    <t>El reactivo no corresponde con la condición de la especificación: La especificación solicita "a partir de situaciones de aula" y aunque en el reactivo se pide "identificar la situación de aula", las opciones son "estrategias", como se señala en su argumentación.
Las opciones C y D son actividades que no presentan un propósito, a diferencia de las demás.</t>
  </si>
  <si>
    <t>ENSE-ING.17</t>
  </si>
  <si>
    <t>Las opciones A, B, y D no son plausibles debido a que, como se menciona en su argumentación, son "competencias", no "principios" como lo solicita la base.</t>
  </si>
  <si>
    <t>Verificar con el especialista, si los elementos enlistados en la base son "principios" ya que de acuerdo con la referencia, éstos podrían ser "competencias del perfil de egreso".</t>
  </si>
  <si>
    <t>El reactivo no corresponde con la condición de la especificación: La especificación solicita "identificar principios, conceptos o nociones centrales..." y el reactivo pide seleccionar "enunciados que componen el propósito de la asignatura".</t>
  </si>
  <si>
    <t>El reactivo no corresponde con la condición de la especificación: La especificación solicita "identificar principios, conceptos o nociones centrales..." y el reactivo pide elegir el "estándar curricular".</t>
  </si>
  <si>
    <t>El reactivo no corresponde con la condición de la especificación: La especificación solicita " a partir de conceptos principios o nociones" y el reactivo pide "identificar el propósito".</t>
  </si>
  <si>
    <t>ENSE-ING.18</t>
  </si>
  <si>
    <t>Verificar con especialista si los elementos 1 y 3, que forman parte de la respuesta correcta corresponden a "principios centrales de la enseñanza del inglés" ya que en la referencia (PNIEB) citada, no existe ese término.</t>
  </si>
  <si>
    <t>Verificar con especialista si los elementos 2 y 4, que forman la respuesta correcta corresponden a "principios centrales de la signatura..." ya que en la referencia y en la página (PNIEB, p 21.) citada, no existe ese término.</t>
  </si>
  <si>
    <t>Verificar con especialista si los elementos 1 y 3, que forman parte de la respuesta correcta corresponden a "principios centrales de la asignatura" ya que en la referencia (PNIEB) citada, no existe ese término.</t>
  </si>
  <si>
    <t>Verificar con especialista si los elementos 3 y 4, que forman parte de la respuesta correcta corresponden a "conceptos centrales asignatura " ya que en la referencia (PNIEB) citada, no existe ese término.</t>
  </si>
  <si>
    <t>En la instrucción se menciona que los principios están expresados en el "Programa Sectorial de Educación Básica", sin embargo la respuesta correcta está argumentada tomando como referencia el PNIEB.
Verificar con especialista si los elementos 1 y 4, que forman parte de la respuesta correcta corresponden a "principios básicos" ya que en la referencia (PNIEB, p.8) citada en la argumentación, no existe ese término.</t>
  </si>
  <si>
    <t>ENSE-ING.19</t>
  </si>
  <si>
    <t>En la base, no se encuentra explicito el criterio para elegir la respuesta correcta, ya que todas las opciones pueden contribuir a construir el saber de la asignatura.</t>
  </si>
  <si>
    <t>El reactivo contiene sesgo al mencionar el título del libro debido a que se asume que todos los sustentantes deben conocerlo.
En la base, no se encuentra explicito el criterio para elegir la respuesta correcta, ya que todas las opciones pueden contribuir a construir el saber de la asignatura.</t>
  </si>
  <si>
    <t>En la base, no se encuentra explicito el criterio para elegir la respuesta correcta C; en su argumentación se menciona que dicho criterio es "realizar acciones comunicativas en situaciones concretas de interacción".</t>
  </si>
  <si>
    <t>El reactivo no corresponde con la acción de la especificación: La especificación solicita "identificar la forma en que se construye el saber", y el reactivo pide ordenar "los pasos de una situación didáctica".
En la instrucción, no queda claro el criterio de ordenamiento.</t>
  </si>
  <si>
    <t>ENSE-ING.20</t>
  </si>
  <si>
    <t>El reactivo no corresponde con la condición de la especificación: La especificación solicita "a partir de un contenido", y el reactivo presenta una competencia (de acuerdo con la referencia PNIEB).
El reactivo no corresponde con el nivel taxonómico "Conocimiento".
En la instrucción, el criterio para elegir la respuesta correcta no queda claro porque cualquiera de las aportaciones podría contribuir al desarrollo de la disciplina.</t>
  </si>
  <si>
    <t>El reactivo no corresponde con el nivel taxonómico "Conocimiento".
En la instrucción, el criterio para elegir la respuesta correcta no queda claro porque cualquiera de las aportaciones podría contribuir al desarrollo de la asignatura; además, las argumentaciones sugieren que la aportación contribuye al desarrollo del contenido, no de la asignatura.</t>
  </si>
  <si>
    <t>El reactivo no corresponde con el nivel taxonómico "Conocimiento".
En la instrucción, el criterio para elegir la respuesta correcta no queda claro porque cualquiera de las opciones podría contribuir al desarrollo de la asignatura; además, las argumentaciones sugieren que la aportación contribuye al desarrollo del contenido, no de la asignatura.</t>
  </si>
  <si>
    <t>El reactivo no corresponde con el nivel taxonómico "Conocimiento".
En la instrucción, el criterio para elegir la respuesta correcta no queda claro porque cualquiera de las opciones podría constituir una aportación al desarrollo de la asignatura; además, las argumentaciones sugieren que la aportación contribuye al desarrollo del contenido, no de la asignatura.</t>
  </si>
  <si>
    <t>El reactivo no corresponde con el nivel taxonómico "Conocimiento".
En la instrucción, el criterio para elegir la respuesta correcta no queda claro porque cualquiera de las aportaciones podría contribuir al desarrollo de la disciplina; además, las argumentaciones sugieren que la aportación contribuye al desarrollo del contenido, no de la disciplina.</t>
  </si>
  <si>
    <t xml:space="preserve">El reactivo no corresponde con el nivel taxonómico "Conocimiento".
En la instrucción, el criterio para elegir la respuesta correcta no queda claro porque cualquiera de las opciones podría contribuir al desarrollo de la disciplina; además, las argumentaciones sugieren que la aportación contribuye al desarrollo del contenido, no de la disciplina.
</t>
  </si>
  <si>
    <t>ENSE-ING.21</t>
  </si>
  <si>
    <t>El reactivo no corresponde con el nivel taxonómico "Comprensión".
El reactivo contiene sesgo, debido a que para resolverlo el sustentante debe conocer los programas de estudio anteriores al 93, 1993, 2006 y 2011 y éstos no se incluyen en el marco de referencia.
El elemento c, incluido en la columna "Enfoque teórico", tiene una redacción distinta a los demás, expresa una acción que se realizó bajo el enfoque.</t>
  </si>
  <si>
    <t>Verificar con especialista que los enfoques sean equivalentes a "corrientes teóricas", como se solicita en la especificación.</t>
  </si>
  <si>
    <t>El reactivo no corresponde con el nivel taxonómico "Comprensión".
En la columna "Corriente teórica", las frases después del nombre del periodo no son necesarias para responder el reactivo, debido a que sólo se asocia el periodo con el intervalo de tiempo.</t>
  </si>
  <si>
    <t>El reactivo no corresponde con la condición de la especificación: La especificación solicita que se relacione el momento histórico con la corriente teórica y el reactivo solicita relacionar el enfoque con la corriente teórica.</t>
  </si>
  <si>
    <t>ENSE-ING.22A</t>
  </si>
  <si>
    <t>El reactivo no corresponde con la acción ni con la condición de la especificación: La especificación solicita "a partir de las características del desarrollo histórico, de la disciplina, identificar su rasgo distintivo en una época determinada" y el reactivo no presenta las características y pide identificar el enfoque implementado en un periodo.</t>
  </si>
  <si>
    <t>En la base, no existe relación entre las primeras líneas con la pregunta que está planteada.
La opción C no corresponde al mismo campo semántico ya que es una prioridad de la UNESCO, argumento que se encuentra fuera del contexto nacional.</t>
  </si>
  <si>
    <t>En la base del reactivo falta información porque de acuerdo con la argumentación de la opción D, ésta es una característica que surge en este periodo.</t>
  </si>
  <si>
    <t>El reactivo no corresponde con la acción ni con la condición de la especificación: El reactivo solicita identificar el rasgo del plan de estudios 2011, mientras que la especificación solicita identificar el rasgo distintivo en una época de la disciplina a partir de las características de su desarrollo histórico.
La información "que se sustentó en la reforma educativa impulsada ese año" no es necesaria para resolver el reactivo.</t>
  </si>
  <si>
    <t>Piloto</t>
  </si>
  <si>
    <t>ENSE-ARTES.06</t>
  </si>
  <si>
    <t>ENSE-ARTES.07</t>
  </si>
  <si>
    <t>La respuesta correcta "B" es de mayor extensión que las demás opciones.</t>
  </si>
  <si>
    <t>En el reactivo falta especificar a qué asignatura se hace referencia.</t>
  </si>
  <si>
    <t>ENSE-ARTES.08</t>
  </si>
  <si>
    <t>En la instrucción falta agregar el programa de asignatura y de que contenidos son.</t>
  </si>
  <si>
    <t>ENSE-ARTES.09</t>
  </si>
  <si>
    <t>En la base del reactivo falta agregar el programa al que pertenece el propósito.</t>
  </si>
  <si>
    <t>Falta agregar a que programa pertenece el propósito.</t>
  </si>
  <si>
    <t>El reactivo no corresponde con la acción de la especificación: Porqué no los esta vinculando con el propósito o el enfoque del programa como lo describe la especificación.</t>
  </si>
  <si>
    <t>ENSE-ARTES.10A</t>
  </si>
  <si>
    <t>El reactivo no corresponde con la acción ni con la condición de la especificación: Porque el reactivo no parte de una situación didáctica como lo describe la especificación, además de que no solicita "identificar las acciones para detectar conocimientos previos..."</t>
  </si>
  <si>
    <t>El reactivo no corresponde con la acción ni con la condición de la especificación: Porque el reactivo no parte de una situación didáctica como lo describe la especificación, además de que no solicita "identificar las acciones para detectar conocimientos previos...".
La opción de respuesta correcta D es de mayor extensión que las demás.</t>
  </si>
  <si>
    <t>ENSE-ARTE.11</t>
  </si>
  <si>
    <t>En la base del reactivo el elemento 3 su redacción es confusa, "sobre una investigación" es una frase que puede no estar en la descripción de esa estrategia.</t>
  </si>
  <si>
    <t>Falta agregar la asignatura a la que pertenece el propósito.</t>
  </si>
  <si>
    <t>ENSE-ARTE.12</t>
  </si>
  <si>
    <t>El reactivo no corresponde con la condición de la especificación: Porqué la base del reactivo solicita una situación didáctica y no una situación de aula como lo solicita la especificación.
El reactivo no corresponde con el nivel taxonómico "Aplicación".
La opción de respuesta correcta C no es claro "intervenciones de carácter efímero".</t>
  </si>
  <si>
    <t>La opción D presenta sesgo tecnológico porque involucra que todos alumnos empleen su dispositivo móvil, tecnología que no puede estar al alcance de todos.</t>
  </si>
  <si>
    <t>ENSE-ARTE.17</t>
  </si>
  <si>
    <t>ENSE-ARTE.18A</t>
  </si>
  <si>
    <t>El reactivo no corresponde con la condición de la especificación: Porqué la base de reactivo solicita relacionar enunciado con el concepto y no contenidos de la asignatura como lo solicita la especificación.
El reactivo no corresponde con el nivel taxonómico "Comprensión".</t>
  </si>
  <si>
    <t>La especificación presenta un problema en la asignación del nivel taxonómico, no corresponde con el nivel de comprensión.</t>
  </si>
  <si>
    <t>El reactivo no corresponde con la condición de la especificación: Porqué los elementos de la base de reactivo son enunciado y parte de contenidos de la asignatura como lo solicita la especificación.</t>
  </si>
  <si>
    <t xml:space="preserve">El reactivo no corresponde con la condición de la especificación: Porqué los elementos de la base de reactivo son enunciado y parte de contenidos de la asignatura como lo solicita la especificación.
</t>
  </si>
  <si>
    <t>El reactivo no corresponde con la acción ni con la condición de la especificación: Porqué en la base del reactivo los conceptos se relacionan con enunciados y no es lo que solicita la especificación ya que se debe "clasificar los que corresponden (contenidos) a principios, conceptos o nociones relacionadas con la disciplina".</t>
  </si>
  <si>
    <t>ENSE-ARTE.20</t>
  </si>
  <si>
    <t>No hay congruencia entre la base de reactivo ya que solicita "las aportaciones" y las opciones de respuesta mencionan una aportación solamente.</t>
  </si>
  <si>
    <t>ENSE-ARTE.21</t>
  </si>
  <si>
    <t>ENSE-ARTE.22A</t>
  </si>
  <si>
    <t>El reactivo no corresponde con la condición de la especificación: El reactivo no parte de "características de la disciplina" como lo solicita la especificación.</t>
  </si>
  <si>
    <t>El reactivo no corresponde con la condición de la especificación: El reactivo no parte de las "características de la disciplina" como lo solicita la especificación.</t>
  </si>
  <si>
    <t>Jefe de Enseñanza. Educación Secundaria. Educación Secundaria Tecnología</t>
  </si>
  <si>
    <t>ENSE-TECNO.07</t>
  </si>
  <si>
    <t>El reactivo no corresponde con la condición de la especificación: En la especificación la condición refiere a "situaciones de aprendizaje que desarrolle el docente" y en el reactivo solo se mencionan dichas situaciones sin describir su desarrollo.
Los elementos de la base del reactivo solo enuncian situaciones de aprendizaje y no se presentan situaciones de aprendizaje desarrolladas por el docente, como lo solicita la instrucción. Verificar con el especialista la pertinencia de utilizar el concepto "enfoque instrumental de la asignatura".</t>
  </si>
  <si>
    <t>El reactivo no corresponde con la condición de la especificación: En la especificación la condición refiere a "situaciones de aprendizaje que desarrolle el docente" y en el reactivo solo se mencionan dichas situaciones sin describir su desarrollo.
En la redacción de la respuesta correcta no se especifica a qué se refiere "Presentar... la visión sistémica", de qué aspecto.</t>
  </si>
  <si>
    <t>El reactivo no corresponde con la condición de la especificación: En la especificación la condición refiere a "situaciones de aprendizaje que desarrolle el docente" y en el reactivo solo se mencionan dichas situaciones sin describir su desarrollo.
La base del reactivo y la opción de respuesta correcta A comparten la palabra "desarrollada" y "desarrollen".</t>
  </si>
  <si>
    <t>El indicador 1.2.1, al que se asocia la especificación ENSE-TECNO.07 (reactivos 890, 893, 899, 1081 y 1102) contiene diversos aspectos y la especificación sólo refiere al enfoque de la asignatura y no se presentan especificaciones que aludan a los propósitos educativos y su relación con el perfil de egreso y los diferentes campos de formación de este tipo educativo.</t>
  </si>
  <si>
    <t>ENSE-TECNO.08</t>
  </si>
  <si>
    <t>ENSE-TECNO.09</t>
  </si>
  <si>
    <t>ENSE-TECNO.10.A</t>
  </si>
  <si>
    <t>La redacción de la respuesta correcta (A) no presenta una idea clara, le falta información.</t>
  </si>
  <si>
    <t>Verificar el uso de la palabra "pregunta detonante", ya que en las opciones de respuesta se usa de manera indistinta pregunta generadora (A) y pregunta detonante (C).</t>
  </si>
  <si>
    <t>En la base se menciona una situación de clase "desarrollada por los alumnos..." y en las opciones A y D se mencionan: "realizada por el docente".</t>
  </si>
  <si>
    <t>ENSE-TECNO.11</t>
  </si>
  <si>
    <t>En la vista del reactivo los alveolos en las opciones de respuesta se muestran en desorden.</t>
  </si>
  <si>
    <t>La base del reactivo y la respuesta correcta comparten la palabra Tecnología" y "tecnológico".</t>
  </si>
  <si>
    <t>ENSE-TECNO.12</t>
  </si>
  <si>
    <t>ENSE-TECNO.18.A</t>
  </si>
  <si>
    <t>La base del reactivo y la respuesta correcta comparten la palabra "Tecnología" y "tecnológico".</t>
  </si>
  <si>
    <t>ENSE-TECNO.19</t>
  </si>
  <si>
    <t>El reactivo no corresponde con el nivel taxonómico "Aplicación".
Las opciones están redactadas como actividades y la instrucción solicita "identificar la situación didáctica".</t>
  </si>
  <si>
    <t>El reactivo no corresponde con el nivel taxonómico "Aplicación".
En la redacción de las opciones no se menciona el sujeto que realiza las acciones (los alumnos).</t>
  </si>
  <si>
    <t>El reactivo no corresponde con la acción de la especificación: la especificación indica que "a partir de una serie de situaciones didácticas, identificar la forma en que se construye el saber..." y el reactivo solicita "qué situación didáctica" y las opciones de respuesta son actividades.</t>
  </si>
  <si>
    <t>ENSE-TECNO.20</t>
  </si>
  <si>
    <t>El reactivo no corresponde con la acción de la especificación: La especificación señala "identificar las aportaciones que contribuyeron al desarrollo de la disciplina" y el reactivo solicita "que identifique aportaciones que contribuyeron al desarrollo de la asignatura".
El reactivo no corresponde con el nivel taxonómico "Conocimiento".</t>
  </si>
  <si>
    <t>La opción de respuesta D "tecnología" que no es acorde con el planteamiento de la base, por lo que se elimina fácilmente.</t>
  </si>
  <si>
    <t>El reactivo no corresponde con la acción de la especificación: La especificación requiere "identificar aportaciones... al desarrollo de la disciplina" y la instrucción del reactivo indica "selecciona las aportaciones que contribuyeron al desarrollo de la tecnología".</t>
  </si>
  <si>
    <t>ENSE-TECNO.21</t>
  </si>
  <si>
    <t>La instrucción, en la base del reactivo, no es clara: "Relacione la corriente con el momento histórico".</t>
  </si>
  <si>
    <t>En la instrucción no se menciona que las corrientes teóricas se refieren a la disciplina, como lo menciona la especificación.</t>
  </si>
  <si>
    <t>No se menciona que las corrientes teóricas sean de la disciplina como lo señala la especificación.</t>
  </si>
  <si>
    <t>El elemento c de la columna "Avance tecnológico", no inicia con una acción, como el resto de los elementos.</t>
  </si>
  <si>
    <t>ENSE-TECNO.22.A</t>
  </si>
  <si>
    <t>La redacción de la instrucción, en la base, no es clara, no se especifica "el rasgo distintivo" de qué.</t>
  </si>
  <si>
    <t>La redacción de la base no es clara, no se señala a qué época se refiere el planteamiento, solo se solicita que se "identifique el rasgo distintivo de esa época", sin decir cuál.</t>
  </si>
  <si>
    <t>El reactivo no corresponde con el nivel taxonómico "Conocimiento".
Los elementos 2 y 3 de la base presentan la acción al final de la oración, lo cual no permite que sean claros.</t>
  </si>
  <si>
    <t>El reactivo no corresponde con la condición de la especificación: La especificación solicita "a partir de las características del desarrollo histórico de la disciplina" y el reactivo se refiere al "desarrollo de la educación".
El reactivo no corresponde con el nivel taxonómico "Conocimiento".</t>
  </si>
  <si>
    <t>El reactivo no corresponde con el nivel taxonómico "Conocimiento".
En la base del reactivo no se especifica a qué época se refiere el desarrollo histórico que se menciona.
La base y el elemento 2, que forma parte de la respuesta correcta, comparten la palabra "información".</t>
  </si>
  <si>
    <t>El reactivo no corresponde con la acción ni con la condición de la especificación: La especificación solicita "a partir de situaciones de aprendizaje que desarrolle el docente" y en el reactivo solo se requiere identificar de un listado de situaciones de aprendizaje.
En la opción de respuesta A no es clara la actividad que se describe.</t>
  </si>
  <si>
    <t>Nancy Fabiola Pérez Herrera</t>
  </si>
  <si>
    <t>Jefe de enseñanza. Educación Secundaria. Común</t>
  </si>
  <si>
    <t>ENSE-SEC.01</t>
  </si>
  <si>
    <t>El reactivo no corresponde con el nivel taxonómico "Conocimiento".
La redacción del elemento 3 es confusa "Ofrecer el acceso de una manera completa... ofrecidos por el conocimiento científico".</t>
  </si>
  <si>
    <t>El reactivo no corresponde con el nivel taxonómico "Conocimiento".
El elemento 3 contiene información que es evidente que no corresponde con los retos que representan las características del alumno planteado en la base, por lo que se descarta.
Las opciones A y C se descartan al contener el elemento 3.</t>
  </si>
  <si>
    <t>El reactivo no corresponde con la acción ni con la condición de la especificación: La especificación solicita partir "de características de los alumnos para identificar los retos a los que se pueden enfrentar"; el reactivo solicita identificar "las características de autopercepción que son un reto".
El reactivo no corresponde con el nivel taxonómico "Conocimiento".</t>
  </si>
  <si>
    <t>El reactivo no corresponde con el nivel taxonómico "Conocimiento".
La descripción de la característica presentada en la base, no es suficiente para identificar un reto en su aprendizaje.
La instrucción señala que se identifique "los retos" y cada opción incluye solo "un reto".</t>
  </si>
  <si>
    <t>El reactivo no corresponde con el nivel taxonómico "Conocimiento".
La opción A no esta redactada como reto por lo que deberá verificarse como repuesta correcta.
Las opciones A y D no están redactadas a manera de reto, como sucede en las opciones B y C.</t>
  </si>
  <si>
    <t>ENSE-SEC.02</t>
  </si>
  <si>
    <t>El reactivo no corresponde con la condición de la especificación: La especificación solicita partir "de características de los alumnos de secundaria", el reactivo plantea características de los alumnos que son resultado de la situación descrita.
Las opciones C y D aunque presentan una redacción distinta se orientan a la mismas acción didáctica para el mejoramiento del proceso.</t>
  </si>
  <si>
    <t>La opción A presenta una redacción a las opciones B, C y D porque concluye con la participación de los alumnos y no con el tema como aparece en estas opciones.
Las opciones B, C y D son acciones didácticas para el desarrollo de temas concretos que contrastan con la información de la base, por lo que se descartan.</t>
  </si>
  <si>
    <t>ENSE-SEC.03</t>
  </si>
  <si>
    <t>ENSE-SEC.04</t>
  </si>
  <si>
    <t>El reactivo presenta otro problema con la especificación: Falta operacionalizar la acción de la especificación, dice: "identificar la influencia de los entornos familiar...", falta incluir qué es lo que se tiene que identificar, es decir si será "la situación o la estrategia que considera la influencia del entorno familiar...".</t>
  </si>
  <si>
    <t>El reactivo presenta otro problema con la especificación: Falta operacionalizar la acción de la especificación, dice: "identificar la influencia de los entornos familiar...", falta incluir qué es lo que se tiene que identificar, es decir si será "la situación o la estrategia que considera la influencia del entorno familiar...".
La instrucción solicita la selección de estrategias que consideren la influencia del entorno cultural en el aprendizaje de los alumnos, por lo que para responder el reactivo no se necesita la información del primer enunciado, ya que tampoco se retoma directamente en los elementos a seleccionar. En el primer párrafo de la base falta incluir información sobre las necesidades educativas especiales de los alumnos para que correspondan con los elementos de la base.</t>
  </si>
  <si>
    <t>El reactivo presenta otro problema con la especificación: Falta operacionalizar la acción de la especificación, dice: "identificar la influencia de los entornos familiar...", falta incluir qué es lo que se tiene que identificar, es decir si será "la situación o la estrategia que considera la influencia del entorno familiar...".
La redacción de la instrucción no especifica que se trata de una "situación relacionada con el aprendizaje de los adolescentes" como lo solicita la especificación.</t>
  </si>
  <si>
    <t>El reactivo presenta otro problema con la especificación: Falta operacionalizar la acción de la especificación, dice: "identificar la influencia de los entornos familiar...", falta incluir qué es lo que se tiene que identificar, es decir si será "la situación o la estrategia que considera la influencia del entorno familiar...".
En la opción A no se señala la participación de los alumnos, aspecto que contrasta con el resto de las opciones, por lo que se puede descartar.</t>
  </si>
  <si>
    <t>ENSE-SEC.05</t>
  </si>
  <si>
    <t>El reactivo presenta otro problema con la especificación: La especificación no operacionaliza las "nociones, habilidades y actitudes centrales de la asignatura", por lo que los reactivos elaborados a partir de esta especificación no recuperan las diferencias entre estos elementos que podrían estar dados desde la asignatura. El reactivo no recupera lo relacionado con la asignatura que se incluye en la especificación.</t>
  </si>
  <si>
    <t>El reactivo presenta otro problema con la especificación: La especificación no operacionaliza las "nociones, habilidades y actitudes centrales de la asignatura", por lo que los reactivos elaborados a partir de esta especificación no recuperan las diferencias entre estos elementos que podrían estar dados desde la asignatura.
En la base falta información que ayude a definir el tipo de habilidades centrales de una asignatura, la instrucción no especifica las habilidades y los 4 elementos se orientan a habilidades generales, por lo que falta el criterio de selección.</t>
  </si>
  <si>
    <t>El reactivo presenta otro problema con la especificación: La especificación no operacionaliza las "nociones, habilidades y actitudes centrales de la asignatura", por lo que los reactivos elaborados a partir de esta especificación no recuperan las diferencias entre estos elementos que podrían estar dados desde la asignatura.
Falta información en la base relacionada con la asignatura que permita discriminar cuáles son las habilidades centrales de ésta, distintas a otra y cuál es el criterio para seleccionar la opción de respuesta.</t>
  </si>
  <si>
    <t>ENSE-SEC.13.A</t>
  </si>
  <si>
    <t>El reactivo presenta otro problema con la especificación: En la acción de la especificación se debe incluir la acción que puede realizar el docente, debido a que la redacción actual no señala qué es lo que debe identificar.
La segunda parte de la opción C, dada la argumentación, es parcialmente correcta.</t>
  </si>
  <si>
    <t>El reactivo presenta otro problema con la especificación: En la acción de la especificación se debe incluir la acción que puede realizar el docente, debido a que la redacción actual no señala qué es lo que debe identificar.</t>
  </si>
  <si>
    <t>El reactivo presenta otro problema con la especificación: En la acción de la especificación se debe incluir la acción que puede realizar el docente, debido a que la redacción actual no señala qué es lo que debe identificar.
Revisar la redacción de la opción A "se propicia una lluvia de ideas para expresar sus ideas".</t>
  </si>
  <si>
    <t>ENSE-SEC.14</t>
  </si>
  <si>
    <t>Verificar en la redacción de la base, tanto en la instrucción como en los elementos, se unifique el término "necesidades educativas especiales".</t>
  </si>
  <si>
    <t>ENSE-SEC.15</t>
  </si>
  <si>
    <t>ENSE-SEC.16.A</t>
  </si>
  <si>
    <t>La opción B es evidente que no está orientada a un aspecto relacionado directamente con la participación social, por lo que se descarta.</t>
  </si>
  <si>
    <t>ENSE-SEC.23</t>
  </si>
  <si>
    <t>El reactivo no corresponde con la condición de la especificación: La especificación solicita partir de "una serie de acciones vinculadas con el diagnóstico", en el reactivo no se señala que las acciones están vinculadas con el diagnóstico.
El elemento 5 es una acción que contrasta con lo que se solicita en la base, como "necesidad de asesoría a los docentes orientada a su desarrollo profesional", por lo que se descarta.
Las opciones C y D se descartan al contener el elemento 5.</t>
  </si>
  <si>
    <t>ENSE-SEC.24.A</t>
  </si>
  <si>
    <t>El reactivo no corresponde con la acción ni con la condición de la especificación: La especificación solicita "a partir de necesidades de desarrollo profesional docente e identificar la acción de seguimiento que permita la articulación con las autoridades educativas"; el reactivo no presenta las necesidades de desarrollo y no solicita identificar la acción de seguimiento.</t>
  </si>
  <si>
    <t>La opción B es diferente del resto porque no incluye la autoridad educativa como ocurre en el resto de las opciones.</t>
  </si>
  <si>
    <t>Las opciones A y B no especifican la autoridad educativa, lo que contrasta con la instrucción de la base del reactivo.
Las opciones A y B, se descartan al no incluir la articulación con la autoridad educativa solicitada en la base del reactivo.</t>
  </si>
  <si>
    <t>ENSE-SEC.25.A</t>
  </si>
  <si>
    <t>Patricia Pozos Bravo</t>
  </si>
  <si>
    <t>El reactivo no corresponde con la acción de la especificación: La especificación refiere a "seleccionar las que den seguimiento o que sirvan para fomentar su desarrollo profesional" y el reactivo no lo menciona.</t>
  </si>
  <si>
    <t>El reactivo no corresponde con la acción ni con la condición de la especificación: La especificación refiere a "A partir de estrategias utilizadas durante la asesoría docente, seleccionar las que den..." y el reactivo refiere a "identificar la estrategia de asesoría académica especializada proporcionada por el SATE".
La opción correcta B menciona "Promover un enfoque clínico ... diagnosticar a los alumnos..." verificar con el especialista de esta es una función que corresponda al docente.
La instrucción del reactivo no se relaciona con el planteamiento de la base.
El planteamiento de la base es confusa,porque no se distingue qué fue lo que detecto el jefe de enseñanza.</t>
  </si>
  <si>
    <t>ENSE-SEC.26</t>
  </si>
  <si>
    <t>La redacción de los elementos es confusa,por ejemplo, utilizan dobles disyunciones "incorporar o ajustar...", así como el gerundio "atendiendo no solamente a los conocimientos".</t>
  </si>
  <si>
    <t>El planteamiento de la base no presenta un problema específico a resolver, debido a que el concepto de "abandono escolar" está ligado a la falta de un "ambiente favorable de aprendizaje" y ambos conceptos contienen diversos elementos.
La base y la opción correcta A comparten la palabra "aprendizaje".</t>
  </si>
  <si>
    <t>Los elementos 1, 2 y 4 no corresponden con lo planteado en la situación de la base, porque esta se ubica "en la escuela" y los elementos aluden a acciones "en la zona" o en varias escuelas.</t>
  </si>
  <si>
    <t>Verificar la pertinencia de incluir el "Sistema de Alerta Temprana" debido a que en la guía académica de esta función no se incluye.</t>
  </si>
  <si>
    <t>La base y el elemento 3, que forma parte de la respuesta correcta, comparten las palabras "entre alumnos".</t>
  </si>
  <si>
    <t>ENSE-SEC.27.A</t>
  </si>
  <si>
    <t>El reactivo no corresponde con la acción de la especificación: La especificación refiere a "determinar las estrategias que propicien la mejora... de la autonomía de gestión" y en la base refiere a "que permite resolver el problema".</t>
  </si>
  <si>
    <t>El reactivo no corresponde con la acción de la especificación: La especificación refiere a "determinar las estrategias que propicien la mejora... de la autonomía de gestión" y en la base refiere a "que propicia la solución".</t>
  </si>
  <si>
    <t>El reactivo no corresponde con la acción de la especificación: La especificación refiere a "determinar las estrategias que propicien la mejora... de la autonomía de gestión" y en la base refiere a "que propicia la solución...".</t>
  </si>
  <si>
    <t>Verificar la pertinencia de incluir el "Sistema de Alerta Temprana" dado que en la guía académica de esta función no se encuentra.
Además la base del reactivo es muy extensa y contiene información innecesaria para responderlo.</t>
  </si>
  <si>
    <t>ENSE-SEC.28.A</t>
  </si>
  <si>
    <t xml:space="preserve">El reactivo no corresponde con lo que se solicita en la especificación "estrategias utilizadas en el proceso de asesoramiento". La instrucción del reactivo se orienta al planteamiento del indicador "distingue los propósitos y ámbitos de influencia", pero las opciones de respuesta no son ámbitos, son atributos que se encuentran en el PPI. 
</t>
  </si>
  <si>
    <t>Es posible que los reactivos asociados a la especificación ENSE-SEC.28.A corresponden a la especificación ENSE-SEC.29.A, y viceversa.</t>
  </si>
  <si>
    <t>El reactivo no corresponde con la condición de la especificación: La especificación solicita "a partir de tipos de estrategias en el proceso de asesoramiento..." mientras que el reactivo cuestiona acerca de las "funciones que corresponden al jefe de enseñanza".</t>
  </si>
  <si>
    <t>El reactivo no corresponde con lo que se solicita en la especificación "estrategias utilizadas en el proceso de asesoramiento". La instrucción del reactivo se orienta al planteamiento del indicador "distingue los propósitos y ámbitos de influencia"</t>
  </si>
  <si>
    <t>ENSE-SEC.29.A</t>
  </si>
  <si>
    <t>El reactivo no corresponde con la condición de la especificación: La especificación solicita "a partir de una serie de propósitos o ámbitos de influencia del jefe de enseñanza y supervisor...". Sin embargo, el reactivo solicita "seleccionar las estrategias utilizadas por el jefe de enseñanza en el proceso de asesoramiento".</t>
  </si>
  <si>
    <t>El reactivo no corresponde con la condición de la especificación: La especificación solicita "a partir de una serie de propósitos o ámbitos de influencia del jefe de enseñanza y supervisor...". Sin embargo, el reactivo solicita "seleccionar las estrategias utilizadas por el supervisor en el proceso de asesoramiento".</t>
  </si>
  <si>
    <t>El reactivo no corresponde con la condición de la especificación: La especificación solicita "a partir de una serie de propósitos o ámbitos de influencia del jefe de enseñanza y supervisor...". Sin embargo, el reactivo solicita "seleccionar las estrategias utilizadas por el supervisor el proceso de asesoramiento".</t>
  </si>
  <si>
    <t>ESE-SEC.29.A</t>
  </si>
  <si>
    <t>El reactivo no corresponde con la acción ni con la condición de la especificación: La especificación solicita "a partir de una serie de propósitos o ámbitos de influencia del jefe de enseñanza y supervisor...". Sin embargo, el reactivo solicita "seleccionar las estrategias utilizadas por el jefe de enseñanza en el proceso de asesoramiento".</t>
  </si>
  <si>
    <t>El reactivo no corresponde con la condición de la especificación: La especificación solicita "a partir de una serie de propósitos o ámbitos de influencia del jefe de enseñanza y supervisor...". Sin embargo, el reactivo solicita "identificar la situación que ejemplifica una estrategia de asesoría por parte del jefe de enseñanza".
Las cuatro opciones no plantean una situación que ejemplifique la estrategia de asesoría como se plantea en la base, debido a que están redactadas a manera de estrategias.</t>
  </si>
  <si>
    <t>El reactivo no corresponde con la condición de la especificación: La especificación solicita "a partir de una serie de propósitos o ámbitos de influencia del jefe de enseñanza y supervisor...". Sin embargo, el reactivo solicita "identificar la estrategia que es utilizada por un jefe de enseñanza".</t>
  </si>
  <si>
    <t>ENSE-SEC.30</t>
  </si>
  <si>
    <t>El reactivo no corresponde con la condición de la especificación: En la instrucción no se señala que las "acciones de los alumnos" son propuestas por el jefe de enseñanza.En la instrucción falta señalar que "las acciones de los alumnos que les permiten desarrollar sus potencialidades" son propuestas por el jefe de enseñanza, para cumplir con lo que solicita la condición de la especificación.</t>
  </si>
  <si>
    <t>La redacción del primer enunciado es confusa "aborda frente al grupo muy bien el desarrollo...".</t>
  </si>
  <si>
    <t>ENSE-SEC.31</t>
  </si>
  <si>
    <t>El elemento 3 incluye una acción que no corresponde de forma evidente con lo que solicita la base, por lo tanto, se descarta.
Las opciones A y C se descartan al contener el elemento 3.</t>
  </si>
  <si>
    <t>La extensión de la respuesta correcta es diferente al resto de las opciones que presentan más información.</t>
  </si>
  <si>
    <t>En la instrucción se solicita "identificar la acción..." y en cada opción de respuesta se presentan un conjunto de acciones.</t>
  </si>
  <si>
    <t>ENSE-SEC.33</t>
  </si>
  <si>
    <t>Las opciones A y C plantean propuestas que están fuera del alcance de cualquier figura educativa, por lo tanto, se descartan.</t>
  </si>
  <si>
    <t>El elemento 1 plantea una propuesta de mejora que incluye una sanción, por lo que se descarta.
Las opciones A y B se descantan por contener el elemento 1.</t>
  </si>
  <si>
    <t>La base del reactivo refiere a "los resultados obtenidos en el Sistema de Alerta Temprana (SiSAT)", aspecto que no es seguro que todos los sustentantes conozcan.
 Además, no se encuentra en la guía para el sustentante que está publicada actualmente.</t>
  </si>
  <si>
    <t>ENSE-SEC.34</t>
  </si>
  <si>
    <t>El reactivo no corresponde con la acción de la especificación: La especificación solicita "elegir la solución fundamentada en la autonomía de gestión del CTE". Mientras que, el reactivo solicita "qué acción debe realizar para atender este problema".
Las opciones A, B y D son acciones que deberán revisarse en función de ser posibles distractores plausibles desde la autonomía de gestión.</t>
  </si>
  <si>
    <t>Verificar la información planteada en la opción B debido a que plantea información que no corresponde a las atribuciones del INEE y se alejan de concebirse como una posible respuesta a lo que solicita la base.</t>
  </si>
  <si>
    <t>La argumentación de la opción C no especifica porqué esta solución no podría estar fundamentada en la autonomía de gestión del CTE, por lo que podría ser una opción correcta.</t>
  </si>
  <si>
    <t>La redacción de la instrucción es confusa "identifique la solución que propone fundamentada en la autonomía de gestión...".</t>
  </si>
  <si>
    <t>ENSE-SEC.35</t>
  </si>
  <si>
    <t>Verificar los elementos 1 y 4  que conforman la respuesta correcta debido a que la argumentación no permite justificar que se trata de "estrategias que impulsan la autonomía de gestión desde el CTE" y que solo responden a la situación planteada en la base del reactivo.</t>
  </si>
  <si>
    <t>ENSE-SEC.36</t>
  </si>
  <si>
    <t>ENSE-SEC.37</t>
  </si>
  <si>
    <t>El elemento 3 de la respuesta correcta "Revisar el expediente del docente" no corresponde con lo que indica la argumentación "ayuda a detectar las áreas de oportunidad de los docentes", dicha argumentación tiene una relación directa con el elemento 2 que refiere "Analizar los resultados de las evaluaciones", por lo que puede existir una confusión en los elementos que componen la respuesta correcta.</t>
  </si>
  <si>
    <t>ENSE-SEC.38.A</t>
  </si>
  <si>
    <t>El reactivo no corresponde con la condición de la especificación: La especificación solicita "evidencias de un bajo aprovechamiento de los alumnos" y el reactivo no refiere sólo a la evaluación de los resultados obtenidos, por lo que no se describe ningún bajo rendimiento.</t>
  </si>
  <si>
    <t>El reactivo no corresponde con la condición de la especificación: La especificación solicita "evidencias de un bajo aprovechamiento de los alumnos" y el reactivo refiere a una situación de aula sin describir un bajo rendimiento.</t>
  </si>
  <si>
    <t>El reactivo no corresponde con la acción de la especificación: La especificación solicita "identificar las estrategias que orienten al docente y en el reactivo la instrucción refiere a "estrategias para el diagnóstico de los aprendizajes desarrollados por los alumnos" por lo que uno refiere al docente y otro al alumno.</t>
  </si>
  <si>
    <t>El reactivo no corresponde con la acción de la especificación: La especificación solicita "identificar las estrategias que orienten al docente y en el reactivo la instrucción refiere a "estrategia que le permite elaborar un diagnóstico de los aprendizajes desarrollados en la asignatura", por lo que la especificación refiere al jefe de enseñanza y el reactivo al docente.</t>
  </si>
  <si>
    <t>El reactivo no corresponde con la condición de la especificación: La especificación solicita "evidencias de bajo aprovechamiento de los alumnos" y el reactivo sólo refiere a que el docente valora si el alumno logra describir el proceso" por lo que no se describe un bajo aprovechamiento.</t>
  </si>
  <si>
    <t>ENSE-SEC.39</t>
  </si>
  <si>
    <t>El reactivo no corresponde con la condición de la especificación: La especificación solicita "necesidades detectadas en una asignatura" y el reactivo a necesidades de la escuela.</t>
  </si>
  <si>
    <t>El reactivo no corresponde con la condición de la especificación: La especificación solicita "necesidades detectadas en una asignatura" y el reactivo a necesidades de los docentes.</t>
  </si>
  <si>
    <t>La redacción de la opción A está en un nivel de generalidad diferente al resto de las opciones, ya que incorpora una actividad genérica a diferencia del resto de las opciones en las que son específicas.
Las cuatro opciones incorporan al jefe de enseñanza como una figura adicional que realizará la acción y en la base lo que se plantea es que es el jefe de enseñanza el que prioriza acciones para la atención al docente, por lo que la redacción de las opciones es confusa.</t>
  </si>
  <si>
    <t>La redacción del elemento 2 no presenta una actividad ya que señala "reflexionar acerca de...", además el enunciado está incompleto no especifica a qué "elementos" se refiere. 
El elemento 1 incorpora "al colectivo" y la instrucción señala que son actividades "con el docente".</t>
  </si>
  <si>
    <t>El reactivo no corresponde con la acción de la especificación: La especificación solicita partir de "actividades que permitan organizar o priorizar", aspecto que no se señala en la base del reactivo.</t>
  </si>
  <si>
    <t>ENSE-SEC.41</t>
  </si>
  <si>
    <t>El elemento 1 se orienta a una acción que deja fuera la acción del jefe de enseñanza y no permite la mejora del desempeño del docente como se solicita en la base.Las opciones A y B contiene el elemento 1 y por tanto se descartan.</t>
  </si>
  <si>
    <t>La segunda idea del elemento 4 plantea una situación que no es probable para desarrollarla, por tanto se descarta.
Las opciones B y D se descartan al contener el elemento 4.</t>
  </si>
  <si>
    <t>Para responder el reactivo, no se necesita el primer enunciado.
Las cuatro opciones incorporan acciones generales de mejora del desempeño docente que contrastan con la especificidad de la necesidad planteada en la base del reactivo.</t>
  </si>
  <si>
    <t>ENSE-SEC.42</t>
  </si>
  <si>
    <t>La opción B de acuerdo con la argumentación puede ser también correcta en tanto que señala "el jefe de enseñanza debe estar actualizado en los planes y programas...", lo que responde a lo solicitado en la base del reactivo.</t>
  </si>
  <si>
    <t>Revisar las opciones C y D que contienen el elemento 3 ya que su argumentación la convierte en un elemento correcto en tanto que sí es una función del jefe de enseñanza que puede mejorar la enseñanza.</t>
  </si>
  <si>
    <t>ENSE-SEC.43</t>
  </si>
  <si>
    <t>ENSE-SEC.44</t>
  </si>
  <si>
    <t>El reactivo no corresponde con la acción de la especificación: La especificación solicita "seleccionar las estrategias que le permitan al jefe de enseñanza dar seguimiento para orientar su trabajo", el reactivo solicita "seleccionar estrategias para orientar el trabajo docente".
La redacción de la base presenta un contenido temático específico que ya no se necesita para elegir los elementos de la respuesta correcta.</t>
  </si>
  <si>
    <t>El reactivo no corresponde con la acción de la especificación: La especificación solicita "seleccionar las estrategias que le permitan al jefe de enseñanza dar seguimiento para orientar su trabajo", el reactivo solicita "seleccionar estrategias para orientar el trabajo docente".</t>
  </si>
  <si>
    <t>El reactivo no corresponde con la acción de la especificación: La especificación solicita "seleccionar las estrategias que le permitan al jefe de enseñanza dar seguimiento para orientar su trabajo", el reactivo solicita "seleccionar estrategias para orientar el trabajo docente".
Solo el elemento 1 presenta una estrategia con un tema específico que no se plantea en la base del reactivo, ya que la situación de la base presenta una problemática general.
Las opciones A y B contienen el elemento 1 por lo que se descartan.</t>
  </si>
  <si>
    <t>El reactivo no corresponde con la acción de la especificación: La especificación solicita "seleccionar las estrategias que le permitan al jefe de enseñanza dar seguimiento para orientar su trabajo", el reactivo solicita "seleccionar estrategias para orientar el trabajo docente".
El elemento 2 plantea una estrategia que es evidente que es coercitiva y por tanto se descarta.
Las opciones A, C y D se descartan al contener el elemento 2.</t>
  </si>
  <si>
    <t>ENSE-SEC.45</t>
  </si>
  <si>
    <t>La opción D contiene una estrategia similar a la respuesta correcta y la argumentación de esta opción no permite discriminar por qué no se trata de una estrategia de colaboración que favorezca el desarrollo profesional docente.</t>
  </si>
  <si>
    <t>La opción B plantea una estrategia que refiere a alumnos con necesidades diferentes, temática que no se plantea en la base del reactivo, por lo que esta opción se descarta.
En la opción B se incluye la palabra "Udeei" y debe estar en mayúsculas "UDEEI".</t>
  </si>
  <si>
    <t>En la base no se especifican las necesidades de formación profesional que permitan discriminar la opción correcta en función de que sea una estrategia que permita la vinculación con instituciones que favorezcan el desarrollo profesional docente como se solicita en la instrucción.
Las opciones C y D no incorporan una institución lo que contrasta con lo solicitado en la base del reactivo, por lo que se descartan.</t>
  </si>
  <si>
    <t>ENSE-SEC.46</t>
  </si>
  <si>
    <t>El elemento 3 incluye "plataforma Yammer" que no necesariamente es de conocimiento de todos los sustentantes y el Manual para el uso de la plataforma citado, no se incluye en la Guía del sustentante.
El elemento 3 es evidente que no se trata de una institución por lo que se descarta. 
En el elemento 4 en caso de que se refieran al INEE el nombre está mal escrito, ya que dice "Instituto Nacional de Evaluación Educativa", y debe decir "Instituto Nacional para la Evaluación de la Educación".</t>
  </si>
  <si>
    <t>El reactivo no corresponde con la condición de la especificación: La especificación solicita partir de "acciones propuestas por el jefe de enseñanza para el desarrollo profesional docente", el reactivo solicita "identificar la institución para la certificación de docentes por competencias".</t>
  </si>
  <si>
    <t>ENSE-SEC.47</t>
  </si>
  <si>
    <t>El reactivo presenta otro problema con la especificación: La redacción de la especificación es confusa, la condición debe referir a "partir de las necesidades de desarrollo profesional del docente de la asignatura", para "identificar las acciones propuestas por el jefe de enseñanza que vinculen instituciones, organismos o dependencias para atender la necesidad".
La opción correcta incorpora una institución "Sinadep" que no necesariamente es conocida por todos los sustentantes; además no es un término que se incluya en la guía del sustentante que está publicada.
Solo en la respuesta correcta, se presenta la vinculación de dos instituciones, el resto de las opciones sólo mencionan una institución, por lo que se descartan.
La opción B incluye la palabra "Sinadep", por lo que deberá colocarse en mayúsculas "SINADEP".</t>
  </si>
  <si>
    <t>El reactivo presenta otro problema con la especificación: La redacción de la especificación es confusa, la condición debe referir a "partir de las necesidades de desarrollo profesional del docente de la asignatura", para "identificar las acciones propuestas por el jefe de enseñanza que vinculen instituciones, organismos o dependencias para atender la necesidad". Además el reactivo no cumple con la condición de la especificación que solicita partir de "acciones propuestas por el jefe de enseñanza que vinculen instituciones...", el reactivo solicita "seleccionar acciones vinculadas a instituciones".</t>
  </si>
  <si>
    <t>El reactivo presenta otro problema con la especificación: La redacción de la especificación es confusa, la condición debe referir a "partir de las necesidades de desarrollo profesional del docente de la asignatura", para "identificar las acciones propuestas por el jefe de enseñanza que vinculen instituciones, organismos o dependencias para atender la necesidad". Además el reactivo no cumple con la condición de la especificación que solicita partir de "acciones propuestas por el jefe de enseñanza que vinculen instituciones...", el reactivo solicita "seleccionar acciones propuestas por el jefe de enseñanza vinculadas a instituciones...".</t>
  </si>
  <si>
    <t>ENSEC-SEC.47</t>
  </si>
  <si>
    <t>El reactivo presenta otro problema con la especificación: La redacción de la especificación es confusa, la condición debe referir a "partir de las necesidades de desarrollo profesional del docente de la asignatura", para "identificar las acciones propuestas por el jefe de enseñanza que vinculen instituciones, organismos o dependencias para atender la necesidad". Además el reactivo no cumple con la especificación, la cual solicita partir de "una serie de acciones... que vinculen instituciones..." y el reactivo solicita "identifica la propuesta que, mediante la vinculación con instancia permite atender la problemática", por lo que las opciones sólo incluyen una institución.</t>
  </si>
  <si>
    <t>ENSE-SEC.48.A</t>
  </si>
  <si>
    <t>El reactivo no corresponde con la acción de la especificación: La especificación solicita "seleccionar acciones de autogestión propuestas por el jefe de enseñanza que pueden realizar los docentes en vinculación con otras instituciones..." el reactivo solicita "Elegir acciones que reflejen la vinculación con otras instituciones para propiciar la profesionalización".</t>
  </si>
  <si>
    <t>El reactivo no corresponde con la acción de la especificación: La especificación solicita "seleccionar las acciones de autogestión propuestas por el jefe de enseñanza que pueden realizar los docentes en vinculación con otras instituciones...", el reactivo plantea "identificar las acciones vinculadas con otros organismos que propicien la profesionalización de los docentes".</t>
  </si>
  <si>
    <t>El reactivo no corresponde con la acción de la especificación: La especificación solicita "seleccionar las acciones de autogestión propuestas por el jefe de enseñanza que pueden realizar los docentes en vinculación con otras instituciones...", el reactivo plantea "seleccionar acciones propuestas por el jefe de enseñanza que vinculadas con otras instituciones atiendan las necesidades de actualización permanente del colectivo docente".</t>
  </si>
  <si>
    <t>El reactivo no corresponde con la acción de la especificación: La especificación solicita "seleccionar las acciones de autogestión propuestas por el jefe de enseñanza que pueden realizar los docentes en vinculación con otras instituciones...", el reactivo plantea "seleccionar acciones vinculadas con otras instituciones que propicien la profesionalización de los docentes".</t>
  </si>
  <si>
    <t>El reactivo no corresponde con la acción de la especificación: La especificación solicita "seleccionar las acciones de autogestión propuestas por el jefe de enseñanza que pueden realizar los docentes en vinculación con otras instituciones...", el reactivo plantea "identificar las acciones vinculadas con otros organismos que propicien la profesionalización".</t>
  </si>
  <si>
    <t>El reactivo no corresponde con la acción de la especificación: La especificación solicita "seleccionar las acciones de autogestión propuestas por el jefe de enseñanza que pueden realizar los docentes en vinculación con otras instituciones...", el reactivo plantea "identificar las acciones de profesionalización vinculadas con otras instituciones".</t>
  </si>
  <si>
    <t>ENSE-SEC.49.A</t>
  </si>
  <si>
    <t>El reactivo no corresponde con la acción ni con la condición de la especificación: La especificación solicita partir de "diversas acciones de formación profesional docente" para "identificar de forma sistemática y congruente con las autoridades educativas", el reactivo plantea "identificar condiciones institucionales referidas a la LGSPD que corresponden al desarrollo profesional docente".</t>
  </si>
  <si>
    <t>El reactivo no corresponde con la acción ni con la condición de la especificación: La especificación solicita partir de "diversas acciones de formación profesional docente" para "identificar de forma sistemática y congruente con las autoridades educativas", el reactivo plantea "identificar las condiciones institucionales expuestas en la LGSPD y que están orientadas al desarrollo profesional".</t>
  </si>
  <si>
    <t>El reactivo no corresponde con la acción ni con la condición de la especificación: La especificación solicita partir de "diversas acciones de formación profesional docente" para "identificar de forma sistemática y congruente con las autoridades educativas", el reactivo plantea "identificar las acciones dirigidas al desarrollo profesional con base en las condiciones institucionales del Programa para el Desarrollo Profesional Docente 2017".</t>
  </si>
  <si>
    <t>El reactivo no corresponde con la acción ni con la condición de la especificación: La especificación solicita partir de "diversas acciones de formación profesional docente" para "identificar de forma sistemática y congruente con las autoridades educativas", el reactivo plantea "identificar las condiciones institucionales del marco normativo vigente relacionadas con las acciones dirigidas al desarrollo profesional docente".</t>
  </si>
  <si>
    <t>El reactivo no corresponde con la acción ni con la condición de la especificación: La especificación solicita partir de "diversas acciones de formación profesional docente" para "identificar de forma sistemática y congruente con las autoridades educativas", el reactivo plantea "identificar la condición normativa que se relaciona con una acción dirigida al desarrollo profesional docente, de acuerdo con la LGSPD".</t>
  </si>
  <si>
    <t>El reactivo no corresponde con la acción ni con la condición de la especificación: La especificación solicita partir de "diversas acciones de formación profesional docente" para "identificar de forma sistemática y congruente con las autoridades educativas", el reactivo plantea "identificar las condiciones institucionales que según la normativa vigente se refiere a acciones dirigidas al al desarrollo profesional docente".</t>
  </si>
  <si>
    <t>ENSE-SEC-50</t>
  </si>
  <si>
    <t>ENSE-SEC.50</t>
  </si>
  <si>
    <t>La redacción de la instrucción está incompleta "Seleccione las acciones que pueden...". 
Además, la redacción del elemento 2 está planteada de forma tal que puede realizarla tanto el docente como otra figura y si es otra figura puede darse de forma articulada con las autoridades educativas.
Revisar la opción A, que también podrían contener dos elementos correctos.</t>
  </si>
  <si>
    <t>El reactivo no corresponde con la condición de la especificación: La especificación solicita partir de "necesidades de formación docente", el reactivo plantea "seleccionar las acciones que llevan a cabo los ATP en colaboración con subdirectores académicos para brindar acompañamiento..." pero no se presentan las necesidades de formación.</t>
  </si>
  <si>
    <t>En la instrucción falta información para aclararla "las acciones que intervienen", falta incluir "en las que intervienen". 
Además el reactivo se responde sin necesidad de considerar el primer enunciado.</t>
  </si>
  <si>
    <t>La instrucción solicita "seleccionar las acciones..." y en las opciones de respuesta solo hay una acción.
En la instrucción no se retoma la "articulación" que se solicita en la especificación.
La opción D no representa una posibilidad en la que intervengan autoridades educativas, debido a que, como está redactada, solo participa quien realiza la acción. Por lo tanto, se descarta.</t>
  </si>
  <si>
    <t>SECTOR-PRIM.01</t>
  </si>
  <si>
    <t>Verificar con especialista que las acciones corresponden con la función del Jefe de Sector.</t>
  </si>
  <si>
    <t>Verificar la opción "D", por la relación que existe entre figuras puede ser también una respuesta correcta.</t>
  </si>
  <si>
    <t>SEC-PRIM.33</t>
  </si>
  <si>
    <t>SUPER-PRE.01</t>
  </si>
  <si>
    <t>Falta mencionar especificar en la base las funciones genéricas (apoyo, asesoría y orientación a las escuelas).</t>
  </si>
  <si>
    <t>Falta en la base especificar las funciones genéricas (apoyo, asesoría y orientación a las escuelas).</t>
  </si>
  <si>
    <t>SUPER-PRE.02</t>
  </si>
  <si>
    <t>En la especificación no queda claro a quién o quiénes se refieren las acciones.</t>
  </si>
  <si>
    <t>En la base no se indica a quién le corresponde las acciones.</t>
  </si>
  <si>
    <t>SUPER-PRE.03</t>
  </si>
  <si>
    <t>Falta especificar en la base que las acciones corresponden al supervisor.
Las opciones de respuesta B y C no son del mismo campo semántico, no son funciones del supervisor.</t>
  </si>
  <si>
    <t>En el elemento 3 falta información respecto a la toma de acuerdos, no se específica el tipo de acuerdos.
El elemento 2 no es del mismo campo semántico que los demás, no es congruente con la situación planteada.</t>
  </si>
  <si>
    <t>El elemento 4 no es del mismo campo semántico que los demás, no es congruente con la situación planteada.</t>
  </si>
  <si>
    <t>En la base no se especifica de quién son las acciones.
La opción A no es del mismo campo semántico que las demás, no es congruente con la situación planteada.</t>
  </si>
  <si>
    <t>En la base falta especificar si la situación a atender es la falta de material o la afectación para realizar las actividades.
La opción B no es del mismo campo semántico que las demás, no es congruente con la situación planteada.</t>
  </si>
  <si>
    <t>SECTOR-PRIM.02</t>
  </si>
  <si>
    <t>La instrucción y el elemento 1, que forma parte de la respuesta correcta, comparten las palabras "servicio educativo".</t>
  </si>
  <si>
    <t>SECTOR-PRIM.04</t>
  </si>
  <si>
    <t>SECTOR-PRIM.05</t>
  </si>
  <si>
    <t>En el elemento 1 no queda claro a qué "nivel" se hace referencia.
En el elemento 3 la frase "Gestionar las necesidades" es confusa.</t>
  </si>
  <si>
    <t>SECTOR-PRIM.06</t>
  </si>
  <si>
    <t>SUPER-PRE.24</t>
  </si>
  <si>
    <t>SUPER-PRE.31</t>
  </si>
  <si>
    <t>La opción de respuesta A es poco clara dice: "Profesionalizar su desempeño en el plan y programa de estudios...", precisar la idea que se quiere colocar en el distractor.</t>
  </si>
  <si>
    <t>SUPER-PRE.33</t>
  </si>
  <si>
    <t>No hay una vinculación clara entre la situación planteada y los rasgos de autonomía de gestión que se deben identificar.</t>
  </si>
  <si>
    <t>Las opciones de respuesta A y B no refieren a rasgos que favorezcan la situación descrita, por lo que no cumplirían con la función de distractores.</t>
  </si>
  <si>
    <t>Los distractores (A, B y D) se refieren a instancias y no a rasgos de la autonomía de gestión, por lo que se descartarían al no cumplir con su función de distractores.</t>
  </si>
  <si>
    <t>Consultar con el especialista si las instancias como los Consejos Técnicos Escolares, el Consejo Técnico de Zona, Liderazgo directivo corresponden a rasgos de la autonomía de gestión.</t>
  </si>
  <si>
    <t>SUPER-PRE.34.A</t>
  </si>
  <si>
    <t>Dafne Melissa Avelar Ramos</t>
  </si>
  <si>
    <t>SUPER-EDUCFIS.01</t>
  </si>
  <si>
    <t>SUPER-EDUCFIS.02</t>
  </si>
  <si>
    <t>En la instrucción no se hace referencia a que las acciones son del supervisor de Educación Física.</t>
  </si>
  <si>
    <t>SUPER-EDUCFIS.03</t>
  </si>
  <si>
    <t>SUPER-EDUCFIS.04</t>
  </si>
  <si>
    <t>La opción "C" menciona "organizados en grupos, que registrarán..." no es claro quién registrará.</t>
  </si>
  <si>
    <t>SUPER-EDUCFIS.05</t>
  </si>
  <si>
    <t>El reactivo no corresponde con la condición de la especificación: En la especificación se menciona que "A partir de fragmentos de reportes de resultados...", sin embargo, en el reactivo no se retoma esta información para la solución del mismo.</t>
  </si>
  <si>
    <t xml:space="preserve">El elemento 4, que es parte de la respuesta correcta, es confuso en las acciones que incide el supervisor, no queda claro " exponer criterios de reflexión y análisis y apertura" y cómo estos integran el potencial del equipo en el trabajo colectivo.
</t>
  </si>
  <si>
    <t>El elemento 2 que es parte de la respuesta correcta, no queda clara la acción del supervisor de Educación Física y cómo esta garantizará que el material didáctico sea aprovechado adecuadamente por los docentes.</t>
  </si>
  <si>
    <t>La instrucción dice "Identificar las actividades...", pero en las opciones solo se selecciona una actividad.</t>
  </si>
  <si>
    <t>SUPER-PRI.16</t>
  </si>
  <si>
    <t>La redacción de la opción correcta A es redundante debido a que menciona dos veces la palabra "apoyo".</t>
  </si>
  <si>
    <t>SUPER-PRI.28</t>
  </si>
  <si>
    <t>La base contiene pista debido a que ésta y el elemento 4, que forma parte de la respuesta correcta, comparten las palabras "mejora (r)" y educativa (s)".</t>
  </si>
  <si>
    <t>SUPER-PRI.30</t>
  </si>
  <si>
    <t>La redacción de los elementos 1 y 4, que forman la respuesta correcta, no es clara debido a que en el primero no se precisa el objeto de las "prioridades, objetivos y metas"; asimismo en el elemento 4 falta precisar a qué "avances" se refiere.</t>
  </si>
  <si>
    <t>SUPER-PRI.31</t>
  </si>
  <si>
    <t>Los elementos 1, 2 y 3 están planteados de manera general, por lo tanto no se vinculan con la problemática "bajo nivel de aprovechamiento en la resolución de problemas matemáticos".</t>
  </si>
  <si>
    <t>SUPER-PRI.33</t>
  </si>
  <si>
    <t>La instrucción no vincula la situación con los elementos que se presentan en la base debido a que no se precisa que los rasgos que se favorecen derivan de las acciones realizadas por el colectivo.</t>
  </si>
  <si>
    <t>La redacción de los elementos no concuerda con lo que solicita la instrucción, debido a que en ésta se piden "rasgos" y en los elementos se presentan acciones.</t>
  </si>
  <si>
    <t>El reactivo no corresponde con el nivel taxonómico "Conocimiento".
La base contiene pista debido a que en ésta y en la opción correcta B se mencionan las palabras "mejora" y "escolar".</t>
  </si>
  <si>
    <t>El reactivo no corresponde con el nivel taxonómico "Comprensión".
No se necesita la situación que se presenta en la base para responder el reactivo, debido a que las opciones de respuesta no retoman dicha información.
La opción D puede ser correcta debido a que su contenido es similar al de opción B, que es la respuesta correcta, ambas plantean dotar a la escuela de equipamiento y elementos que se requieran.</t>
  </si>
  <si>
    <t>La opción A es más corta en extensión, con respecto a las otras opciones de respuesta.</t>
  </si>
  <si>
    <t>Los elementos del listado no atienden la problemática ya que son muy generales.</t>
  </si>
  <si>
    <t>SECTOR-PRIM.09</t>
  </si>
  <si>
    <t>El reactivo no corresponde con la condición de la especificación: No presenta "prácticas de escuelas con malos resultados educativos" como los solicita la especificación.</t>
  </si>
  <si>
    <t>El reactivo no corresponde con la acción ni con la condición de la especificación: No presenta "prácticas de las escuelas con malos resultados educativos" ni identifica "rasgos" como los solicita la especificación.</t>
  </si>
  <si>
    <t>El reactivo no corresponde con la condición de la especificación: No presenta "prácticas de escuelas con buenos y malos resultados" como lo solicita la especificación.</t>
  </si>
  <si>
    <t>SECTOR-PRIM.10</t>
  </si>
  <si>
    <t>SECTOR-PRIM.11</t>
  </si>
  <si>
    <t>SECTOR-PRIM.12</t>
  </si>
  <si>
    <t>En la situación descrita la palabra "Selecciones", aparece en plural y debería estar en singular "Seleccione".</t>
  </si>
  <si>
    <t>SUPER-PRE.36</t>
  </si>
  <si>
    <t>SUPER-PRE.37</t>
  </si>
  <si>
    <t>La opción de respuesta A presenta una estrategia que no atiende a la situación presentada (atender la resolución de problemas matemáticos), por lo que no cumple con el propósito de ser un distractor.</t>
  </si>
  <si>
    <t>SUPER-PRI.01</t>
  </si>
  <si>
    <t>SUPER-PRI.02</t>
  </si>
  <si>
    <t>La opción D) plantea una acción que, de manera evidente, no corresponde con las funciones del supervisor, ya que el ámbito al que se refiere sale de su competencia: "en su casa", por tanto se descarta.</t>
  </si>
  <si>
    <t>La opción D) plantea una acción en la que no se especifica el tiempo en el que los ATP cubrirán a los docentes, por tanto, esta opción se convierte en poco probable de realizar y se descarta.</t>
  </si>
  <si>
    <t>SUPER-PRI.03</t>
  </si>
  <si>
    <t>SUPER-PRI.04</t>
  </si>
  <si>
    <t>El elemento 1 presenta una acción que contrasta de forma evidente con lo que se solicita en la instrucción "apoyo, asesoría y orientación", por lo que se descarta.
Las opciones A) y B) se descartan fácilmente al contener el elemento 1.</t>
  </si>
  <si>
    <t>EL elemento 2 plantea una acción poco probable a realizarse por el supervisor dada la naturaleza de la situación planteada en la base: "un fuerte sismo", por lo que se descarta.
Las opciones A) y C) se descartan al contener el elemento 2.</t>
  </si>
  <si>
    <t>Falta información en la base; no se especifica en la instrucción quién realizará la acción.
Las opciones B) y D) están redactadas en un nivel de generalidad distinto de las demás opciones y de la situación planteada en la base.
La opción C) es una acción que no se relaciona con la situación planteada en la base, por lo que se descarta.</t>
  </si>
  <si>
    <t>Los elementos 1 y 4, que son la respuesta correcta, plantean situaciones en las que se presenta la interacción entre alumnos, lo que contrasta con los elementos 2 y 3, en los que las actividades no se presenta interacción por parte de los alumnos.
Las opciones A), C) y D) son descartables al contener uno de los elementos señalados.</t>
  </si>
  <si>
    <t>La redacción es confusa, dice: "... pues una se fue con... y la otra por..."</t>
  </si>
  <si>
    <t>En el elemento 2 se menciona al colectivo, pero no especifica quiénes son parte del colectivo, pues posteriormente señala ".. el actuar docente...".</t>
  </si>
  <si>
    <t>La opción A no es del mismo campo semántico, no es una acción para resolver las necesidades de infraestructura.</t>
  </si>
  <si>
    <t>SUPER-PRE.05.A</t>
  </si>
  <si>
    <t>Los elementos 1 y 2 del listado no pertenecen al mismo campo semántico, el elemento 1 refiere a una acción del docente y el elemento 2 a evaluación docente.</t>
  </si>
  <si>
    <t>Falta especificar quién realiza la acción.</t>
  </si>
  <si>
    <t>SUPER-PRE.06</t>
  </si>
  <si>
    <t>En la base no se especifica que las acciones corresponde al supervisor.
La opción A no es del mismo campo semántico, no es congruente con la situación planteada.</t>
  </si>
  <si>
    <t>La opción A puede ser correcta, ya que, atiende a la problemática presentada.
Las opciones B y C no son del mismo campo semántico, no responden a la problemática planteada en el reactivo.</t>
  </si>
  <si>
    <t>Falta especificar en la base quién realiza las acciones.
La base y la respuesta correcta comparte la palabra "alumnos".</t>
  </si>
  <si>
    <t>Falta especificar quién realiza la acción.
La opción D es de menor extensión con respecto a las demás.
La opción A no es del mismo campo semántico, no es una acción de evaluación.</t>
  </si>
  <si>
    <t>En la base falta especificar quién realiza la acción.
El elemento 1 no es del mismo campo semántico, refiere a las políticas educativas de formación.</t>
  </si>
  <si>
    <t>SUPER-EDUCFIS.06</t>
  </si>
  <si>
    <t>El reactivo no corresponde con la condición de la especificación: La especificación solicita "A partir de un listado de propósitos, enfoques o contenidos..." , sin embargo, el reactivo parte de "Identificar los aprendizajes esperados".</t>
  </si>
  <si>
    <t>SUPER-EDUCFIS.07</t>
  </si>
  <si>
    <t>El reactivo no corresponde con la condición de la especificación: La especificación menciona "A partir de una secuencia de actividades...." y en el reactivo solicita "identificar la actividad...".</t>
  </si>
  <si>
    <t>SUPER-EDUCFIS.09</t>
  </si>
  <si>
    <t>SUPER-EDUCFIS.10A</t>
  </si>
  <si>
    <t>El reactivo no corresponde con la condición de la especificación: La especificación solicita "A partir de fragmentos de reporte de resultados de evaluación de Educación Física..." y en el reactivo no se mencionan resultados explícitos de Educación Física.
En la base del reactivo y en la opciones de respuesta no se hacen referencia a actividades de Educación Física.</t>
  </si>
  <si>
    <t>SUPER-PRE.38</t>
  </si>
  <si>
    <t>SUPER-PRE.39</t>
  </si>
  <si>
    <t>La instrucción en la base del reactivo es poco clara, presenta la acción en plural "Selecciones" y deberá estar escrita en singular "Seleccione".</t>
  </si>
  <si>
    <t>SUPER-PRE.40</t>
  </si>
  <si>
    <t>SECTOR-PRIM.13</t>
  </si>
  <si>
    <t>SECTOR-PRIM.14</t>
  </si>
  <si>
    <t>SECTOR-PRIM.15</t>
  </si>
  <si>
    <t>En el caso se hace referencia a los resultados de una escuela y la respuesta correcta menciona "las escuelas".
La opción A hace referencia a los "directores" lo cual es incongruente con el caso que solo hace referencia a una escuela.</t>
  </si>
  <si>
    <t>En el elemento 3, que es parte de la respuesta correcta, falta información para distinguir quién es el objeto de las "evaluaciones bimestrales".</t>
  </si>
  <si>
    <t>SUPER-PRI.34</t>
  </si>
  <si>
    <t>La base contiene pista debido a que comparte la palabra "escolar" con elemento 4, que forma parte de la respuesta correcta, además este elemento es el único que no menciona en quién recae la acción del verbo.</t>
  </si>
  <si>
    <t>SUPER-PRI.35</t>
  </si>
  <si>
    <t>La redacción de la opción correcta D no es congruente con la instrucción debido a que se solicita "Identifique la estrategia" y la opción es "Aplicar estrategias". Además contiene pista debido a que la base y la opción correcta comparten la palabra "estrategia (s)".</t>
  </si>
  <si>
    <t>SUPER-PRI.36</t>
  </si>
  <si>
    <t>En los elementos 3 y 4, que conforman la respuesta correcta, falta precisar a quién están dirigidas las acciones.</t>
  </si>
  <si>
    <t>SUPER-PRI.37</t>
  </si>
  <si>
    <t>El reactivo contiene pista debido a que en la base y en la opción correcta B se menciona la palabra "estrategia (s)".</t>
  </si>
  <si>
    <t>Falta información en la instrucción que permita distinguir quién realiza "la estrategia".
Los elementos 1 y 3 se descartan fácilmente debido a que son acciones que realiza el supervisor y no el colectivo docente.</t>
  </si>
  <si>
    <t>La redacción de la situación y la instrucción se contraponen debido a que en la primera se menciona que la estrategia se "definirá" y en la segunda dice "estrategia definida".
El reactivo contiene pista debido a que en la base y en la opción correcta D se menciona la palabra "rezago".</t>
  </si>
  <si>
    <t>La frase "apariencia y origen" no es necesaria para responder el reactivo, debido a que la respuesta correcta no retoma estas situaciones. 
La situación y la instrucción no presentan congruencia gramatical, debido a que en la primera se menciona que es un director y en la segunda se refiere a "directivos". 
Las opciones A y D están redactadas de manera distinta al resto, la primera no hace referencia a la situación de la base y la segunda contiene dos acciones (invitar y diseñar).</t>
  </si>
  <si>
    <t>La redacción del elemento 4, que forma parte de la respuesta correcta, no es congruente con la instrucción debido a que se solicita "Identifique las estrategias" y en el elemento se menciona "Lleva a cabo estrategias". 
Asimismo, la redacción del elemento 2 no es clara cuando menciona "Fortalecer el préstamo". 
El reactivo contiene pista debido a que la base y el elemento 4 comparten la palabra "estrategias".</t>
  </si>
  <si>
    <t>SUPER-PRI.05</t>
  </si>
  <si>
    <t>Revisar la redacción de la opción C) "el banco de zona de problemas matemáticos".</t>
  </si>
  <si>
    <t>SUPER-PRI.06</t>
  </si>
  <si>
    <t>El reactivo no corresponde con la acción de la especificación: La especificación solicita identificar el enfoque del nivel que se favorece, mientras que el reactivo solicita identificar el enfoque que corresponde a la secuencia didáctica.</t>
  </si>
  <si>
    <t>La palabra "Sisat" está mal escrita.
Las opciones A), C) y D) están redactadas en un nivel de generalidad similar al de la respuesta correcta, por lo que también son posibles respuestas correctas. Y sus argumentaciones no reflejan la no pertinencia en relación a la situación concreta de la base.</t>
  </si>
  <si>
    <t>SUPER-EDUCFIS.12A</t>
  </si>
  <si>
    <t>El reactivo no corresponde con la condición de la especificación: La especificación menciona "A partir de una acción del educador físico..." y en el reactivo no se presenta la acción.</t>
  </si>
  <si>
    <t>SUPER-EDUCFIS.13A</t>
  </si>
  <si>
    <t>Revisar que la opción de respuesta correcta "A" de solución a lo planteado en la base y que las acciones puedan ser llevadas a cabo por la docente de educación física "un grupo de cuentacuentos y representaciones teatrales".</t>
  </si>
  <si>
    <t>SUPER-EDUCFIS.14</t>
  </si>
  <si>
    <t>La base y la respuesta correcta comparten palabras como: "cuerpo" y "corporeidad"; "reconozcan las partes" y "el reconocimiento de sí mismos" lo que genera pista.</t>
  </si>
  <si>
    <t>La situación planteada no se vincula con la instrucción.
La opción de respuesta "B" es fácilmente descartable ya que plantea una acción que no puede llevarse a cabo por el docente de educación física "gestionar estímulos para los docentes que cumplan...".</t>
  </si>
  <si>
    <t>La opción B no es del mismo campo semántico, refiere a formas de representar información, característica que no corresponde con la situación planteada.</t>
  </si>
  <si>
    <t>Este es el único reactivo que refiere a "enfoque del campo formativo", los demás reactivos de esta especificación se refieren a las "competencias", por lo que se puede observar que no hay un equilibrio.</t>
  </si>
  <si>
    <t>SUPER-PRE.07</t>
  </si>
  <si>
    <t>SUPER-PRE.08</t>
  </si>
  <si>
    <t>SUPER-PRE.11</t>
  </si>
  <si>
    <t>La base y la respuesta correcta comparte la palabra "baila".</t>
  </si>
  <si>
    <t>SUPER-PRE.12</t>
  </si>
  <si>
    <t>SUPER-PRE.14.A</t>
  </si>
  <si>
    <t>La opción D no es del mismo campo semántico por que refiere a obtener información de manera oral y en la situación no se plantea ningún tipo de comunicación.</t>
  </si>
  <si>
    <t>El reactivo no corresponde con el nivel taxonómico "Aplicación".
La opción A es de mayor extensión respecto a las demás.</t>
  </si>
  <si>
    <t>El reactivo presenta otro problema con la especificación: El término "concepción docente" es ambiguo, por lo que no queda claro cuál es la acción a identificar.
La opción D no es del mismo campo semántico, hace referencia a "planificación" lo cual no es congruente con la situación de manejo de portadores de texto y análisis de información.</t>
  </si>
  <si>
    <t>SUPER-PRE.41</t>
  </si>
  <si>
    <t>Revisar la redacción del elemento 1 que es poco clara: "Establecer talleres de reflexión docente para comprender el trabajo del campo formativo y capacitar a los docentes", para facilitar la lectura por parte del sustentante.</t>
  </si>
  <si>
    <t>SUPER-PRE.43</t>
  </si>
  <si>
    <t>SUPER-PRE.44</t>
  </si>
  <si>
    <t>SUPER-PRE-44</t>
  </si>
  <si>
    <t>Falta incluir la instrucción que indique lo que se espera realice el sustentante (Completar el texto).</t>
  </si>
  <si>
    <t>La redacción de la base del reactivo no es clara, dice: "la Ruta de Mejora Escolar detecto que la prioridad educativa con mayor problemática..., para su mayor comprensión debería decir: "se detectó en la Ruta de Mejora Escolar que la prioridad educativa con mayor problemática...".
Revisar con el especialista si las opciones de respuesta A y D, puesto que al ser tan generales podrían incluir elementos que se consideran en la respuesta correcta (C), al contener las mismas acciones; por lo que serían parcialmente correctas.</t>
  </si>
  <si>
    <t>SECTOR-PRIM.16</t>
  </si>
  <si>
    <t>El reactivo no corresponde con la condición de la especificación: 
No refiere a la "función supervisora que realiza la jefatura de sector" como lo solicita la especificación.</t>
  </si>
  <si>
    <t>SECTOR-PRIM.17</t>
  </si>
  <si>
    <t>La instrucción contiene la palabra "destreza" la cual puede confundir al sustentante, además no se necesita para responder el reactivo.</t>
  </si>
  <si>
    <t>En el elemento 1 está escrito en minúsculas "consejos técnicos escolar".</t>
  </si>
  <si>
    <t>La figura que se menciona en el caso (director) no es congruente con la necesidad presentada (asesoría...para elaborar la planificación de la enseñanza..). Además, el caso refiere a una necesidad de los directores y la instrucción a los docentes</t>
  </si>
  <si>
    <t>SECTOR-PRIM.23</t>
  </si>
  <si>
    <t>No se necesita la descripción para seleccionar los elementos que forman parte de la respuesta correcta.</t>
  </si>
  <si>
    <t>SECTOR-PRIM.25</t>
  </si>
  <si>
    <t>En el elemento 3, que forma parte de la respuesta correcta, no se menciona al director, a diferencia del resto de las opciones.</t>
  </si>
  <si>
    <t>SUPER-PRI.38</t>
  </si>
  <si>
    <t>SUPER-PRI.39</t>
  </si>
  <si>
    <t>Los elementos 2 y 4 se descartan debido a que no son "fuentes de información", son acciones.</t>
  </si>
  <si>
    <t>Verificar con especialista si el elemento 1 "instrumento de evaluación de las cuatro prioridades educativas" y el 3 "portafolio institucional", son del conocimiento de los sustentantes.</t>
  </si>
  <si>
    <t>SUPER-PRI.40</t>
  </si>
  <si>
    <t>SUPER-PRI.41</t>
  </si>
  <si>
    <t>SUPER-PRI.44</t>
  </si>
  <si>
    <t>En los elementos 3 y 4 no queda claro quién realiza las "acciones" ni cuáles son éstas.</t>
  </si>
  <si>
    <t>En la base, el término "grandes diferencias" no es necesario para responder el reactivo.
El reactivo contiene pista, debido a que en la base y en la opción correcta B se menciona "apoyar"-"apoyo".</t>
  </si>
  <si>
    <t>Verificar con especialista que la respuesta correcta de este reactivo responda el planteamiento, debido a que ésta se contrapone con la de los reactivos 627, 631 y 640.</t>
  </si>
  <si>
    <t>El reactivo contiene pista debido a que en la base y en la opción correcta se menciona la palabra "resultados".
La opción D también puede ser correcta debido a que también puede contribuir "a la mejora de la calidad del servicio educativo".</t>
  </si>
  <si>
    <t>En el elemento 1, no hay congruencia en la redacción de la frase "...todo los alumnos...".
El reactivo contiene pistas debido a que en la base y en los elementos 3 y 4, que conforman la respuesta correcta, se menciona la palabra "zona".</t>
  </si>
  <si>
    <t>SUPER-EDUCFIS.15</t>
  </si>
  <si>
    <t>SUPER-EDUCFIS.17A</t>
  </si>
  <si>
    <t>SUPER-EDUCFIS.18</t>
  </si>
  <si>
    <t>La opción de respuesta "D" es descartable por que plantea una acción contraria a la solicitada, no integra al alumno al grupo.</t>
  </si>
  <si>
    <t>SUPER-EDUCFIS.19</t>
  </si>
  <si>
    <t>La opción de respuesta "A" es fácilmente descartable porque propone la detección del problema, pero este ya se enuncia en la base del reactivo.</t>
  </si>
  <si>
    <t>La instrucción del reactivo menciona que "seleccionar las acciones propuesta por el supervisor" pero los elementos a seleccionar son actividades que realizará directamente el docente.</t>
  </si>
  <si>
    <t>SUPER-EDUCFIS.21</t>
  </si>
  <si>
    <t>La opción es de respuesta "B" es de mayor extensión que las demás.</t>
  </si>
  <si>
    <t>La base y la opción de respuesta correcta "C" comparten las palabras "desarrollo" y "desarrollar" respectivamente, lo que genera pista.</t>
  </si>
  <si>
    <t>El reactivo no corresponde con la acción de la especificación: En la especificación se solicita "identificar las acciones que permiten al docente" y en el reactivo se solicita la acción que sugiere el supervisor.
La opción de respuesta correcta "D" es de mayor extensión que las demás.
La opción de respuesta correcta "D" es la única que menciona la sugerencia del supervisor al docente, mientras que las demás opciones plantean acciones que realiza directamente el docente.
Revisar la redacción de la opción "D" que dice "del alumna".</t>
  </si>
  <si>
    <t>Falta información que permita distinguir el alcance de los elementos de la planeación.
Además, todos los elementos enlistados en la base pueden formar parte de la respuesta correcta debido a que posibilitan "la participación del colegiado".</t>
  </si>
  <si>
    <t>SECTOR-PRIM.28</t>
  </si>
  <si>
    <t>SECTOR-PRIM.31</t>
  </si>
  <si>
    <t>Los elementos 3 y 5 se descartan fácilmente porque no son funciones del jefe de sector, como lo señalan las argumentaciones.</t>
  </si>
  <si>
    <t>El reactivo no corresponde con la condición de la especificación: No presenta las "características de organización y funcionamiento de una escuela" como lo solicita la especificación.
El reactivo no corresponde con el nivel taxonómico "Comprensión".</t>
  </si>
  <si>
    <t>El reactivo presenta otro problema con la especificación: El término concepción docente es ambiguo, por lo que no queda claro cuál es la acción a identificar.</t>
  </si>
  <si>
    <t>SUPER-PRE.15</t>
  </si>
  <si>
    <t>El elemento 1 es general, falta información, no detalla la práctica de enseñanza.</t>
  </si>
  <si>
    <t>El elemento 2 no es del mismo campo semántico, refiere a la temática de integración y convivencia, elementos que no se mencionan en la instrucción del reactivo.</t>
  </si>
  <si>
    <t>SUPER-PRE.16</t>
  </si>
  <si>
    <t>El elemento 1 no es del mismo campo semántico, refiere a la inscripción de la alumna, pero en la situación se menciona que ya asiste a la escuela.</t>
  </si>
  <si>
    <t>La opción B hace referencia a "escuela regular" , no se identifica si es de la escuela donde ingresa el alumno o es de otra.</t>
  </si>
  <si>
    <t>SUPER-PRE.17</t>
  </si>
  <si>
    <t>El elemento 5 no es del mismo campo semántico, no corresponde a una responsabilidad.</t>
  </si>
  <si>
    <t>El reactivo presenta otro problema con la especificación: El término concepción docente es ambiguo, por lo que no queda claro cuál es la acción a identificar.
La opción A inicia con dos verbos, mientras que las demás opciones inician con el sujeto.</t>
  </si>
  <si>
    <t>El reactivo presenta otro problema con la especificación: El término concepción docente es ambiguo, por lo que no queda claro cuál es la acción a identificar.
La opción A no es del mismo campo semántico, refiere a las formas de intervención docente y organización de actividades y la base es sobre el reconocimiento de cualidades entre los alumnos.</t>
  </si>
  <si>
    <t>El reactivo presenta otro problema con la especificación: El término concepción docente es ambiguo, por lo que no queda claro cuál es la acción a identificar.
La respuesta correcta y la base comparten la frase "lectura y escritura".</t>
  </si>
  <si>
    <t>SUPER-PRE.45</t>
  </si>
  <si>
    <t>El elemento 4, que forma parte de la respuesta correcta, es poco claro, parece estar incompleto: "Asesorar en la resolución de conflictos de relación".</t>
  </si>
  <si>
    <t>SUPER_PRE.47</t>
  </si>
  <si>
    <t>Revisar con el especialista si los elementos descritos en la base corresponden a estrategias comunicativas o son elementos de una comunicación efectiva.</t>
  </si>
  <si>
    <t>SUPER-PRE.47</t>
  </si>
  <si>
    <t>SUPER-PRE.49</t>
  </si>
  <si>
    <t>El reactivo no corresponde con la acción de la especificación: La especificación solicita "reconocer la institución que brinda el apoyo, asistencia o asesoría para su atención" y el reactivo refiere a la "selección de prácticas de enseñanza que favorecen la atención a una alumna con necesidades educativas especiales".</t>
  </si>
  <si>
    <t>De manera general se observa que la mayoría de las especificaciones no operacionalizan el indicador, sino que se redactan casi iguales.</t>
  </si>
  <si>
    <t>SUPER-PRI.07.A</t>
  </si>
  <si>
    <t>Revisar si la opción D) es parcialmente correcta en tanto que la situación didáctica lleva a identificar cambios y multicausalidades que se establecen en la base. Además, la argumentación no justifica el motivo por el que esta situación no corresponde con el enfoque.</t>
  </si>
  <si>
    <t>Las opciones B) y D), debido a su argumentación, pueden ser respuestas correctas.
La opción B)- Verificar que la lectura comprensiva de diversos tipos de texto no esté contenida en la acción de la base que solicita "investigar aspectos de cada canción".
La opción D) - La argumentación de la opción D) se basa en que la instrucción de la situación didáctica es "intentar" y no "producir", por lo que no se justifica por qué esta opción no cumple con el propósito desde el enfoque de la asignatura.</t>
  </si>
  <si>
    <t>El reactivo no corresponde con la acción de la especificación: La especificación solicita identificar el ejemplo de situación didáctica que lo aborda desde el enfoque didáctico que corresponda y el reactivo solicita identificar la situación en la que se aborda el propósito de la Educación Primaria.</t>
  </si>
  <si>
    <t>Verificar la opción C), ya que plantea una situación didáctica que también corresponde al propósito: "conozcan y valoren la diversidad lingüística y cultural" al "solicitar el rescate de la riqueza cultural".</t>
  </si>
  <si>
    <t>El reactivo no corresponde con la acción de la especificación: La especificación solicita "identificar el ejemplo para cumplir un propósito de educación primaria desde el enfoque didáctico que corresponda", mientras que el reactivo solicita identificar "la situación didáctica que permita cumplir el propósito desde el enfoque del grado correspondiente".</t>
  </si>
  <si>
    <t>SUPER-PRI.08.A</t>
  </si>
  <si>
    <t>El reactivo no corresponde con la condición de la especificación: No presenta "características de organización y funcionamiento de una escuela" como lo solicita la especificación.</t>
  </si>
  <si>
    <t>SECTOR-PRIM.33</t>
  </si>
  <si>
    <t>SECTOR-PRIM.34</t>
  </si>
  <si>
    <t>Los reactivos asociados a esta especificación comparten, como respuesta correcta, el "Sistema de alerta temprana (SisAT)".</t>
  </si>
  <si>
    <t>SECTOR-PRIM.35.A</t>
  </si>
  <si>
    <t>El reactivo no corresponde con la condición de la especificación: No presenta las "características de organización y funcionamiento de una escuela" como lo solicita la especificación.
El elemento 3 es confuso: "convocatorias emanadas de la superioridad".</t>
  </si>
  <si>
    <t>El reactivo no corresponde con la condición de la especificación: No presenta "características de organización y funcionamiento de una escuela" como lo solicita la especificación.
En la instrucción menciona "según los acuerdos" sin embargo, no se precisa cuáles son.</t>
  </si>
  <si>
    <t>SUPER-EDUCFIS.22</t>
  </si>
  <si>
    <t>SUPER-EDUCFIS.28</t>
  </si>
  <si>
    <t>SUPER-EDUCFIS.29</t>
  </si>
  <si>
    <t>SUPER-EDUCFIS.30</t>
  </si>
  <si>
    <t>SUPER-EDUCFIS.31</t>
  </si>
  <si>
    <t>SUPER-PRE.19</t>
  </si>
  <si>
    <t>La respuesta A no incluye el propósito o finalidad de alinear actores y visiones.</t>
  </si>
  <si>
    <t>SUPER-PRE.20</t>
  </si>
  <si>
    <t>Los elementos 3 y 4 no especifican el ámbito de la colaboración con padres de familia y con las escuelas.</t>
  </si>
  <si>
    <t>SUPER-PRE.21</t>
  </si>
  <si>
    <t>El elemento 3 no indica a quien se da seguimiento con la revisión de asistencia o puntualidad.</t>
  </si>
  <si>
    <t>SUPER-PRE.22</t>
  </si>
  <si>
    <t>La opción B no es congruente con la situación planteada, se refiere a trasladar a otra instancia la problemática mientras que el reactivo solicita la asesoría del supervisor.</t>
  </si>
  <si>
    <t xml:space="preserve">Verificar si el elemento 3 es parte de la respuesta correcta, ya que es genérico y aborda la inclusión y equidad. No se observa relación directa con la asesoría académica.  </t>
  </si>
  <si>
    <t>La base y la respuesta correcta comparten la palabra "actividades".
La opción se refiere a un sólo docente mientras que en la problemática se hace referencia a los docentes.</t>
  </si>
  <si>
    <t>SUPER-PRI.45</t>
  </si>
  <si>
    <t>La opción C puede ser correcta debido a que esa estrategia también puede favorecer "el acompañamiento de los directivos hacia el colectivo".</t>
  </si>
  <si>
    <t>El reactivo contiene pista, debido a que la base y el elemento 1, que forma parte de la respuesta correcta, presentan la palabra "estrategias".</t>
  </si>
  <si>
    <t>El reactivo contiene pista debido a que la base y el elemento 4, que forma parte de la respuesta correcta, presentan la frase "colectivo (s) docente (s)".</t>
  </si>
  <si>
    <t>En el elemento 3, no se precisa cuáles son los "aspectos técnico- pedagógicos" a los que se refiere.</t>
  </si>
  <si>
    <t>SUPER-PRI.47</t>
  </si>
  <si>
    <t>La redacción de las opciones C y D es ambigua, debido a que en la primera no queda clara la frase "variar para enfatizar", mientras que en la segunda, que es la correcta, no se entiende la idea de la opción.</t>
  </si>
  <si>
    <t>La especificación sobrepasa el contenido del indicador porque añade el término "eficiente", además la condición no precisa entre quiénes se realizan las "estrategias comunicativas" y en la acción el término "eficiente" es subjetivo.</t>
  </si>
  <si>
    <t>Falta información para responder el reactivo, debido a que en los elementos enlistados en la base no se precisa quién realiza las acciones.</t>
  </si>
  <si>
    <t xml:space="preserve">
Falta información para responder el reactivo, debido a que en los elementos enlistados en la base no se precisa quién realiza las acciones.
</t>
  </si>
  <si>
    <t>SUPER-PRI.49</t>
  </si>
  <si>
    <t>Falta información para responder el reactivo, debido a que en los elementos enlistados en la base no se precisa quién realiza las acciones.
El reactivo contiene pistas debido a que en la base y en el elemento 4, que forma parte de la respuesta correcta, se presenta la frase "comunicativas que permiten favorecer" y "comunicación que favorezca", respectivamente.</t>
  </si>
  <si>
    <t>SUPER-EDUCFIS.33.A</t>
  </si>
  <si>
    <t>La redacción de las opciones A y D no facilita su lectura, ya que es confusa: "escuchar lo que los docentes opinan sobre su quehacer para seguir las decisiones acordadas para el logro de los aprendizajes", "seguir el establecimiento de acciones para generar ambientes óptimos y seguros para el logro de los aprendizajes".</t>
  </si>
  <si>
    <t>SUPER-EDUCFIS.23.A</t>
  </si>
  <si>
    <t>SUPER-EDUCFIS.34.A</t>
  </si>
  <si>
    <t>Revisar con el especialista que las acciones propuestas sean acciones que puedan realizar los educadores físicos para contribuir a la autonomía de gestión.</t>
  </si>
  <si>
    <t>Las opciones A, C y D se descartan puesto que no son acciones propuestas por el docente de Educación Física, sino de una figura de dirección.</t>
  </si>
  <si>
    <t>SUPER-EDUCFIS.36</t>
  </si>
  <si>
    <t>En la instrucción se hace referencia al "acompañamiento a los docentes", cuando en la situación descrita se refiere a un docente.</t>
  </si>
  <si>
    <t>SUPER-EDUCFIS.38</t>
  </si>
  <si>
    <t>Las opciones de respuesta A, B y D no atienden a estrategias que correspondan a actualización de los docentes, por lo que se descartan.</t>
  </si>
  <si>
    <t>SUPER-EDUCFIS.32A</t>
  </si>
  <si>
    <t>SUPER-EDUCFIS.33A</t>
  </si>
  <si>
    <t>En la especificación SUPER-PRI.08.A no se precisa que como criterio de selección de los aprendizajes esperados se pueden utilizar las asignaturas o los grados escolares. Por tanto, la especificación es general y los reactivos elaborados presentan diferentes criterios de selección o los reactivos no señalan explícitamente el criterio de selección porque la especificación no lo pide.</t>
  </si>
  <si>
    <t>En el reactivo no se especifica el grado escolar al que corresponde el aprendizaje esperado; sin embargo, en las argumentaciones se indica que todos los aprendizajes esperados corresponden al tercer grado.
En la especificación SUPER-PRI.08.A no se precisa que como criterio de selección de los aprendizajes esperados se pueden utilizar las asignaturas o los grados escolares. Por tanto, la especificación es general y los reactivos elaborados presentan diferentes criterios de selección o los reactivos no señalan explícitamente el criterio de selección porque la especificación no lo pide.</t>
  </si>
  <si>
    <t>SUPER-PRI.09</t>
  </si>
  <si>
    <t>SUPER-PRI.10</t>
  </si>
  <si>
    <t>SUPER-PRI.11.A</t>
  </si>
  <si>
    <t>El reactivo no corresponde con la acción de la especificación: La especificación solicita "identificar la práctica de enseñanza", mientras que el reactivo plantea una pregunta dirigida a los alumnos.</t>
  </si>
  <si>
    <t>Ninguna opción de respuesta especifica que están orientadas a la mejora del aprendizaje, como se plantea en la problemática.</t>
  </si>
  <si>
    <t>No es congruente la opción correcta (...analizar la información...para priorizar necesidades...) con la situación planteada (dificultad de los docentes por considerar los resultados del diagnóstico de sus alumnos).</t>
  </si>
  <si>
    <t>SUPER-PRE.23</t>
  </si>
  <si>
    <t>No es claro a qué se refiere "3. Mejorar los problemas..." y "4. Beneficiar el dialogo pedagógico fundamentado" en los elementos de la base del reactivo.</t>
  </si>
  <si>
    <t>El elemento 2 no especifica el tipo de observaciones a reflexionar y en el elemento 4 no se especifica sobre el objeto del diagnóstico (escolar o del aprendizaje de los alumnos).</t>
  </si>
  <si>
    <t>SUPER-EDUCFIS.39</t>
  </si>
  <si>
    <t>SUPER-EDUCFIS.41</t>
  </si>
  <si>
    <t>SUPER-EDUCFIS.43</t>
  </si>
  <si>
    <t>La instrucción en la base del reactivo presenta un adjetivo calificativo que es subjetivo "comunicación buena", verificar la utilización de un criterio que aluda a la utilidad, pertinencia o eficacia para establecer comunicación entre la comunidad escolar y las autoridades educativas.</t>
  </si>
  <si>
    <t>SUPER-EDUCFIS.45</t>
  </si>
  <si>
    <t>SUPER-EDUCFIS.46</t>
  </si>
  <si>
    <t>La opción de respuesta A se descarta, pues refiere a un nivel educativo (preescolar) que no corresponde al descrito en la situación escolar (primaria).</t>
  </si>
  <si>
    <t>La descripción "...conocer las insuficiencias de los docentes de esta asignatura referentes a sus condiciones de trabajo" es poco clara, no se precisa si las insuficiencias son de los docentes o de las condiciones de trabajo.</t>
  </si>
  <si>
    <t>SECTOR-PRIM.36.A</t>
  </si>
  <si>
    <t>La redacción de la situación es redundante, repite "rezago educativo".</t>
  </si>
  <si>
    <t>Falta información en el elemento 5 , únicamente dice "Aprendizaje esperado".</t>
  </si>
  <si>
    <t>SECTOR-PRIM.37</t>
  </si>
  <si>
    <t>SECTOR-PRIM.40</t>
  </si>
  <si>
    <t>La respuesta correcta es refiere a la "toma de lectura", elemento que no está presente en la situación. Además, refiere a "la toma de lectura de los alumnos" lo cual no es una función del supervisor.</t>
  </si>
  <si>
    <t>El reactivo no corresponde con la condición de la especificación: La especificación solicita describir el proceso de asesoría y el reactivo solo menciona que se "da una asesoría".</t>
  </si>
  <si>
    <t>El reactivo no corresponde con la acción de la especificación: No precisa cuáles son las "necesidades de la escuela", sólo las menciona.
El reactivo no corresponde con el nivel taxonómico "Conocimiento".</t>
  </si>
  <si>
    <t>El reactivo no corresponde con la acción de la especificación: No precisa cuáles son las "necesidades de las escuela" sólo las menciona.
El reactivo no corresponde con el nivel taxonómico "Conocimiento".</t>
  </si>
  <si>
    <t>El reactivo no corresponde con la acción de la especificación: No precisa cuáles son las "necesidades de la escuela", sólo las menciona.
El reactivo no corresponde con el nivel taxonómico "Conocimiento".
En los elementos del listado 1, 2, 4 y 5 se repite "de las zonas".</t>
  </si>
  <si>
    <t>El elemento 3, que se enlista en la base, se descarta fácilmente debido a que no es una institución, son servicios.</t>
  </si>
  <si>
    <t>El elemento 2 que se enlista en la base, se descarta fácilmente debido a que no es una institución, son servicios.</t>
  </si>
  <si>
    <t>En la base, el elemento 5, presenta incompleto el nombre de la institución DIF.
Verificar con especialista el contenido de la opción correcta, debido a que los elementos hacen referencia a instituciones que en el reactivo 555 se utilizaron como distractores, teniendo la misma problemática "maltrato".</t>
  </si>
  <si>
    <t>La opción D se descarta debido a que no es una institución, es una instancia.
La opción correcta B, presenta incompleto el nombre de la institución DIF.</t>
  </si>
  <si>
    <t>La opción correcta no es una institución, como se solicita en la base, de acuerdo con su argumentación es una instancia.
Las opciones C y D se descartan debido a que no son instituciones, son instancias.</t>
  </si>
  <si>
    <t>La opción correcta no es una institución, como se solicita en la base, de acuerdo con su argumentación es un servicio.
Las opciones A y B se descartan debido a que no son instituciones son servicios.</t>
  </si>
  <si>
    <t>Verificar con especialista si el CAM es una institución o un instancia de servicios.
Verificar con especialista si las opciones A y C son instituciones, la opción D se descarta fácilmente debido a que no es una institución, es una unidad de servicio.</t>
  </si>
  <si>
    <t>SUPER-PRI.13.A</t>
  </si>
  <si>
    <t>El reactivo presenta otro problema con la especificación: La especificación solicita "identificar las concepciones docentes", lo cual no es una acción observable porque pueden ser diversas y subjetivas, lo que depende de la valoración del sustentante.</t>
  </si>
  <si>
    <t>SUPER-PRI.14.A</t>
  </si>
  <si>
    <t>El reactivo presenta otro problema con la especificación: La especificación refiere a "concepción docente" en la condición; sin embargo, estas pueden ser diversas y subjetivas, lo que depende del elaborador. También, la especificación refiere a "identificar la acción docente que favorece la práctica educativa" por lo que se debe operacionalizar "práctica educativa".</t>
  </si>
  <si>
    <t>SUPER-PRI.15</t>
  </si>
  <si>
    <t>Revisar que el elemento dos, que forma parte de la respuesta correcta, sea una opción factible de realizar por parte del docente.</t>
  </si>
  <si>
    <t>El reactivo presenta otro problema con la especificación: La especificación refiere a "concepción docente" en la condición; sin embargo, estas pueden ser diversas y subjetivas, lo que depende del elaborador. También, la especificación refiere a "identificar la acción docente que favorece la práctica educativa" por lo que se debe operacionalizar "práctica educativa".
Verificar la redacción de la opción A) "de acuerdo al".</t>
  </si>
  <si>
    <t>El reactivo presenta otro problema con la especificación: La especificación refiere a "concepción docente" en la condición; sin embargo, estas pueden ser diversas y subjetivas, lo que depende del elaborador. También, la especificación refiere a "identificar la acción docente que favorece la práctica educativa" por lo que se debe operacionalizar "práctica educativa".
La opción A) presenta una acción docente que es poco probable dada la complejidad de las prácticas sociales del lenguaje de una comunidad, por tanto se descarta.</t>
  </si>
  <si>
    <t>El reactivo presenta otro problema con la especificación: La especificación refiere a "concepción docente" en la condición; sin embargo, estas pueden ser diversas y subjetivas, lo que depende del elaborador. También, la especificación refiere a "identificar la acción docente que favorece la práctica educativa" por lo que se debe operacionalizar "práctica educativa".
La opción A) refiere a una acción que contrasta con la situación de aula planteada en la base y con los planteamientos del modelo educativo vigente, por lo que se descarta.</t>
  </si>
  <si>
    <t>El reactivo presenta otro problema con la especificación: La especificación refiere a "concepción docente" en la condición; sin embargo, estas pueden ser diversas y subjetivas, lo que depende del elaborador. También, la especificación refiere a "identificar la acción docente que favorece la práctica educativa" por lo que se debe operacionalizar "práctica educativa".
Las opciones A) y D) presentan acciones docentes que contrastan de forma evidente con el enfoque de las Matemáticas.</t>
  </si>
  <si>
    <t>En la base del reactivo no se indica el objeto de evaluación.
La base del reactivo solicita identificar la evaluación para la mejora y la respuesta correcta refiere una acción de orientación de análisis de resultados.</t>
  </si>
  <si>
    <t>La opción D indica "...acerca de sus elementos.." lo cual es ambiguo.</t>
  </si>
  <si>
    <t>En los elementos enlistados en la base falta precisar a quién o quiénes están dirigidas las acciones de supervisor de Educación Física; por ejemplo el elemento 1 parece que la acción es a él mismo " Centrar su atención...".</t>
  </si>
  <si>
    <t>Las primeras líneas de la base no son necesarias para la resolución del reactivo "una miniolimpiada y plantea diversas actividades..."</t>
  </si>
  <si>
    <t>Verificar que el elemento 1 se trate de una opción plausible a realizar por las implicaciones ante la institución formadora de docentes y ante el caso particular del pasante,.
Las opciones A) y B) se descartan al contener el elemento 1.</t>
  </si>
  <si>
    <t>La opción A), que es la respuesta correcta, refiere a una acción que, si bien atiende el caso, es evidente que no se trata de una función del supervisor, lo que se ratifica en la argumentación.
La opción B) presenta una acción que es evidente que no corresponde con las funciones del supervisor, por lo que se descarta.
La opción D) es una acción que implica una función que no corresponde con la figura del director, por lo que se descarta.</t>
  </si>
  <si>
    <t>En la instrucción de la base del reactivo no se señala el enfoque al que se hace referencia. En las argumentaciones, todas las respuestas se orientan al enfoque "Resolución de problemas" de Matemáticas, por lo que este criterio debería estar en la instrucción.
La opción C) plantea una secuencia de actividades que es evidente que se trata de la secuencia de la situación de la base, mientras que las opciones A), B) y D) es evidente que no plantean la secuencia de actividades descrita en la base, por lo que se descartan.</t>
  </si>
  <si>
    <t>En la base no se especifica que se trate de la asignatura de Ciencias Naturales y solo en las argumentaciones se indica que los aprendizajes esperados se relacionan con la asignatura de Ciencias Naturales, en el caso de la respuesta correcta o con la de Formación Cívica y Ética, en el caso de los distractores.</t>
  </si>
  <si>
    <t>Las opciones de respuesta están redactadas en un nivel de generalidad que contrasta con la situación particular planteada en la base.</t>
  </si>
  <si>
    <t>El reactivo presenta otro problema con la especificación: La especificación solicita "identificar las concepciones docentes", lo cual no es una acción observable porque pueden ser diversas y subjetivas, lo que depende de la valoración del sustentante.
El elemento 1 de la base no corresponde a una práctica educativa, por lo que se descarta.
Las opciones A) y B) se descartan al contener el elemento 1.</t>
  </si>
  <si>
    <t>Los elementos 1 y 4 refieren actividades "extraescolares", por lo que son acciones que se alejan de forma evidente del trabajo del supervisor.
Las opciones A), B) y D) se descartan por contener el elemento 4.</t>
  </si>
  <si>
    <t>El elemento 4 se descarta debido a que no es parte del ámbito pedagógico, como el resto de los elementos.</t>
  </si>
  <si>
    <t>El reactivo incluye una situación que no es necesaria para resolver el reactivo.
Falta información en el elemento 1, se presenta como una idea incompleta, no indica el ritmo de quién o de qué.
El elemento 4 no es del mismo campo semántico, no refiere a adecuaciones de factores físicos, que se mencionan en la situación planteada.</t>
  </si>
  <si>
    <t>La opción B (respuesta correcta) y la base comparten la palabra "escritura".</t>
  </si>
  <si>
    <t>La base del reactivo no señala quién realiza las acciones de asesoría y acompañamiento.
La opción C dice "...admistración...".</t>
  </si>
  <si>
    <t>No es claro a que se refiere la base con "...rezago de los alumnos relacionado con la sana conviencia...".
No se observa congruencia entre la respuesta y la problemática presentada.
Los distractores no tienen correspondencia con la problemática (convivencia escolar). La opción A refiere a los procesos formativos de docentes y directivos, la B al intercambio de experiencias educativas y la C se refiere al trabajo colegiado para la evaluación de la situación del plantel.</t>
  </si>
  <si>
    <t>En la especificación no es claro o preciso sobre el proceso al que corresponde la etapa de evaluación (del aprendizaje, de la escuela, de la ruta de mejora, etc.).</t>
  </si>
  <si>
    <t>La opción de respuesta C no refiere a una acción de acompañamiento del supervisor que permita solucionar la problemática presentada, por lo que sería una opción que no se considere plausible.</t>
  </si>
  <si>
    <t>El elemento 4 (mecanismos para presentar quejas, denuncias y sugerencias) de la base del reactivo no presenta una vinculación clara con la situación planteada (alumnos con dificultades para establecer relaciones interpersonales), por lo que no se considera plausible.</t>
  </si>
  <si>
    <t>Las opciones de respuesta B y C no refieren a una acción de acompañamiento del supervisor que permita solucionar la problemática presentada, por lo que sería una opción que no se considere plausible.
La opción de respuesta B presenta un problema de redacción en "para planear conforme con ellas...", debería decir: "para planear conforme a ellas".</t>
  </si>
  <si>
    <t>La situación descrita es poco clara, dice: "su diagnóstico que el ciclo anterior...", para dar mayor claridad a la situación descrita, debería decir: "su diagnóstico, que en el ciclo anterior...".</t>
  </si>
  <si>
    <r>
      <t>La instrucción es poco clara respecto al sujeto que realiza la acción "...los enunciados que utilizan las fuentes de información..."</t>
    </r>
    <r>
      <rPr>
        <sz val="10"/>
        <color rgb="FFFF0000"/>
        <rFont val="Arial Narrow"/>
        <family val="2"/>
      </rPr>
      <t>.</t>
    </r>
  </si>
  <si>
    <r>
      <t>Revisar con el especialistas el criterio</t>
    </r>
    <r>
      <rPr>
        <sz val="10"/>
        <color rgb="FF000000"/>
        <rFont val="Arial Narrow"/>
        <family val="2"/>
      </rPr>
      <t xml:space="preserve"> que permita identificar de manera clara la respuesta correcta, discriminando el resto de las opciones.</t>
    </r>
  </si>
  <si>
    <t>En la especificación se menciona que "...se especificaran los que favorecen la participación colegiada de la zona escolar", mientras que en el indicador se solicita "...formas de participación de directivos escolares en el diseño del plan de trabajo para el acompañamiento a los colectivos docentes de la zona escolar".</t>
  </si>
  <si>
    <t>En la instrucción se presenta un problema de redacción, se refiere a "una atención eficiente en las escuelas", pero debería referirse en "la atención eficiente a las escuelas".</t>
  </si>
  <si>
    <t>Revisar con el especialista si los elementos descritos en la base corresponden a estrategias comunicativas o son elementos de una comunicación efectiva. 
En la instrucción se presenta un problema de redacción, se refiere a "una atención eficiente en las escuelas", pero debería referirse en "la atención eficiente a las escuelas".</t>
  </si>
  <si>
    <t>Revisar con el especialista si los elementos descritos en la base corresponden a estrategias comunicativas o son elementos de una comunicación efectiva.
En la instrucción se presenta un problema de redacción, se refiere a "una atención eficiente en las escuelas", pero debería referirse en "la atención eficiente a las escuelas".</t>
  </si>
  <si>
    <t>Las opciones A, B y C no corresponden al mismo campo semántico, no son acciones de evaluación del aprendizaje.</t>
  </si>
  <si>
    <t>En la base del reactivo no se indica quien realiza la asesoría y acompañamiento.</t>
  </si>
  <si>
    <t>SECTOR-PRIM.43</t>
  </si>
  <si>
    <t>SECTOR-PRIM.45</t>
  </si>
  <si>
    <t>Los elementos correctos (1, 2 y 5) no son organismos.</t>
  </si>
  <si>
    <t>SECTOR-PRIM.46</t>
  </si>
  <si>
    <t>Verificar que los elementos correctos (2 y 3) correspondan con organismos y no con servicios u órganos.</t>
  </si>
  <si>
    <t>El elemento 3 se descarta porque es un tipo de servicio y el 5 porque no es una institución.</t>
  </si>
  <si>
    <t>El elemento 3 es el único que está con siglas.</t>
  </si>
  <si>
    <t>Revisar que la respuesta marcada como correcta C, sea una institución y no un servicio. Además, para la CDMX es "UDEEI".</t>
  </si>
  <si>
    <t>El reactivo no corresponde con la condición de la especificación: La especificación solicita "una situación que describa el proceso de asesoría" y el reactivo sólo presenta una solicitud de trabajo del jefe de sector a los supervisores.
La respuesta correcta menciona "revisar el instrumento utilizado" sin embargo, en la situación no considera esta información.</t>
  </si>
  <si>
    <t>El elemento 5 únicamente menciona a la "USAER" y no a la UDEEI, como se establece para la CDMX.
Los elementos que forman la respuesta correcta (1, 2 y 5) no son dependencias.</t>
  </si>
  <si>
    <t>El elemento 3 solo menciona a la "USAER", falta mencionar a la "UDEEI" que aplica en la CDMX.
En el elemento 4 las siglas son incorrectas, falta una "I".
Los elementos correctos (1 y 3) no son instituciones.</t>
  </si>
  <si>
    <t>En el elemento 4 falta referir a la "UDEEI" que aplica en la CDMX.
Verificar que los elementos correctos (2, 4 y 5) correspondan con dependencias y no con programas o servicios.</t>
  </si>
  <si>
    <t>El reactivo no corresponde con la acción de la especificación: El reactivo no identifica "organismo, instituciones y dependencias" sino "instancias".</t>
  </si>
  <si>
    <t>Se identificó que la especificación no ccorresponde con la acción planteada en el indicador. En el indicador se refiere que: "Diseña un plan de trabajo para organizar las actividades de la zona escolar…" y en la especificación menciona "identificar actividades del plan de trabajo por escuela que la atiende..."</t>
  </si>
  <si>
    <t>El reactivo no corresponde con la acción de la especificación. En la especificación se menciona que "A partir de un listado de elementos de planeación, identificar los que favoren a la participación colegiada de la zona escolar", mientras que en el indicador se solicita "Propone formas de participación de los directivos escolares en el diseño del plan de trabajo para el acompañamiento a los colectivos docentes de la zona escolar".</t>
  </si>
  <si>
    <t>Verificar con especialista que las acciones corresponden con la función del Jefe de Sector.
La opción señalada como correcta "A" no es una acción que garantiza la solución de la problemática planteada en la base, lo que se ratifica con las argumentaciones</t>
  </si>
  <si>
    <t>La respuesta marcada como correcta "C" no atiende la problemática y además, la argumentación no explica porqué es la respuesta correcta.</t>
  </si>
  <si>
    <t>Las opciones B y C no son viables porque van en contra de la Ley General de Educación.
La opción de respuesta D es confusa, "Gestionar...las necesidades..."</t>
  </si>
  <si>
    <t>Los elementos 1 y 3 no son viables e incumplen con la Ley General de Educación.</t>
  </si>
  <si>
    <t>En la opción C, "zona", debe iniciar en mayúsculas.
En la opción D falta mencionar la "UDEEI", que aplica para la CDMX.</t>
  </si>
  <si>
    <t>En el elemento 2  "consejos técnicos" debe iniciar en mayúsculas.
En el elemento 4 "Olimpiadas del conocimiento", "conocimiento" debe iniciar en mayúsculas.</t>
  </si>
  <si>
    <t>En la base la palabra "sector" está en minúsculas, verificar si debe iniciar con mayúsculas.</t>
  </si>
  <si>
    <t>En la descripción, "consejos técnicos escolares" debe iniciar en mayúsculas cada palabra.</t>
  </si>
  <si>
    <t>La instrucción no corresponde con las opciones de respuesta, la instrucción refiere a "fuentes de información", mientras que las opciones presentan "información", como solicita la especificación.</t>
  </si>
  <si>
    <t>Los elementos de la base no presentan suficiente información que se vincule con la instrucción "acciones de apoyo y asesoría", específicamente del supervisor de Educación Física.
Las opciones "A" y "B" incluyen al elemento 1 el cuál es fácilmente descartable por contener la acción de "orientar" y lo que se solicita es apoyo y asesoría.</t>
  </si>
  <si>
    <t>El reactivo no corresponde con la condición de la especificación: La especificación solicita "A partir de fragmentos de reporte de resultados de evaluación de Educación Física..." y en el reactivo no se mencionan resultados explícitos de Educación Física.
Falta información para seleccionar la respuesta correcta, ya que en la base no se mencionan los resultados de Educación Física.</t>
  </si>
  <si>
    <t>La redacción de la especificación no es clara porque no se señala que las acciones atenderán la problemática de enseñanza.</t>
  </si>
  <si>
    <t>El elemento 2 no es una acción del Jefe de Sector, por lo que las opciones que lo contienen se descartan fácilmente.</t>
  </si>
  <si>
    <t>Los elementos 1 y 2 no son funciones del Jefe de Sector, por lo tanto las opciones que los contienen se descartan.</t>
  </si>
  <si>
    <t>Los distractores no presentan actividades en equipo, por lo que son fácilmente descartables.</t>
  </si>
  <si>
    <t>La opción de respuesta correcta "D" es de mayor extensión que las demás.
Los distractores no presentan acciones en colectivo docente, por lo que son fácilmente descartables.</t>
  </si>
  <si>
    <t>Los distractores no refieren a "trabajo colaborativo", por lo que son fácilmente descartables.
Revisar la redacción de la opción de respuesta correcta "D" es redundante "Establecer un trabajo colaborativo en colaboración con el colectivo docente..."</t>
  </si>
  <si>
    <t xml:space="preserve">La especificación no es congruente con el indicador, la especificación  menciona que "a partir de un listado de elementos, identificar los que favorecen la construcción del plan de trabajo de la superstición escolar de educación física", mientras que en el indicador se solicita "Diseñe un plan de trabajo como herramienta para organizar las actividades de la supervisión de educación física y priorizar las acciones de atención a los educadores y las escuelas, según sus necesidades".
</t>
  </si>
  <si>
    <t>La especificación no es congruente con el indicador, en la especificación se menciona que "A partir de un listado de atributos de la comunicación, identificar los que la propicien entre la comunidad escolar y las autoridades educativas para apoyar a los educadores físicos y a las escuelas", mientras que en el indicador se solicita "Diseña estrategias para propiciar la comunicación entre la comunidad escolar y las autoridades educativas para apoyar a los educadores físicos y a las escuelas ".</t>
  </si>
  <si>
    <t>Revisar la redacción de la opción de respuesta A, para hacerla clara ya que no es clara.</t>
  </si>
  <si>
    <t>SUPER-SEC.01A</t>
  </si>
  <si>
    <t>SUPER-SEC.02</t>
  </si>
  <si>
    <t>El reactivo no corresponde con la acción de la especificación: La especificación solicita "Identificar las acciones que garanticen el funcionamiento regular de las escuelas..." y en el reactivo "seleccionar los rasgos de Normalidad Mínima de Operación Escolar...".
El reactivo no corresponde con el nivel taxonómico "Comprensión".</t>
  </si>
  <si>
    <t>El reactivo no corresponde con la acción de la especificación: La especificación solicita "Identificar las acciones que garanticen el funcionamiento regular de las escuelas..." y en el reactivo "elija las acciones propuestas en la Ruta de Mejora Escolar...".
Falta información en la instrucción y en los elementos sobre quién llevará a cabo las acciones.</t>
  </si>
  <si>
    <t>El elemento 4, que forma parte de la respuesta correcta, no es clara su relación con la problemática planteada sobre "el ausentismo de los docentes", ya que este elemento se enfoca a los derechos y obligaciones de los directivos.</t>
  </si>
  <si>
    <t>Supervisor. Educación Especial</t>
  </si>
  <si>
    <t>SUPER-ESPE01</t>
  </si>
  <si>
    <t>ATP-LENGUA-PRE.06</t>
  </si>
  <si>
    <t>La redacción de la base es confusa dice "... La actividad no concluyó..." debe decir: "... no se concluyó..."</t>
  </si>
  <si>
    <t>Falta especificar en la base el tipo de expresión, si es oral o escrito para identificar la estrategia. 
No se indica si la estrategia es para plantearse antes o después de la situación planteada en la base.</t>
  </si>
  <si>
    <t>ATP-LENGUA-PRE.07</t>
  </si>
  <si>
    <t>ATP-LENGUA-PRE.08</t>
  </si>
  <si>
    <t>La opción A (correcta) refiere a diversas formas de preguntar y la opción D refiere a una guía de preguntas para tener diferentes opciones de preguntar, de acuerdo a esto, ambas presentan la misma temática, por lo que pueden ser correctas.</t>
  </si>
  <si>
    <t>ATP-LENGUA-PRE.11</t>
  </si>
  <si>
    <t>La respuesta correcta y la base comparten la palabra "carteles".
Revisar la respuesta correcta (C) porque no explicita la oralidad de comunicar, ya que esto se solicita en la base del reactivo.</t>
  </si>
  <si>
    <t>La opción A refiere a compartir la investigación del tema con sus compañeros y la opción B (correcta) refiere a exponer trabajos en el grupo, ambas manejan la misma temática, por lo que pueden ser correctas. Además, la argumentación de la opción A refiere a que no favorece la lengua oral y escrita, lo cual es incorrecto.</t>
  </si>
  <si>
    <t>ATP-LENGUA-SEC.04</t>
  </si>
  <si>
    <t>ATP-LENGUA-SEC.05</t>
  </si>
  <si>
    <t>ATP-LENGUA-SEC.06</t>
  </si>
  <si>
    <t>ATP-LENGUA-SEC.07</t>
  </si>
  <si>
    <t>Consultar con el especialista para aclarar si es correcto que los elementos enlistados correspondan a características de las practicas sociales del lenguaje o bien al nombre de la práctica social que se está desarrollando o se debe desarrollar.</t>
  </si>
  <si>
    <t>Consultar con el especialista para aclarar si es correcto que los elementos enlistados corresponden a características de las practicas sociales del lenguaje o bien al nombre de la práctica social que se está desarrollando o se debe desarrollar.</t>
  </si>
  <si>
    <t>ATP-LENGUA-PRIM.01.A</t>
  </si>
  <si>
    <t>El reactivo presenta otro problema con la especificación: El contenido de la especificación no cubre el contenido del indicador debido a que éste solicita "identificar los procesos de desarrollo de lenguaje" y la especificación pide "identificar los aspectos que favorecen el lenguaje oral". La condición establecida en la especificación "a partir de enunciados referentes al desarrollo del lenguaje” es ambigua y no se vincula con la acción.
El reactivo no corresponde con el nivel taxonómico "Conocimiento".
No se presenta un criterio claro en la base que permita al sustentante seleccionar la respuesta correcta debido a que no se entiende cómo el enunciado o sus aspectos pueden favorecer el lenguaje oral.
No se puede determinar si existe una sola respuesta correcta porque ningún elemento se refiere a temas específicos del lenguaje oral.</t>
  </si>
  <si>
    <t>El reactivo presenta otro problema con la especificación: El contenido de la especificación no cubre el contenido del indicador debido a que éste solicita "identificar los procesos de desarrollo de lenguaje" y la especificación pide "identificar los aspectos que favorecen el lenguaje oral". La condición establecida en la especificación "a partir de enunciados referentes al desarrollo del lenguaje” es ambigua y no se vincula con la acción.
No se presenta un criterio claro en la base que permita al sustentante seleccionar la respuesta correcta debido a que la instrucción y los elementos no se vinculan.
No es claro a qué se refiere el término "aspectos" ya que de acuerdo con las argumentaciones lo que se enlista en la base son "elementos de los aspectos". Además, no se especifica quien es el sujeto que "atiende los aspectos" ni con quién (es) se traba con el lenguaje oral.</t>
  </si>
  <si>
    <t>La situación y el elemento 2 comparten la palabra "libro colectivo".</t>
  </si>
  <si>
    <t>ATP-LENGUA-PRE.12.A</t>
  </si>
  <si>
    <t>ATP-LENGUA-PRE.12. A</t>
  </si>
  <si>
    <t>ATP-LENGUA-PRE.12 A</t>
  </si>
  <si>
    <t>Los elementos 1 y 3 que son parte de la respuesta correcta no explicitan que son acciones que fortalezcan el lenguaje escrito.
Revisar que los elementos que conforman la respuesta correcta refieran tanto a lenguaje oral como escrito.</t>
  </si>
  <si>
    <t>El reactivo no corresponde con la acción de la especificación: La especificación solicita "identificar las características de las situaciones didáctica" y el reactivo refiere a enunciados de ejemplos de situaciones de aprendizaje.
El reactivo no corresponde con el nivel taxonómico "Conocimiento".</t>
  </si>
  <si>
    <t>SUPER-SEC.03</t>
  </si>
  <si>
    <t>SUPER-SEC.06A</t>
  </si>
  <si>
    <t>Las opciones "A", "C" y "D" al contener a los elementos 2 y 5, son fácilmente descartables ya que contienen acciones generales que se pueden emplear independientemente de la asignatura.</t>
  </si>
  <si>
    <t>La opción de respuesta "C" es fácilmente descartable porque es una temática sobre la promoción de la salud , y lo que solicita es sobre procesos de producción de purificación del agua.</t>
  </si>
  <si>
    <t>Consultar con el especialista para aclarar si es correcto referir a características de las prácticas sociales del lenguaje o corresponden al nombre de la práctica social del lenguaje que debe desarrollarse o se está desarrollando.</t>
  </si>
  <si>
    <t>ATP-LENGUA-SEC.08</t>
  </si>
  <si>
    <t>José Carlos González Vega</t>
  </si>
  <si>
    <t>ATP-LENGUA-PRE.13.A</t>
  </si>
  <si>
    <t>ATP-PENSA-PRI.01</t>
  </si>
  <si>
    <t>ATP-PENSA-PRI.03</t>
  </si>
  <si>
    <t>El reactivo no corresponde con la condición de la especificación: La especificación solicita "conceptos matemáticos específicos", mientras que el reactivo refiere a "resolver problemas de sustracciones". La primera refiere a conceptos y el segundo a procedimientos.</t>
  </si>
  <si>
    <t>ATP-PENSA-PRI.04</t>
  </si>
  <si>
    <t>ATP-PENSA-PRI.05</t>
  </si>
  <si>
    <t>Aldo Mauricio Ferrari Belmont</t>
  </si>
  <si>
    <t>SUPER-SEC.27</t>
  </si>
  <si>
    <t>SUPER-SEC.28</t>
  </si>
  <si>
    <t>En la instrucción de la base del reactivo aparece "calidad educativa" y "gestión", y en los elementos 2 y 3 aparece "educación de calidad" y "gestionar", respectivamente. Al ser estos elementos parte de la respuesta correcta, las palabras funcionan como pistas.</t>
  </si>
  <si>
    <t>SUPER-SEC.31</t>
  </si>
  <si>
    <t>El elemento 1 de la base del reactivo, que forma parte de la respuesta correcta, no contiene información suficiente para poder comprender a qué tipo de actividades hace referencia.</t>
  </si>
  <si>
    <t>La instrucción del reactivo no señala que las opciones también deben de considerar mejorar la comprensión lectora de los alumnos, únicamente solicita identificar acciones que favorecen la autonomía de gestión, lo cual, no establece una clara relación entre el problema planteado y la instrucción.</t>
  </si>
  <si>
    <t>La instrucción del reactivo no señala que las opciones también deben de considerar el ausentismo de los docentes y la falta de coordinación entre ellos, únicamente solicita identificar acciones que favorecen la autonomía de gestión, lo cual, no establece una clara relación entre el problema planteado y la instrucción.</t>
  </si>
  <si>
    <t>La instrucción del reactivo no señala que las opciones también deben de considerar el alto índice de rezago escolar, únicamente solicita identificar acciones que favorecen la autonomía de gestión, lo cual, no establece una clara relación entre el problema planteado y la instrucción.</t>
  </si>
  <si>
    <t>SUPER-SEC.33</t>
  </si>
  <si>
    <t>El reactivo no corresponde con la condición de la especificación: La solución del reactivo no requiere de la situación escolar planteada.</t>
  </si>
  <si>
    <t>SUPER-SEC.07A</t>
  </si>
  <si>
    <t>En la base se menciona que las operaciones las realizarán "sin utilizar lápiz y papel" y en la opción de respuesta correcta menciona "cálculo mental".</t>
  </si>
  <si>
    <t>El reactivo no corresponde con la condición de la especificación: En la especificación solicita "A partir de una situación didáctica..." y en el reactivo no se presenta una situación didáctica, se encuentra el aprendizaje esperado.</t>
  </si>
  <si>
    <t>SUPER-SEC.08A</t>
  </si>
  <si>
    <t>Las opciones "B" y "D" al contener al elemento 4 no son plausibles, ya que no corresponden al enfoque de historia, por lo que se descarta fácilmente.</t>
  </si>
  <si>
    <t>En la base del reactivo es necesario acotar a qué propósito de enseñanza de Español Secundaria para poder seleccionar la respuesta correcta.
Revisar la redacción de la base "las situaciones didácticas que se corresponden...".
Todas las opciones de respuesta pueden ser correctas, debido a que los elementos de la base corresponden a los propósitos de Español.</t>
  </si>
  <si>
    <t>El reactivo no corresponde con la condición de la especificación: En la especificación solicita "A partir de una situación didáctica..." y en el reactivo no se presenta una situación didáctica, se encuentra el aprendizaje esperado.
La base y la respuesta correcta "C" comparten las palabras "México" y "mexicanas" respectivamente, lo que genera pista.</t>
  </si>
  <si>
    <t>ATP-LENGUA-PRIM.02</t>
  </si>
  <si>
    <t>ATP-LENGUA-PRIM.04</t>
  </si>
  <si>
    <t>En el reactivo no se específica el papel que juega el ATP con el docente para identificar las actividades de aprendizaje mencionadas.</t>
  </si>
  <si>
    <t>La opción de respuesta B (correcta) tiene una estructura semántica diferente al resto.</t>
  </si>
  <si>
    <t>ATP-LENGUA-PRIM.05</t>
  </si>
  <si>
    <t>En el reactivo no se específica el papel que juega el ATP con el docente para identificar los procesos de aprendizaje mencionados.</t>
  </si>
  <si>
    <t>En la base falta especificar quién es el sujeto que realiza la acción.</t>
  </si>
  <si>
    <t xml:space="preserve">El elemento 2 refiere a actividades de reflexionar, como se solicita en el reactivo, por lo que puede ser parte de la respuesta correcta. 
</t>
  </si>
  <si>
    <t>En las opciones de respuesta no se especifica el sujeto que va a realizar la actividad de aprendizaje.</t>
  </si>
  <si>
    <t>SUPER-ESPE02</t>
  </si>
  <si>
    <t>SUPER-ESPE03</t>
  </si>
  <si>
    <t>La opción A) presenta una acción que es contraria a lo que solicita la instrucción en la base ("funcionamiento regular del servicio [...] con base en el calendario escolar"), por lo que se descarta.</t>
  </si>
  <si>
    <t>El reactivo no corresponde con la acción de la especificación: La especificación solicita "identificar la acción que garantice el funcionamiento regular del servicio [...] con base en el calendario escolar vigente", mientras que las opciones de respuesta plantean identificar el contenido de diferentes documentos normativos.</t>
  </si>
  <si>
    <t>SUPER-ESPE04</t>
  </si>
  <si>
    <t>El elemento 1 contiene dos veces la palabra "asegurar".</t>
  </si>
  <si>
    <t>Especificar en la base que se trata del servicio de apoyo USAER o UDEEI.
Verificar que la respuesta correcta atienda la situación presentada en la base, ya que la acción es aplicable para atender a niños con o sin aptitudes sobresalientes.</t>
  </si>
  <si>
    <t>Patricia Riquer</t>
  </si>
  <si>
    <t>ATP-EDUFIS.01</t>
  </si>
  <si>
    <t>ATP-EDUFIS.03</t>
  </si>
  <si>
    <t>ATP-EDUFIS.04</t>
  </si>
  <si>
    <t>En la instrucción, falta precisar el criterio con el cuál se debe realizar la jerarquización.</t>
  </si>
  <si>
    <t>Falta información en el caso sobre el "entorno familiar", "el contexto externo escolar" y los "intereses de los alumnos" para identificar como éstos influyen en el "desarrollo afectivo".
En la instrucción, falta precisar el criterio con el cuál se debe realizar la jerarquización.</t>
  </si>
  <si>
    <t>Falta información en el caso sobre la situación familiar del alumno para identificar cómo ésta influye en su "desarrollo afectivo".
En la instrucción, falta precisar el criterio con el cuál se debe realizar la jerarquización.</t>
  </si>
  <si>
    <t>Falta información en el caso sobre la "identidad cultural" para identificar cómo ésta influye en el "desarrollo afectivo del alumno.
En la instrucción, falta precisar el criterio con el cuál se debe realizar la jerarquización.</t>
  </si>
  <si>
    <t>ATP-EDUFIS.05</t>
  </si>
  <si>
    <t>El reactivo no corresponde con la condición de la especificación: La especificación solicita "el caso de un alumno" y el reactivo no lo presenta.
Falta información en la base sobre la condición del alumno con necesidades educativas especiales para identificar la respuesta correcta.
En la instrucción, falta precisar el criterio con el cuál se debe realizar la jerarquización.</t>
  </si>
  <si>
    <t>Israel Pesqueira</t>
  </si>
  <si>
    <t>ATP-EDUFIS.26</t>
  </si>
  <si>
    <t>En la redacción de las opciones A y B no se hace explicito a cuáles "observaciones" se refiere.</t>
  </si>
  <si>
    <t>La opción B, que es la correcta, presenta un doble interlineado.</t>
  </si>
  <si>
    <t>En la redacción de la opción C, que es la correcta, la frase "Analizar junto con el docente en las evaluaciones aplicadas..." no es clara.</t>
  </si>
  <si>
    <t>ATP-EDUFIS.28</t>
  </si>
  <si>
    <t>ATP-EDUFIS.30</t>
  </si>
  <si>
    <t>ATP-EDUFIS.31.A</t>
  </si>
  <si>
    <t>La situación que se plantea en la base, no es necesaria para responder el reactivo, debido a que las opciones de respuesta no se vinculan con ella. Además, no existe un criterio claro para elegir la respuesta correcta debido a que no se especifica cuál es el propósito que se debe lograr.</t>
  </si>
  <si>
    <t>Las opciones de respuesta A y B son distintas de las demás, debido a que la primera tiene una extensión más corta y la segunda una más larga que el resto.
La opción B no es plausible debido a que la palabra "informalmente" la hace descartable.</t>
  </si>
  <si>
    <t>El reactivo no corresponde con el nivel taxonómico "Aplicación".
El reactivo contiene pista debido a que en la base y en la opción correcta D se menciona la palabra "estrategias".</t>
  </si>
  <si>
    <t>El reactivo no corresponde con el nivel taxonómico "Aplicación".
El reactivo contiene pista, debido a que en la base y en la opción correcta, se menciona la palabra "estrategia (s)".</t>
  </si>
  <si>
    <t>El reactivo no corresponde con el nivel taxonómico "Aplicación".
La respuestas A y D no especifican cuál es la "estrategia", sólo mencionan la temática que abordarán.</t>
  </si>
  <si>
    <t>El reactivo no corresponde con la condición de la especificación: La especificación solicita "a partir de las características para el diseño..." y los elementos enlistados en la base del reactivo son "actividades", como lo señalan las argumentaciones.
El reactivo no corresponde con el nivel taxonómico "Aplicación".</t>
  </si>
  <si>
    <t>El reactivo no corresponde con la condición de la especificación: La especificación solicita "a partir de las características para el diseño..." y las opciones de respuesta son "actividades", como lo señalan las argumentaciones.
El reactivo no corresponde con el nivel taxonómico "Aplicación".</t>
  </si>
  <si>
    <t>El reactivo no corresponde con el nivel taxonómico "Aplicación".
En la instrucción, la frase "con base en las características de su diseño", no es necesaria para responder el reactivo.</t>
  </si>
  <si>
    <t>El reactivo no corresponde con el nivel taxonómico "Aplicación".
En la instrucción, la frase "de acuerdo con las características para su diseño", no es necesaria para responder el reactivo.
En las opciones de respuesta, los momentos ("inicio", "desarrollo", "cierre") no son necesarios dado que en la instrucción sólo se solicita identificar la actividad didáctica.</t>
  </si>
  <si>
    <t>Verificar con especialista que la situación planteada contenga una problemática de aprendizaje. Además no existe un criterio claro para elegir la respuesta correcta debido a que no se especifica cuál propósito debe alcanzarse.
Las opciones de respuesta no se vinculan con la situación planteada debido a que no retoman los problemas (obesidad, falta de actividad física y desinterés en los temas) que se mencionan en ella.</t>
  </si>
  <si>
    <t>En la base, no existe un criterio claro para elegir la respuesta correcta, debido a que no se especifica cuál es el propósito que se debe favorecer.
El reactivo contiene pista debido a que en la base y en la respuesta correcta se menciona la palabra "compañeros".
La opción de respuesta D, es la única que contiene un proyecto en específico.</t>
  </si>
  <si>
    <t>ATP-PENSA-PRI.07</t>
  </si>
  <si>
    <t>ATP-PENSA-PRI.08</t>
  </si>
  <si>
    <t>ATP-PENSA-PRI.14</t>
  </si>
  <si>
    <t>El reactivo no corresponde con la condición de la especificación: La especificación indica "...desarrollada por un alumno", mientras que en el reactivo se señala "una dificultad grupal".</t>
  </si>
  <si>
    <t>ATP-LENGUA-PRE.14.A</t>
  </si>
  <si>
    <t>ATP-LENGUA-PRE.16</t>
  </si>
  <si>
    <t>En el elemento 2 falta precisar de donde provienen los materiales.</t>
  </si>
  <si>
    <t>ATP-LENGUA-PRE.17</t>
  </si>
  <si>
    <t>ATP-LENGUA-PRE.18</t>
  </si>
  <si>
    <t>ATP-LENGUA-PRE.19</t>
  </si>
  <si>
    <t>El reactivo no corresponde con la condición de la especificación: El reactivo no presente una acción docente como lo indica la especificación, presenta una necesidad.</t>
  </si>
  <si>
    <t>ATP-LENGUA-SEC.10.A</t>
  </si>
  <si>
    <t>Hay un problema de redacción en la instrucción, no es claro lo que se tiene que identificar, puesto que solicita "características de las situaciones didácticas", mientras que las opciones de respuesta presentan situaciones didácticas cuyas características fortalecen el desarrollo de la oralidad.</t>
  </si>
  <si>
    <t>ATP-LENGUA-SEC.11.A</t>
  </si>
  <si>
    <t>Consultar con el especialista cuál sería el término correcto que aplicaría para este reactivo: "práctica docente" o "intervención docente", dado que los elementos incluidos refieren a acciones de intervención del docente que atienden a la situación descrita.</t>
  </si>
  <si>
    <t>En la especificación no se operacionaliza el término práctica docente, al que se hace referencia en el indicador, lo que provoca que se construyan reactivos muy generales.</t>
  </si>
  <si>
    <t>Las opciones de respuesta C y D no son actividades didácticas, como se solicita en la instrucción en la base del reactivo, por lo que son fácilmente descartables.</t>
  </si>
  <si>
    <t>Consultar con el especialista si es correcto el término "acción didáctica" o si se refiere a "actividad didáctica". 
Falta información en la base del reactivo, que permita identificar que las actividades planteadas en las opciones de respuesta son de lenguaje oral para fortalecer el logro del propósito de la asignatura de Historia.</t>
  </si>
  <si>
    <t>El reactivo no corresponde con la condición de la especificación: La especificación solicita que se identifiquen las de actividades didácticas del lenguaje oral que fortalecen el logro de distintas asignaturas.
La opción A también puede ser correcta, debido a que investigar un tema para realizar una exposición puede ser una actividad que atienda el logro de los propósitos de distintas asignaturas.</t>
  </si>
  <si>
    <t>El reactivo no corresponde con el nivel taxonómico "Conocimiento".
Hay un problema de concordancia gramatical en la redacción de la base del reactivo, dice: "Identifique la situación didáctica cuyas características permite...". Asimismo, la redacción es confusa porque los elementos que están contemplados en el párrafo no presentan un orden que permita la comprensión de la instrucción.</t>
  </si>
  <si>
    <t>ATP-EDUFIS.06. A</t>
  </si>
  <si>
    <t>La opción C es de menor extensión que el resto de las opciones de respuesta.</t>
  </si>
  <si>
    <t>La redacción de la base de los reactivos 477 y 478 son iguales, además la respuesta es la misma en ambos reactivos (B).</t>
  </si>
  <si>
    <t>El elemento 1 es el único que está en infinitivo.</t>
  </si>
  <si>
    <t>La opción C, que es la respuesta correcta, es de menor extensión que el resto de las opciones.</t>
  </si>
  <si>
    <t>ATP-EDUFIS.07</t>
  </si>
  <si>
    <t>La opción de respuesta A es más extensa que el resto de las opciones.</t>
  </si>
  <si>
    <t>El reactivo no corresponde con el nivel taxonómico "Comprensión".
La redacción de la instrucción es confusa ya que hace referencia a los "propósitos de la Educación Básica de Educación Física".</t>
  </si>
  <si>
    <t>El reactivo no corresponde con el nivel taxonómico "Comprensión".
Las opciones de respuesta C y D son más extensas y contienen más elementos que el resto de las opciones.</t>
  </si>
  <si>
    <t>SUPER-ESPE05</t>
  </si>
  <si>
    <t>Verificar con especialistas que los elemento 4 y 5 no refieren a situaciones en las que se favorece el uso del tiempo con sentido formativo.</t>
  </si>
  <si>
    <t>Revisar con el especialista que los elementos 1 y 3 no favorezcan el uso del tiempo con sentido formativo.</t>
  </si>
  <si>
    <t>SUPER-ESPE06</t>
  </si>
  <si>
    <t>Revisar que las opciones 2 y 3 no refieran a acciones que permitan evaluar periódicamente el aprendizaje de los alumnos con discapacidad, ya que la argumentación no lo sustenta.</t>
  </si>
  <si>
    <t>SUPER-ESPE07</t>
  </si>
  <si>
    <t>SUPER-ESPE08</t>
  </si>
  <si>
    <t>La base y la opción de respuesta correcta "A" comparten la palabra "visual(es)" lo que genera pista.</t>
  </si>
  <si>
    <t>La combinación del elemento 3 con la letra "d" contiene pista con la palabra "México", y en las opciones de respuesta solo aparece esta combinación en la respuesta correcta "C".</t>
  </si>
  <si>
    <t>SUPER-SEC.09</t>
  </si>
  <si>
    <t>En el indicador 1.3.1 asociado a esta especificación se acota los rasgos de las escuelas que obtienen buenos resultados y la especificación no tiene esos rasgos.</t>
  </si>
  <si>
    <t>SUPER-SEC.10</t>
  </si>
  <si>
    <t>Revisar la redacción de la especificación: "...identificar la relación que estos guardan..." no es claro.</t>
  </si>
  <si>
    <t>Las opciones de respuesta "A", "B", y "C" no son plausibles debido a que contienen a los elementos 1 y 3, que no son específicos de la problemática planteada.</t>
  </si>
  <si>
    <t>Las opciones de respuesta "A", "C", y "D" no son plausibles debido a que contienen a los elementos 2 y 3, que no son específicos de la problemática planteada.</t>
  </si>
  <si>
    <t>Las opciones "A", "C" y "D" se descartan fácilmente debido a que contienen los elementos 2 y 3, los cuales plantean acciones que se contraponen a la instrucción "favorecer los rasgos..."</t>
  </si>
  <si>
    <t>ATP-PENSA-PRI.15.A</t>
  </si>
  <si>
    <t>ATP-PENSA-PRI.20</t>
  </si>
  <si>
    <t>ATP-PENSA-PRI.21</t>
  </si>
  <si>
    <t>Las opciones "B" y "C" redundan en la redacción, al indicar que se "pedirá" o "solicitará" al docente una determinada tarea. Lo anterior, debido a que en la base del reactivo se estableció que la asesoría es dirigida al docente.</t>
  </si>
  <si>
    <t>ATP-PENSA-PRI.22</t>
  </si>
  <si>
    <t>Los elementos 2 y 3 de la opción de respuesta correcta "C" no se asocian al aprendizaje de las matemáticas, pueden aplicar a cualquier otra área de conocimiento.</t>
  </si>
  <si>
    <t>SUPER-SEC.34</t>
  </si>
  <si>
    <t>La opción correcta contiene al elemento 4 que, según el reactivo 633, no es una acción planteada en la Ruta de Mejora Escolar que favorezca la autonomía de gestión.</t>
  </si>
  <si>
    <t>El elemento 4 que forma parte de los distractores B y D, está señalado como correcto en el reactivo 633, por lo cual, la opción B se podría considerar como correcta.</t>
  </si>
  <si>
    <t>SUPER-SEC.35</t>
  </si>
  <si>
    <t>SUPER-SEC.36</t>
  </si>
  <si>
    <t>Las opciones A y C que contienen el elemento 3 de la base del reactivo son fácilmente descartables ya que las acciones señaladas en este elemento no pertenecen a la gestión escolar.</t>
  </si>
  <si>
    <t>La opción B puede considerarse como correcta, ya que incluye a el elemento 4 de la base del reactivo que, conforme al reactivo 634, es una acción planteada en la Ruta de Mejora Escolar que favorece la autonomía de gestión.
Adicionalmente, el elemento 1 que forma parte de la respuesta correcta, se señala como incorrecto en el reactivo 685.</t>
  </si>
  <si>
    <t>No se da la información suficiente para poder identificar, como señala la argumentación correspondiente, que el elemento 3 de la base del reactivo se hace de manera individual por los docentes. Por lo cual, es posible considerarlo como un elemento correcto.
El elemento 3 (incorrecto) de la base del reactivo sigue el mismo fin que el elemento 4 (correcto), por lo cual, puede ser considerado como correcto. Adicionalmente, en la argumentación del elemento 4 no se sustenta como una acción que favorezca la autonomía de gestión.</t>
  </si>
  <si>
    <t>La opción D resulta fácilmente descartable ya que involucra una actividad que no lleva a cabo contraloría.
La opción D presenta un error de redacción al no señalar a quién se le notificará que su evaluación será disminuida.</t>
  </si>
  <si>
    <t>ATP-LENGUA-PRE.20.A</t>
  </si>
  <si>
    <t>Verificar que el nivel taxonómico asignado a la especificación sea el correcto (conocimiento).</t>
  </si>
  <si>
    <t>ATP-LENGUA-PRE.21</t>
  </si>
  <si>
    <t>ATP-LENGUA-PRE.22</t>
  </si>
  <si>
    <t>El reactivo no corresponde con el nivel taxonómico "Conocimiento".
La descripción de la respuesta correcta no plantea una acción de asesoría mediante una experiencia situada.</t>
  </si>
  <si>
    <t>El reactivo no corresponde con el nivel taxonómico "Conocimiento".
A la opción de respuesta correcta le falta la descripción de la experiencia situada como complemento a la acción de la asesoría.</t>
  </si>
  <si>
    <t>El reactivo no corresponde con el nivel taxonómico "Conocimiento".
La respuesta correcta no se describe la experiencia situada de la acción de la asesoría.</t>
  </si>
  <si>
    <t>El reactivo no corresponde con el nivel taxonómico "Conocimiento".
La descripción de la acción de la asesoría, en la respuesta correcta, carece de la experiencia situada.</t>
  </si>
  <si>
    <t>ATP-EDUFIS.08</t>
  </si>
  <si>
    <t>ATP-EDUFIS.09</t>
  </si>
  <si>
    <t>ATP-EDUFIS.12</t>
  </si>
  <si>
    <t>La opción B no menciona al docente como el resto de las opciones de respuesta.</t>
  </si>
  <si>
    <t>ATP-EDUFIS.13.A</t>
  </si>
  <si>
    <t>En todos los elementos del listado falta información, ya que sólo se presentan palabras aisladas y no queda claro a que se refieren .</t>
  </si>
  <si>
    <t>ATP-LENGUA-PRIM.06</t>
  </si>
  <si>
    <t>Falta información en la opción C (respuesta correcta) para vincular la entrevista con el lenguaje escrito que se solicita en la base.</t>
  </si>
  <si>
    <t>ATP-LENGUA-PRIM.08</t>
  </si>
  <si>
    <t>El elemento 2 (parte de la respuesta correcta) requiere más información para vincularse con la situación planteada.</t>
  </si>
  <si>
    <t>En la base no se especifica que es lo que se va a organizar en el cuadro sinóptico.</t>
  </si>
  <si>
    <t>ATP-LENGUA-PRIM.09</t>
  </si>
  <si>
    <t>El elemento 5 requiere más información para vincularse con la situación planteada.
El elemento 3 (parte de la respuesta correcta) y la base comparten la palabra "social".
El elemento 3 (parte de la respuesta correcta) tiene una estructura gramatical distinta con respecto a las demás y eso permite identificarla como respuesta correcta.</t>
  </si>
  <si>
    <t>La opción A (que es la correcta) enumera tres rasgos a diferencia de las demás que solo mencionan 2.
La opción D no es congruente con lo solicitado en la base.</t>
  </si>
  <si>
    <t>Falta información respecto a los propósitos y las asignaturas que se atienden para que el sustentante cuente con elementos para elegir la respuesta correcta.
La base y la opción de respuesta correcta comparten la palabra "actividad".
Revisar con especialistas las opciones B (... técnicas de debate para dialogar...) y C (... noticiero radiofónico... información de sucesos) porque pueden ser correctas, ya que responden a la situación planteada (logro de propósitos de distintas asignaturas).</t>
  </si>
  <si>
    <t>Falta información respecto a los propósitos y las asignaturas que se atienden para que el sustentante cuente con elementos para elegir la respuesta correcta.
Revisar con especialista las opciones de respuesta porque dado que no hay un criterio claro en la base podría haber más de una correcta.</t>
  </si>
  <si>
    <t>Falta especificar en la opción B la temática del ensayo para que el sustentante pueda responder el reactivo.
Revisar con especialista las opciones de respuesta porque dado que no hay un criterio claro en la base podría haber más de una correcta.</t>
  </si>
  <si>
    <t>SUPER-ESPE09</t>
  </si>
  <si>
    <t>SUPER-ESPE10</t>
  </si>
  <si>
    <t>SUPER-ESPE11</t>
  </si>
  <si>
    <t>El elemento 3 de la base se entendería mejor si se cambiara de posición "la familia" y el "colectivo de educación regular y especial".</t>
  </si>
  <si>
    <t>El elemento 4 es el único que plantea una estrategia de atención orientada al grupo y no al alumno como el resto de los elementos. Las opciones B) y D) se descartan al contener el elemento 4.</t>
  </si>
  <si>
    <t>SUPER-ESPE12</t>
  </si>
  <si>
    <t>SUPER-ESPE13</t>
  </si>
  <si>
    <t>En la instrucción, falta un criterio para elegir la respuesta correcta, debido a que no se especifica cuál es el propósito que se debe alcanzar.</t>
  </si>
  <si>
    <t>ATP-EDUFIS.32</t>
  </si>
  <si>
    <t>El reactivo no corresponde con la acción de la especificación: La especificación solicita "identificar estrategias" y los elementos enlistados en la base son acciones.</t>
  </si>
  <si>
    <t>ATP-EDUFIS.33</t>
  </si>
  <si>
    <t>La instrucción es ambigua, debido a que no se incluye un sujeto para la acción "asesoran".</t>
  </si>
  <si>
    <t>ATP-EDUFIS.34</t>
  </si>
  <si>
    <t>ATP-EDUFIS.35.A</t>
  </si>
  <si>
    <t>En la instrucción, no existe un criterio claro para elegir la respuesta correcta, debido a que no se especifica cuál es el propósito que se debe alcanzar.
El reactivo contiene pista debido a que en la base y en la opción correcta se menciona la palabra "estrategia (s)".</t>
  </si>
  <si>
    <t>Verificar con especialista que el término "juego agonístico" esté empleado de manera correcta en la opción A.
En la instrucción no se hace explícito el criterio para elegir la respuesta correcta debido a que no se especifica cuál es el propósito que se debe alcanzar.</t>
  </si>
  <si>
    <t>EL reactivo contiene pista debido a que en la instrucción y en la respuesta correcta se menciona "Sugiere-Sugerir", respectivamente.
La opción D, que es la correcta, es una acción, por lo tanto no atiende a la instrucción que solicita una "estrategia".
La opción C, se descarta debido a que es una acción y no atiende a la instrucción que solicita una "estrategia".</t>
  </si>
  <si>
    <t>No existe vinculo entre la situación y la instrucción debido a que en la última se menciona que la asesoría es "para la atención diferenciada a los alumnos", sin embargo, en la primera se habla sólo de un alumno.
Verificar con especialista que el término "batería de habilidades físicas", que se encuentra en la opción A, esté aplicado de manera correcta.</t>
  </si>
  <si>
    <t>El reactivo no corresponde con la acción de la especificación: La especificación solicita "identificar aquellos (materiales) que promueven su uso formativo" y el reactivo solicita identificar "actividades".
En la instrucción no existe un criterio claro para elegir la respuesta correcta, debido a que no se especifica con cual tema o propósito debe relacionarse el "uso formativo" de la actividad.</t>
  </si>
  <si>
    <t>El reactivo no corresponde con la acción de la especificación: La especificación solicita "identificar aquellos (materiales) que promueven su uso formativo" y el reactivo solicita identificar la "actividad".
En la instrucción no existe un criterio claro para elegir la respuesta correcta, debido a que no se especifica con cual tema o propósito debe relacionarse el "uso formativo" de la actividad.</t>
  </si>
  <si>
    <t>ATEPE-LENGUA-SEC.11.A</t>
  </si>
  <si>
    <t>Consultar con el especialista si es correcto utilizar el término "practica docente", puesto que los elementos enlistados corresponden a acciones de "intervención docente".</t>
  </si>
  <si>
    <t>La instrucción tiene información que no es necesaria "prácticas docentes" para la comprensión de la misma e identificar la respuesta correcta.</t>
  </si>
  <si>
    <t>Consultar con el especialista si es correcto utilizar el término "practica docente", puesto que los elementos enlistados corresponden a acciones de "intervención docente" que atienden la situación planteada.</t>
  </si>
  <si>
    <t xml:space="preserve">
En la especificación no se operacionaliza el término práctica docente, al que se hace referencia en el indicador, lo que provoca que se construyan reactivos muy generales.</t>
  </si>
  <si>
    <t>Consultar con el especialista si es correcto utilizar el término "práctica docente", puesto que las opciones de respuesta corresponden a acciones de intervención docente que atienden la situación planteada.</t>
  </si>
  <si>
    <t>ATP-LENGUA-SEC.12.A</t>
  </si>
  <si>
    <t>Consultar con el especialista si es correcto utilizar el término "práctica docente", puesto que los elementos enlistados corresponden a acciones de “intervención docente” que atienden la situación planteada.</t>
  </si>
  <si>
    <t>ATP-LENGUA-SEC.13</t>
  </si>
  <si>
    <t>El reactivo no corresponde con el nivel taxonómico "Conocimiento".
Consultar con el especialista si es correcto utilizar el término "práctica docente", puesto que los elementos enlistados corresponden a acciones de “intervención docente” que atienden la situación planteada.</t>
  </si>
  <si>
    <t>El reactivo no corresponde con la condición de la especificación: En la especificación se solicita "A partir de un contenido de oralidad o escritura en educación secundaria..." y en la base del reactivo se presenta una actividad de aprendizaje.
El reactivo no corresponde con el nivel taxonómico "Conocimiento".
Falta incluir dentro de la instrucción el enfoque en función del cuál se seleccionará la respuesta correcta. Asimismo, es necesario clarificar en la redacción el contenido al que se refiere.
Consultar con el especialista si es correcto utilizar el término "práctica docente", puesto que los elementos enlistados corresponden a acciones de “intervención docente” que atienden la situación planteada.</t>
  </si>
  <si>
    <t>En la especificación no se operacionaliza "variable didáctica" y "nivel de dificultad", elementos que se incluyen dentro del indicador. Asimismo, en la biografía referida tampoco se menciona este concepto para el lenguaje oral y escrito.</t>
  </si>
  <si>
    <t>En la especificación no se operacionaliza "variable didáctica" y "nivel de dificultad", elementos que se incluyen dentro del indicador. Asimismo, en la biografía referida tampoco se menciona este concepto.</t>
  </si>
  <si>
    <t>En la especificación no se operacionaliza "variable didáctica" y "nivel de dificultad", elementos que se incluyen dentro del indicador. Asimismo, en las argumentaciones tampoco se aclara a qué se refieren con dichos términos. Asimismo, en la biografía referida tampoco se menciona este concepto.</t>
  </si>
  <si>
    <t>SUPER-SEC.11A</t>
  </si>
  <si>
    <t>La base y el elemento 3 que forma parte de la respuesta correcta comparten la palabra "cultura (l)" lo que genera pista.</t>
  </si>
  <si>
    <t>El reactivo presenta otro problema con la especificación: En el reactivo no se acota a que los propósitos sean específicamente de Educación Secundaria.</t>
  </si>
  <si>
    <t>El reactivo no corresponde con la acción ni con la condición de la especificación: La especificación solicita que " A partir del enfoque didáctico, los contenidos o propósitos educativos, identificar prácticas de enseñanza congruentes", sin embargo el reactivo plantea una situación y se debe seleccionar tanto la práctica de enseñanza como el propósito.</t>
  </si>
  <si>
    <t>SUPER-SEC.12</t>
  </si>
  <si>
    <t>SUPER-SEC.13A</t>
  </si>
  <si>
    <t>La especificación no corresponde con el nivel taxonómico "conocimiento".</t>
  </si>
  <si>
    <t>SUPER-SEC.15</t>
  </si>
  <si>
    <t>El reactivo no corresponde con la condición de la especificación: La especificación solicita "A partir de enfoque didáctico, los contenidos o los propósitos educativos..." y el reactivo refiere al tipo de actividades.
Verificar que los contenidos de Educación Física correspondan a la función del Supervisor de Secundaria debido a que existe una figura para ello.</t>
  </si>
  <si>
    <t>ATP-EDUFIS.15</t>
  </si>
  <si>
    <t>ATP-EDUFIS.17</t>
  </si>
  <si>
    <t>Los verbos de las opciones de respuesta están redactados en distintos tiempos.</t>
  </si>
  <si>
    <t>ATP-EDUFIS.18.A</t>
  </si>
  <si>
    <t>No hay congruencia entre la problemática y la opción de respuesta C; la problemática refiere a los docentes y la opción de respuesta sólo menciona a un docente.</t>
  </si>
  <si>
    <t>Las opciones de respuesta A y C no se relacionan con la problemática planteada.</t>
  </si>
  <si>
    <t>ATP-EDUFIS.20</t>
  </si>
  <si>
    <t>En el elemento 3 la frase "...correcto cumplimiento" es un juicio de valor y es irrelevante para resolver la problemática planteada.
La instrucción y el elemento 1, que forma parte de la respuesta correcta, comparten la palabra "estrategia".</t>
  </si>
  <si>
    <t>ATP-LENGUA-PRE.23</t>
  </si>
  <si>
    <t>ATP-LENGUA-PRE.24</t>
  </si>
  <si>
    <t>ATP-LENGUA-PRE.25</t>
  </si>
  <si>
    <t>La opción de respuesta A es de mayor extensión con respecto al resto.</t>
  </si>
  <si>
    <t>Verificar el elemento 4, ya que no es claro, dado que el registro de avance de los alumnos en riesgo puede corresponder a una acción que contribuya a la prevención del rezago escolar.</t>
  </si>
  <si>
    <t>SUPER-SEC.17</t>
  </si>
  <si>
    <t>SUPER-SEC.19</t>
  </si>
  <si>
    <t>SUPER-SEC.21</t>
  </si>
  <si>
    <t>Entre las opciones "A" y "B" presenta un doble interlineado.</t>
  </si>
  <si>
    <t>Las opciones "B", "C" y "D" se descartan fácilmente por contener al elemento 5, que es el único que refiere a una asignatura en específico la cual no se menciona en la base.</t>
  </si>
  <si>
    <t>La opción de respuesta "C" que es la correcta es de menor extensión que las demás.</t>
  </si>
  <si>
    <t>ATP-PENSA-PRI.23.A</t>
  </si>
  <si>
    <t>El reactivo no corresponde con la acción de la especificación: La especificación solicita "identificar el procedimiento para realizar el diagnóstico..." mientras que el reactivo indica "estrategias de intervención para atender el problema".</t>
  </si>
  <si>
    <t>ATP-PENSA-PRI.26</t>
  </si>
  <si>
    <t>ATP-PENSA-PRI.27</t>
  </si>
  <si>
    <t>El reactivo no corresponde con la acción de la especificación: La especificación indica "identificar el procedimiento para realizar el diagnóstico..." y el reactivo incluye acciones del asesor.
La instrucción no es clara en cómo el sustentante deberá utilizar la información de la base para resolver el reactivo.</t>
  </si>
  <si>
    <t>SUPER-SEC.37</t>
  </si>
  <si>
    <t>Las opciones B y D no resultan plausibles ya que involucran actores que no se relacionan con la problemática planteada en la base del reactivo.</t>
  </si>
  <si>
    <t>El elemento 4 (incluido en la respuesta correcta) no señala el tipo de actividades que se favorecen, por lo cual, su utilidad para resolver la problemática planteada no es clara.</t>
  </si>
  <si>
    <t>SUPER-SEC.38</t>
  </si>
  <si>
    <t>SUPER-SEC.39</t>
  </si>
  <si>
    <t>La redacción de las opciones de respuesta está en términos de acciones, no de fuentes de información, por lo cual, no corresponde con la instrucción.</t>
  </si>
  <si>
    <t>El elemento 4 de la base del reactivo presenta un error de redacción ya que implica que los padres de familia también están en riesgo de deserción.</t>
  </si>
  <si>
    <t>SUPER-SEC.40</t>
  </si>
  <si>
    <t>La opción C (señalada como respuesta correcta) incluye al elemento 3, el cual señala que las acciones se toman con los docentes, sin hacer explícito el papel del director; por lo cual, esta opción no corresponde con la instrucción dada en la base. Por lo cual, puede ser considerada como incorrecta.</t>
  </si>
  <si>
    <t>El reactivo presenta otro problema con la especificación: La especificación no corresponde completamente con el contenido del indicador. La especificación habla de "un diagnóstico" sin referir de qué, sin embargo, el indicador señala que el diagnóstico es "de la situación educativa de las escuelas de la zona", lo anterior, repercute en el reactivo ya que no queda claro el tipo de diagnóstico al que se hace referencia.</t>
  </si>
  <si>
    <t>En la especificación no se operacionalizada "variable didáctica" y "nivel de dificultad", elementos que se incluyen dentro del indicador.</t>
  </si>
  <si>
    <t>ATP-LENGUA-SEC.14</t>
  </si>
  <si>
    <t>La opción B es parcialmente correcta, porque el elemento 4 también es una acción que promueve el uso de la biblioteca y favorece el lenguaje escrito.</t>
  </si>
  <si>
    <t>ATP-LENGUA-SEC.15</t>
  </si>
  <si>
    <t>ATP-LENGUA-SEC.17</t>
  </si>
  <si>
    <t>ATP-LENGUA-SEC.18</t>
  </si>
  <si>
    <t>ATP-LENGUA-SEC.20</t>
  </si>
  <si>
    <t>SUPER-SEC.23</t>
  </si>
  <si>
    <t>SUPER-ESPE14</t>
  </si>
  <si>
    <t>SUPER-ESPE17.A</t>
  </si>
  <si>
    <t>El reactivo presenta otro problema con la especificación: La especificación no define las características o las condiciones que se requieren para una "educación de calidad", por tanto, se dificulta identificar prácticas de enseñanza que se orienten a cumplir con las condiciones o características de una "educación de calidad".</t>
  </si>
  <si>
    <t>El reactivo presenta otro problema con la especificación: La especificación no define las características o las condiciones que se requieren para una "educación de calidad", por tanto, se dificulta identificar prácticas de enseñanza que se orienten a cumplir con las condiciones o características de una "educación de calidad".
Revisar la opción B), ya que presenta una práctica de enseñanza que, de acuerdo con la argumentación, sí corresponde a una práctica para proporcionar una educación de calidad.</t>
  </si>
  <si>
    <t>El reactivo presenta otro problema con la especificación: La especificación no define las características o las condiciones que se requieren para una "educación de calidad", por tanto, se dificulta identificar prácticas de enseñanza que se orienten a cumplir con las condiciones o características de una "educación de calidad".
La opción C) contiene una práctica de enseñanza que es evidente que no se puede realizar, por lo tanto se descarta.</t>
  </si>
  <si>
    <t>ATP-LENGUA-PRIM.11</t>
  </si>
  <si>
    <t>ATP-LENGUA-PRIM.12.A</t>
  </si>
  <si>
    <t>La condición: “listado de características de situaciones didácticas” no es clara. La especificación no corresponde con el nivel taxonómico de conocimiento.</t>
  </si>
  <si>
    <t>ATP-LENGUA-PRIM.12. A</t>
  </si>
  <si>
    <t>La condición: “listado de características de situaciones didácticas” no es clara. La especificación no corresponde con el nivel taxonómico de conocimiento</t>
  </si>
  <si>
    <t>ATP-LENGUA-PRIM.13.A</t>
  </si>
  <si>
    <t>Falta información en la base que permita vincular el elemento 3 (mejorar resultados) como parte de la respuesta correcta.</t>
  </si>
  <si>
    <t>Falta información respecto a los propósitos y las asignaturas que se atienden para que el sustentante cuente con elementos para elegir la respuesta correcta.
En la base falta indicar que la actividad didáctica corresponde al lenguaje oral.
Revisar con especialista las opciones de respuesta porque dado que no hay un criterio claro en la base podría haber más de una correcta.</t>
  </si>
  <si>
    <t>Falta información respecto a los propósitos y las asignaturas que se atienden para que el sustentante cuente con elementos para elegir la respuesta correcta.
En la base falta especificar que la actividad didáctica refiere al lenguaje oral.
Revisar con especialista las opciones de respuesta porque dado que no hay un criterio claro en la base podría haber más de una correcta.
Además en las opciones se indican temáticas específicas que no dan cuenta de la transversalidad a la que se refiere la base.</t>
  </si>
  <si>
    <t>El reactivo no corresponde con la condición de la especificación: La especificación solicita "identificar las características de situaciones didácticas a partir de un listado de estás" y el reactivo solicita "seleccionar situaciones didácticas...".
El reactivo no corresponde con el nivel taxonómico "Conocimiento".
El elemento 3 es el único que aborda solo el desarrollo de la cultura escrita, no expresa el desarrollo de la oralidad, como el resto de los elementos.</t>
  </si>
  <si>
    <t>El reactivo no corresponde con el nivel taxonómico "Conocimiento".
Revisar con el especialista los elementos 2 y 3 porque pueden ser parcialmente correctos.</t>
  </si>
  <si>
    <t>El reactivo no corresponde con la condición de la especificación: La especificación solicita "identificar las características de situaciones didácticas a partir de un listado" y el reactivo solicita "identificar la situación didáctica".
El reactivo no corresponde con el nivel taxonómico "Conocimiento".</t>
  </si>
  <si>
    <t>El reactivo no corresponde con la condición de la especificación: En la especificación se solicita "identificar un listado de características de situaciones didácticas" y el reactivo presenta como opciones de respuesta situaciones didácticas.
El reactivo no corresponde con el nivel taxonómico "Conocimiento".</t>
  </si>
  <si>
    <t>El reactivo no corresponde con la condición de la especificación: La especificación solicita "identificar las características de las situaciones didácticas" y el reactivo solicita "identificar la situación didáctica".
El reactivo no corresponde con el nivel taxonómico "Conocimiento".</t>
  </si>
  <si>
    <t>El elemento 4, que forma parte de la respuesta correcta, no es una característica, es la definición de la evaluación formativa.</t>
  </si>
  <si>
    <t>ATP-EDUFIS.36</t>
  </si>
  <si>
    <t>El reactivo contiene pista, debido a que en la base se menciona "sugiere" y "aprendizaje" y la opción correcta contiene "Sugerir" y "aprendizajes".</t>
  </si>
  <si>
    <t>La redacción de la instrucción, no es congruente con la situación, debido a que en ésta se menciona "...evaluación...del alumno", y en la situación se hace referencia a "sus alumnos".</t>
  </si>
  <si>
    <t>No hay congruencia entre la problemática y la opción de respuesta D, la problemática refiere al "colectivo docente" y la opción sólo menciona a un docente.</t>
  </si>
  <si>
    <t>ATP-EDUFIS.21</t>
  </si>
  <si>
    <t>ATP-EDUFIS.24</t>
  </si>
  <si>
    <t>La respuesta marcada como correcta (B) no resuelve la problemática planteada ya que los alumnos no se ausentan por falta de interés, sino por apoyar a los padres.
Las opciones de respuesta A y C no son del mismo campo semántico.</t>
  </si>
  <si>
    <t>ATP-PENSA-PRI.28</t>
  </si>
  <si>
    <t>ATP-LENGUA-PRE.26</t>
  </si>
  <si>
    <t>ATP-LENGUA-PRE.27</t>
  </si>
  <si>
    <t>El reactivo no corresponde con la condición de la especificación: El reactivo no proporciona información sobre el diagnóstico escolar como lo indica la especificación.</t>
  </si>
  <si>
    <t>El reactivo no corresponde con la condición de la especificación: El reactivo no presenta las características de un grupo escolar como lo indica la especificación.
El reactivo no corresponde con el nivel taxonómico "Comprensión".</t>
  </si>
  <si>
    <t>El reactivo no corresponde con la acción de la especificación: El reactivo no parte de las características de un grupo escolar como lo indica la especificación.
El reactivo no corresponde con el nivel taxonómico "Comprensión".
Falta vincular la situación con la instrucción que se plantea en la base del reactivo.</t>
  </si>
  <si>
    <t>El reactivo no corresponde con la acción de la especificación: El reactivo no parte de las características de un grupo escolar como lo indica la especificación.
El reactivo no corresponde con el nivel taxonómico "Comprensión".
Falta vincular la situación y la instrucción en la base del reactivo.</t>
  </si>
  <si>
    <t>No indica la figura de quien realiza el plan de asesoría y para que tipo de estudiante.
La opción D también es correcta dado que no se especifica la figura de quién va definir el plan de asesoría (ATP Lenguaje Oral y escrito o ATP Educación especial).</t>
  </si>
  <si>
    <t>Revisar con especialistas que la respuesta marcada como correcta (C) sea un "proyecto de acción" ya que únicamente contiene una acción.</t>
  </si>
  <si>
    <t>En la situación, la frase "cuenta con áreas que requieren ser atendidas" no se necesita para resolver el reactivo ya que el problema es la "convivencia escolar" como lo ratifican las argumentaciones. Además, falta resaltar en la situación que la problemática detectada es la "convivencia escolar".</t>
  </si>
  <si>
    <t>ATP-EDUFIS.25</t>
  </si>
  <si>
    <t>Falta precisar en la situación la "UDEEI" que aplica para la CDMX.
En la frase "...ya que 25% la habla" falta precisa a quiénes se hace referencia.</t>
  </si>
  <si>
    <t>ATP-LENGUA-PRE.28</t>
  </si>
  <si>
    <t>ATP-LENGUA-PRE.31</t>
  </si>
  <si>
    <t>ATP-LENGUA-PRE.33</t>
  </si>
  <si>
    <t>ATP-LENGUA-PRE.34.A</t>
  </si>
  <si>
    <t>ATP-LENGUA-PRE.35.A</t>
  </si>
  <si>
    <t>SUPER-SEC.47</t>
  </si>
  <si>
    <t>SUPER-SEC.48</t>
  </si>
  <si>
    <t>SUPER-SEC.49</t>
  </si>
  <si>
    <t>Homologar el interlineado en las opciones de respuesta.</t>
  </si>
  <si>
    <t>La opción de respuesta correcta "D" no es una instancia como solicita la instrucción, es un Marco.
La opción de respuesta "C" no es plausible por que la instrucción solicita instancia y esta opción es un "Programa".</t>
  </si>
  <si>
    <t>El reactivo no corresponde con la acción de la especificación: La especificación solicita "reconocer la instancia que brinda el apoyo, asistencia o asesoría", sin embargo en el reactivo se enlistan programas, protocolos y manuales.</t>
  </si>
  <si>
    <t>ATP-LENGUA-SEC.21</t>
  </si>
  <si>
    <t>ATP-LENGUA-SEC.23</t>
  </si>
  <si>
    <t>ATP-LENGUA-SEC.24</t>
  </si>
  <si>
    <t>Consultar con el especialista si los elementos enlistados en la base del reactivo corresponden a instrumentos para el diagnóstico, ya que algunos de ellos son productos (1, 2, 3 y 4). Únicamente la guía de observación sería un instrumento.</t>
  </si>
  <si>
    <t>La especificación no atiende de manera completa el contenido del indicador, respecto a la "descripción del contextos sociocultural y lingüístico y de las prácticas docentes".</t>
  </si>
  <si>
    <t>Consultar con el especialista si los elementos 3 y 4 enlistados en la base del reactivo corresponden a instrumentos para el diagnóstico.</t>
  </si>
  <si>
    <t>La opción A no corresponde a un instrumento de diagnóstico, por lo que se descartaría fácilmente.</t>
  </si>
  <si>
    <t>La redacción de la situación es confusa, porque se presenta una situación en la que ya se desarrolló un diagnostico y en la instrucción se solicita identificar instrumentos de diagnóstico aunque éste ya fue realizado.</t>
  </si>
  <si>
    <t>ATP-LENGUA-SEC.25</t>
  </si>
  <si>
    <t>La instrucción del reactivo y los elementos enlistados plantean cosas diferentes: la instrucción solicita identificar las dificultades comunes de los alumnos respecto a los contenidos evaluados en la prueba Planea, no obstante el listado de elementos refieren a los aprendizajes esperados para alcanzar el siguiente nivel (IV) en la prueba.</t>
  </si>
  <si>
    <t>La especificación no atiende de manera completa el contenido del indicador, respecto a cómo ayudar a los alumnos a superar las dificultades comunes en la lengua oral y escrita. La especificación únicamente atiende a la identificación de dificultades comunes.</t>
  </si>
  <si>
    <t>Falta incluir información, en la base del reactivo, respecto a la evaluación externa (PISA 2015) para que el sustentante pueda identificar las dificultades más comunes.</t>
  </si>
  <si>
    <t>El reactivo no corresponde con la acción de la especificación: La especificación solicita identificar dificultades comunes de los alumnos en la lengua oral y escrita en evaluaciones externas, mientras que el reactivo indica relacionar el nivel de logro con la dificultad que supone, de acuerdo con la prueba Planea.</t>
  </si>
  <si>
    <t>ATP-LENGUA-PRIM.13 A</t>
  </si>
  <si>
    <t>ATP-LENGUA-PRIM.15.A</t>
  </si>
  <si>
    <t>ATP-LENGUA-PRIM.15 A</t>
  </si>
  <si>
    <t>ATP-LENGUA-PRIM.19</t>
  </si>
  <si>
    <t>ATP-LENGUA-PRIM.22</t>
  </si>
  <si>
    <t>Los elementos 1 y 2 que forman parte de la respuesta correcta no están redactados como factores de riesgo, por lo tanto no son congruentes con la instrucción. En la argumentación se plantean en forma negativa.</t>
  </si>
  <si>
    <t>ATP-LENGUA-PRIM.24</t>
  </si>
  <si>
    <t>No se necesita la situación planteada porque no se vincula con la instrucción.</t>
  </si>
  <si>
    <t>Falta información en la base para responder el reactivo, ya que no refiere a algo relacionado con actitudes del grupo.
Revisar con el especialista si el nombre de la respuesta correcta corresponde a un instrumento de diagnóstico.</t>
  </si>
  <si>
    <t>SUPER-ESPE18</t>
  </si>
  <si>
    <t>SUPER-ESPE19</t>
  </si>
  <si>
    <t>SUPER-ESPE22.A</t>
  </si>
  <si>
    <t>Modificar la redacción de la condición para aclarar la idea, ya que es confusa porque presenta una relación entre las necesidades educativas especiales con la organización escolar, el espacio físico, los materiales educativos o el trabajo en clase, todo esto en un caso.</t>
  </si>
  <si>
    <t>El elemento 3 es una acción en la que es evidente que no se presenta la inclusión ni la participación, que se solicita en la instrucción. Los 3 distractores, al contener el elemento 3, se descartan.</t>
  </si>
  <si>
    <t>SUPER-ESPE23</t>
  </si>
  <si>
    <t>SUPER-ESPE27</t>
  </si>
  <si>
    <t>El reactivo no corresponde con la condición de la especificación: La especificación solicita enunciados que reflejen la concepción de los docentes acerca de la enseñanza y el aprendizaje, mientras que los elementos de la base son acciones dentro del aula.
El reactivo no corresponde con el nivel taxonómico "Conocimiento".</t>
  </si>
  <si>
    <t>ATP-LENGUA-SEC.27</t>
  </si>
  <si>
    <t>ATP-LENGUA-SEC.28</t>
  </si>
  <si>
    <t>ATP-LENGUA-SEC.30</t>
  </si>
  <si>
    <t>ATP-LENGUA-SEC.33</t>
  </si>
  <si>
    <t>ATP-LENGUA-SEC.34</t>
  </si>
  <si>
    <t>El reactivo contiene pista, debido a que tanto en la instrucción como en los elementos 2 y 4, que forman la respuesta correcta, se menciona la palabra "aprendizajes".</t>
  </si>
  <si>
    <t>ATP-EDUFIS.37</t>
  </si>
  <si>
    <t>En la instrucción, falta un criterio claro para elegir la respuesta correcto, debido a que todos los elementos enlistados podrían "mejorar la práctica docente".</t>
  </si>
  <si>
    <t>No existe un criterio especifico que permita elegir la respuesta correcta, debido a que todas las opciones de respuesta podrían "mejorar la práctica docente".</t>
  </si>
  <si>
    <t>ATP-EDUFIS.38</t>
  </si>
  <si>
    <t>ATP-EDUFIS.40</t>
  </si>
  <si>
    <t>No existe vínculo entre la situación planteada y la instrucción debido a que no queda claro cómo es que el conocimiento de juegos tradicionales o la asesoría del ATP fortalece las "características culturales de la escuela".</t>
  </si>
  <si>
    <t>No hay concordancia entre la instrucción y la situación debido a que en la primera se menciona que la evaluación es "del aprendizaje del alumno", sin embargo en la situación se mencionan actividades de "los alumnos".
El reactivo contiene pista debido a que la base y la respuesta correcta contienen la palabra "alumnos".</t>
  </si>
  <si>
    <t>No existe congruencia entre la condición y la acción de la especificación, debido a que la condición menciona que a partir de una técnica de evaluación (observación) se debe identificar una estrategia de evaluación que permita la mejora de las actividades docentes, por lo tanto en los reactivos se plantea que a partir de algo que ya evalúo el ATP se debe elegir una estrategia que vuelva a evaluar y resuelva la situación.</t>
  </si>
  <si>
    <t>El reactivo no cumple con la condición de la especificación: La especificación solicita "a partir de la observación que realiza el asesor del docente..." y el reactivo plantea una situación donde el asesor observa a los alumnos.
En la base el verbo "realiza" no concuerda en número con el sujeto "alumnos".
El reactivo contiene pista debido a que en la base se menciona la palabra "interés" y en la opción correcta "intereses".</t>
  </si>
  <si>
    <t>La opción correcta D, no atiende la situación debido a que no es una estrategia de evaluación, como se solicita en la instrucción.
Además, la respuesta correcta D, tiene una redacción distinta de las demás, debido a que no contiene un propósito, como el resto de las opciones.</t>
  </si>
  <si>
    <t>El reactivo no cumple con la acción de la especificación: Lo que se identifica son acciones, no estrategias.</t>
  </si>
  <si>
    <t>El reactivo no cumple con la acción de la especificación: Lo que se identifica son acciones, no estrategias.
En las opciones de respuesta no queda claro quién realiza las acciones, por lo tanto no puede elegirse una respuesta correcta.</t>
  </si>
  <si>
    <t>El reactivo contiene pista debido a que la base y la opción correcta mencionan "observó - observación", respectivamente.
Las opciones A, B y C no son estrategias de evaluación, por lo tanto el sustentante puede descartarlas.</t>
  </si>
  <si>
    <t>Las opciones B, C y D se descartan debido a que no son estrategias de evaluación.</t>
  </si>
  <si>
    <t>En la instrucción se hace mención a "una escuela", sin embargo el planteamiento es específico, por lo que debería ser "de la escuela".
El reactivo contiene pista, debido a que en el planteamiento y en el elemento 4, que forma parte de la respuesta correcta, se menciona la palabra "actividades".
Los elementos enlistados en la base no se vinculan con el planteamiento, por lo tanto no queda claro cómo esas acciones fortalecen las "características culturales" de la escuela.</t>
  </si>
  <si>
    <t>Los distractores A y C no son plausibles ya que incluyen al elemento 4, el cual, refiere una habilidad específica que no se plantea en el problema.</t>
  </si>
  <si>
    <t>Las opciones A y B que contienen al elemento 1, no son plausibles ya que este elemento alude aspectos alejados de la problemática señalada.</t>
  </si>
  <si>
    <t>SUPER-SEC.43.A</t>
  </si>
  <si>
    <t>La opción D no es plausible ya que es la única opción que no toca el tema de la actualización, haciéndola fácilmente descartable.</t>
  </si>
  <si>
    <t>SUPER-SEC.44</t>
  </si>
  <si>
    <t>La base señala que se identifiquen "los elementos", sin embargo, el sustentante solamente debe de seleccionar uno.</t>
  </si>
  <si>
    <t>La especificación no retoma los siguientes aspectos del indicador: "formas de participación de los directivos escolares", "acompañamiento a los colectivos docentes" y "diseño del plan de trabajo".</t>
  </si>
  <si>
    <t>SUPER-SEC.45</t>
  </si>
  <si>
    <t>El elemento 1 (que es parte de la respuesta correcta) contiene más acciones que el resto de los elementos.
La palabra "reflexión" contenida en la problemática y en el elemento 4 (parte de la respuesta correcta) funciona como pista para la resolución del reactivo.</t>
  </si>
  <si>
    <t>El reactivo no corresponde con la acción de la especificación: La participación que se hace mención en la base del reactivo es de los directivos en la Ruta de Mejora Escolar, la especificación solicita la participación colegiada de la zona escolar.
No existe respuesta correcta ya que, con base en la argumentación, el elemento 5 se relaciona con la planeación de la Ruta de Mejora de Zona y no con la Ruta de Mejora Escolar, la cual se solicita en la base del reactivo.</t>
  </si>
  <si>
    <t>ATP-PENSA-PRI.29</t>
  </si>
  <si>
    <t>El reactivo no corresponde con la condición de la especificación: La especificación solicita "el docente organiza a los alumnos de manera individual", mientras que la situación planteada en la base del reactivo indica que el docente "observa el trabajo de los alumnos", sin mencionar cómo los organizó.</t>
  </si>
  <si>
    <t>La especificación no corresponde con el indicador porque la primera solicita "el docente organiza a los alumnos de manera individual" y el segundo señala "...estrategias para propiciar entre los docentes la reflexión individual y colectiva".</t>
  </si>
  <si>
    <t>ATP-PENSA-PRI.33</t>
  </si>
  <si>
    <t>ATP-PENSA-PRI.34.A</t>
  </si>
  <si>
    <t>En la base refieren a la problemática planteada como un "desafío docente". Sin embargo, un desafío implica enfrentar la problemática.</t>
  </si>
  <si>
    <t>ATP-PENSA-PRI.35.A</t>
  </si>
  <si>
    <t>La opción "A" es confusa, no hay congruencia gramatical.</t>
  </si>
  <si>
    <t>La opción de respuesta correcta D, que dice "Verificar si la secuencia didáctica cumple.." no garantiza que se cumpla con el enfoque de Matemáticas. Por lo tanto, esta acción no promueve por sí sola la interacción entre los alumnos.</t>
  </si>
  <si>
    <t>ATP-LENGUA-PRE.36.A</t>
  </si>
  <si>
    <t>No es claro el concepto "asesoría técnico-docente" indicado en la base.</t>
  </si>
  <si>
    <t>El término "..el apoyo de acompañamiento..." en la opción D es confuso.</t>
  </si>
  <si>
    <t>ATP-LENGUA-PRE.38</t>
  </si>
  <si>
    <t>ATP-LENGUA-PRE.39</t>
  </si>
  <si>
    <t>El reactivo no corresponde con el nivel taxonómico "Conocimiento".
Verificar que el elemento 3 sea incorrecto ya que en combinación con el elemento 4 forman una respuesta correcta.</t>
  </si>
  <si>
    <t>ATP-LENGUA-SEC.47</t>
  </si>
  <si>
    <t>ATP-LENGUA-SEC.48</t>
  </si>
  <si>
    <t>El reactivo no corresponde con la acción de la especificación: La especificación solicita identificar las estrategias " favorecen la diversidad cultural" y el reactivo hace referencia a la diversidad lingüística.</t>
  </si>
  <si>
    <t>La opción de respuesta "A" que es la correcta es la única que la actividad no es propia de la situación, sus actividades son generales.</t>
  </si>
  <si>
    <t>ATP-LENGUA-SEC.50</t>
  </si>
  <si>
    <t>ATP-LENGUA-SEC.51</t>
  </si>
  <si>
    <t>Revisar la redacción de las opciones A, B y D por que al ser instituciones corresponde utilizar mayúsculas.</t>
  </si>
  <si>
    <t>SUPER-ESPE29</t>
  </si>
  <si>
    <t>Verificar la redacción de la respuesta correcta, ya que es confuso señalar "la escuela es única" y su argumentación no retoma esta parte de la respuesta correcta.</t>
  </si>
  <si>
    <t>La opción D) plantea una acción que es evidente que no le corresponde al supervisor, por tanto se descarta.</t>
  </si>
  <si>
    <t>SUPER-ESPE31</t>
  </si>
  <si>
    <t>SUPER-ESPE32</t>
  </si>
  <si>
    <t>Verificar que el "CAM laboral" es aplicable a todas las entidades y de conocimiento de todos los supervisores.</t>
  </si>
  <si>
    <t>SUPER-ESPE34</t>
  </si>
  <si>
    <t>SUPER-ESPE42</t>
  </si>
  <si>
    <t>En la base del reactivo falta información relacionada con las características del alumno que presenta el trastorno del espectro autista. Verificar con especialistas si todos los trastornos del espectro autista presentan las mismas características.
Verificar con especialistas la plausibilidad de las opciones B), C) y D) debido a que no se presenta información suficiente en la base para descartarlas.</t>
  </si>
  <si>
    <t>Revisar que el término "ariweta" sea de dominio de todos los sustentantes.</t>
  </si>
  <si>
    <t>El reactivo no corresponde con la acción de la especificación: La especificación solicita seleccionar "elementos" y el reactivo "condiciones del contexto escolar".</t>
  </si>
  <si>
    <t>En las opciones de respuesta, no queda claro quién realiza las acciones, por lo tanto no puede elegirse una respuesta correcta.
El reactivo contiene pista, debido a que tanto en la base como en la opción correcta se menciona la palabra "observación".</t>
  </si>
  <si>
    <t>La opción C no es congruente con la situación planteada, pues ésta hace referencia a la revisión de diferentes textos y la opción que hablen sobre sus emociones.</t>
  </si>
  <si>
    <t>El reactivo no corresponde con el nivel taxonómico "Conocimiento".
Ninguna de las opciones de respuesta presenta una acción de asesoría como experiencia situada.</t>
  </si>
  <si>
    <t>El reactivo presenta otro problema con la especificación: El contenido de la especificación no cubre el contenido del indicador debido a que éste solicita "identificar los procesos de desarrollo de lenguaje" y la especificación pide "identificar los aspectos que favorecen el lenguaje oral". La condición establecida en la especificación "a partir de enunciados referentes al desarrollo del lenguaje" es ambigua y no se vincula con la acción.
El reactivo no corresponde con el nivel taxonómico "Comprensión".
No se presenta información suficiente en la base para que el sustentante vincule la pregunta con las opciones de respuesta.
En la base, la frase "De acuerdo al aspecto" no es clara debido a que el enunciado siguiente no contiene sujeto. Tampoco es clara la instrucción porque la frase "del mismo" no permite identificar a quién se refiere.
No se identifica la respuesta correcta porque no existe vinculación entre la instrucción y las opciones.</t>
  </si>
  <si>
    <t>El reactivo presenta otro problema con la especificación: El contenido de la especificación no cubre el contenido del indicador debido a que éste solicita "identificar los procesos de desarrollo de lenguaje" y la especificación pide "identificar los aspectos que favorecen el lenguaje oral". La condición establecida en la especificación "a partir de enunciados referentes al desarrollo del lenguaje" es ambigua y no se vincula con la acción.
El reactivo no corresponde con el nivel taxonómico "Conocimiento".
No se presenta un criterio claro en la base que permita al sustentante seleccionar la respuesta correcta debido a que no se entiende cómo el enunciado o sus aspectos pueden favorecer el lenguaje oral.
Las acciones mencionadas en la opción A pueden favorecer el lenguaje oral.
En la opción C, que es la correcta, la redacción de la frase "ampliar los contextos de expresión" es ambigua.</t>
  </si>
  <si>
    <t>Revisar con el especialista si la opción B es parcialmente correcta, porque da respuesta a la situación planteada.</t>
  </si>
  <si>
    <t>El reactivo no corresponde con el nivel taxonómico "Conocimiento".
Entre la opción "A" y "B" existe un salto de renglón extra, que no hay en el resto de las opciones.</t>
  </si>
  <si>
    <t>La opción de respuesta correcta "B" no se asocia al aprendizaje de las matemáticas, puede aplicar a cualquier otra área de conocimiento.
En la redacción de la opción "A" no es claro si se refiere a los alumnos.</t>
  </si>
  <si>
    <t>La opción de respuesta "D", señalada como correcta, no se asocia con el "aprendizaje de las matemáticas", ya que puede aplicar para cualquier otra área de conocimiento.</t>
  </si>
  <si>
    <t>Falta incluir dentro de la base del reactivo los propósitos de la asignatura de Formación Cívica y Ética, para poder identificar los elementos que conforman la respuesta correcta.
El elemento 2 de la base del reactivo presenta un problema de redacción, lo que dificulta la comprensión de la idea: "Debatir de la toma de decisiones responsables y autónomas...".
Dado que no se especifican los propósitos de la asignatura de Formación Cívica y Ética, no es posible seleccionar la opción correcta, ya que todas las opciones atienden lo que solicita la instrucción. Además, las argumentaciones refieren a los propósitos de la Asignatura de Español y no de Formación Cívica y Ética.</t>
  </si>
  <si>
    <t>La instrucción y la respuesta correcta (B) comparten las palabras "colectivo docente".
La respuesta marcada como correcta (B) no especifica las acciones que forman parte del "proyecto de acción".
No hay congruencia entre la instrucción y las opciones de respuesta C y D, la instrucción está en plural (colectivo docente) y las opciones en singular (docente).</t>
  </si>
  <si>
    <t>Las opciones A y C no son plausibles porque son acciones que no se relacionan con el planteamiento, como lo ratifican las argumentaciones.</t>
  </si>
  <si>
    <t>Verificar con especialista que el término "USAER" sea vigente y sea aplicable en todas las entidades.
La opción D se descarta debido a que contiene una acción que en la base se menciona que ya se realizó ("nivel moderado de discapacidad"- "identifica el grado de discapacidad").</t>
  </si>
  <si>
    <t>El reactivo no corresponde con el nivel taxonómico "Aplicación".
Revisar la redacción de la base en la situación mencionan "grupos", y en la instrucción mencionan "grupo".
La base y la respuesta correcta comparten la palabra "docente", lo que genera pista.
Los distractores no son plausibles ya que mencionan acciones de manera general sobre la atención al grupo por actividades de aprendizaje; y la respuesta correcta es la única que se enfoca a la falta del recurso humano.</t>
  </si>
  <si>
    <t>ATP-EDUFIS.46</t>
  </si>
  <si>
    <t>ATP-EDUFIS.47.A</t>
  </si>
  <si>
    <t>El reactivo no corresponde con la condición de la especificación: La condición de la especificación solicita "un contenido aplicado de Educación Física" y el reactivo presenta una situación que considera "un contenido de Educación Física".</t>
  </si>
  <si>
    <t>El reactivo no corresponde con la condición de la especificación: La condición de la especificación solicita "un contenido aplicado de Educación Física" y el reactivo presenta una situación que considera "un contenido de Educación Física".
Falta información en la situación en la que se evidencie una problemática con el "alumno con discapacidad visual" en la que el ATP de Educación Especial intervenga para "favorecer las adecuaciones curriculares".</t>
  </si>
  <si>
    <t>El reactivo no corresponde con la condición de la especificación: La condición de la especificación solicita "un contenido aplicado de Educación Física" y el reactivo presenta una situación que considera "un contenido de Educación Física".
La opción de respuesta D es la única que tiene dos acciones (Promover y favorecer).</t>
  </si>
  <si>
    <t>ATP-LENGUA-SEC.36.A</t>
  </si>
  <si>
    <t>Consultar con el especialista que las técnicas de Freinet a las que aluden en la opción de respuesta correcta sean de conocimiento común de los ATP.</t>
  </si>
  <si>
    <t>ATP-LENGUA-SEC.37.A</t>
  </si>
  <si>
    <t>Las opciones de respuesta A, B y C no atienden a lo solicitado en la instrucción, ya que refieren a taxonomías y no a una metodología para desarrollar la competencia que se propone en la situación, por lo que se descartan y no cumplen el propósito de distractores.</t>
  </si>
  <si>
    <t>Las opciones C y D pueden ser parcialmente correctas, al ser estrategias que favorezcan el aprendizaje de todos los alumnos.</t>
  </si>
  <si>
    <t>ATP-LENGUA-SEC.42</t>
  </si>
  <si>
    <t>La especificación no refleja totalmente el contenido del indicador, puesto que se omite la evaluación de la práctica del ATP con fines de mejora.</t>
  </si>
  <si>
    <t>El reactivo no corresponde con el nivel taxonómico "Aplicación".
Falta vincular el problema con la instrucción del reactivo, para que se comprenda que la estrategia que se va a identificar es aquella que solucione dicho problema.</t>
  </si>
  <si>
    <t>El reactivo no corresponde con el nivel taxonómico "Aplicación".
La opción de respuesta D, no atiende lo solicitado en la instrucción, al ser una estrategia dirigida al docente y no a los alumnos, como se plantea en la base del reactivo.</t>
  </si>
  <si>
    <t>ATP-LENGUA-SEC.52</t>
  </si>
  <si>
    <t>Verificar que la opción de respuesta correcta "A" que sea aplicable en la práctica debido a que se menciona "Incluir contenido nuevo...." y en su argumentación solo refiere a "ampliar o reforzar los propuestos en los planes y programas".</t>
  </si>
  <si>
    <t>Revisar la redacción de la opción "A" " ...libros de mayor complejidad que la que tienen los que leen.." es confusa.</t>
  </si>
  <si>
    <t>Revisar la redacción en la base "... las que correspondientes al aprendizaje..."</t>
  </si>
  <si>
    <t>Revisar la redacción de la opción "D" que es la correcta porque no queda claro quién realiza las actividades, si el docente o el alumno.</t>
  </si>
  <si>
    <t>La opción de respuesta "A", que es la correcta, es de mayor extensión que las demás.</t>
  </si>
  <si>
    <t>El reactivo no corresponde con la acción ni con la condición de la especificación: El reactivo no presenta estrategias comunicativas para que el sustentante reconozca las que favorecen una atención eficiente en la escuela.</t>
  </si>
  <si>
    <t>La opción B no resulta plausible ya que no involucra comunicación.</t>
  </si>
  <si>
    <t>La redacción de la instrucción en la base es confusa, ya que implica que las estrategias son las que se favorecen con el acompañamiento.</t>
  </si>
  <si>
    <t>ATP-LENGUA-PRE.43</t>
  </si>
  <si>
    <t>Falta una descripción que defina que el contenido del elemento 1 no sea una característica cultural del contexto.</t>
  </si>
  <si>
    <t>ATP-LENGUA-PRE.44</t>
  </si>
  <si>
    <t>ATP-LENGUA-PRE.45</t>
  </si>
  <si>
    <t>ATP-LENGUA-PRE.46</t>
  </si>
  <si>
    <t>ATP-LENGUA-PRE.47</t>
  </si>
  <si>
    <t>El reactivo no corresponde con la acción de la especificación: En la descripción de la problemática no se expone la diversidad cultural como lo indica la especificación.
El reactivo no presenta de forma explicita una práctica social del lenguaje.
La respuesta correcta no indica quién realiza la acción y quién la cumple.</t>
  </si>
  <si>
    <t>SUPER-ESPE44.A</t>
  </si>
  <si>
    <t>SUPER-ESPE45</t>
  </si>
  <si>
    <t>SUPER-ESPE46</t>
  </si>
  <si>
    <t>SUPER-ESPE47</t>
  </si>
  <si>
    <t>Verificar que la opción de respuesta correcta corresponda a una estrategia de acompañamiento del supervisor, como lo solicita la instrucción de la base, debido a que en la argumentación se justifica que es una estrategia del director hacia los docentes.</t>
  </si>
  <si>
    <t>ATP-LENGUA-SEC.43</t>
  </si>
  <si>
    <t>ATP-LENGUA-SEC.44</t>
  </si>
  <si>
    <t>ATP-LENGUA-SEC.46</t>
  </si>
  <si>
    <t>ATP-LENGUA-PRIM.25</t>
  </si>
  <si>
    <t>En la instrucción falta especificar a qué proyecto se hace referencia.</t>
  </si>
  <si>
    <t>En el indicador se señala un “proyecto de acción conjunta en materia de lenguaje oral y escrito”, pero en la especificación se solicita identificar las “…acciones del proyecto…” pero no se precisa a qué proyecto.</t>
  </si>
  <si>
    <t>Falta explicitar que el proyecto de acción es la Ruta de Mejora.
En el primer párrafo, no toda la información es necesaria para responder el reactivo.</t>
  </si>
  <si>
    <t>ATP-LENGUA-PRIM.26</t>
  </si>
  <si>
    <t>En la opción A (respuesta correcta) es confusa, porque primero refiere a la interpretación de un texto y posteriormente dice "... para mejorarlos".</t>
  </si>
  <si>
    <t>La condición que se solicita en la especificación es tan amplia que no permite situar la información del diagnóstico en el contexto de grado escolar, esto dificulta la identificación de un plan de asesoría que fortalezca el lenguaje oral y escrito.</t>
  </si>
  <si>
    <t>Falta precisar en la base el grado escolar, para que el sustentante pueda seleccionar la información del diagnóstico que requiere para un plan de asesoría.</t>
  </si>
  <si>
    <t>ATP-LENGUA-PRIM.27.A</t>
  </si>
  <si>
    <t>ATP-LENGUA-PRIM.27. A</t>
  </si>
  <si>
    <t>ATP-LENGUA-PRIM.27 A</t>
  </si>
  <si>
    <t>ATP-LENGUA-PRIM.29</t>
  </si>
  <si>
    <t>En la base falta especificar el tipo de proyecto al que se hace referencia en la instrucción.
La opción D es la única que inicia con un verbo distinto (Brindar), con respecto a las demás (Promover).</t>
  </si>
  <si>
    <t>En el elemento 1 falta información sobre lo que se expresa de manera cualitativa o cuantitativa.
El elemento 4 tiene una redacción distinta, porque el resto de los elementos se refiere a acciones que lleva a cabo el ATP y en este elemento no se precisa quién permite detectar las interferencias.</t>
  </si>
  <si>
    <t>En la base, falta información en el elemento 3 que permita identificar a quién se va a "dar a conocer el contexto social y cultural".
El elemento 4 tiene un distinto nivel de generalidad con respecto a los demás.</t>
  </si>
  <si>
    <t>ATP-PENSA-PRI.38</t>
  </si>
  <si>
    <t>En el elemento 3 no se hace referencia a la figura que realiza la acción.</t>
  </si>
  <si>
    <t>ATP-PENSA-PRI.40</t>
  </si>
  <si>
    <t>ATP-PENSA-PRI.44</t>
  </si>
  <si>
    <t>Verificar con especialistas si el elemento 3, que forma parte de la respuesta correcta, se puede considerar para el diseño de estrategias que solicita la base, ya que el currículum es flexible por sí mismo, pero son las características de los alumnos las que se deben tomar en cuenta, como lo expresa la argumentación.</t>
  </si>
  <si>
    <t>ATP-PENSA-PRI.45</t>
  </si>
  <si>
    <t>El reactivo no corresponde con la acción de la especificación: La especificación solicita "Identificar estrategias de evaluación de la práctica docente" y el reactivo indica "estrategias de evaluación del asesor técnico pedagógico para mejorar la práctica docente".
Los elementos que componen las opciones de respuesta no corresponden a estrategias de evaluación para el docente, sino para el aprendizaje del alumno.</t>
  </si>
  <si>
    <t>El elemento 1, que forma parte de la respuesta correcta, no se relaciona con la descripción de la base, ya que al ser una comunidad rural de alta marginación, es posible que no cuenten con libros de texto.</t>
  </si>
  <si>
    <t>La opción B) presenta una acción que implica una sanción, lo que ocasiona que se trate de un distractor no plausible, dada la situación que se presenta en la base.</t>
  </si>
  <si>
    <t>En la base no queda claro a qué se hace referencia con "características culturales" de la alumna, debido a que no se vincula con las opciones.</t>
  </si>
  <si>
    <t>No existe vinculación entre la situación que se plantea y la instrucción, debido a que no queda claro cómo la problemática influye en las "características culturales de la escuela".</t>
  </si>
  <si>
    <t>ATP-EDUFIS.41.A</t>
  </si>
  <si>
    <t>El reactivo presenta otro problema con la especificación: Es necesario operacionalizar el indicador, la especificación es ambigua debido a que el contexto es un tema muy amplio por lo que se requiere precisar a qué aspecto de éste se hace referencia. También es necesario establecer a qué tipo de desafíos de la asesoría se refiere. No queda clara la relación entre la “pluriculturalidad” y los “desafíos” propios de la asesoría.En la problemática se sugiere que debido a el origen étnico (tzotzil) se dificulta la integración a la clase de los alumnos, lo cual es un sesgo cultural.La instrucción no se relaciona con las opciones de respuesta debido a que de acuerdo con sus argumentaciones, éstas propician "la escucha activa, mejoran el ambiente de aprendizaje y promueven la colaboración", más que "vincularse" con los desafíos de la situación como lo indica la instrucción.</t>
  </si>
  <si>
    <t>ATP-EDUFIS.42</t>
  </si>
  <si>
    <t>El reactivo contiene pista debido a que en la base y en la opción correcta se menciona la palabra "juego (s)".</t>
  </si>
  <si>
    <t>La opción A, presenta un doble interlineado.</t>
  </si>
  <si>
    <t>ATP-EDUFIS.43</t>
  </si>
  <si>
    <t>No existe vinculación entre la situación que se plantea y la instrucción, debido a que no queda claro cómo la problemática influye en las "características culturales de la escuela".
El reactivo contiene pista, debido a que tanto en la base como en la opción correcta se menciona: "identificar diversos ritmos - identifiquen diversos ritmos", respectivamente.</t>
  </si>
  <si>
    <t>No existe vinculación entre la situación que se plantea y la instrucción, debido a que no queda claro cómo la problemática influye en las "características culturales de la escuela".
El reactivo contiene pista debido a que en la base y en la respuesta correcta se menciona: "apoya al docente- apoyar al docente", respectivamente.</t>
  </si>
  <si>
    <t>El reactivo presenta otro problema con la especificación: Es necesario operacionalizar el indicador, la especificación es ambigua debido a que el contexto es un tema muy amplio por lo que se requiere precisar a qué aspecto de éste se hace referencia. También es necesario establecer a qué tipo de desafíos de la asesoría se refiere. No queda clara la relación entre la “pluriculturalidad” y los “desafíos” propios de la asesoría. 
El reactivo no corresponde con el nivel taxonómico "Aplicación".
No hay un criterio claro para elegir la respuesta correcta debido a que el término "desafíos de ésta" es ambiguo.</t>
  </si>
  <si>
    <t>El reactivo presenta otro problema con la especificación: Es necesario operacionalizar el indicador, la especificación es ambigua debido a que el contexto es un tema muy amplio por lo que se requiere precisar a qué aspecto de éste se hace referencia. También es necesario establecer a qué tipo de desafíos de la asesoría se refiere. No queda clara la relación entre la “pluriculturalidad” y los “desafíos” propios de la asesoría.
La instrucción no se relaciona con las opciones de respuesta debido a que, de acuerdo con sus argumentaciones, éstas favorecen o atienden la situación, más que "vincularse" con ella como lo indica la instrucción.</t>
  </si>
  <si>
    <t>El reactivo presenta otro problema con la especificación: Es necesario operacionalizar el indicador, la especificación es ambigua debido a que el contexto es un tema muy amplio por lo que se requiere precisar a qué aspecto de éste se hace referencia. También es necesario establecer a qué tipo de desafíos de la asesoría se refiere. No queda clara la relación entre la “pluriculturalidad” y los “desafíos” propios de la asesoría.
La instrucción no se relaciona con las opciones de respuesta debido a que, de acuerdo con sus argumentaciones, éstas propician el "acercamiento cultural", más que "vincularse" con los desafíos de la situación como lo indica la instrucción.</t>
  </si>
  <si>
    <t>El reactivo presenta otro problema con la especificación: Es necesario operacionalizar el indicador, la especificación es ambigua debido a que el contexto es un tema muy amplio por lo que se requiere precisar a qué aspecto de éste se hace referencia. También es necesario establecer a qué tipo de desafíos de la asesoría se refiere. No queda clara la relación entre la “pluriculturalidad” y los “desafíos” propios de la asesoría.
La instrucción no se relaciona con las opciones de respuesta debido a que, de acuerdo con sus argumentaciones, éstas propician "una solución", más que "vincularse" con los desafíos de la situación como lo indica la instrucción.</t>
  </si>
  <si>
    <t>El reactivo presenta otro problema con la especificación: Es necesario operacionalizar el indicador, la especificación es ambigua debido a que el contexto es un tema muy amplio por lo que se requiere precisar a qué aspecto de éste se hace referencia. También es necesario establecer a qué tipo de desafíos de la asesoría se refiere. No queda clara la relación entre la “pluriculturalidad” y los “desafíos” propios de la asesoría.
No existe un criterio claro para elegir una respuesta correcta, debido que el desafío a enfrentar es es la falta de "atención diferenciada", como se señala en la argumentación de la respuesta correcta, sin embargo, esto no está explicito.</t>
  </si>
  <si>
    <t>Las opciones A, B y D pueden ser correctas debido a que también pueden fomentar el conocimiento de los juegos tradicionales.
La opción correcta D contiene 3 acciones, a diferencia del resto, que sólo contiene una.</t>
  </si>
  <si>
    <t>Verificar con especialista que la opción correcta satisfaga el planteamiento debido a que no queda claro cómo con esa acción se "favorece la atención a la diversidad lingüística de los alumnos".
La respuesta correcta D, es distinta del resto, debido a que es una estrategia, no una acción.</t>
  </si>
  <si>
    <t>La situación planteada no es necesario para responder el reactivo debido a que no se vincula con las opciones de respuesta.</t>
  </si>
  <si>
    <t>ATP-LENGUA-PRIM.46.A</t>
  </si>
  <si>
    <t>ATP-LENGUA-PRIM.48</t>
  </si>
  <si>
    <t>La opción de respuesta A hace referencia a la "USAER" y no considera a la "UDEEI" que aplica para la CDMX.</t>
  </si>
  <si>
    <t>La opción de respuesta D no es del mismo campo semántico, no se relaciona con el área intelectual.</t>
  </si>
  <si>
    <t>Las opciones de respuesta B y D no son del mismo campo semántico, no se relacionan con el área artística.</t>
  </si>
  <si>
    <t>Las opciones de respuesta A, B y D son de distinto campo semántico, no se relacionan con el "área psicomotriz".</t>
  </si>
  <si>
    <t>ATP-LENGUA-PRIM.49</t>
  </si>
  <si>
    <t>La opción de respuesta D es más corta que el resto de las opciones.</t>
  </si>
  <si>
    <t>SUPER-ESPE.54</t>
  </si>
  <si>
    <t>SUPER-ESPE.56</t>
  </si>
  <si>
    <t>Verificar que la respuesta correcta "Centro Integral de Salud mental" sea acorde para fortalecer los servicios de Educación Especial y aplique para toda la república mexicana.</t>
  </si>
  <si>
    <t>Falta información en la base para poder seleccionar la respuesta correcta, debido a que seleccionas la respuesta correcta por el programa citado en la argumentación.</t>
  </si>
  <si>
    <t>La respuesta correcta "B" es de mayor extensión.</t>
  </si>
  <si>
    <t>SUPER-ESPE.57</t>
  </si>
  <si>
    <t>ATP-PENSA-PRI.50</t>
  </si>
  <si>
    <t>ATP-PENSA-PRI.51</t>
  </si>
  <si>
    <t>La especificación no atiende a la acción del indicador respecto a explicar el proceso para realizar adecuaciones curriculares a fin de asesorar a los docentes.</t>
  </si>
  <si>
    <t>El elemento 4 de la base del reactivo, está redactada de manera general y podría formar parte de la respuesta correcta, porque puede atender a la necesidad educativa presentada en la descripción.</t>
  </si>
  <si>
    <t>En la instrucción falta especificar quién realizará las acciones.
Revisar la redacción de la situación: "Durante el análisis diagnóstico de las escuelas...",  no es claro si se realizará un análisis del diagnóstico o un análisis diagnóstico.</t>
  </si>
  <si>
    <t>La opción "C" puede ser correcta al contener al elemento 2 pues la situación planteada corresponde a la búsqueda de información que también se vincula con el elemento 3 (él cual forma parte de la respuesta correcta).</t>
  </si>
  <si>
    <t>Entre las opciones "C" y "D" existe un espacio más grande que entre las demás opciones de respuesta.</t>
  </si>
  <si>
    <t xml:space="preserve">El reactivo presenta un problema con la especificación: En la base del reactivo se acota como criterio para la selección de la repuesta correcta "según Pam Sammons", lo cual no se presenta en la especificación. </t>
  </si>
  <si>
    <t>El reactivo no corresponde con la condición de la especificación: La especificación menciona que " A partir de la descripción de una situación...", sin embargo, en el reactivo la situación no es necesaria para la solución del reactivo.
El criterio para la selección de la repuesta correcta es "según Pam Sammons", lo cual no se presenta en la especificación. 
El reactivo no corresponde con el nivel taxonómico "Aplicación".</t>
  </si>
  <si>
    <t>Revisar la redacción del elemento 3 "....con o sin discapacidad, como niños indígenas y migrantes", puesto que es un listado y debería decir "así como…"</t>
  </si>
  <si>
    <t>El elemento 3 enlistado en la base, presenta una acción de imposición, sin embargo en su argumentación explican la acción como una opción que atiende lo solicitado.</t>
  </si>
  <si>
    <r>
      <t>En la situación se describe el aprendizaje esperado, el cual no es necesario para la solución del reactivo</t>
    </r>
    <r>
      <rPr>
        <sz val="10"/>
        <color rgb="FFFF0000"/>
        <rFont val="Arial Narrow"/>
        <family val="2"/>
      </rPr>
      <t>.</t>
    </r>
  </si>
  <si>
    <t>Las opciones de respuesta A, B y D no son plausibles porque están fuera del ámbito de la Educación Especial.</t>
  </si>
  <si>
    <t>ATP-LENGUA-PRE.48.A</t>
  </si>
  <si>
    <t>Las opciones A y C no corresponden al mismo campo semántico de la situación planteada (aptitudes sobresalientes).</t>
  </si>
  <si>
    <t>ATP-LENGUA-PRE.49</t>
  </si>
  <si>
    <t>No indica que figura realiza la acción de asesoría (ATP lenguaje oral y escrito o ATP educación especial), esta información es relevante para determinar la respuesta correcta.
La opción D, al no especificarse la figura, también es correcta.</t>
  </si>
  <si>
    <t>No indica qué figura proporciona la asesoría (ATP lenguaje oral y escrito y ATP educación especial), esta información es requerida para la construcción de la respuesta correcta.
La instrucción no define la figura que realiza acciones que orientan a la identificación de alumnos con necesidades especiales, por lo que la opción A también es correcta.</t>
  </si>
  <si>
    <t>Falta información en la base que describa la información de la gravedad de la discapacidad.
Al no estar definida la discapacidad, las respuestas A y C son correctas.</t>
  </si>
  <si>
    <t>Las opciones B y D son correctas dado que no se especifica el tipo de instancia que atiende a este tipo de alumnos.
La opción C no es plausible por que no corresponde con el campo semántico de la situación planteada (alumno con actitudes sobresalientes).</t>
  </si>
  <si>
    <t>SUPER-ESPE49</t>
  </si>
  <si>
    <t>SUPER-ESPE51</t>
  </si>
  <si>
    <t>SUPER-ESPE52.A</t>
  </si>
  <si>
    <t>SUPER-ESPE53</t>
  </si>
  <si>
    <t>SUPER-ESPE54</t>
  </si>
  <si>
    <t>Verificar que la información contenida en las 4 opciones sean atributos de la comunicación. En la bibliografía señalada no se presentan como tales.</t>
  </si>
  <si>
    <t>El elemento 3 de la base es muy general ("Consideración de acciones"), por lo que no es posible determinar a qué se refiere o quién la realiza.
El elemento 5 es el único en el que se plantea una acción dentro del aula, que contrasta con lo solicitado en la base "los elementos de la planeación que corresponden a los directivos". Por lo que las opciones A) y B) se descartan al contener el elemento 5.</t>
  </si>
  <si>
    <t>El reactivo omite señalar que la acción de asesoría corresponde a las funciones del ATP.</t>
  </si>
  <si>
    <t>ATP-LENGUA-PRE.50</t>
  </si>
  <si>
    <t>Las opciones A y C no son adecuaciones curriculares, por lo que se descartan fácilmente.</t>
  </si>
  <si>
    <t>La opción correcta (C) no involucra la aplicación de ninguna acción que favorezca la inclusión del alumno.
Las opciones no permiten identificar quién realiza la acción ni sobre quién recae.</t>
  </si>
  <si>
    <t>El ejemplo presentado y la solución no corresponden al nivel de Preescolar.
Las opciones no permiten identificar quién realiza la acción ni sobre quién recae.</t>
  </si>
  <si>
    <t>En la respuesta marcada como correcta B no se observa que la estrategia promueva la inclusión, como lo solicita la instrucción y la especificación.</t>
  </si>
  <si>
    <t>ATP-LENGUA-PRIM.50</t>
  </si>
  <si>
    <t>En la opción de respuesta A sólo se menciona a la "USAER", falta mencionar a la "UDEEI" que aplica para la CDMX.</t>
  </si>
  <si>
    <t>ATP-LENGUA-PRIM.31</t>
  </si>
  <si>
    <t>ATP-LENGUA-PRIM.33</t>
  </si>
  <si>
    <t>ATP-LENGUA-PRIM.35. A</t>
  </si>
  <si>
    <t>La opción C es confusa, porque refiere a "conseguir una evaluación sumativa".</t>
  </si>
  <si>
    <t>ATP-LENGUA-PRIM.35.A</t>
  </si>
  <si>
    <t>ATP-LENGUA-PRIM.35 A</t>
  </si>
  <si>
    <t>ATP-LENGUA-PRIM.36</t>
  </si>
  <si>
    <t>El elemento 1 no es del mismo campo semántico con respecto a las demás.</t>
  </si>
  <si>
    <t>ATP-LENGUA-PRIM.39</t>
  </si>
  <si>
    <t>Falta un criterio que permita al sustentante seleccionar la respuesta correcta.</t>
  </si>
  <si>
    <t>ATP-LENGUA-PRIM.40</t>
  </si>
  <si>
    <t>La base y la opción C (respuesta correcta) comparten la palabra "docente".</t>
  </si>
  <si>
    <t xml:space="preserve">El reactivo no corresponde con la acción de la especificación: En la especificación no se señala que sean actividades de los alumnos y el reactivo refiere a éstas.
Falta información en la base que permita precisar a qué grado escolar se refieren las actividades de los alumnos debido a que eso determina la selección de respuesta correcta. </t>
  </si>
  <si>
    <t>ATP-LENGUA-PRIM.45</t>
  </si>
  <si>
    <t>El reactivo no corresponde con la acción ni con la condición de la especificación: El reactivo refiere a una situación que favorece la atención a alumnos con necesidades educativas especiales (discapacidad auditiva) y la especificación solicita una problemática relacionada con las prácticas sociales del lenguaje oral y escrito que favorecen la atención a la diversidad cultural o lingüística.</t>
  </si>
  <si>
    <t>El reactivo no corresponde con la condición de la especificación: El reactivo presenta una problemática de diversidad lingüística y la especificación solicita una problemática relacionada con las prácticas sociales del lenguaje oral o escrito.
El reactivo no corresponde con el nivel taxonómico "Aplicación".</t>
  </si>
  <si>
    <t>ATP-LENGUA-PRIM.43</t>
  </si>
  <si>
    <t>ATP-LENGUA-PRIM.44</t>
  </si>
  <si>
    <t>No hay concordancia entre la base y las opciones, debido a que en la base se sugiere que la estrategia de asesoría es del ATP, sin embargo en las opciones pareciera que ésta la realiza el docente.</t>
  </si>
  <si>
    <t>El reactivo no corresponde con la acción de la especificación: La especificación solicita "identificar estrategias" y las opciones de respuesta son acciones.No hay concordancia entre la base y las opciones, debido a que en la base se sugiere que la estrategia de asesoría es del ATP, sin embargo en las opciones pareciera que ésta la realiza el docente.</t>
  </si>
  <si>
    <t>El reactivo contiene pista, debido a que en la base y en el elemento 4, que forma parte de la respuesta correcta, se menciona la palabra "lenguaje".</t>
  </si>
  <si>
    <t>No existe un criterio claro para elegir la respuesta correcta, debido a que el reactivo solicita dos acciones: identificar los enunciados que tengan "características culturales del contexto escolar" y "que orienten la asesoría... escrito".
La instrucción es ambigua, debido a que no queda claro cómo es que los enunciados "orientan la asesoría".</t>
  </si>
  <si>
    <t>El reactivo no corresponde con la condición de la especificación: En la especificación se solicita "identificar las estrategias de asesoría", y la opciones de respuesta son acciones.
En las opciones de respuesta no queda claro quién realiza las acciones.
Verificar con especialista que la respuesta correcta satisfaga el planteamiento, debido a que no queda claro cómo es que con esa acción se favorece el aprendizaje oral y escrito.</t>
  </si>
  <si>
    <t>ATP-LENGUA-PRIM.41</t>
  </si>
  <si>
    <t>Falta información en el elemento 5 para identificar quienes llevan a cabo la acción.</t>
  </si>
  <si>
    <t>La base y la opción D (respuesta correcta) comparten la palabra "escolar".</t>
  </si>
  <si>
    <t>Los dos primeros renglones de la base y la frase de la instrucción "relación a la atención a la diversidad" carecen de congruencia gramatical.</t>
  </si>
  <si>
    <t>ATP-PENSA-PRI.46</t>
  </si>
  <si>
    <t>Hace falta especificar "la lengua materna" a la que se hace referencia en la base.</t>
  </si>
  <si>
    <t>ATP-PENSA-PRI.48</t>
  </si>
  <si>
    <t>Falta incluir UDEEI en el elemento 2, que corresponde a la CDMX.</t>
  </si>
  <si>
    <t>Falta incluir UDEEI en el elemento 3, que corresponde a la CDMX.</t>
  </si>
  <si>
    <t>Falta incluir UDEEI en la opción de respuesta correcta "D".</t>
  </si>
  <si>
    <t>Falta incluir UDEEI en la opción de respuesta correcta "C".</t>
  </si>
  <si>
    <t>ATP-PENSA-PRI.49</t>
  </si>
  <si>
    <t>En la opción de respuesta "B" hace falta incluir a la UDEEI.La redacción de la base no permite articular las ideas que plantea.</t>
  </si>
  <si>
    <t>La descripción de la base refiere a un alumno con discapacidad intelectual y lo asocia con que "se desarrolla más lentamente", lo que puede confundir al sustentante porque no refiere a desarrollo físico o intelectual. 
Falta incluir a la UDEEI en la opción de respuesta "A".</t>
  </si>
  <si>
    <t>Falta incluir a la UDEEI en la opción de respuesta "B".</t>
  </si>
  <si>
    <t>El reactivo no corresponde con la condición de la especificación: La especificación solicita "un grupo con diversidad cultural o lingüística", mientras que el reactivo solo menciona "una comunidad rural".
Hace falta más información que describa el contexto de un grupo con diversidad cultural o lingüística para poder elegir la respuesta correcta.</t>
  </si>
  <si>
    <t>Ninguno de los distractores es plausible porque no refieren a  un tipo de servicio de educación especial.</t>
  </si>
  <si>
    <t>En la base se hace referencia a la "USAER", falta mencionar a la "UDEEI", que aplica para la CDMX.
Verificar que la opción B) no sea una respuesta correcta, dado que no especifica el número de días ni el horario en los que se realizan las capacitaciones mensuales y la argumentación afirma que "no se puede separar con tanta frecuencia a los docentes de los planteles".</t>
  </si>
  <si>
    <t>En la base del reactivo y en el elemento 4, que forma parte de la respuesta correcta, se incluye el mismo día y fecha. 
Además, en la argumentación, no sería necesario referir la fecha sino a la acción de la "sustitución de días efectivos por otro que optimicen el funcionamiento".</t>
  </si>
  <si>
    <t>La base debe indicar que es USAER o UDEEI.
Verificar que el elemento 4, que forma parte de la respuesta correcta, se trate de una acción del supervisor, en tanto que en otros reactivos (por ejemplo 618 y 624) de la misma especificación este tipo de acciones se señalaron como que no correspondían a la función del supervisor.</t>
  </si>
  <si>
    <t>En la base se hace referencia a la "USAER", falta mencionar a la "UDEEI", que aplica para la CDMX.
Verificar que el elemento 2 corresponde a una acción del supervisor para atender la situación planteada, ya que la argumentación justifica que es una acción "para que la tarea administrativa sea más informada y los ATP de cada instancia puedan colaborar asertivamente".</t>
  </si>
  <si>
    <t>La opción B) es la única opción que no plantea una situación escolar en la que se alude al tema solicitado en la base "uso del tiempo" y la argumentación lo confirma.</t>
  </si>
  <si>
    <t>El reactivo presenta otro problema con la especificación: La especificación no define las características o las condiciones que se requieren para una "educación de calidad", por tanto, se dificulta identificar prácticas de enseñanza que se orienten a cumplir con las condiciones o características de una "educación de calidad".
Revisar el elemento 2 de la base debido a que es una práctica inviable para la función del Supervisor. Las opciones A) y C) se descartan al contener al elemento 2.</t>
  </si>
  <si>
    <t>En el elemento 1 se hace referencia a la "USAER", falta mencionar a la "UDEEI", que aplica para la CDMX.
Desagregar las siglas que se presentan en el elemento 2 "Crie". Además, por ser siglas, deben estar en mayúsculas.</t>
  </si>
  <si>
    <t>En la base se hace referencia a la "USAER", falta mencionar a la "UDEEI", que aplica para la CDMX.</t>
  </si>
  <si>
    <t>El reactivo no corresponde con el nivel taxonómico "Conocimiento".
Verificar con especialistas si los elementos de la respuesta correcta son acciones de la ruta de mejora escolar, ya que la argumentación no sustenta que se trate de las acciones de la ruta de mejora escolar que requieren asesoría y acompañamiento para favorecer la inclusión.</t>
  </si>
  <si>
    <t>En la base se hace referencia a la "USAER", falta mencionar a la "UDEEI", que aplica para la CDMX.
Verificar la congruencia gramatical de "dirigida docente". Falta un "al".</t>
  </si>
  <si>
    <t>Verificar que la opción B) "Realizar visitas in situ" no se trate de una opción correcta, en tanto que refiere al mismo contenido de la opción de respuesta correcta "Observar la práctica docente". 
La argumentación de la opción B) incorpora información que no se presenta en la opción, por tanto no es evidente que existe una diferencia respecto a la opción correcta.</t>
  </si>
  <si>
    <t>En la base se hace referencia a la "USAER", falta mencionar a la "UDEEI", que aplica para la CDMX.
El elemento 4 es el único que trata de una actividad del plan en el que se incorpora a los padres de familia y contrasta con la situación que deberá ser atendida por la escuela. Por tanto, las opciones B) y D) se descartan al contener el elemento 4.</t>
  </si>
  <si>
    <t>Verificar el elemento 4, ya que corresponde a un proceso de la planeación en el que participa el director. En la argumentación se ratifica que esta actividad "no solo le corresponde al director", por lo que puede ser parcialmente correcta. 
Debido a esto, la opción B), que contiene este elemento, también sería correcta.</t>
  </si>
  <si>
    <t>Los reactivos con ID 507, 558, 616 y 654 preguntan lo mismo, aunque con redacciones diferentes y tienen la misma respuesta correcta.</t>
  </si>
  <si>
    <t>El reactivo no corresponde con el nivel taxonómico "Conocimiento".
El elemento 2 es una situación genérica, pues no se presenta información que especifique su relación con la oralidad.
Por lo tanto, las opciones de respuesta que contienen dicho elemento no son plausibles.</t>
  </si>
  <si>
    <t>El reactivo no corresponde con el nivel taxonómico "Conocimiento".
En los elementos 2 y 3 no se presenta información que refiera a la modalidad del lenguaje.
Por lo tanto, las opciones de respuesta que contienen dicho elemento no son plausibles.</t>
  </si>
  <si>
    <t>Falta información que indique la figura que será la encargada de identificar las características de la práctica que se presentan en la base del reactivo.
En el segundo párrafo no queda claro quien realiza la acción de acudir a apoyar a los niños.</t>
  </si>
  <si>
    <t>El reactivo no corresponde con la condición de la especificación: El reactivo no parte de la descripción de una situación didáctica como lo indica la especificación.
Falta información en la base que describa la situación para que sea congruente con la respuesta correcta, dado que ésta emplea la caracterización de animales.</t>
  </si>
  <si>
    <t>El reactivo no corresponde con la condición de la especificación: El reactivo parte de una dificultad de una docente, mientras que la especificación indica que debe ser de una "acción docente".
La opción A es de mayor extensión con respecto al resto de las opciones de respuesta.</t>
  </si>
  <si>
    <t>Dado que la especificación requiere la interpretación de la actividad para identificar la vinculación con la literatura, no corresponde con el nivel taxonómico de "Conocimiento".</t>
  </si>
  <si>
    <t>El nivel taxonómico asignado a la especificación no corresponde con "Conocimiento".</t>
  </si>
  <si>
    <t>Falta vincular la situación planteada con la instrucción, ya que no se requiere para poder contestar el reactivo</t>
  </si>
  <si>
    <t>Verificar que la implementación de actividades, que viene en la respuesta correcta, es parte del seguimiento del colectivo docente.</t>
  </si>
  <si>
    <t>La opción D no se considera plausible dado que el planteamiento se refiere a una estrategia que no corresponde con la función del ATP.</t>
  </si>
  <si>
    <t>La opción A puede ser correcta dado que la selección de evidencias permite valorar los avances que son congruentes con la evaluación formativa.</t>
  </si>
  <si>
    <r>
      <t>El reactivo no corresponde con la acción de la especificación: El reactivo solicita identificar estrategias de asesoría mientras que la especificación solicita identificar características culturales que orientan la asesoría.</t>
    </r>
    <r>
      <rPr>
        <sz val="10"/>
        <color rgb="FFFF0000"/>
        <rFont val="Arial Narrow"/>
        <family val="2"/>
      </rPr>
      <t xml:space="preserve"> </t>
    </r>
  </si>
  <si>
    <t>Verificar si este reactivo corresponde a la especificación ATP-LENGUA-PRE.44.</t>
  </si>
  <si>
    <t>El reactivo no corresponde con el nivel taxonómico "Comprensión".
Falta información que vincule las características culturales con la instrucción y los elementos que conforman la base para poder seleccionar la respuesta correcta.</t>
  </si>
  <si>
    <t>No especifica la figura que realiza las acciones de asesoría para identificar a los alumnos con necesidades educativas especiales. 
No existen elementos para descartar la opción D, que también puede ser correcta.</t>
  </si>
  <si>
    <t>Verificar con el especialista que los distractores sean acciones que pueden realizarse entre el ATP y los docentes.</t>
  </si>
  <si>
    <t>La opción de respuesta C es más extensa que las demás.
Además, la opción C tiene una redacción más específica que el resto de las opciones.</t>
  </si>
  <si>
    <t>Falta información en el caso sobre "las características de su entorno" y del "contexto familiar" del alumno para identificar cómo éstos influyen en su desarrollo afectivo.
En la instrucción, falta precisar el criterio con el cuál se debe realizar la jerarquización.
El elemento 1 del listado es el único que inicia con un verbo.</t>
  </si>
  <si>
    <t>La opción B, que es la correcta, es más extensa que el resto de las opciones de respuesta.
La opción C es de menor extensión que el resto de las opciones de respuesta.
La opción C es la única que está redactada en singular.</t>
  </si>
  <si>
    <t>Las opciones B y C no son del mismo campo semántico que las demás.
La opción de respuesta D, que es la correcta, está mal redactada dice "...para con base en ello ajustar", se sugiere "para que con base en ello…"</t>
  </si>
  <si>
    <t>En la opción A no se especifica si el "alumno con diplejía" participa en el juego.
La opción de respuesta C es redundante dice "...se jugará en las tardes, con horario contra turno...".Las opciones de respuesta A y D se descartan porque evidentemente no incluyen al alumno con diplejía.</t>
  </si>
  <si>
    <t>En la opción de respuesta B se menciona que un monitor "empuja al alumno en silla de ruedas", sin embargo, está información no se presenta en la situación.
La opción D es la única que empieza con dos verbos (promover y realizar).</t>
  </si>
  <si>
    <t>En la opción C se menciona que el "alumno con silla de ruedas se esconda tras un papel y sólo se vea su cara disfrazada" lo cual podría ser discriminativo.</t>
  </si>
  <si>
    <t>En la opción A dice "...juegos en lo que se..." debe decir "...juegos en los que se...".</t>
  </si>
  <si>
    <t>El reactivo no corresponde con la condición de la especificación: La condición de la especificación solicita "un contenido aplicado de Educación Física" y el reactivo presenta una situación que considera "un contenido de Educación Física".
El reactivo no corresponde con el nivel taxonómico "Comprensión".
En la opción de respuesta D, que hace referencia a la "USAER", falta mencionar a la "UDEEI", que aplica para la CDMX.</t>
  </si>
  <si>
    <t>Revisar la condición de la especificación, porque no es claro a qué se refiere con "un contenido aplicado de Educación Física" .</t>
  </si>
  <si>
    <t>El reactivo no corresponde con la condición de la especificación: La condición de la especificación solicita "un contenido aplicado de Educación Física" y el reactivo presenta una situación que considera "un contenido de Educación Física".
Falta información en la situación en la que se evidencie una problemática con el "alumno con discapacidad motriz" en la que el ATP de Educación Especial intervenga para "favorecer las adecuaciones curriculares".</t>
  </si>
  <si>
    <t>Falta precisar en la base del reactivo que se hace referencia a un "alumno con aptitudes sobresalientes", ya que esto no se especifica.</t>
  </si>
  <si>
    <t>La instrucción menciona que se debe identificar la "acción... para asesorar al docente...", sin embargo el docente ya realizó una acción para "valorar las habilidades de los alumnos".
No hay congruencia entre la instrucción y la situación, debido a que en la instrucción se menciona "evaluación... del alumno", y en la situación se menciona que el docente trabaja con "los alumnos". Además, la redacción de la instrucción es ambigua, debido a que no queda claro cómo una acción puede asesorar a un docente.
El reactivo contiene pista, debido a que la base y la opción correcta mencionan "observa - observación", respectivamente.</t>
  </si>
  <si>
    <t>En las opciones de respuesta, no queda claro quién realiza las acciones.
La redacción de la instrucción es ambigua, debido a que no queda claro cómo una acción puede asesorar a un docente.</t>
  </si>
  <si>
    <t>La redacción de la instrucción es ambigua, debido a que no queda claro cómo una acción puede asesorar a un docente.</t>
  </si>
  <si>
    <t>La redacción de la instrucción es ambigua, debido a que no queda claro cómo una acción puede asesorar a un docente.
El elemento 2, puede ser parcialmente correcto, debido a que como lo indica su argumentación esta acción puede "servir como un ejemplo".</t>
  </si>
  <si>
    <t>Las opciones A, B y D no son del mismo campo semántico.</t>
  </si>
  <si>
    <t>Se identifica una incongruencia entre la especificación y el indicador. La especificación cambia el sentido del indicador, pues ésta señala "A partir de propósitos de la educación secundaria, identificar los que corresponden a la cultura escrita", mientras que el indicador refiere "Explica el sentido formativo de los propósitos relacionados con el lenguaje oral y la cultura escrita en educación básica y en particular en la educación secundaria".</t>
  </si>
  <si>
    <t>Consultar con el especialista para aclarar si es correcto referir a características de las prácticas sociales del lenguaje o corresponden al nombre de la práctica social del lenguaje que debe desarrollarse o se está desarrollando.
Las opciones de respuesta A, B, C y D no corresponden con la identificación de características de la práctica social del lenguaje que solicita la instrucción del reactivo, sino actividades.</t>
  </si>
  <si>
    <t>Consultar con el especialista para aclarar si es correcto referir a características de las prácticas sociales del lenguaje o corresponden al nombre de la práctica social del lenguaje que debe desarrollarse o se está desarrollando.
Los elementos enlistados en la base no corresponden con la identificación de características de la práctica social del lenguaje que solicita la instrucción del reactivo, sino a actividades.</t>
  </si>
  <si>
    <t>Consultar con el especialista si la técnica Phillips 66 es de uso común y conocimiento de los docentes, y además, que se identifique como una actividad didáctica específica del lenguaje oral.</t>
  </si>
  <si>
    <t>El reactivo no corresponde con la acción ni con la condición de la especificación: El reactivo no corresponde con la especificación, pues esta solicita "A partir de situaciones didácticas, identificar las características que permiten fortalecer el desarrollo de la oralidad o de la cultura escrita", mientras que el reactivo solicita la "identificación de características de la estructura de las cartas formales".
La base tiene problemas en la redacción, no resulta claro qué características se van a identificar: las de una situación didáctica o las de la carta formal.</t>
  </si>
  <si>
    <t>El reactivo no corresponde con el nivel taxonómico "Conocimiento".
Todas las opciones pueden ser correctas, puesto que las opciones podrían corresponder con la intervención del docente planteada en la base del reactivo. Verificar con el especialista que los propósitos de la asignatura corresponden con el enfoque didáctico de la misma.</t>
  </si>
  <si>
    <t>La redacción de la instrucción del reactivo no es precisa porque incluye términos no definidos o explicados, como "variable didáctica" o "nivel de dificultad" que no permiten comprender de manera clara lo que debe realizar el sustentante para identificar la respuesta correcta.</t>
  </si>
  <si>
    <t>El reactivo no corresponde con la acción de la especificación: La base del reactivo no describe una tarea comunicativa del lenguaje oral, como lo solicita la especificación.
La redacción de la instrucción del reactivo no es precisa porque incluye términos no definidos o explicados, como "variable didáctica" o "nivel de dificultad" que no permiten comprender de manera clara lo que debe realizar el sustentante para identificar la respuesta correcta.</t>
  </si>
  <si>
    <t>La especificación no atiende al indicador respecto a "identificar el papel de la biblioteca en los procesos de aprendizaje del lenguaje oral y escrito". La especificación está escrita de manera general al solicitar identificar el uso de la biblioteca a partir de competencias de cualquier asignatura.</t>
  </si>
  <si>
    <t>La opción D presenta pista porque tanto ésta como la situación planteada en la base del reactivo refiere a los signos de puntuación, entonación y problemas de fluidez.</t>
  </si>
  <si>
    <t>No se requiere de la situación descrita en las dos primeras líneas en la base para responder el reactivo.</t>
  </si>
  <si>
    <t>El reactivo presenta otro problema con la especificación: El contenido de la especificación no cubre el contenido del indicador debido a que éste solicita "identificar los procesos de desarrollo de lenguaje" y la especificación pide "identificar los aspectos que favorecen el lenguaje oral". La condición establecida en la especificación "a partir de enunciados referentes al desarrollo del lenguaje" es ambigua y no se vincula con la acción. Además el reactivo no cumple con la acción de la especificación porque no se identifica el aspecto que favorece el lenguaje oral.
El reactivo no corresponde con el nivel taxonómico "Conocimiento".
No se presenta un criterio claro en la base que permita al sustentante seleccionar la respuesta correcta debido a que no se entiende la frase "conforme al aspecto de diversidad lingüística".</t>
  </si>
  <si>
    <t>El reactivo presenta otro problema con la especificación: El indicador solicita identificar los procesos de desarrollo del lenguaje oral y en la especificación se solicita aspectos que favorecen el lenguaje oral.
El reactivo no corresponde con el nivel taxonómico "Conocimiento".
En las opciones de respuesta falta señalar quién es el sujeto que realiza la acción.
Falta información en la base, pues así como se presenta carece de criterio para que el sustentante cuente con más elementos para responder.</t>
  </si>
  <si>
    <t>En esta especificación no se señala si se trata de lengua oral o escrita como se hace referencia en el indicador. Esta imprecisión influye en la forma de elaborar e interpretar el reactivo. 
En el reactivo no se específica el papel que juega el ATP con el docente para identificar las actividades de aprendizaje mencionadas.</t>
  </si>
  <si>
    <t>En la base dice "... aprendizaje oral...", debe hacer referencia al "lenguaje oral".</t>
  </si>
  <si>
    <t>La redacción de la especificación es confusa, porque no queda claro que puede partir de cualquier propósito o asignatura, por lo que los reactivos son muy diferentes entre sí.</t>
  </si>
  <si>
    <t>Falta información en el elemento 4 porque no expresan quiénes son los sujetos que llevan a cabo las acciones.
La redacción de los elementos refiere a actividades y no a características de la práctica docente.</t>
  </si>
  <si>
    <t>Revisar con el especialista que el orden del proceso que se presenta en la respuesta correcta efectivamente sea correcto, debido a que en la referencia citada en la argumentación (Modelo de gestión para la supervisión escolar, pág.99) se señala que "...emitir un juicio informado es una acción previa a la toma de decisiones...".</t>
  </si>
  <si>
    <t>Se presenta pista en la base y la opción de respuesta A, porque comparten la palabra "valorar".</t>
  </si>
  <si>
    <t>En la instrucción, falta especificar el sujeto que realizará la acción.</t>
  </si>
  <si>
    <t>El reactivo no corresponde con la acción de la especificación: La especificación solicita "identificar el procedimiento para realizar el diagnóstico..." mientras que el reactivo plantea en sus opciones de respuesta el uso de instrumentos de evaluación.</t>
  </si>
  <si>
    <t>La opción de respuesta "D" no es plausible, al establecer que "Mostrar al grupo un procedimiento experto..." facilitará la resolución de problemas para los alumnos con rezago.</t>
  </si>
  <si>
    <t>Falta información en la instrucción para indicar que lo que se plantea en la base es un desafío docente.
La redacción de la base puede ser confusa para el sustentante porque el término "acostumbrarse" no aplica para fomentar la búsqueda de información por parte de los alumnos.</t>
  </si>
  <si>
    <t>Falta información en la instrucción para  indicar que lo que se plantea en la base es un desafío docente.</t>
  </si>
  <si>
    <t>El reactivo no corresponde con la acción de la especificación: La especificación solicita "identificar el procedimiento para realizar el diagnóstico..." y el reactivo indica acciones que permiten obtener información.</t>
  </si>
  <si>
    <t>Puesto que las opciones A, C y D contienen a los elementos 2 y 3 que no corresponden a acciones del Supervisor (según aparece en las argumentaciones), son fácilmente descartables.</t>
  </si>
  <si>
    <t>La especificación no corresponde completamente con el contenido del indicador. La especificación habla de "un diagnóstico" sin referir de qué, sin embargo, el indicador señala que el diagnóstico es "de la situación educativa de las escuelas de la zona", lo anterior, repercute en el reactivo ya que no queda claro el tipo de diagnóstico al que se hace referencia.</t>
  </si>
  <si>
    <t>Puesto que el reactivo habla de "un diagnóstico" en general, no es posible identificar las fuentes de información requeridas para éste.
La opción correcta incluye al elemento 3, que en el reactivo 773 se considera como incorrecto.</t>
  </si>
  <si>
    <t xml:space="preserve">
La opción C y D que contienen al elemento 2, pueden ser correctos si se considera que en el reactivo 595 se señala que los resultados de las evaluaciones bimestrales son una fuente de información para elaborar los diagnósticos.</t>
  </si>
  <si>
    <t>El reactivo no corresponde con la condición de la especificación: La descripción planteada en la base del reactivo no se necesita para la solución del reactivo.
El diplomado que se señala como respuesta correcta no habrá sido finalizado por el total de la población al momento de la aplicación del instrumento (como se puede observar en la ficha técnica publicada en la página de gob.mx), poniendo a estos en desventaja ante aquellos que ya finalizaron el diplomado.</t>
  </si>
  <si>
    <t>Las opciones de respuesta C y D son fácilmente descartables ya que contienen al elemento 2, el cual menciona actividades que evidentemente no corresponden con las funciones de un director.</t>
  </si>
  <si>
    <t>Verificar que todos los supervisores tienen conocimiento del programa SiSAT, ya que en el elemento 4 se incorpora la siguiente información: "los resultados obtenidos en el Sisat" .
En el elemento 4, la palabra "Sisat" está mal escrita.
Verificar la redacción de la instrucción en la base del reactivo "corresponden a".</t>
  </si>
  <si>
    <t>El elemento 4 incluye los resultados del programa "Sisat". Verificar que todos los supervisores tienen conocimiento del contenido de este programa.
En el elemento 4 está mal escrito "Sisat".
El elemento 5 no es una función del supervisor, por lo que se descarta. Las opciones A) y D) se descartan al contener el elemento 5.</t>
  </si>
  <si>
    <t>Verificar que todos los supervisores conocen el programa SisAT.
La redacción de las opciones A) y C) están en un nivel de generalidad distinto a las opciones B) y D). Además, se alejan de la situación planteada en la base, por lo que se descartan.</t>
  </si>
  <si>
    <t>Claudia Amanda Peña</t>
  </si>
  <si>
    <t>Elvia Ortega Soriano</t>
  </si>
  <si>
    <t>Diego Matus Ortega</t>
  </si>
  <si>
    <t>Ana Rosa Estrada Padilla</t>
  </si>
  <si>
    <t xml:space="preserve">Erick Paredes Rodríguez </t>
  </si>
  <si>
    <t>Diego Ilinich Matus Ortega</t>
  </si>
  <si>
    <t>Blanca Neli Sanchéz Hernández</t>
  </si>
  <si>
    <t xml:space="preserve">Olivia García de León </t>
  </si>
  <si>
    <t>Anna Pi Murugó</t>
  </si>
  <si>
    <t>Sandra Paola  Rodríguez Castillo</t>
  </si>
  <si>
    <r>
      <t>El elemento 2 que forma parte de las opciones de respuesta es el único que no incluye términos relacionados con "errores"</t>
    </r>
    <r>
      <rPr>
        <sz val="12"/>
        <rFont val="Arial Narrow"/>
        <family val="2"/>
      </rPr>
      <t>, por ejemplo "inadecuado" o "equivocado".</t>
    </r>
  </si>
  <si>
    <r>
      <t>Los elementos que conforman las opciones de respuesta son muy generales, por lo que no están vinculados con la problemática que se plantea</t>
    </r>
    <r>
      <rPr>
        <sz val="12"/>
        <color rgb="FFFF0000"/>
        <rFont val="Arial Narrow"/>
        <family val="2"/>
      </rPr>
      <t>.</t>
    </r>
  </si>
  <si>
    <t>No se presenta un criterio que permita discriminar entre las acciones de asesoría planteadas en la base.
Dada la descripción planteada en la base los cuatro elementos (estrategias) planteados en la base son correctos.</t>
  </si>
  <si>
    <r>
      <t xml:space="preserve">El reactivo presenta otro problema con la especificación: La especificación no operacionaliza las "nociones, habilidades y actitudes centrales de la asignatura", por lo que los reactivos elaborados a partir de esta especificación no recuperan las diferencias entre estos elementos que podrían estar dados desde la asignatura. El reactivo no recupera lo relacionado con la asignatura que se incluye en la especificación.
Los elementos 1 y 2, es evidente que no se presenta una interacción (la cual no necesariamente tiene que cumplir con las características de un trabajo en equipo), por tanto se descartan, ya que es un aspecto que se incorpora en los tres elementos de la respuesta correcta.
</t>
    </r>
    <r>
      <rPr>
        <sz val="12"/>
        <color rgb="FFFF0000"/>
        <rFont val="Arial Narrow"/>
        <family val="2"/>
      </rPr>
      <t>La opción A se descarta porque tiene las dos opciones.</t>
    </r>
  </si>
  <si>
    <r>
      <t>El reactivo presenta otro problema con la especificación: La especificación no define las características o las condiciones que se requieren para una "educación de calidad", por tanto, se dificulta identificar prácticas de enseñanza que se orienten a cumplir con las condiciones o características de una "educación de calidad".
Las opciones C) y D) pueden ser respuestas correctas, dado que</t>
    </r>
    <r>
      <rPr>
        <sz val="12"/>
        <color rgb="FFFF0000"/>
        <rFont val="Arial Narrow"/>
        <family val="2"/>
      </rPr>
      <t xml:space="preserve"> </t>
    </r>
    <r>
      <rPr>
        <sz val="12"/>
        <color rgb="FF000000"/>
        <rFont val="Arial Narrow"/>
        <family val="2"/>
      </rPr>
      <t>la base del reactivo no definen puntualmente las características de una práctica de enseñanza orientada a una educación de calidad.</t>
    </r>
  </si>
  <si>
    <r>
      <t>La opción B) se trata de un sentido de asesoría</t>
    </r>
    <r>
      <rPr>
        <sz val="12"/>
        <color rgb="FFFF0000"/>
        <rFont val="Arial Narrow"/>
        <family val="2"/>
      </rPr>
      <t xml:space="preserve"> </t>
    </r>
    <r>
      <rPr>
        <sz val="12"/>
        <color rgb="FF000000"/>
        <rFont val="Arial Narrow"/>
        <family val="2"/>
      </rPr>
      <t>que no corresponde con las funciones de asesoría del supervisor, por lo tanto se descarta.</t>
    </r>
  </si>
  <si>
    <t>El elemento 3 es una estrategia que no favorece el desarrollo profesional dada la deficiencia del docente observada en la situación de la base.</t>
  </si>
  <si>
    <t>El elemento 4 plantea un enunciado que no corresponde con las "fuentes de información para elaborar el diagnóstico", por tanto, las opciones B) y D) se descartan, al contener dicho elemento.</t>
  </si>
  <si>
    <r>
      <t>En la instrucción de la base falta especificar por quien se realizarán las acciones</t>
    </r>
    <r>
      <rPr>
        <sz val="12"/>
        <color rgb="FFFF0000"/>
        <rFont val="Arial Narrow"/>
        <family val="2"/>
      </rPr>
      <t>.</t>
    </r>
    <r>
      <rPr>
        <sz val="12"/>
        <color rgb="FF000000"/>
        <rFont val="Arial Narrow"/>
        <family val="2"/>
      </rPr>
      <t xml:space="preserve">
También falta información en la situación escolar para poder solucionar el reactivo, es muy general.</t>
    </r>
  </si>
  <si>
    <r>
      <t xml:space="preserve">El reactivo no corresponde con la acción de la especificación: La especificación solicita acciones "que permitan fortalecerlos rasgos de las escuelas que obtienen buenos resultados educativos", mientras que el reactivo solicita identificar las acciones que permitan solucionar la problemática escolar.
</t>
    </r>
    <r>
      <rPr>
        <sz val="12"/>
        <color rgb="FFFF0000"/>
        <rFont val="Arial Narrow"/>
        <family val="2"/>
      </rPr>
      <t>Verificar que todos los supervisores conocen el programa SisAT.</t>
    </r>
    <r>
      <rPr>
        <sz val="12"/>
        <color rgb="FF000000"/>
        <rFont val="Arial Narrow"/>
        <family val="2"/>
      </rPr>
      <t xml:space="preserve">
La palabra "Sisat" está mal escrita.</t>
    </r>
  </si>
  <si>
    <r>
      <t>El reactivo no corresponde con el nivel taxonómico "Comprensión".
El elemento 5, que forma parte de la respuesta correcta, no se vincula con la situación planteada en la base, debido a que no retoma la "comprensión lectora".
Las opciones de respuesta A, C y D no son plausibles debido a que incluyen el elemento 4 y éste se descarta debido a que</t>
    </r>
    <r>
      <rPr>
        <sz val="12"/>
        <color rgb="FFFF0000"/>
        <rFont val="Arial Narrow"/>
        <family val="2"/>
      </rPr>
      <t xml:space="preserve"> </t>
    </r>
    <r>
      <rPr>
        <sz val="12"/>
        <rFont val="Arial Narrow"/>
        <family val="2"/>
      </rPr>
      <t>"contradice la normatividad", como se señala en la argumentación.</t>
    </r>
  </si>
  <si>
    <t>En la situación planteada falta especificar que los alumnos realizan alguna actividad de un texto escrito para poder asociarlo con la respuesta correcta.
Revisar la respuesta correcta porque no es congruente con lo descrito en la situación planteada.</t>
  </si>
  <si>
    <r>
      <rPr>
        <sz val="12"/>
        <color rgb="FFFF0000"/>
        <rFont val="Arial Narrow"/>
        <family val="2"/>
      </rPr>
      <t xml:space="preserve">1) </t>
    </r>
    <r>
      <rPr>
        <sz val="12"/>
        <color rgb="FF000000"/>
        <rFont val="Arial Narrow"/>
        <family val="2"/>
      </rPr>
      <t xml:space="preserve">No es claro a que se refiere con "colectivo" en las opciones B y 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</si>
</sst>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b/>
      <sz val="10"/>
      <color theme="0"/>
      <name val="Arial"/>
      <family val="2"/>
    </font>
    <font>
      <b/>
      <sz val="10"/>
      <name val="Arial"/>
      <family val="2"/>
    </font>
    <font>
      <b/>
      <sz val="11"/>
      <color theme="0"/>
      <name val="Calibri"/>
      <family val="2"/>
    </font>
    <font>
      <sz val="8"/>
      <color rgb="FF000000"/>
      <name val="Arial Narrow"/>
      <family val="2"/>
    </font>
    <font>
      <sz val="6"/>
      <color rgb="FF000000"/>
      <name val="Arial Narrow"/>
      <family val="2"/>
    </font>
    <font>
      <b/>
      <sz val="11"/>
      <color theme="0"/>
      <name val="Arial Narrow"/>
      <family val="2"/>
    </font>
    <font>
      <b/>
      <sz val="10"/>
      <color rgb="FF000000"/>
      <name val="Arial Narrow"/>
      <family val="2"/>
    </font>
    <font>
      <sz val="10"/>
      <color theme="1"/>
      <name val="Arial"/>
      <family val="2"/>
    </font>
    <font>
      <sz val="10"/>
      <name val="Arial"/>
      <family val="2"/>
    </font>
    <font>
      <sz val="10"/>
      <color rgb="FF000000"/>
      <name val="Arial"/>
      <family val="2"/>
    </font>
    <font>
      <b/>
      <sz val="12"/>
      <color theme="0"/>
      <name val="Arial Narrow"/>
      <family val="2"/>
    </font>
    <font>
      <sz val="10"/>
      <color rgb="FF000000"/>
      <name val="Arial Narrow"/>
      <family val="2"/>
    </font>
    <font>
      <sz val="10"/>
      <color theme="1"/>
      <name val="Arial Narrow"/>
      <family val="2"/>
    </font>
    <font>
      <sz val="10"/>
      <name val="Arial Narrow"/>
      <family val="2"/>
    </font>
    <font>
      <sz val="12"/>
      <color theme="1"/>
      <name val="Calibri"/>
      <family val="2"/>
      <scheme val="minor"/>
    </font>
    <font>
      <sz val="12"/>
      <color rgb="FF000000"/>
      <name val="Arial"/>
      <family val="2"/>
    </font>
    <font>
      <sz val="10"/>
      <color theme="1"/>
      <name val="Calibri"/>
      <family val="2"/>
      <scheme val="minor"/>
    </font>
    <font>
      <sz val="9"/>
      <color theme="1"/>
      <name val="Calibri"/>
      <family val="2"/>
      <scheme val="minor"/>
    </font>
    <font>
      <sz val="10"/>
      <color rgb="FFFF0000"/>
      <name val="Arial Narrow"/>
      <family val="2"/>
    </font>
    <font>
      <sz val="12"/>
      <color rgb="FF000000"/>
      <name val="Arial Narrow"/>
      <family val="2"/>
    </font>
    <font>
      <sz val="12"/>
      <name val="Arial Narrow"/>
      <family val="2"/>
    </font>
    <font>
      <sz val="12"/>
      <color rgb="FFFF0000"/>
      <name val="Arial Narrow"/>
      <family val="2"/>
    </font>
    <font>
      <sz val="12"/>
      <color theme="1"/>
      <name val="Arial Narrow"/>
      <family val="2"/>
    </font>
  </fonts>
  <fills count="14">
    <fill>
      <patternFill patternType="none"/>
    </fill>
    <fill>
      <patternFill patternType="gray125"/>
    </fill>
    <fill>
      <patternFill patternType="solid">
        <fgColor rgb="FF002060"/>
        <bgColor indexed="64"/>
      </patternFill>
    </fill>
    <fill>
      <patternFill patternType="solid">
        <fgColor rgb="FFCCECFF"/>
        <bgColor indexed="64"/>
      </patternFill>
    </fill>
    <fill>
      <patternFill patternType="solid">
        <fgColor theme="4" tint="0.79995117038483843"/>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9999"/>
        <bgColor indexed="64"/>
      </patternFill>
    </fill>
    <fill>
      <patternFill patternType="solid">
        <fgColor theme="7" tint="0.79998168889431442"/>
        <bgColor indexed="64"/>
      </patternFill>
    </fill>
  </fills>
  <borders count="5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3">
    <xf numFmtId="0" fontId="0" fillId="0" borderId="0"/>
    <xf numFmtId="9" fontId="1" fillId="0" borderId="0" applyFont="0" applyFill="0" applyBorder="0" applyAlignment="0" applyProtection="0"/>
    <xf numFmtId="0" fontId="11" fillId="0" borderId="0"/>
  </cellStyleXfs>
  <cellXfs count="216">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4" borderId="2" xfId="0" applyFont="1" applyFill="1" applyBorder="1" applyAlignment="1">
      <alignment wrapText="1"/>
    </xf>
    <xf numFmtId="0" fontId="5" fillId="4" borderId="3" xfId="0" applyFont="1" applyFill="1" applyBorder="1" applyAlignment="1">
      <alignment wrapText="1"/>
    </xf>
    <xf numFmtId="0" fontId="5" fillId="4" borderId="5" xfId="0" applyFont="1" applyFill="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5" fillId="0" borderId="5" xfId="0" applyFont="1" applyBorder="1" applyAlignment="1">
      <alignment wrapText="1"/>
    </xf>
    <xf numFmtId="0" fontId="8" fillId="5" borderId="10"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9" fillId="0" borderId="0" xfId="0" applyFont="1" applyAlignment="1">
      <alignment wrapText="1"/>
    </xf>
    <xf numFmtId="0" fontId="10" fillId="0" borderId="16" xfId="0" applyFont="1" applyBorder="1" applyAlignment="1">
      <alignment vertical="center" wrapText="1"/>
    </xf>
    <xf numFmtId="0" fontId="10" fillId="0" borderId="17" xfId="0" applyFont="1" applyBorder="1" applyAlignment="1">
      <alignment vertical="center" wrapText="1"/>
    </xf>
    <xf numFmtId="0" fontId="10" fillId="0" borderId="18"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3"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2" xfId="0" applyFont="1" applyBorder="1" applyAlignment="1">
      <alignment horizontal="center" vertical="center" wrapText="1"/>
    </xf>
    <xf numFmtId="9" fontId="9" fillId="0" borderId="23" xfId="1" applyFont="1" applyBorder="1" applyAlignment="1">
      <alignment horizontal="center" vertical="center" wrapText="1"/>
    </xf>
    <xf numFmtId="0" fontId="9" fillId="0" borderId="31" xfId="0" applyFont="1" applyBorder="1" applyAlignment="1">
      <alignment horizontal="center" vertical="center" wrapText="1"/>
    </xf>
    <xf numFmtId="0" fontId="9" fillId="0" borderId="31" xfId="0" applyFont="1" applyBorder="1" applyAlignment="1">
      <alignment wrapText="1"/>
    </xf>
    <xf numFmtId="0" fontId="9" fillId="0" borderId="6" xfId="0" applyFont="1" applyBorder="1" applyAlignment="1">
      <alignment horizontal="center"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9" fillId="0" borderId="5" xfId="0" applyFont="1" applyBorder="1" applyAlignment="1">
      <alignment horizontal="center" wrapText="1"/>
    </xf>
    <xf numFmtId="0" fontId="9" fillId="0" borderId="6"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6" xfId="1" applyFont="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wrapText="1"/>
    </xf>
    <xf numFmtId="9" fontId="9" fillId="0" borderId="0" xfId="1" applyFont="1" applyAlignment="1">
      <alignment wrapText="1"/>
    </xf>
    <xf numFmtId="0" fontId="0" fillId="0" borderId="0" xfId="0" applyFont="1" applyAlignment="1"/>
    <xf numFmtId="0" fontId="5" fillId="4" borderId="40"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6" fillId="4" borderId="33" xfId="0" applyFont="1" applyFill="1" applyBorder="1" applyAlignment="1">
      <alignment horizontal="center" vertical="center" wrapText="1"/>
    </xf>
    <xf numFmtId="0" fontId="5" fillId="4" borderId="41" xfId="0" applyFont="1" applyFill="1" applyBorder="1" applyAlignment="1">
      <alignment horizontal="center" vertical="center" wrapText="1"/>
    </xf>
    <xf numFmtId="0" fontId="5" fillId="0" borderId="32"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41" xfId="0" applyFont="1" applyBorder="1" applyAlignment="1">
      <alignment horizontal="center" vertical="center" wrapText="1"/>
    </xf>
    <xf numFmtId="0" fontId="5" fillId="4" borderId="32" xfId="0" applyFont="1" applyFill="1" applyBorder="1" applyAlignment="1">
      <alignment horizontal="center" vertical="center" wrapText="1"/>
    </xf>
    <xf numFmtId="0" fontId="5" fillId="4" borderId="34"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8" fillId="5" borderId="6"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13" fillId="0" borderId="23" xfId="0" applyFont="1" applyBorder="1" applyAlignment="1">
      <alignment horizontal="center"/>
    </xf>
    <xf numFmtId="0" fontId="13" fillId="4" borderId="43" xfId="0" applyFont="1" applyFill="1" applyBorder="1" applyAlignment="1">
      <alignment horizontal="center" vertical="center"/>
    </xf>
    <xf numFmtId="0" fontId="13" fillId="4" borderId="12" xfId="0" applyFont="1" applyFill="1" applyBorder="1" applyAlignment="1">
      <alignment horizontal="center" vertical="center"/>
    </xf>
    <xf numFmtId="0" fontId="13" fillId="4" borderId="15" xfId="0" applyFont="1" applyFill="1" applyBorder="1" applyAlignment="1">
      <alignment horizontal="center" vertical="center"/>
    </xf>
    <xf numFmtId="0" fontId="13" fillId="0" borderId="43" xfId="0" applyFont="1" applyBorder="1" applyAlignment="1">
      <alignment horizontal="center" vertical="center"/>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4" borderId="14" xfId="0" applyFont="1" applyFill="1" applyBorder="1" applyAlignment="1">
      <alignment horizontal="center" vertical="center"/>
    </xf>
    <xf numFmtId="0" fontId="13" fillId="0" borderId="21" xfId="0" applyFont="1" applyBorder="1" applyAlignment="1">
      <alignment horizontal="center" vertical="center"/>
    </xf>
    <xf numFmtId="0" fontId="13" fillId="0" borderId="17" xfId="0" applyFont="1" applyBorder="1" applyAlignment="1">
      <alignment horizontal="center" vertical="center"/>
    </xf>
    <xf numFmtId="0" fontId="13" fillId="4" borderId="44" xfId="0" applyFont="1" applyFill="1" applyBorder="1" applyAlignment="1">
      <alignment horizontal="center" vertical="center"/>
    </xf>
    <xf numFmtId="0" fontId="14" fillId="0" borderId="29" xfId="0" applyFont="1" applyFill="1" applyBorder="1"/>
    <xf numFmtId="0" fontId="14" fillId="0" borderId="24" xfId="0" applyFont="1" applyFill="1" applyBorder="1"/>
    <xf numFmtId="0" fontId="14" fillId="0" borderId="28" xfId="0" applyFont="1" applyFill="1" applyBorder="1"/>
    <xf numFmtId="0" fontId="14" fillId="8" borderId="27" xfId="0" applyFont="1" applyFill="1" applyBorder="1"/>
    <xf numFmtId="0" fontId="14" fillId="0" borderId="30" xfId="0" applyFont="1" applyFill="1" applyBorder="1" applyAlignment="1">
      <alignment wrapText="1"/>
    </xf>
    <xf numFmtId="0" fontId="13" fillId="0" borderId="44" xfId="0" applyFont="1" applyBorder="1" applyAlignment="1">
      <alignment horizontal="center"/>
    </xf>
    <xf numFmtId="0" fontId="13" fillId="0" borderId="15" xfId="0" applyFont="1" applyBorder="1" applyAlignment="1">
      <alignment horizontal="center" vertical="center"/>
    </xf>
    <xf numFmtId="0" fontId="13" fillId="0" borderId="30" xfId="0" applyFont="1" applyBorder="1" applyAlignment="1">
      <alignment horizontal="center"/>
    </xf>
    <xf numFmtId="0" fontId="13" fillId="4" borderId="29" xfId="0" applyFont="1" applyFill="1" applyBorder="1" applyAlignment="1">
      <alignment horizontal="center" vertical="center"/>
    </xf>
    <xf numFmtId="0" fontId="13" fillId="4" borderId="24" xfId="0" applyFont="1" applyFill="1" applyBorder="1" applyAlignment="1">
      <alignment horizontal="center" vertical="center"/>
    </xf>
    <xf numFmtId="0" fontId="13" fillId="4" borderId="26" xfId="0" applyFont="1" applyFill="1" applyBorder="1" applyAlignment="1">
      <alignment horizontal="center" vertical="center"/>
    </xf>
    <xf numFmtId="0" fontId="13" fillId="0" borderId="29" xfId="0" applyFont="1" applyBorder="1" applyAlignment="1">
      <alignment horizontal="center" vertical="center"/>
    </xf>
    <xf numFmtId="0" fontId="13" fillId="0" borderId="24" xfId="0" applyFont="1" applyBorder="1" applyAlignment="1">
      <alignment horizontal="center" vertical="center"/>
    </xf>
    <xf numFmtId="0" fontId="13" fillId="0" borderId="28" xfId="0" applyFont="1" applyBorder="1" applyAlignment="1">
      <alignment horizontal="center" vertical="center"/>
    </xf>
    <xf numFmtId="0" fontId="13" fillId="4" borderId="25" xfId="0" applyFont="1" applyFill="1" applyBorder="1" applyAlignment="1">
      <alignment horizontal="center" vertical="center"/>
    </xf>
    <xf numFmtId="0" fontId="13" fillId="0" borderId="26" xfId="0" applyFont="1" applyBorder="1" applyAlignment="1">
      <alignment horizontal="center" vertical="center"/>
    </xf>
    <xf numFmtId="0" fontId="13" fillId="4" borderId="30" xfId="0" applyFont="1" applyFill="1" applyBorder="1" applyAlignment="1">
      <alignment horizontal="center" vertical="center"/>
    </xf>
    <xf numFmtId="0" fontId="13" fillId="0" borderId="30" xfId="0" applyFont="1" applyBorder="1" applyAlignment="1">
      <alignment wrapText="1"/>
    </xf>
    <xf numFmtId="0" fontId="13" fillId="0" borderId="27" xfId="0" applyFont="1" applyBorder="1" applyAlignment="1">
      <alignment wrapText="1"/>
    </xf>
    <xf numFmtId="0" fontId="13" fillId="9" borderId="30" xfId="0" applyFont="1" applyFill="1" applyBorder="1" applyAlignment="1">
      <alignment wrapText="1"/>
    </xf>
    <xf numFmtId="0" fontId="15" fillId="4" borderId="24" xfId="0" applyFont="1" applyFill="1" applyBorder="1" applyAlignment="1">
      <alignment horizontal="center" vertical="center"/>
    </xf>
    <xf numFmtId="0" fontId="14" fillId="0" borderId="29" xfId="0" applyFont="1" applyFill="1" applyBorder="1" applyAlignment="1">
      <alignment horizontal="center" vertical="center"/>
    </xf>
    <xf numFmtId="0" fontId="14" fillId="0" borderId="24" xfId="0" applyFont="1" applyFill="1" applyBorder="1" applyAlignment="1">
      <alignment horizontal="center" vertical="center"/>
    </xf>
    <xf numFmtId="0" fontId="14" fillId="0" borderId="28" xfId="0" applyFont="1" applyFill="1" applyBorder="1" applyAlignment="1">
      <alignment horizontal="center" vertical="center"/>
    </xf>
    <xf numFmtId="0" fontId="14" fillId="8" borderId="27" xfId="0" applyFont="1" applyFill="1" applyBorder="1" applyAlignment="1">
      <alignment horizontal="center" vertical="center"/>
    </xf>
    <xf numFmtId="0" fontId="14" fillId="0" borderId="30" xfId="0" applyFont="1" applyFill="1" applyBorder="1" applyAlignment="1">
      <alignment horizontal="left" vertical="center" wrapText="1"/>
    </xf>
    <xf numFmtId="0" fontId="15" fillId="0" borderId="30" xfId="0" applyFont="1" applyBorder="1" applyAlignment="1">
      <alignment wrapText="1"/>
    </xf>
    <xf numFmtId="0" fontId="13" fillId="0" borderId="30" xfId="0" applyFont="1" applyFill="1" applyBorder="1" applyAlignment="1">
      <alignment horizontal="center"/>
    </xf>
    <xf numFmtId="0" fontId="13" fillId="0" borderId="45" xfId="0" applyFont="1" applyBorder="1" applyAlignment="1">
      <alignment wrapText="1"/>
    </xf>
    <xf numFmtId="0" fontId="0" fillId="0" borderId="1"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0" fontId="0" fillId="0" borderId="36" xfId="0" applyFont="1" applyBorder="1" applyAlignment="1">
      <alignment horizontal="center"/>
    </xf>
    <xf numFmtId="0" fontId="16" fillId="0" borderId="1" xfId="0" applyFont="1" applyBorder="1" applyAlignment="1">
      <alignment horizontal="center" wrapText="1"/>
    </xf>
    <xf numFmtId="0" fontId="14" fillId="0" borderId="36" xfId="0" applyFont="1" applyBorder="1" applyAlignment="1">
      <alignment horizontal="center"/>
    </xf>
    <xf numFmtId="0" fontId="14" fillId="0" borderId="1" xfId="0" applyFont="1" applyBorder="1" applyAlignment="1">
      <alignment horizontal="center"/>
    </xf>
    <xf numFmtId="0" fontId="14" fillId="0" borderId="2" xfId="0" applyFont="1" applyBorder="1" applyAlignment="1">
      <alignment horizontal="center"/>
    </xf>
    <xf numFmtId="0" fontId="14" fillId="0" borderId="2" xfId="0" applyFont="1" applyBorder="1" applyAlignment="1">
      <alignment horizontal="center" wrapText="1"/>
    </xf>
    <xf numFmtId="0" fontId="11" fillId="0" borderId="0" xfId="2" applyFont="1" applyAlignment="1"/>
    <xf numFmtId="0" fontId="17" fillId="0" borderId="0" xfId="2" applyFont="1" applyAlignment="1">
      <alignment wrapText="1"/>
    </xf>
    <xf numFmtId="0" fontId="11" fillId="0" borderId="0" xfId="2" applyFont="1" applyAlignment="1">
      <alignment horizontal="left"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9" fillId="0" borderId="18" xfId="0" applyFont="1" applyBorder="1" applyAlignment="1">
      <alignment horizontal="center" vertical="center" wrapText="1"/>
    </xf>
    <xf numFmtId="0" fontId="9" fillId="0" borderId="43"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9" fontId="9" fillId="0" borderId="44" xfId="1" applyFont="1" applyBorder="1" applyAlignment="1">
      <alignment horizontal="center" vertical="center" wrapText="1"/>
    </xf>
    <xf numFmtId="0" fontId="18" fillId="0" borderId="24" xfId="0" applyFont="1" applyBorder="1" applyAlignment="1">
      <alignment horizontal="center" vertical="center"/>
    </xf>
    <xf numFmtId="0" fontId="18" fillId="0" borderId="24" xfId="0" applyFont="1" applyBorder="1" applyAlignment="1">
      <alignment vertical="top" wrapText="1"/>
    </xf>
    <xf numFmtId="0" fontId="18" fillId="0" borderId="24" xfId="0" applyFont="1" applyFill="1" applyBorder="1" applyAlignment="1">
      <alignment vertical="top" wrapText="1"/>
    </xf>
    <xf numFmtId="0" fontId="18" fillId="8" borderId="24" xfId="0" applyFont="1" applyFill="1" applyBorder="1" applyAlignment="1">
      <alignment horizontal="center" vertical="center" wrapText="1"/>
    </xf>
    <xf numFmtId="0" fontId="18" fillId="8" borderId="24" xfId="0" applyFont="1" applyFill="1" applyBorder="1" applyAlignment="1">
      <alignment vertical="top" wrapText="1"/>
    </xf>
    <xf numFmtId="0" fontId="18" fillId="8" borderId="24" xfId="0" applyFont="1" applyFill="1" applyBorder="1" applyAlignment="1">
      <alignment horizontal="center" vertical="center"/>
    </xf>
    <xf numFmtId="0" fontId="18" fillId="8" borderId="24" xfId="0" applyFont="1" applyFill="1" applyBorder="1" applyAlignment="1">
      <alignment wrapText="1"/>
    </xf>
    <xf numFmtId="0" fontId="18" fillId="0" borderId="24" xfId="0" applyFont="1" applyFill="1" applyBorder="1" applyAlignment="1">
      <alignment wrapText="1"/>
    </xf>
    <xf numFmtId="0" fontId="19" fillId="0" borderId="24" xfId="0" applyFont="1" applyFill="1" applyBorder="1" applyAlignment="1">
      <alignment horizontal="center" vertical="center"/>
    </xf>
    <xf numFmtId="0" fontId="19" fillId="8" borderId="24" xfId="0" applyFont="1" applyFill="1" applyBorder="1" applyAlignment="1">
      <alignment horizontal="center" vertical="center" wrapText="1"/>
    </xf>
    <xf numFmtId="0" fontId="19" fillId="8" borderId="24" xfId="0" applyFont="1" applyFill="1" applyBorder="1" applyAlignment="1">
      <alignment horizontal="center" vertical="center"/>
    </xf>
    <xf numFmtId="0" fontId="19" fillId="0" borderId="24"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19" fillId="0" borderId="28" xfId="0" applyFont="1" applyBorder="1" applyAlignment="1">
      <alignment horizontal="left" vertical="center"/>
    </xf>
    <xf numFmtId="0" fontId="19" fillId="8" borderId="24" xfId="0" applyFont="1" applyFill="1" applyBorder="1" applyAlignment="1">
      <alignment horizontal="left" vertical="center" wrapText="1"/>
    </xf>
    <xf numFmtId="0" fontId="19" fillId="8" borderId="28" xfId="0" applyFont="1" applyFill="1" applyBorder="1" applyAlignment="1">
      <alignment horizontal="left" vertical="center" wrapText="1"/>
    </xf>
    <xf numFmtId="0" fontId="19" fillId="0" borderId="28" xfId="0" applyFont="1" applyFill="1" applyBorder="1" applyAlignment="1">
      <alignment horizontal="left" vertical="center"/>
    </xf>
    <xf numFmtId="0" fontId="19" fillId="0" borderId="28" xfId="0" applyFont="1" applyFill="1" applyBorder="1" applyAlignment="1">
      <alignment horizontal="left" vertical="center" wrapText="1"/>
    </xf>
    <xf numFmtId="0" fontId="19" fillId="0" borderId="28" xfId="0" applyFont="1" applyBorder="1" applyAlignment="1">
      <alignment horizontal="left" vertical="center" wrapText="1"/>
    </xf>
    <xf numFmtId="0" fontId="9" fillId="0" borderId="23" xfId="0" applyFont="1" applyBorder="1" applyAlignment="1">
      <alignment horizontal="center" vertical="center" wrapText="1"/>
    </xf>
    <xf numFmtId="0" fontId="9" fillId="0" borderId="44" xfId="0" applyFont="1" applyBorder="1" applyAlignment="1">
      <alignment horizontal="center" vertical="center" wrapText="1"/>
    </xf>
    <xf numFmtId="0" fontId="6" fillId="0" borderId="10" xfId="0" applyFont="1" applyBorder="1" applyAlignment="1">
      <alignment wrapText="1"/>
    </xf>
    <xf numFmtId="0" fontId="6" fillId="0" borderId="9" xfId="0" applyFont="1" applyBorder="1" applyAlignment="1">
      <alignment wrapText="1"/>
    </xf>
    <xf numFmtId="0" fontId="5" fillId="4" borderId="4" xfId="0" applyFont="1" applyFill="1" applyBorder="1" applyAlignment="1">
      <alignment wrapText="1"/>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0" fontId="3" fillId="3" borderId="46" xfId="0" applyFont="1" applyFill="1" applyBorder="1" applyAlignment="1">
      <alignment horizontal="center" vertical="center" wrapText="1"/>
    </xf>
    <xf numFmtId="9" fontId="9" fillId="0" borderId="29" xfId="1" applyFont="1" applyBorder="1" applyAlignment="1">
      <alignment horizontal="center" vertical="center" wrapText="1"/>
    </xf>
    <xf numFmtId="9" fontId="9" fillId="0" borderId="47" xfId="1" applyFont="1" applyBorder="1" applyAlignment="1">
      <alignment horizontal="center" vertical="center" wrapText="1"/>
    </xf>
    <xf numFmtId="0" fontId="7" fillId="2" borderId="37" xfId="0" applyFont="1" applyFill="1" applyBorder="1" applyAlignment="1">
      <alignment horizontal="center" vertical="center" wrapText="1"/>
    </xf>
    <xf numFmtId="0" fontId="11" fillId="10" borderId="27" xfId="0" applyFont="1" applyFill="1" applyBorder="1" applyAlignment="1">
      <alignment horizontal="center" vertical="center" wrapText="1"/>
    </xf>
    <xf numFmtId="0" fontId="9" fillId="10" borderId="39" xfId="0" applyFont="1" applyFill="1" applyBorder="1" applyAlignment="1">
      <alignment horizontal="center" vertical="center" wrapText="1"/>
    </xf>
    <xf numFmtId="0" fontId="13" fillId="11" borderId="14" xfId="0" applyFont="1" applyFill="1" applyBorder="1" applyAlignment="1">
      <alignment horizontal="center" vertical="center"/>
    </xf>
    <xf numFmtId="0" fontId="13" fillId="0" borderId="30" xfId="0" applyFont="1" applyFill="1" applyBorder="1" applyAlignment="1">
      <alignment wrapText="1"/>
    </xf>
    <xf numFmtId="0" fontId="15" fillId="0" borderId="30" xfId="0" applyFont="1" applyFill="1" applyBorder="1" applyAlignment="1">
      <alignment wrapText="1"/>
    </xf>
    <xf numFmtId="0" fontId="13" fillId="0" borderId="27" xfId="0" applyFont="1" applyFill="1" applyBorder="1" applyAlignment="1">
      <alignment wrapText="1"/>
    </xf>
    <xf numFmtId="0" fontId="13" fillId="11" borderId="30" xfId="0" applyFont="1" applyFill="1" applyBorder="1" applyAlignment="1">
      <alignment horizontal="center"/>
    </xf>
    <xf numFmtId="0" fontId="20" fillId="0" borderId="30" xfId="0" applyFont="1" applyBorder="1" applyAlignment="1">
      <alignment wrapText="1"/>
    </xf>
    <xf numFmtId="0" fontId="13" fillId="11" borderId="27" xfId="0" applyFont="1" applyFill="1" applyBorder="1" applyAlignment="1">
      <alignment wrapText="1"/>
    </xf>
    <xf numFmtId="0" fontId="13" fillId="0" borderId="48" xfId="0" applyFont="1" applyBorder="1" applyAlignment="1">
      <alignment wrapText="1"/>
    </xf>
    <xf numFmtId="0" fontId="13" fillId="0" borderId="49" xfId="0" applyFont="1" applyBorder="1" applyAlignment="1">
      <alignment wrapText="1"/>
    </xf>
    <xf numFmtId="0" fontId="21" fillId="0" borderId="44" xfId="0" applyFont="1" applyBorder="1" applyAlignment="1">
      <alignment wrapText="1"/>
    </xf>
    <xf numFmtId="0" fontId="21" fillId="0" borderId="20" xfId="0" applyFont="1" applyBorder="1" applyAlignment="1">
      <alignment wrapText="1"/>
    </xf>
    <xf numFmtId="0" fontId="21" fillId="0" borderId="18" xfId="0" applyFont="1" applyBorder="1" applyAlignment="1">
      <alignment wrapText="1"/>
    </xf>
    <xf numFmtId="0" fontId="21" fillId="9" borderId="44" xfId="0" applyFont="1" applyFill="1" applyBorder="1" applyAlignment="1">
      <alignment wrapText="1"/>
    </xf>
    <xf numFmtId="0" fontId="21" fillId="0" borderId="30" xfId="0" applyFont="1" applyBorder="1" applyAlignment="1">
      <alignment wrapText="1"/>
    </xf>
    <xf numFmtId="0" fontId="21" fillId="0" borderId="27" xfId="0" applyFont="1" applyBorder="1" applyAlignment="1">
      <alignment wrapText="1"/>
    </xf>
    <xf numFmtId="0" fontId="21" fillId="9" borderId="30" xfId="0" applyFont="1" applyFill="1" applyBorder="1" applyAlignment="1">
      <alignment wrapText="1"/>
    </xf>
    <xf numFmtId="0" fontId="22" fillId="0" borderId="30" xfId="0" applyFont="1" applyBorder="1" applyAlignment="1">
      <alignment wrapText="1"/>
    </xf>
    <xf numFmtId="0" fontId="22" fillId="0" borderId="44" xfId="0" applyFont="1" applyBorder="1" applyAlignment="1">
      <alignment wrapText="1"/>
    </xf>
    <xf numFmtId="0" fontId="21" fillId="0" borderId="30" xfId="0" applyFont="1" applyFill="1" applyBorder="1" applyAlignment="1">
      <alignment wrapText="1"/>
    </xf>
    <xf numFmtId="0" fontId="21" fillId="0" borderId="18" xfId="0" applyFont="1" applyFill="1" applyBorder="1" applyAlignment="1">
      <alignment wrapText="1"/>
    </xf>
    <xf numFmtId="0" fontId="21" fillId="0" borderId="44" xfId="0" applyFont="1" applyFill="1" applyBorder="1" applyAlignment="1">
      <alignment wrapText="1"/>
    </xf>
    <xf numFmtId="0" fontId="21" fillId="0" borderId="27" xfId="0" applyFont="1" applyFill="1" applyBorder="1" applyAlignment="1">
      <alignment wrapText="1"/>
    </xf>
    <xf numFmtId="0" fontId="22" fillId="9" borderId="30" xfId="0" applyFont="1" applyFill="1" applyBorder="1" applyAlignment="1">
      <alignment wrapText="1"/>
    </xf>
    <xf numFmtId="0" fontId="22" fillId="0" borderId="30" xfId="0" applyFont="1" applyBorder="1" applyAlignment="1">
      <alignment vertical="top" wrapText="1"/>
    </xf>
    <xf numFmtId="0" fontId="23" fillId="0" borderId="27" xfId="0" applyFont="1" applyBorder="1" applyAlignment="1">
      <alignment wrapText="1"/>
    </xf>
    <xf numFmtId="0" fontId="22" fillId="9" borderId="44" xfId="0" applyFont="1" applyFill="1" applyBorder="1" applyAlignment="1">
      <alignment wrapText="1"/>
    </xf>
    <xf numFmtId="0" fontId="22" fillId="0" borderId="27" xfId="0" applyFont="1" applyBorder="1" applyAlignment="1">
      <alignment wrapText="1"/>
    </xf>
    <xf numFmtId="0" fontId="24" fillId="0" borderId="44" xfId="0" applyFont="1" applyBorder="1" applyAlignment="1">
      <alignment wrapText="1"/>
    </xf>
    <xf numFmtId="0" fontId="24" fillId="0" borderId="44" xfId="0" applyFont="1" applyFill="1" applyBorder="1" applyAlignment="1">
      <alignment wrapText="1"/>
    </xf>
    <xf numFmtId="0" fontId="24" fillId="0" borderId="30" xfId="0" applyFont="1" applyFill="1" applyBorder="1" applyAlignment="1">
      <alignment wrapText="1"/>
    </xf>
    <xf numFmtId="0" fontId="24" fillId="9" borderId="30" xfId="0" applyFont="1" applyFill="1" applyBorder="1" applyAlignment="1">
      <alignment wrapText="1"/>
    </xf>
    <xf numFmtId="0" fontId="24" fillId="0" borderId="30" xfId="0" applyFont="1" applyBorder="1" applyAlignment="1">
      <alignment wrapText="1"/>
    </xf>
    <xf numFmtId="0" fontId="23" fillId="0" borderId="30" xfId="0" applyFont="1" applyBorder="1" applyAlignment="1">
      <alignment wrapText="1"/>
    </xf>
    <xf numFmtId="0" fontId="22" fillId="0" borderId="30" xfId="0" applyFont="1" applyFill="1" applyBorder="1" applyAlignment="1">
      <alignment wrapText="1"/>
    </xf>
    <xf numFmtId="0" fontId="22" fillId="12" borderId="30" xfId="0" applyFont="1" applyFill="1" applyBorder="1" applyAlignment="1">
      <alignment wrapText="1"/>
    </xf>
    <xf numFmtId="0" fontId="21" fillId="12" borderId="30" xfId="0" applyFont="1" applyFill="1" applyBorder="1" applyAlignment="1">
      <alignment wrapText="1"/>
    </xf>
    <xf numFmtId="0" fontId="13" fillId="12" borderId="30" xfId="0" applyFont="1" applyFill="1" applyBorder="1" applyAlignment="1">
      <alignment horizontal="center"/>
    </xf>
    <xf numFmtId="0" fontId="13" fillId="12" borderId="30" xfId="0" applyFont="1" applyFill="1" applyBorder="1" applyAlignment="1">
      <alignment wrapText="1"/>
    </xf>
    <xf numFmtId="0" fontId="13" fillId="13" borderId="30" xfId="0" applyFont="1" applyFill="1" applyBorder="1" applyAlignment="1">
      <alignment wrapText="1"/>
    </xf>
    <xf numFmtId="0" fontId="13" fillId="13" borderId="30" xfId="0" applyFont="1" applyFill="1" applyBorder="1" applyAlignment="1">
      <alignment horizontal="center"/>
    </xf>
    <xf numFmtId="0" fontId="21" fillId="12" borderId="44" xfId="0" applyFont="1" applyFill="1" applyBorder="1" applyAlignment="1">
      <alignment wrapText="1"/>
    </xf>
    <xf numFmtId="0" fontId="13" fillId="0" borderId="18" xfId="0" applyFont="1" applyBorder="1" applyAlignment="1">
      <alignment wrapText="1"/>
    </xf>
    <xf numFmtId="0" fontId="13" fillId="12" borderId="44" xfId="0" applyFont="1" applyFill="1" applyBorder="1" applyAlignment="1">
      <alignment horizontal="center"/>
    </xf>
    <xf numFmtId="0" fontId="15" fillId="12" borderId="30" xfId="0" applyFont="1" applyFill="1" applyBorder="1" applyAlignment="1">
      <alignment wrapText="1"/>
    </xf>
    <xf numFmtId="0" fontId="13" fillId="12" borderId="44" xfId="0" applyFont="1" applyFill="1" applyBorder="1" applyAlignment="1">
      <alignment vertical="top" wrapText="1"/>
    </xf>
    <xf numFmtId="0" fontId="21" fillId="12" borderId="27" xfId="0" applyFont="1" applyFill="1" applyBorder="1" applyAlignment="1">
      <alignment wrapText="1"/>
    </xf>
    <xf numFmtId="0" fontId="21" fillId="12" borderId="18" xfId="0" applyFont="1" applyFill="1" applyBorder="1" applyAlignment="1">
      <alignment wrapText="1"/>
    </xf>
    <xf numFmtId="0" fontId="13" fillId="12" borderId="27" xfId="0" applyFont="1" applyFill="1" applyBorder="1" applyAlignment="1">
      <alignment wrapText="1"/>
    </xf>
    <xf numFmtId="0" fontId="4" fillId="2"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8" fillId="5" borderId="35" xfId="0" applyFont="1" applyFill="1" applyBorder="1" applyAlignment="1">
      <alignment horizontal="center" vertical="center" wrapText="1"/>
    </xf>
    <xf numFmtId="0" fontId="8" fillId="5" borderId="36" xfId="0" applyFont="1" applyFill="1" applyBorder="1" applyAlignment="1">
      <alignment horizontal="left" vertical="center" wrapText="1"/>
    </xf>
    <xf numFmtId="0" fontId="2" fillId="7" borderId="31" xfId="0" applyFont="1" applyFill="1" applyBorder="1" applyAlignment="1">
      <alignment horizontal="center"/>
    </xf>
    <xf numFmtId="0" fontId="2" fillId="7" borderId="35" xfId="0" applyFont="1" applyFill="1" applyBorder="1" applyAlignment="1">
      <alignment horizontal="center"/>
    </xf>
    <xf numFmtId="0" fontId="2" fillId="7" borderId="36" xfId="0" applyFont="1" applyFill="1" applyBorder="1" applyAlignment="1">
      <alignment horizontal="center"/>
    </xf>
    <xf numFmtId="0" fontId="7" fillId="7" borderId="38" xfId="0" applyFont="1" applyFill="1" applyBorder="1" applyAlignment="1">
      <alignment horizontal="center" wrapText="1"/>
    </xf>
    <xf numFmtId="0" fontId="7" fillId="7" borderId="42" xfId="0" applyFont="1" applyFill="1" applyBorder="1" applyAlignment="1">
      <alignment horizontal="center" wrapText="1"/>
    </xf>
    <xf numFmtId="0" fontId="12" fillId="7" borderId="37" xfId="0" applyFont="1" applyFill="1" applyBorder="1" applyAlignment="1">
      <alignment horizontal="center" wrapText="1"/>
    </xf>
    <xf numFmtId="0" fontId="12" fillId="7" borderId="39" xfId="0" applyFont="1" applyFill="1" applyBorder="1" applyAlignment="1">
      <alignment horizontal="center" wrapText="1"/>
    </xf>
    <xf numFmtId="0" fontId="8" fillId="4" borderId="37"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22" fillId="12" borderId="44" xfId="0" applyFont="1" applyFill="1" applyBorder="1" applyAlignment="1">
      <alignment wrapText="1"/>
    </xf>
    <xf numFmtId="0" fontId="13" fillId="12" borderId="23" xfId="0" applyFont="1" applyFill="1" applyBorder="1" applyAlignment="1">
      <alignment horizontal="center"/>
    </xf>
  </cellXfs>
  <cellStyles count="3">
    <cellStyle name="Normal" xfId="0" builtinId="0"/>
    <cellStyle name="Normal 2" xfId="2"/>
    <cellStyle name="Porcentaje" xfId="1" builtinId="5"/>
  </cellStyles>
  <dxfs count="7">
    <dxf>
      <fill>
        <patternFill patternType="solid">
          <fgColor rgb="FFFF9999"/>
          <bgColor rgb="FF000000"/>
        </patternFill>
      </fill>
    </dxf>
    <dxf>
      <fill>
        <patternFill patternType="solid">
          <fgColor rgb="FFFF9999"/>
          <bgColor rgb="FF000000"/>
        </patternFill>
      </fill>
    </dxf>
    <dxf>
      <fill>
        <patternFill patternType="solid">
          <fgColor rgb="FFFF9999"/>
          <bgColor rgb="FF000000"/>
        </patternFill>
      </fill>
    </dxf>
    <dxf>
      <fill>
        <patternFill patternType="solid">
          <fgColor rgb="FFFF9999"/>
          <bgColor rgb="FF000000"/>
        </patternFill>
      </fill>
    </dxf>
    <dxf>
      <fill>
        <patternFill patternType="solid">
          <fgColor rgb="FFFF9999"/>
          <bgColor rgb="FF000000"/>
        </patternFill>
      </fill>
    </dxf>
    <dxf>
      <fill>
        <patternFill patternType="solid">
          <fgColor rgb="FFFF9999"/>
          <bgColor rgb="FF000000"/>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8.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19.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0.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8.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29.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0.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25.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vmlDrawing" Target="../drawings/vmlDrawing26.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vmlDrawing" Target="../drawings/vmlDrawing27.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vmlDrawing" Target="../drawings/vmlDrawing28.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vmlDrawing" Target="../drawings/vmlDrawing29.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vmlDrawing" Target="../drawings/vmlDrawing30.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vmlDrawing" Target="../drawings/vmlDrawing31.v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32.v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vmlDrawing" Target="../drawings/vmlDrawing33.v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vmlDrawing" Target="../drawings/vmlDrawing34.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vmlDrawing" Target="../drawings/vmlDrawing35.v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vmlDrawing" Target="../drawings/vmlDrawing36.v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vmlDrawing" Target="../drawings/vmlDrawing37.vml"/><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H49"/>
  <sheetViews>
    <sheetView zoomScale="90" zoomScaleNormal="90" workbookViewId="0">
      <selection activeCell="A2" sqref="A2"/>
    </sheetView>
  </sheetViews>
  <sheetFormatPr baseColWidth="10" defaultRowHeight="12.75" x14ac:dyDescent="0.2"/>
  <cols>
    <col min="1" max="1" width="3" style="42" bestFit="1" customWidth="1"/>
    <col min="2" max="2" width="43.28515625" style="42" customWidth="1"/>
    <col min="3" max="3" width="38" style="16" bestFit="1" customWidth="1"/>
    <col min="4" max="4" width="10.7109375" style="43" hidden="1" customWidth="1"/>
    <col min="5" max="5" width="9.28515625" style="16" hidden="1" customWidth="1"/>
    <col min="6" max="6" width="12.85546875" style="16" customWidth="1"/>
    <col min="7" max="8" width="7.28515625" style="16" hidden="1" customWidth="1"/>
    <col min="9" max="18" width="11.42578125" style="16" customWidth="1"/>
    <col min="19" max="19" width="14.7109375" style="16" customWidth="1"/>
    <col min="20" max="22" width="11.42578125" style="16" customWidth="1"/>
    <col min="23" max="23" width="12.140625" style="16" customWidth="1"/>
    <col min="24" max="24" width="10.85546875" style="16" customWidth="1"/>
    <col min="25" max="25" width="10.28515625" style="16" customWidth="1"/>
    <col min="26" max="26" width="9.85546875" style="16" bestFit="1" customWidth="1"/>
    <col min="27" max="27" width="12.28515625" style="16" hidden="1" customWidth="1"/>
    <col min="28" max="28" width="9.28515625" style="16" hidden="1" customWidth="1"/>
    <col min="29" max="29" width="9.42578125" style="16" hidden="1" customWidth="1"/>
    <col min="30" max="34" width="11.42578125" style="16" hidden="1" customWidth="1"/>
    <col min="35" max="16384" width="11.42578125" style="16"/>
  </cols>
  <sheetData>
    <row r="1" spans="1:34" ht="52.5" customHeight="1" thickBot="1" x14ac:dyDescent="0.3">
      <c r="A1" s="1" t="s">
        <v>0</v>
      </c>
      <c r="B1" s="1" t="s">
        <v>34</v>
      </c>
      <c r="C1" s="1" t="s">
        <v>1</v>
      </c>
      <c r="D1" s="2" t="s">
        <v>2</v>
      </c>
      <c r="E1" s="3" t="s">
        <v>3</v>
      </c>
      <c r="F1" s="4" t="s">
        <v>4</v>
      </c>
      <c r="G1" s="201" t="s">
        <v>5</v>
      </c>
      <c r="H1" s="202"/>
      <c r="I1" s="5" t="s">
        <v>6</v>
      </c>
      <c r="J1" s="6" t="s">
        <v>7</v>
      </c>
      <c r="K1" s="7" t="s">
        <v>8</v>
      </c>
      <c r="L1" s="7" t="s">
        <v>9</v>
      </c>
      <c r="M1" s="8" t="s">
        <v>10</v>
      </c>
      <c r="N1" s="9" t="s">
        <v>11</v>
      </c>
      <c r="O1" s="10" t="s">
        <v>12</v>
      </c>
      <c r="P1" s="10" t="s">
        <v>13</v>
      </c>
      <c r="Q1" s="11" t="s">
        <v>14</v>
      </c>
      <c r="R1" s="6" t="s">
        <v>15</v>
      </c>
      <c r="S1" s="7" t="s">
        <v>96</v>
      </c>
      <c r="T1" s="7" t="s">
        <v>16</v>
      </c>
      <c r="U1" s="7" t="s">
        <v>17</v>
      </c>
      <c r="V1" s="7" t="s">
        <v>18</v>
      </c>
      <c r="W1" s="144" t="s">
        <v>19</v>
      </c>
      <c r="X1" s="142" t="s">
        <v>20</v>
      </c>
      <c r="Y1" s="143" t="s">
        <v>21</v>
      </c>
      <c r="Z1" s="150" t="s">
        <v>22</v>
      </c>
      <c r="AA1" s="147" t="s">
        <v>23</v>
      </c>
      <c r="AB1" s="12" t="s">
        <v>24</v>
      </c>
      <c r="AC1" s="13" t="s">
        <v>25</v>
      </c>
      <c r="AD1" s="13" t="s">
        <v>26</v>
      </c>
      <c r="AE1" s="13" t="s">
        <v>27</v>
      </c>
      <c r="AF1" s="13" t="s">
        <v>28</v>
      </c>
      <c r="AG1" s="14" t="s">
        <v>29</v>
      </c>
      <c r="AH1" s="15" t="s">
        <v>30</v>
      </c>
    </row>
    <row r="2" spans="1:34" ht="25.5" x14ac:dyDescent="0.2">
      <c r="A2" s="121">
        <v>1</v>
      </c>
      <c r="B2" s="122" t="s">
        <v>58</v>
      </c>
      <c r="C2" s="134" t="s">
        <v>59</v>
      </c>
      <c r="D2" s="129">
        <v>102</v>
      </c>
      <c r="E2" s="129">
        <v>80</v>
      </c>
      <c r="F2" s="132">
        <v>105</v>
      </c>
      <c r="G2" s="17"/>
      <c r="H2" s="18"/>
      <c r="I2" s="19">
        <f>'01_DIR_PREE'!I108</f>
        <v>105</v>
      </c>
      <c r="J2" s="20">
        <f>'01_DIR_PREE'!J108</f>
        <v>19</v>
      </c>
      <c r="K2" s="21">
        <f>'01_DIR_PREE'!K108</f>
        <v>17</v>
      </c>
      <c r="L2" s="21">
        <f>'01_DIR_PREE'!L108</f>
        <v>0</v>
      </c>
      <c r="M2" s="22">
        <f>'01_DIR_PREE'!M108</f>
        <v>0</v>
      </c>
      <c r="N2" s="20">
        <f>'01_DIR_PREE'!N108</f>
        <v>11</v>
      </c>
      <c r="O2" s="21">
        <f>'01_DIR_PREE'!O108</f>
        <v>1</v>
      </c>
      <c r="P2" s="21">
        <f>'01_DIR_PREE'!P108</f>
        <v>0</v>
      </c>
      <c r="Q2" s="22">
        <f>'01_DIR_PREE'!Q108</f>
        <v>1</v>
      </c>
      <c r="R2" s="20">
        <f>'01_DIR_PREE'!R108</f>
        <v>3</v>
      </c>
      <c r="S2" s="21">
        <f>'01_DIR_PREE'!S108</f>
        <v>8</v>
      </c>
      <c r="T2" s="21">
        <f>'01_DIR_PREE'!T108</f>
        <v>1</v>
      </c>
      <c r="U2" s="21">
        <f>'01_DIR_PREE'!U108</f>
        <v>2</v>
      </c>
      <c r="V2" s="21">
        <f>'01_DIR_PREE'!V108</f>
        <v>0</v>
      </c>
      <c r="W2" s="23">
        <f>'01_DIR_PREE'!W108</f>
        <v>0</v>
      </c>
      <c r="X2" s="145">
        <f>'01_DIR_PREE'!X108</f>
        <v>0</v>
      </c>
      <c r="Y2" s="146">
        <f>'01_DIR_PREE'!Y108</f>
        <v>0</v>
      </c>
      <c r="Z2" s="151">
        <f>'01_DIR_PREE'!Z108</f>
        <v>42</v>
      </c>
      <c r="AA2" s="148"/>
      <c r="AB2" s="140"/>
      <c r="AC2" s="25"/>
      <c r="AD2" s="26"/>
      <c r="AE2" s="27"/>
      <c r="AF2" s="24"/>
      <c r="AG2" s="28"/>
      <c r="AH2" s="28"/>
    </row>
    <row r="3" spans="1:34" ht="25.5" x14ac:dyDescent="0.2">
      <c r="A3" s="121">
        <v>2</v>
      </c>
      <c r="B3" s="123" t="s">
        <v>58</v>
      </c>
      <c r="C3" s="134" t="s">
        <v>60</v>
      </c>
      <c r="D3" s="129">
        <v>102</v>
      </c>
      <c r="E3" s="129">
        <v>74</v>
      </c>
      <c r="F3" s="132">
        <v>123</v>
      </c>
      <c r="G3" s="114"/>
      <c r="H3" s="115"/>
      <c r="I3" s="19">
        <f>'02_DIR_PRIM'!I126</f>
        <v>123</v>
      </c>
      <c r="J3" s="20">
        <f>'02_DIR_PRIM'!J126</f>
        <v>21</v>
      </c>
      <c r="K3" s="21">
        <f>'02_DIR_PRIM'!K126</f>
        <v>15</v>
      </c>
      <c r="L3" s="21">
        <f>'02_DIR_PRIM'!L126</f>
        <v>4</v>
      </c>
      <c r="M3" s="22">
        <f>'02_DIR_PRIM'!M126</f>
        <v>1</v>
      </c>
      <c r="N3" s="20">
        <f>'02_DIR_PRIM'!N126</f>
        <v>4</v>
      </c>
      <c r="O3" s="21">
        <f>'02_DIR_PRIM'!O126</f>
        <v>4</v>
      </c>
      <c r="P3" s="21">
        <f>'02_DIR_PRIM'!P126</f>
        <v>0</v>
      </c>
      <c r="Q3" s="22">
        <f>'02_DIR_PRIM'!Q126</f>
        <v>3</v>
      </c>
      <c r="R3" s="20">
        <f>'02_DIR_PRIM'!R126</f>
        <v>17</v>
      </c>
      <c r="S3" s="21">
        <f>'02_DIR_PRIM'!S126</f>
        <v>3</v>
      </c>
      <c r="T3" s="21">
        <f>'02_DIR_PRIM'!T126</f>
        <v>2</v>
      </c>
      <c r="U3" s="21">
        <f>'02_DIR_PRIM'!U126</f>
        <v>9</v>
      </c>
      <c r="V3" s="21">
        <f>'02_DIR_PRIM'!V126</f>
        <v>10</v>
      </c>
      <c r="W3" s="23">
        <f>'02_DIR_PRIM'!W126</f>
        <v>0</v>
      </c>
      <c r="X3" s="145">
        <f>'02_DIR_PRIM'!X126</f>
        <v>0</v>
      </c>
      <c r="Y3" s="146">
        <f>'02_DIR_PRIM'!Y126</f>
        <v>0</v>
      </c>
      <c r="Z3" s="151">
        <f>'02_DIR_PRIM'!Z126</f>
        <v>62</v>
      </c>
      <c r="AA3" s="148"/>
      <c r="AB3" s="141"/>
      <c r="AC3" s="117"/>
      <c r="AD3" s="118"/>
      <c r="AE3" s="119"/>
      <c r="AF3" s="116"/>
      <c r="AG3" s="120"/>
      <c r="AH3" s="120"/>
    </row>
    <row r="4" spans="1:34" ht="25.5" x14ac:dyDescent="0.2">
      <c r="A4" s="121">
        <v>3</v>
      </c>
      <c r="B4" s="123" t="s">
        <v>58</v>
      </c>
      <c r="C4" s="134" t="s">
        <v>61</v>
      </c>
      <c r="D4" s="129">
        <v>100</v>
      </c>
      <c r="E4" s="129">
        <v>54</v>
      </c>
      <c r="F4" s="132">
        <v>163</v>
      </c>
      <c r="G4" s="114"/>
      <c r="H4" s="115"/>
      <c r="I4" s="19">
        <f>'03_DIR_EDESP'!I166</f>
        <v>163</v>
      </c>
      <c r="J4" s="20">
        <f>'03_DIR_EDESP'!J166</f>
        <v>17</v>
      </c>
      <c r="K4" s="21">
        <f>'03_DIR_EDESP'!K166</f>
        <v>10</v>
      </c>
      <c r="L4" s="21">
        <f>'03_DIR_EDESP'!L166</f>
        <v>6</v>
      </c>
      <c r="M4" s="22">
        <f>'03_DIR_EDESP'!M166</f>
        <v>2</v>
      </c>
      <c r="N4" s="20">
        <f>'03_DIR_EDESP'!N166</f>
        <v>22</v>
      </c>
      <c r="O4" s="21">
        <f>'03_DIR_EDESP'!O166</f>
        <v>25</v>
      </c>
      <c r="P4" s="21">
        <f>'03_DIR_EDESP'!P166</f>
        <v>0</v>
      </c>
      <c r="Q4" s="22">
        <f>'03_DIR_EDESP'!Q166</f>
        <v>12</v>
      </c>
      <c r="R4" s="20">
        <f>'03_DIR_EDESP'!R166</f>
        <v>8</v>
      </c>
      <c r="S4" s="21">
        <f>'03_DIR_EDESP'!S166</f>
        <v>2</v>
      </c>
      <c r="T4" s="21">
        <f>'03_DIR_EDESP'!T166</f>
        <v>0</v>
      </c>
      <c r="U4" s="21">
        <f>'03_DIR_EDESP'!U166</f>
        <v>1</v>
      </c>
      <c r="V4" s="21">
        <f>'03_DIR_EDESP'!V166</f>
        <v>5</v>
      </c>
      <c r="W4" s="23">
        <f>'03_DIR_EDESP'!W166</f>
        <v>0</v>
      </c>
      <c r="X4" s="145">
        <f>'03_DIR_EDESP'!X166</f>
        <v>0</v>
      </c>
      <c r="Y4" s="146">
        <f>'03_DIR_EDESP'!Y166</f>
        <v>0</v>
      </c>
      <c r="Z4" s="151">
        <f>'03_DIR_EDESP'!Z166</f>
        <v>86</v>
      </c>
      <c r="AA4" s="148"/>
      <c r="AB4" s="141"/>
      <c r="AC4" s="117"/>
      <c r="AD4" s="118"/>
      <c r="AE4" s="119"/>
      <c r="AF4" s="116"/>
      <c r="AG4" s="120"/>
      <c r="AH4" s="120"/>
    </row>
    <row r="5" spans="1:34" ht="25.5" x14ac:dyDescent="0.2">
      <c r="A5" s="124">
        <v>4</v>
      </c>
      <c r="B5" s="125" t="s">
        <v>58</v>
      </c>
      <c r="C5" s="135" t="s">
        <v>62</v>
      </c>
      <c r="D5" s="130">
        <v>102</v>
      </c>
      <c r="E5" s="130">
        <v>83</v>
      </c>
      <c r="F5" s="130">
        <v>92</v>
      </c>
      <c r="G5" s="114"/>
      <c r="H5" s="115"/>
      <c r="I5" s="19">
        <f>'04_DIR_SEC'!I95</f>
        <v>92</v>
      </c>
      <c r="J5" s="20">
        <f>'04_DIR_SEC'!J95</f>
        <v>12</v>
      </c>
      <c r="K5" s="21">
        <f>'04_DIR_SEC'!K95</f>
        <v>29</v>
      </c>
      <c r="L5" s="21">
        <f>'04_DIR_SEC'!L95</f>
        <v>0</v>
      </c>
      <c r="M5" s="22">
        <f>'04_DIR_SEC'!M95</f>
        <v>1</v>
      </c>
      <c r="N5" s="20">
        <f>'04_DIR_SEC'!N95</f>
        <v>9</v>
      </c>
      <c r="O5" s="21">
        <f>'04_DIR_SEC'!O95</f>
        <v>4</v>
      </c>
      <c r="P5" s="21">
        <f>'04_DIR_SEC'!P95</f>
        <v>1</v>
      </c>
      <c r="Q5" s="22">
        <f>'04_DIR_SEC'!Q95</f>
        <v>10</v>
      </c>
      <c r="R5" s="20">
        <f>'04_DIR_SEC'!R95</f>
        <v>11</v>
      </c>
      <c r="S5" s="21">
        <f>'04_DIR_SEC'!S95</f>
        <v>0</v>
      </c>
      <c r="T5" s="21">
        <f>'04_DIR_SEC'!T95</f>
        <v>0</v>
      </c>
      <c r="U5" s="21">
        <f>'04_DIR_SEC'!U95</f>
        <v>3</v>
      </c>
      <c r="V5" s="21">
        <f>'04_DIR_SEC'!V95</f>
        <v>1</v>
      </c>
      <c r="W5" s="23">
        <f>'04_DIR_SEC'!W95</f>
        <v>0</v>
      </c>
      <c r="X5" s="145">
        <f>'04_DIR_SEC'!X95</f>
        <v>0</v>
      </c>
      <c r="Y5" s="146">
        <f>'04_DIR_SEC'!Y95</f>
        <v>0</v>
      </c>
      <c r="Z5" s="151">
        <f>'04_DIR_SEC'!Z95</f>
        <v>63</v>
      </c>
      <c r="AA5" s="148"/>
      <c r="AB5" s="141"/>
      <c r="AC5" s="117"/>
      <c r="AD5" s="118"/>
      <c r="AE5" s="119"/>
      <c r="AF5" s="116"/>
      <c r="AG5" s="120"/>
      <c r="AH5" s="120"/>
    </row>
    <row r="6" spans="1:34" ht="25.5" x14ac:dyDescent="0.2">
      <c r="A6" s="121">
        <v>5</v>
      </c>
      <c r="B6" s="123" t="s">
        <v>58</v>
      </c>
      <c r="C6" s="134" t="s">
        <v>63</v>
      </c>
      <c r="D6" s="129">
        <v>100</v>
      </c>
      <c r="E6" s="129">
        <v>35</v>
      </c>
      <c r="F6" s="132">
        <v>217</v>
      </c>
      <c r="G6" s="114"/>
      <c r="H6" s="115"/>
      <c r="I6" s="19">
        <f>'05_SUB_PREE'!I220</f>
        <v>217</v>
      </c>
      <c r="J6" s="20">
        <f>'05_SUB_PREE'!J220</f>
        <v>23</v>
      </c>
      <c r="K6" s="21">
        <f>'05_SUB_PREE'!K220</f>
        <v>9</v>
      </c>
      <c r="L6" s="21">
        <f>'05_SUB_PREE'!L220</f>
        <v>4</v>
      </c>
      <c r="M6" s="22">
        <f>'05_SUB_PREE'!M220</f>
        <v>4</v>
      </c>
      <c r="N6" s="20">
        <f>'05_SUB_PREE'!N220</f>
        <v>22</v>
      </c>
      <c r="O6" s="21">
        <f>'05_SUB_PREE'!O220</f>
        <v>16</v>
      </c>
      <c r="P6" s="21">
        <f>'05_SUB_PREE'!P220</f>
        <v>1</v>
      </c>
      <c r="Q6" s="22">
        <f>'05_SUB_PREE'!Q220</f>
        <v>7</v>
      </c>
      <c r="R6" s="20">
        <f>'05_SUB_PREE'!R220</f>
        <v>13</v>
      </c>
      <c r="S6" s="21">
        <f>'05_SUB_PREE'!S220</f>
        <v>3</v>
      </c>
      <c r="T6" s="21">
        <f>'05_SUB_PREE'!T220</f>
        <v>1</v>
      </c>
      <c r="U6" s="21">
        <f>'05_SUB_PREE'!U220</f>
        <v>7</v>
      </c>
      <c r="V6" s="21">
        <f>'05_SUB_PREE'!V220</f>
        <v>1</v>
      </c>
      <c r="W6" s="23">
        <f>'05_SUB_PREE'!W220</f>
        <v>0</v>
      </c>
      <c r="X6" s="145">
        <f>'05_SUB_PREE'!X220</f>
        <v>0</v>
      </c>
      <c r="Y6" s="146">
        <f>'05_SUB_PREE'!Y220</f>
        <v>0</v>
      </c>
      <c r="Z6" s="151">
        <f>'05_SUB_PREE'!Z220</f>
        <v>84</v>
      </c>
      <c r="AA6" s="148"/>
      <c r="AB6" s="141"/>
      <c r="AC6" s="117"/>
      <c r="AD6" s="118"/>
      <c r="AE6" s="119"/>
      <c r="AF6" s="116"/>
      <c r="AG6" s="120"/>
      <c r="AH6" s="120"/>
    </row>
    <row r="7" spans="1:34" ht="25.5" x14ac:dyDescent="0.2">
      <c r="A7" s="121">
        <v>6</v>
      </c>
      <c r="B7" s="123" t="s">
        <v>58</v>
      </c>
      <c r="C7" s="134" t="s">
        <v>64</v>
      </c>
      <c r="D7" s="129">
        <v>100</v>
      </c>
      <c r="E7" s="129">
        <v>36</v>
      </c>
      <c r="F7" s="132">
        <v>213</v>
      </c>
      <c r="G7" s="114"/>
      <c r="H7" s="115"/>
      <c r="I7" s="19">
        <f>'06_SUB_PRIM'!I216</f>
        <v>213</v>
      </c>
      <c r="J7" s="20">
        <f>'06_SUB_PRIM'!J216</f>
        <v>27</v>
      </c>
      <c r="K7" s="21">
        <f>'06_SUB_PRIM'!K216</f>
        <v>21</v>
      </c>
      <c r="L7" s="21">
        <f>'06_SUB_PRIM'!L216</f>
        <v>3</v>
      </c>
      <c r="M7" s="22">
        <f>'06_SUB_PRIM'!M216</f>
        <v>10</v>
      </c>
      <c r="N7" s="20">
        <f>'06_SUB_PRIM'!N216</f>
        <v>28</v>
      </c>
      <c r="O7" s="21">
        <f>'06_SUB_PRIM'!O216</f>
        <v>36</v>
      </c>
      <c r="P7" s="21">
        <f>'06_SUB_PRIM'!P216</f>
        <v>1</v>
      </c>
      <c r="Q7" s="22">
        <f>'06_SUB_PRIM'!Q216</f>
        <v>26</v>
      </c>
      <c r="R7" s="20">
        <f>'06_SUB_PRIM'!R216</f>
        <v>24</v>
      </c>
      <c r="S7" s="21">
        <f>'06_SUB_PRIM'!S216</f>
        <v>1</v>
      </c>
      <c r="T7" s="21">
        <f>'06_SUB_PRIM'!T216</f>
        <v>4</v>
      </c>
      <c r="U7" s="21">
        <f>'06_SUB_PRIM'!U216</f>
        <v>20</v>
      </c>
      <c r="V7" s="21">
        <f>'06_SUB_PRIM'!V216</f>
        <v>13</v>
      </c>
      <c r="W7" s="23">
        <f>'06_SUB_PRIM'!W216</f>
        <v>0</v>
      </c>
      <c r="X7" s="145">
        <f>'06_SUB_PRIM'!X216</f>
        <v>0</v>
      </c>
      <c r="Y7" s="146">
        <f>'06_SUB_PRIM'!Y216</f>
        <v>0</v>
      </c>
      <c r="Z7" s="151">
        <f>'06_SUB_PRIM'!Z216</f>
        <v>130</v>
      </c>
      <c r="AA7" s="148"/>
      <c r="AB7" s="141"/>
      <c r="AC7" s="117"/>
      <c r="AD7" s="118"/>
      <c r="AE7" s="119"/>
      <c r="AF7" s="116"/>
      <c r="AG7" s="120"/>
      <c r="AH7" s="120"/>
    </row>
    <row r="8" spans="1:34" ht="25.5" x14ac:dyDescent="0.2">
      <c r="A8" s="126">
        <v>7</v>
      </c>
      <c r="B8" s="125" t="s">
        <v>58</v>
      </c>
      <c r="C8" s="136" t="s">
        <v>65</v>
      </c>
      <c r="D8" s="131">
        <v>100</v>
      </c>
      <c r="E8" s="131">
        <v>71</v>
      </c>
      <c r="F8" s="130">
        <v>117</v>
      </c>
      <c r="G8" s="114"/>
      <c r="H8" s="115"/>
      <c r="I8" s="19">
        <f>'07_SUB_SEC'!I120</f>
        <v>117</v>
      </c>
      <c r="J8" s="20">
        <f>'07_SUB_SEC'!J120</f>
        <v>6</v>
      </c>
      <c r="K8" s="21">
        <f>'07_SUB_SEC'!K120</f>
        <v>1</v>
      </c>
      <c r="L8" s="21">
        <f>'07_SUB_SEC'!L120</f>
        <v>0</v>
      </c>
      <c r="M8" s="22">
        <f>'07_SUB_SEC'!M120</f>
        <v>2</v>
      </c>
      <c r="N8" s="20">
        <f>'07_SUB_SEC'!N120</f>
        <v>11</v>
      </c>
      <c r="O8" s="21">
        <f>'07_SUB_SEC'!O120</f>
        <v>9</v>
      </c>
      <c r="P8" s="21">
        <f>'07_SUB_SEC'!P120</f>
        <v>0</v>
      </c>
      <c r="Q8" s="22">
        <f>'07_SUB_SEC'!Q120</f>
        <v>3</v>
      </c>
      <c r="R8" s="20">
        <f>'07_SUB_SEC'!R120</f>
        <v>7</v>
      </c>
      <c r="S8" s="21">
        <f>'07_SUB_SEC'!S120</f>
        <v>1</v>
      </c>
      <c r="T8" s="21">
        <f>'07_SUB_SEC'!T120</f>
        <v>0</v>
      </c>
      <c r="U8" s="21">
        <f>'07_SUB_SEC'!U120</f>
        <v>9</v>
      </c>
      <c r="V8" s="21">
        <f>'07_SUB_SEC'!V120</f>
        <v>1</v>
      </c>
      <c r="W8" s="23">
        <f>'07_SUB_SEC'!W120</f>
        <v>1</v>
      </c>
      <c r="X8" s="145">
        <f>'07_SUB_SEC'!X120</f>
        <v>0</v>
      </c>
      <c r="Y8" s="146">
        <f>'07_SUB_SEC'!Y120</f>
        <v>0</v>
      </c>
      <c r="Z8" s="151">
        <f>'07_SUB_SEC'!Z120</f>
        <v>40</v>
      </c>
      <c r="AA8" s="148"/>
      <c r="AB8" s="141"/>
      <c r="AC8" s="117"/>
      <c r="AD8" s="118"/>
      <c r="AE8" s="119"/>
      <c r="AF8" s="116"/>
      <c r="AG8" s="120"/>
      <c r="AH8" s="120"/>
    </row>
    <row r="9" spans="1:34" ht="25.5" x14ac:dyDescent="0.2">
      <c r="A9" s="126">
        <v>8</v>
      </c>
      <c r="B9" s="125" t="s">
        <v>58</v>
      </c>
      <c r="C9" s="136" t="s">
        <v>66</v>
      </c>
      <c r="D9" s="131">
        <v>100</v>
      </c>
      <c r="E9" s="131">
        <v>40</v>
      </c>
      <c r="F9" s="130">
        <v>161</v>
      </c>
      <c r="G9" s="114"/>
      <c r="H9" s="115"/>
      <c r="I9" s="19">
        <f>'08_COOR_SEC'!I164</f>
        <v>161</v>
      </c>
      <c r="J9" s="20">
        <f>'08_COOR_SEC'!J164</f>
        <v>45</v>
      </c>
      <c r="K9" s="21">
        <f>'08_COOR_SEC'!K164</f>
        <v>44</v>
      </c>
      <c r="L9" s="21">
        <f>'08_COOR_SEC'!L164</f>
        <v>4</v>
      </c>
      <c r="M9" s="22">
        <f>'08_COOR_SEC'!M164</f>
        <v>14</v>
      </c>
      <c r="N9" s="20">
        <f>'08_COOR_SEC'!N164</f>
        <v>34</v>
      </c>
      <c r="O9" s="21">
        <f>'08_COOR_SEC'!O164</f>
        <v>20</v>
      </c>
      <c r="P9" s="21">
        <f>'08_COOR_SEC'!P164</f>
        <v>2</v>
      </c>
      <c r="Q9" s="22">
        <f>'08_COOR_SEC'!Q164</f>
        <v>17</v>
      </c>
      <c r="R9" s="20">
        <f>'08_COOR_SEC'!R164</f>
        <v>19</v>
      </c>
      <c r="S9" s="21">
        <f>'08_COOR_SEC'!S164</f>
        <v>0</v>
      </c>
      <c r="T9" s="21">
        <f>'08_COOR_SEC'!T164</f>
        <v>5</v>
      </c>
      <c r="U9" s="21">
        <f>'08_COOR_SEC'!U164</f>
        <v>6</v>
      </c>
      <c r="V9" s="21">
        <f>'08_COOR_SEC'!V164</f>
        <v>3</v>
      </c>
      <c r="W9" s="23">
        <f>'08_COOR_SEC'!W164</f>
        <v>2</v>
      </c>
      <c r="X9" s="145">
        <f>'08_COOR_SEC'!X164</f>
        <v>0</v>
      </c>
      <c r="Y9" s="146">
        <f>'08_COOR_SEC'!Y164</f>
        <v>0</v>
      </c>
      <c r="Z9" s="151">
        <f>'08_COOR_SEC'!Z164</f>
        <v>112</v>
      </c>
      <c r="AA9" s="148"/>
      <c r="AB9" s="141"/>
      <c r="AC9" s="117"/>
      <c r="AD9" s="118"/>
      <c r="AE9" s="119"/>
      <c r="AF9" s="116"/>
      <c r="AG9" s="120"/>
      <c r="AH9" s="120"/>
    </row>
    <row r="10" spans="1:34" ht="25.5" x14ac:dyDescent="0.2">
      <c r="A10" s="121">
        <v>9</v>
      </c>
      <c r="B10" s="123" t="s">
        <v>58</v>
      </c>
      <c r="C10" s="134" t="s">
        <v>67</v>
      </c>
      <c r="D10" s="129">
        <v>100</v>
      </c>
      <c r="E10" s="129">
        <v>49</v>
      </c>
      <c r="F10" s="132">
        <v>132</v>
      </c>
      <c r="G10" s="114"/>
      <c r="H10" s="115"/>
      <c r="I10" s="133">
        <f>'09_JSECTOR_PREE'!I135</f>
        <v>132</v>
      </c>
      <c r="J10" s="20">
        <f>'09_JSECTOR_PREE'!J135</f>
        <v>19</v>
      </c>
      <c r="K10" s="21">
        <f>'09_JSECTOR_PREE'!K135</f>
        <v>2</v>
      </c>
      <c r="L10" s="21">
        <f>'09_JSECTOR_PREE'!L135</f>
        <v>1</v>
      </c>
      <c r="M10" s="22">
        <f>'09_JSECTOR_PREE'!M135</f>
        <v>1</v>
      </c>
      <c r="N10" s="20">
        <f>'09_JSECTOR_PREE'!N135</f>
        <v>24</v>
      </c>
      <c r="O10" s="21">
        <f>'09_JSECTOR_PREE'!O135</f>
        <v>6</v>
      </c>
      <c r="P10" s="21">
        <f>'09_JSECTOR_PREE'!P135</f>
        <v>0</v>
      </c>
      <c r="Q10" s="22">
        <f>'09_JSECTOR_PREE'!Q135</f>
        <v>5</v>
      </c>
      <c r="R10" s="20">
        <f>'09_JSECTOR_PREE'!R135</f>
        <v>23</v>
      </c>
      <c r="S10" s="21">
        <f>'09_JSECTOR_PREE'!S135</f>
        <v>0</v>
      </c>
      <c r="T10" s="21">
        <f>'09_JSECTOR_PREE'!T135</f>
        <v>1</v>
      </c>
      <c r="U10" s="21">
        <f>'09_JSECTOR_PREE'!U135</f>
        <v>12</v>
      </c>
      <c r="V10" s="21">
        <f>'09_JSECTOR_PREE'!V135</f>
        <v>2</v>
      </c>
      <c r="W10" s="23">
        <f>'09_JSECTOR_PREE'!W135</f>
        <v>0</v>
      </c>
      <c r="X10" s="145">
        <f>'09_JSECTOR_PREE'!X135</f>
        <v>0</v>
      </c>
      <c r="Y10" s="146">
        <f>'09_JSECTOR_PREE'!Y135</f>
        <v>0</v>
      </c>
      <c r="Z10" s="151">
        <f>'09_JSECTOR_PREE'!Z135</f>
        <v>71</v>
      </c>
      <c r="AA10" s="148"/>
      <c r="AB10" s="141"/>
      <c r="AC10" s="117"/>
      <c r="AD10" s="118"/>
      <c r="AE10" s="119"/>
      <c r="AF10" s="116"/>
      <c r="AG10" s="120"/>
      <c r="AH10" s="120"/>
    </row>
    <row r="11" spans="1:34" ht="25.5" x14ac:dyDescent="0.2">
      <c r="A11" s="121">
        <v>10</v>
      </c>
      <c r="B11" s="123" t="s">
        <v>58</v>
      </c>
      <c r="C11" s="137" t="s">
        <v>68</v>
      </c>
      <c r="D11" s="129">
        <v>100</v>
      </c>
      <c r="E11" s="129">
        <v>69</v>
      </c>
      <c r="F11" s="132">
        <v>123</v>
      </c>
      <c r="G11" s="114"/>
      <c r="H11" s="115"/>
      <c r="I11" s="19">
        <f>'10_JSECTOR_PRIM'!I126</f>
        <v>123</v>
      </c>
      <c r="J11" s="20">
        <f>'10_JSECTOR_PRIM'!J126</f>
        <v>15</v>
      </c>
      <c r="K11" s="21">
        <f>'10_JSECTOR_PRIM'!K126</f>
        <v>5</v>
      </c>
      <c r="L11" s="21">
        <f>'10_JSECTOR_PRIM'!L126</f>
        <v>0</v>
      </c>
      <c r="M11" s="22">
        <f>'10_JSECTOR_PRIM'!M126</f>
        <v>4</v>
      </c>
      <c r="N11" s="20">
        <f>'10_JSECTOR_PRIM'!N126</f>
        <v>9</v>
      </c>
      <c r="O11" s="21">
        <f>'10_JSECTOR_PRIM'!O126</f>
        <v>8</v>
      </c>
      <c r="P11" s="21">
        <f>'10_JSECTOR_PRIM'!P126</f>
        <v>1</v>
      </c>
      <c r="Q11" s="22">
        <f>'10_JSECTOR_PRIM'!Q126</f>
        <v>1</v>
      </c>
      <c r="R11" s="20">
        <f>'10_JSECTOR_PRIM'!R126</f>
        <v>13</v>
      </c>
      <c r="S11" s="21">
        <f>'10_JSECTOR_PRIM'!S126</f>
        <v>1</v>
      </c>
      <c r="T11" s="21">
        <f>'10_JSECTOR_PRIM'!T126</f>
        <v>1</v>
      </c>
      <c r="U11" s="21">
        <f>'10_JSECTOR_PRIM'!U126</f>
        <v>6</v>
      </c>
      <c r="V11" s="21">
        <f>'10_JSECTOR_PRIM'!V126</f>
        <v>3</v>
      </c>
      <c r="W11" s="23">
        <f>'10_JSECTOR_PRIM'!W126</f>
        <v>0</v>
      </c>
      <c r="X11" s="145">
        <f>'10_JSECTOR_PRIM'!X126</f>
        <v>0</v>
      </c>
      <c r="Y11" s="146">
        <f>'10_JSECTOR_PRIM'!Y126</f>
        <v>0</v>
      </c>
      <c r="Z11" s="151">
        <f>'10_JSECTOR_PRIM'!Z126</f>
        <v>51</v>
      </c>
      <c r="AA11" s="148"/>
      <c r="AB11" s="141"/>
      <c r="AC11" s="117"/>
      <c r="AD11" s="118"/>
      <c r="AE11" s="119"/>
      <c r="AF11" s="116"/>
      <c r="AG11" s="120"/>
      <c r="AH11" s="120"/>
    </row>
    <row r="12" spans="1:34" ht="25.5" x14ac:dyDescent="0.2">
      <c r="A12" s="126">
        <v>11</v>
      </c>
      <c r="B12" s="125" t="s">
        <v>58</v>
      </c>
      <c r="C12" s="136" t="s">
        <v>69</v>
      </c>
      <c r="D12" s="131">
        <v>100</v>
      </c>
      <c r="E12" s="131">
        <v>60</v>
      </c>
      <c r="F12" s="130">
        <v>156</v>
      </c>
      <c r="G12" s="114"/>
      <c r="H12" s="115"/>
      <c r="I12" s="19">
        <f>'11_JSECTOR_TELE'!I159</f>
        <v>156</v>
      </c>
      <c r="J12" s="20">
        <f>'11_JSECTOR_TELE'!J159</f>
        <v>14</v>
      </c>
      <c r="K12" s="21">
        <f>'11_JSECTOR_TELE'!K159</f>
        <v>7</v>
      </c>
      <c r="L12" s="21">
        <f>'11_JSECTOR_TELE'!L159</f>
        <v>0</v>
      </c>
      <c r="M12" s="22">
        <f>'11_JSECTOR_TELE'!M159</f>
        <v>1</v>
      </c>
      <c r="N12" s="20">
        <f>'11_JSECTOR_TELE'!N159</f>
        <v>26</v>
      </c>
      <c r="O12" s="21">
        <f>'11_JSECTOR_TELE'!O159</f>
        <v>11</v>
      </c>
      <c r="P12" s="21">
        <f>'11_JSECTOR_TELE'!P159</f>
        <v>1</v>
      </c>
      <c r="Q12" s="22">
        <f>'11_JSECTOR_TELE'!Q159</f>
        <v>9</v>
      </c>
      <c r="R12" s="20">
        <f>'11_JSECTOR_TELE'!R159</f>
        <v>15</v>
      </c>
      <c r="S12" s="21">
        <f>'11_JSECTOR_TELE'!S159</f>
        <v>3</v>
      </c>
      <c r="T12" s="21">
        <f>'11_JSECTOR_TELE'!T159</f>
        <v>1</v>
      </c>
      <c r="U12" s="21">
        <f>'11_JSECTOR_TELE'!U159</f>
        <v>8</v>
      </c>
      <c r="V12" s="21">
        <f>'11_JSECTOR_TELE'!V159</f>
        <v>0</v>
      </c>
      <c r="W12" s="23">
        <f>'11_JSECTOR_TELE'!W159</f>
        <v>0</v>
      </c>
      <c r="X12" s="145">
        <f>'11_JSECTOR_TELE'!X159</f>
        <v>0</v>
      </c>
      <c r="Y12" s="146">
        <f>'11_JSECTOR_TELE'!Y159</f>
        <v>0</v>
      </c>
      <c r="Z12" s="151">
        <f>'11_JSECTOR_TELE'!Z159</f>
        <v>76</v>
      </c>
      <c r="AA12" s="148"/>
      <c r="AB12" s="141"/>
      <c r="AC12" s="117"/>
      <c r="AD12" s="118"/>
      <c r="AE12" s="119"/>
      <c r="AF12" s="116"/>
      <c r="AG12" s="120"/>
      <c r="AH12" s="120"/>
    </row>
    <row r="13" spans="1:34" ht="25.5" x14ac:dyDescent="0.2">
      <c r="A13" s="121">
        <v>12</v>
      </c>
      <c r="B13" s="123" t="s">
        <v>58</v>
      </c>
      <c r="C13" s="134" t="s">
        <v>70</v>
      </c>
      <c r="D13" s="129">
        <v>100</v>
      </c>
      <c r="E13" s="129">
        <v>63</v>
      </c>
      <c r="F13" s="132">
        <v>151</v>
      </c>
      <c r="G13" s="114"/>
      <c r="H13" s="115"/>
      <c r="I13" s="19">
        <f>'12_SUP_PREE'!I154</f>
        <v>151</v>
      </c>
      <c r="J13" s="20">
        <f>'12_SUP_PREE'!J154</f>
        <v>7</v>
      </c>
      <c r="K13" s="21">
        <f>'12_SUP_PREE'!K154</f>
        <v>4</v>
      </c>
      <c r="L13" s="21">
        <f>'12_SUP_PREE'!L154</f>
        <v>0</v>
      </c>
      <c r="M13" s="22">
        <f>'12_SUP_PREE'!M154</f>
        <v>0</v>
      </c>
      <c r="N13" s="20">
        <f>'12_SUP_PREE'!N154</f>
        <v>24</v>
      </c>
      <c r="O13" s="21">
        <f>'12_SUP_PREE'!O154</f>
        <v>21</v>
      </c>
      <c r="P13" s="21">
        <f>'12_SUP_PREE'!P154</f>
        <v>0</v>
      </c>
      <c r="Q13" s="22">
        <f>'12_SUP_PREE'!Q154</f>
        <v>5</v>
      </c>
      <c r="R13" s="20">
        <f>'12_SUP_PREE'!R154</f>
        <v>6</v>
      </c>
      <c r="S13" s="21">
        <f>'12_SUP_PREE'!S154</f>
        <v>3</v>
      </c>
      <c r="T13" s="21">
        <f>'12_SUP_PREE'!T154</f>
        <v>0</v>
      </c>
      <c r="U13" s="21">
        <f>'12_SUP_PREE'!U154</f>
        <v>27</v>
      </c>
      <c r="V13" s="21">
        <f>'12_SUP_PREE'!V154</f>
        <v>11</v>
      </c>
      <c r="W13" s="23">
        <f>'12_SUP_PREE'!W154</f>
        <v>0</v>
      </c>
      <c r="X13" s="145">
        <f>'12_SUP_PREE'!X154</f>
        <v>0</v>
      </c>
      <c r="Y13" s="146">
        <f>'12_SUP_PREE'!Y154</f>
        <v>0</v>
      </c>
      <c r="Z13" s="151">
        <f>'12_SUP_PREE'!Z154</f>
        <v>82</v>
      </c>
      <c r="AA13" s="148"/>
      <c r="AB13" s="141"/>
      <c r="AC13" s="117"/>
      <c r="AD13" s="118"/>
      <c r="AE13" s="119"/>
      <c r="AF13" s="116"/>
      <c r="AG13" s="120"/>
      <c r="AH13" s="120"/>
    </row>
    <row r="14" spans="1:34" ht="25.5" x14ac:dyDescent="0.2">
      <c r="A14" s="121">
        <v>13</v>
      </c>
      <c r="B14" s="123" t="s">
        <v>58</v>
      </c>
      <c r="C14" s="134" t="s">
        <v>71</v>
      </c>
      <c r="D14" s="129">
        <v>100</v>
      </c>
      <c r="E14" s="129">
        <v>63</v>
      </c>
      <c r="F14" s="132">
        <v>142</v>
      </c>
      <c r="G14" s="114"/>
      <c r="H14" s="115"/>
      <c r="I14" s="19">
        <f>'13_SUP_PRIM'!I145</f>
        <v>142</v>
      </c>
      <c r="J14" s="20">
        <f>'13_SUP_PRIM'!J145</f>
        <v>14</v>
      </c>
      <c r="K14" s="21">
        <f>'13_SUP_PRIM'!K145</f>
        <v>5</v>
      </c>
      <c r="L14" s="21">
        <f>'13_SUP_PRIM'!L145</f>
        <v>4</v>
      </c>
      <c r="M14" s="22">
        <f>'13_SUP_PRIM'!M145</f>
        <v>1</v>
      </c>
      <c r="N14" s="20">
        <f>'13_SUP_PRIM'!N145</f>
        <v>20</v>
      </c>
      <c r="O14" s="21">
        <f>'13_SUP_PRIM'!O145</f>
        <v>14</v>
      </c>
      <c r="P14" s="21">
        <f>'13_SUP_PRIM'!P145</f>
        <v>0</v>
      </c>
      <c r="Q14" s="22">
        <f>'13_SUP_PRIM'!Q145</f>
        <v>12</v>
      </c>
      <c r="R14" s="20">
        <f>'13_SUP_PRIM'!R145</f>
        <v>17</v>
      </c>
      <c r="S14" s="21">
        <f>'13_SUP_PRIM'!S145</f>
        <v>2</v>
      </c>
      <c r="T14" s="21">
        <f>'13_SUP_PRIM'!T145</f>
        <v>1</v>
      </c>
      <c r="U14" s="21">
        <f>'13_SUP_PRIM'!U145</f>
        <v>26</v>
      </c>
      <c r="V14" s="21">
        <f>'13_SUP_PRIM'!V145</f>
        <v>7</v>
      </c>
      <c r="W14" s="23">
        <f>'13_SUP_PRIM'!W145</f>
        <v>0</v>
      </c>
      <c r="X14" s="145">
        <f>'13_SUP_PRIM'!X145</f>
        <v>0</v>
      </c>
      <c r="Y14" s="146">
        <f>'13_SUP_PRIM'!Y145</f>
        <v>0</v>
      </c>
      <c r="Z14" s="151">
        <f>'13_SUP_PRIM'!Z145</f>
        <v>84</v>
      </c>
      <c r="AA14" s="148"/>
      <c r="AB14" s="141"/>
      <c r="AC14" s="117"/>
      <c r="AD14" s="118"/>
      <c r="AE14" s="119"/>
      <c r="AF14" s="116"/>
      <c r="AG14" s="120"/>
      <c r="AH14" s="120"/>
    </row>
    <row r="15" spans="1:34" ht="25.5" x14ac:dyDescent="0.2">
      <c r="A15" s="126">
        <v>14</v>
      </c>
      <c r="B15" s="125" t="s">
        <v>58</v>
      </c>
      <c r="C15" s="136" t="s">
        <v>72</v>
      </c>
      <c r="D15" s="131">
        <v>100</v>
      </c>
      <c r="E15" s="131">
        <v>53</v>
      </c>
      <c r="F15" s="130">
        <v>189</v>
      </c>
      <c r="G15" s="114"/>
      <c r="H15" s="115"/>
      <c r="I15" s="19">
        <f>'14_SUP_SEC'!I192</f>
        <v>189</v>
      </c>
      <c r="J15" s="20">
        <f>'14_SUP_SEC'!J192</f>
        <v>17</v>
      </c>
      <c r="K15" s="21">
        <f>'14_SUP_SEC'!K192</f>
        <v>13</v>
      </c>
      <c r="L15" s="21">
        <f>'14_SUP_SEC'!L192</f>
        <v>1</v>
      </c>
      <c r="M15" s="22">
        <f>'14_SUP_SEC'!M192</f>
        <v>1</v>
      </c>
      <c r="N15" s="20">
        <f>'14_SUP_SEC'!N192</f>
        <v>12</v>
      </c>
      <c r="O15" s="21">
        <f>'14_SUP_SEC'!O192</f>
        <v>8</v>
      </c>
      <c r="P15" s="21">
        <f>'14_SUP_SEC'!P192</f>
        <v>0</v>
      </c>
      <c r="Q15" s="22">
        <f>'14_SUP_SEC'!Q192</f>
        <v>8</v>
      </c>
      <c r="R15" s="20">
        <f>'14_SUP_SEC'!R192</f>
        <v>11</v>
      </c>
      <c r="S15" s="21">
        <f>'14_SUP_SEC'!S192</f>
        <v>4</v>
      </c>
      <c r="T15" s="21">
        <f>'14_SUP_SEC'!T192</f>
        <v>0</v>
      </c>
      <c r="U15" s="21">
        <f>'14_SUP_SEC'!U192</f>
        <v>18</v>
      </c>
      <c r="V15" s="21">
        <f>'14_SUP_SEC'!V192</f>
        <v>2</v>
      </c>
      <c r="W15" s="23">
        <f>'14_SUP_SEC'!W192</f>
        <v>0</v>
      </c>
      <c r="X15" s="145">
        <f>'14_SUP_SEC'!X192</f>
        <v>0</v>
      </c>
      <c r="Y15" s="146">
        <f>'14_SUP_SEC'!Y192</f>
        <v>0</v>
      </c>
      <c r="Z15" s="151">
        <f>'14_SUP_SEC'!Z192</f>
        <v>76</v>
      </c>
      <c r="AA15" s="148"/>
      <c r="AB15" s="141"/>
      <c r="AC15" s="117"/>
      <c r="AD15" s="118"/>
      <c r="AE15" s="119"/>
      <c r="AF15" s="116"/>
      <c r="AG15" s="120"/>
      <c r="AH15" s="120"/>
    </row>
    <row r="16" spans="1:34" ht="25.5" x14ac:dyDescent="0.2">
      <c r="A16" s="121">
        <v>15</v>
      </c>
      <c r="B16" s="123" t="s">
        <v>58</v>
      </c>
      <c r="C16" s="134" t="s">
        <v>73</v>
      </c>
      <c r="D16" s="129">
        <v>114</v>
      </c>
      <c r="E16" s="129">
        <v>74</v>
      </c>
      <c r="F16" s="132">
        <v>123</v>
      </c>
      <c r="G16" s="114"/>
      <c r="H16" s="115"/>
      <c r="I16" s="19">
        <f>'15_SUP_EDESP'!I126</f>
        <v>123</v>
      </c>
      <c r="J16" s="20">
        <f>'15_SUP_EDESP'!J126</f>
        <v>7</v>
      </c>
      <c r="K16" s="21">
        <f>'15_SUP_EDESP'!K126</f>
        <v>5</v>
      </c>
      <c r="L16" s="21">
        <f>'15_SUP_EDESP'!L126</f>
        <v>1</v>
      </c>
      <c r="M16" s="22">
        <f>'15_SUP_EDESP'!M126</f>
        <v>1</v>
      </c>
      <c r="N16" s="20">
        <f>'15_SUP_EDESP'!N126</f>
        <v>3</v>
      </c>
      <c r="O16" s="21">
        <f>'15_SUP_EDESP'!O126</f>
        <v>12</v>
      </c>
      <c r="P16" s="21">
        <f>'15_SUP_EDESP'!P126</f>
        <v>0</v>
      </c>
      <c r="Q16" s="22">
        <f>'15_SUP_EDESP'!Q126</f>
        <v>1</v>
      </c>
      <c r="R16" s="20">
        <f>'15_SUP_EDESP'!R126</f>
        <v>13</v>
      </c>
      <c r="S16" s="21">
        <f>'15_SUP_EDESP'!S126</f>
        <v>1</v>
      </c>
      <c r="T16" s="21">
        <f>'15_SUP_EDESP'!T126</f>
        <v>0</v>
      </c>
      <c r="U16" s="21">
        <f>'15_SUP_EDESP'!U126</f>
        <v>16</v>
      </c>
      <c r="V16" s="21">
        <f>'15_SUP_EDESP'!V126</f>
        <v>1</v>
      </c>
      <c r="W16" s="23">
        <f>'15_SUP_EDESP'!W126</f>
        <v>0</v>
      </c>
      <c r="X16" s="145">
        <f>'15_SUP_EDESP'!X126</f>
        <v>0</v>
      </c>
      <c r="Y16" s="146">
        <f>'15_SUP_EDESP'!Y126</f>
        <v>0</v>
      </c>
      <c r="Z16" s="151">
        <f>'15_SUP_EDESP'!Z126</f>
        <v>48</v>
      </c>
      <c r="AA16" s="148"/>
      <c r="AB16" s="141"/>
      <c r="AC16" s="117"/>
      <c r="AD16" s="118"/>
      <c r="AE16" s="119"/>
      <c r="AF16" s="116"/>
      <c r="AG16" s="120"/>
      <c r="AH16" s="120"/>
    </row>
    <row r="17" spans="1:34" ht="25.5" x14ac:dyDescent="0.2">
      <c r="A17" s="121">
        <v>16</v>
      </c>
      <c r="B17" s="123" t="s">
        <v>58</v>
      </c>
      <c r="C17" s="134" t="s">
        <v>74</v>
      </c>
      <c r="D17" s="129">
        <v>100</v>
      </c>
      <c r="E17" s="129">
        <v>6</v>
      </c>
      <c r="F17" s="132">
        <v>111</v>
      </c>
      <c r="G17" s="114"/>
      <c r="H17" s="115"/>
      <c r="I17" s="19">
        <f>'16_SUP_EDFIS'!I114</f>
        <v>111</v>
      </c>
      <c r="J17" s="20">
        <f>'16_SUP_EDFIS'!J114</f>
        <v>7</v>
      </c>
      <c r="K17" s="21">
        <f>'16_SUP_EDFIS'!K114</f>
        <v>3</v>
      </c>
      <c r="L17" s="21">
        <f>'16_SUP_EDFIS'!L114</f>
        <v>0</v>
      </c>
      <c r="M17" s="22">
        <f>'16_SUP_EDFIS'!M114</f>
        <v>1</v>
      </c>
      <c r="N17" s="20">
        <f>'16_SUP_EDFIS'!N114</f>
        <v>7</v>
      </c>
      <c r="O17" s="21">
        <f>'16_SUP_EDFIS'!O114</f>
        <v>7</v>
      </c>
      <c r="P17" s="21">
        <f>'16_SUP_EDFIS'!P114</f>
        <v>0</v>
      </c>
      <c r="Q17" s="22">
        <f>'16_SUP_EDFIS'!Q114</f>
        <v>2</v>
      </c>
      <c r="R17" s="20">
        <f>'16_SUP_EDFIS'!R114</f>
        <v>1</v>
      </c>
      <c r="S17" s="21">
        <f>'16_SUP_EDFIS'!S114</f>
        <v>3</v>
      </c>
      <c r="T17" s="21">
        <f>'16_SUP_EDFIS'!T114</f>
        <v>0</v>
      </c>
      <c r="U17" s="21">
        <f>'16_SUP_EDFIS'!U114</f>
        <v>11</v>
      </c>
      <c r="V17" s="21">
        <f>'16_SUP_EDFIS'!V114</f>
        <v>5</v>
      </c>
      <c r="W17" s="23">
        <f>'16_SUP_EDFIS'!W114</f>
        <v>0</v>
      </c>
      <c r="X17" s="145">
        <f>'16_SUP_EDFIS'!X114</f>
        <v>0</v>
      </c>
      <c r="Y17" s="146">
        <f>'16_SUP_EDFIS'!Y114</f>
        <v>0</v>
      </c>
      <c r="Z17" s="151">
        <f>'16_SUP_EDFIS'!Z114</f>
        <v>38</v>
      </c>
      <c r="AA17" s="148"/>
      <c r="AB17" s="141"/>
      <c r="AC17" s="117"/>
      <c r="AD17" s="118"/>
      <c r="AE17" s="119"/>
      <c r="AF17" s="116"/>
      <c r="AG17" s="120"/>
      <c r="AH17" s="120"/>
    </row>
    <row r="18" spans="1:34" ht="25.5" x14ac:dyDescent="0.2">
      <c r="A18" s="121">
        <v>17</v>
      </c>
      <c r="B18" s="123" t="s">
        <v>58</v>
      </c>
      <c r="C18" s="134" t="s">
        <v>75</v>
      </c>
      <c r="D18" s="129">
        <v>100</v>
      </c>
      <c r="E18" s="129">
        <v>87</v>
      </c>
      <c r="F18" s="132">
        <v>59</v>
      </c>
      <c r="G18" s="114"/>
      <c r="H18" s="115"/>
      <c r="I18" s="19">
        <f>'17_SUP_EBA'!I62</f>
        <v>59</v>
      </c>
      <c r="J18" s="20">
        <f>'17_SUP_EBA'!J62</f>
        <v>11</v>
      </c>
      <c r="K18" s="21">
        <f>'17_SUP_EBA'!K62</f>
        <v>23</v>
      </c>
      <c r="L18" s="21">
        <f>'17_SUP_EBA'!L62</f>
        <v>0</v>
      </c>
      <c r="M18" s="22">
        <f>'17_SUP_EBA'!M62</f>
        <v>0</v>
      </c>
      <c r="N18" s="20">
        <f>'17_SUP_EBA'!N62</f>
        <v>6</v>
      </c>
      <c r="O18" s="21">
        <f>'17_SUP_EBA'!O62</f>
        <v>11</v>
      </c>
      <c r="P18" s="21">
        <f>'17_SUP_EBA'!P62</f>
        <v>0</v>
      </c>
      <c r="Q18" s="22">
        <f>'17_SUP_EBA'!Q62</f>
        <v>1</v>
      </c>
      <c r="R18" s="20">
        <f>'17_SUP_EBA'!R62</f>
        <v>13</v>
      </c>
      <c r="S18" s="21">
        <f>'17_SUP_EBA'!S62</f>
        <v>0</v>
      </c>
      <c r="T18" s="21">
        <f>'17_SUP_EBA'!T62</f>
        <v>4</v>
      </c>
      <c r="U18" s="21">
        <f>'17_SUP_EBA'!U62</f>
        <v>15</v>
      </c>
      <c r="V18" s="21">
        <f>'17_SUP_EBA'!V62</f>
        <v>8</v>
      </c>
      <c r="W18" s="23">
        <f>'17_SUP_EBA'!W62</f>
        <v>0</v>
      </c>
      <c r="X18" s="145">
        <f>'17_SUP_EBA'!X62</f>
        <v>0</v>
      </c>
      <c r="Y18" s="146">
        <f>'17_SUP_EBA'!Y62</f>
        <v>0</v>
      </c>
      <c r="Z18" s="151">
        <f>'17_SUP_EBA'!Z62</f>
        <v>52</v>
      </c>
      <c r="AA18" s="148"/>
      <c r="AB18" s="141"/>
      <c r="AC18" s="117"/>
      <c r="AD18" s="118"/>
      <c r="AE18" s="119"/>
      <c r="AF18" s="116"/>
      <c r="AG18" s="120"/>
      <c r="AH18" s="120"/>
    </row>
    <row r="19" spans="1:34" ht="25.5" x14ac:dyDescent="0.2">
      <c r="A19" s="126">
        <v>18</v>
      </c>
      <c r="B19" s="125" t="s">
        <v>58</v>
      </c>
      <c r="C19" s="136" t="s">
        <v>76</v>
      </c>
      <c r="D19" s="131">
        <v>74</v>
      </c>
      <c r="E19" s="131">
        <v>28</v>
      </c>
      <c r="F19" s="130">
        <v>167</v>
      </c>
      <c r="G19" s="114"/>
      <c r="H19" s="115"/>
      <c r="I19" s="19">
        <f>'18_JENSE_COMÚN'!I170</f>
        <v>167</v>
      </c>
      <c r="J19" s="20">
        <f>'18_JENSE_COMÚN'!J170</f>
        <v>67</v>
      </c>
      <c r="K19" s="21">
        <f>'18_JENSE_COMÚN'!K170</f>
        <v>7</v>
      </c>
      <c r="L19" s="21">
        <f>'18_JENSE_COMÚN'!L170</f>
        <v>3</v>
      </c>
      <c r="M19" s="22">
        <f>'18_JENSE_COMÚN'!M170</f>
        <v>1</v>
      </c>
      <c r="N19" s="20">
        <f>'18_JENSE_COMÚN'!N170</f>
        <v>12</v>
      </c>
      <c r="O19" s="21">
        <f>'18_JENSE_COMÚN'!O170</f>
        <v>24</v>
      </c>
      <c r="P19" s="21">
        <f>'18_JENSE_COMÚN'!P170</f>
        <v>0</v>
      </c>
      <c r="Q19" s="22">
        <f>'18_JENSE_COMÚN'!Q170</f>
        <v>2</v>
      </c>
      <c r="R19" s="20">
        <f>'18_JENSE_COMÚN'!R170</f>
        <v>9</v>
      </c>
      <c r="S19" s="21">
        <f>'18_JENSE_COMÚN'!S170</f>
        <v>1</v>
      </c>
      <c r="T19" s="21">
        <f>'18_JENSE_COMÚN'!T170</f>
        <v>5</v>
      </c>
      <c r="U19" s="21">
        <f>'18_JENSE_COMÚN'!U170</f>
        <v>22</v>
      </c>
      <c r="V19" s="21">
        <f>'18_JENSE_COMÚN'!V170</f>
        <v>6</v>
      </c>
      <c r="W19" s="23">
        <f>'18_JENSE_COMÚN'!W170</f>
        <v>0</v>
      </c>
      <c r="X19" s="145">
        <f>'18_JENSE_COMÚN'!X170</f>
        <v>0</v>
      </c>
      <c r="Y19" s="146">
        <f>'18_JENSE_COMÚN'!Y170</f>
        <v>0</v>
      </c>
      <c r="Z19" s="151">
        <f>'18_JENSE_COMÚN'!Z170</f>
        <v>110</v>
      </c>
      <c r="AA19" s="148"/>
      <c r="AB19" s="141"/>
      <c r="AC19" s="117"/>
      <c r="AD19" s="118"/>
      <c r="AE19" s="119"/>
      <c r="AF19" s="116"/>
      <c r="AG19" s="120"/>
      <c r="AH19" s="120"/>
    </row>
    <row r="20" spans="1:34" ht="25.5" x14ac:dyDescent="0.2">
      <c r="A20" s="126">
        <v>19</v>
      </c>
      <c r="B20" s="125" t="s">
        <v>58</v>
      </c>
      <c r="C20" s="136" t="s">
        <v>77</v>
      </c>
      <c r="D20" s="131">
        <v>26</v>
      </c>
      <c r="E20" s="131">
        <v>14</v>
      </c>
      <c r="F20" s="130">
        <v>46</v>
      </c>
      <c r="G20" s="114"/>
      <c r="H20" s="115"/>
      <c r="I20" s="19">
        <f>'19_JENSE_ESPA'!I49</f>
        <v>46</v>
      </c>
      <c r="J20" s="20">
        <f>'19_JENSE_ESPA'!J49</f>
        <v>21</v>
      </c>
      <c r="K20" s="21">
        <f>'19_JENSE_ESPA'!K49</f>
        <v>1</v>
      </c>
      <c r="L20" s="21">
        <f>'19_JENSE_ESPA'!L49</f>
        <v>0</v>
      </c>
      <c r="M20" s="22">
        <f>'19_JENSE_ESPA'!M49</f>
        <v>0</v>
      </c>
      <c r="N20" s="20">
        <f>'19_JENSE_ESPA'!N49</f>
        <v>0</v>
      </c>
      <c r="O20" s="21">
        <f>'19_JENSE_ESPA'!O49</f>
        <v>0</v>
      </c>
      <c r="P20" s="21">
        <f>'19_JENSE_ESPA'!P49</f>
        <v>0</v>
      </c>
      <c r="Q20" s="22">
        <f>'19_JENSE_ESPA'!Q49</f>
        <v>0</v>
      </c>
      <c r="R20" s="20">
        <f>'19_JENSE_ESPA'!R49</f>
        <v>3</v>
      </c>
      <c r="S20" s="21">
        <f>'19_JENSE_ESPA'!S49</f>
        <v>0</v>
      </c>
      <c r="T20" s="21">
        <f>'19_JENSE_ESPA'!T49</f>
        <v>0</v>
      </c>
      <c r="U20" s="21">
        <f>'19_JENSE_ESPA'!U49</f>
        <v>0</v>
      </c>
      <c r="V20" s="21">
        <f>'19_JENSE_ESPA'!V49</f>
        <v>1</v>
      </c>
      <c r="W20" s="23">
        <f>'19_JENSE_ESPA'!W49</f>
        <v>0</v>
      </c>
      <c r="X20" s="145">
        <f>'19_JENSE_ESPA'!X49</f>
        <v>0</v>
      </c>
      <c r="Y20" s="146">
        <f>'19_JENSE_ESPA'!Y49</f>
        <v>0</v>
      </c>
      <c r="Z20" s="151">
        <f>'19_JENSE_ESPA'!Z49</f>
        <v>25</v>
      </c>
      <c r="AA20" s="148"/>
      <c r="AB20" s="141"/>
      <c r="AC20" s="117"/>
      <c r="AD20" s="118"/>
      <c r="AE20" s="119"/>
      <c r="AF20" s="116"/>
      <c r="AG20" s="120"/>
      <c r="AH20" s="120"/>
    </row>
    <row r="21" spans="1:34" ht="25.5" x14ac:dyDescent="0.2">
      <c r="A21" s="126">
        <v>20</v>
      </c>
      <c r="B21" s="125" t="s">
        <v>58</v>
      </c>
      <c r="C21" s="136" t="s">
        <v>78</v>
      </c>
      <c r="D21" s="131">
        <v>26</v>
      </c>
      <c r="E21" s="131">
        <v>15</v>
      </c>
      <c r="F21" s="130">
        <v>71</v>
      </c>
      <c r="G21" s="114"/>
      <c r="H21" s="115"/>
      <c r="I21" s="19">
        <f>'20_JENSE_MATE'!I74</f>
        <v>71</v>
      </c>
      <c r="J21" s="20">
        <f>'20_JENSE_MATE'!J74</f>
        <v>9</v>
      </c>
      <c r="K21" s="21">
        <f>'20_JENSE_MATE'!K74</f>
        <v>10</v>
      </c>
      <c r="L21" s="21">
        <f>'20_JENSE_MATE'!L74</f>
        <v>0</v>
      </c>
      <c r="M21" s="22">
        <f>'20_JENSE_MATE'!M74</f>
        <v>0</v>
      </c>
      <c r="N21" s="20">
        <f>'20_JENSE_MATE'!N74</f>
        <v>4</v>
      </c>
      <c r="O21" s="21">
        <f>'20_JENSE_MATE'!O74</f>
        <v>1</v>
      </c>
      <c r="P21" s="21">
        <f>'20_JENSE_MATE'!P74</f>
        <v>0</v>
      </c>
      <c r="Q21" s="22">
        <f>'20_JENSE_MATE'!Q74</f>
        <v>0</v>
      </c>
      <c r="R21" s="20">
        <f>'20_JENSE_MATE'!R74</f>
        <v>1</v>
      </c>
      <c r="S21" s="21">
        <f>'20_JENSE_MATE'!S74</f>
        <v>5</v>
      </c>
      <c r="T21" s="21">
        <f>'20_JENSE_MATE'!T74</f>
        <v>0</v>
      </c>
      <c r="U21" s="21">
        <f>'20_JENSE_MATE'!U74</f>
        <v>2</v>
      </c>
      <c r="V21" s="21">
        <f>'20_JENSE_MATE'!V74</f>
        <v>0</v>
      </c>
      <c r="W21" s="23">
        <f>'20_JENSE_MATE'!W74</f>
        <v>0</v>
      </c>
      <c r="X21" s="145">
        <f>'20_JENSE_MATE'!X74</f>
        <v>0</v>
      </c>
      <c r="Y21" s="146">
        <f>'20_JENSE_MATE'!Y74</f>
        <v>0</v>
      </c>
      <c r="Z21" s="151">
        <f>'20_JENSE_MATE'!Z74</f>
        <v>29</v>
      </c>
      <c r="AA21" s="148">
        <f>'20_JENSE_MATE'!AA74</f>
        <v>29</v>
      </c>
      <c r="AB21" s="141">
        <f>'20_JENSE_MATE'!AB74</f>
        <v>1</v>
      </c>
      <c r="AC21" s="117">
        <f>'20_JENSE_MATE'!AC74</f>
        <v>0</v>
      </c>
      <c r="AD21" s="118">
        <f>'20_JENSE_MATE'!AD74</f>
        <v>0</v>
      </c>
      <c r="AE21" s="119">
        <f>'20_JENSE_MATE'!AE74</f>
        <v>0</v>
      </c>
      <c r="AF21" s="116">
        <f>'20_JENSE_MATE'!AF74</f>
        <v>0</v>
      </c>
      <c r="AG21" s="120">
        <f>'20_JENSE_MATE'!AG74</f>
        <v>0</v>
      </c>
      <c r="AH21" s="120">
        <f>'20_JENSE_MATE'!AH74</f>
        <v>0</v>
      </c>
    </row>
    <row r="22" spans="1:34" ht="25.5" x14ac:dyDescent="0.2">
      <c r="A22" s="126">
        <v>21</v>
      </c>
      <c r="B22" s="125" t="s">
        <v>58</v>
      </c>
      <c r="C22" s="136" t="s">
        <v>79</v>
      </c>
      <c r="D22" s="131">
        <v>26</v>
      </c>
      <c r="E22" s="131">
        <v>11</v>
      </c>
      <c r="F22" s="130">
        <v>58</v>
      </c>
      <c r="G22" s="114"/>
      <c r="H22" s="115"/>
      <c r="I22" s="19">
        <f>'21_JENSE_BIO'!I61</f>
        <v>58</v>
      </c>
      <c r="J22" s="20">
        <f>'21_JENSE_BIO'!J61</f>
        <v>7</v>
      </c>
      <c r="K22" s="21">
        <f>'21_JENSE_BIO'!K61</f>
        <v>0</v>
      </c>
      <c r="L22" s="21">
        <f>'21_JENSE_BIO'!L61</f>
        <v>0</v>
      </c>
      <c r="M22" s="22">
        <f>'21_JENSE_BIO'!M61</f>
        <v>0</v>
      </c>
      <c r="N22" s="20">
        <f>'21_JENSE_BIO'!N61</f>
        <v>4</v>
      </c>
      <c r="O22" s="21">
        <f>'21_JENSE_BIO'!O61</f>
        <v>1</v>
      </c>
      <c r="P22" s="21">
        <f>'21_JENSE_BIO'!P61</f>
        <v>0</v>
      </c>
      <c r="Q22" s="22">
        <f>'21_JENSE_BIO'!Q61</f>
        <v>0</v>
      </c>
      <c r="R22" s="20">
        <f>'21_JENSE_BIO'!R61</f>
        <v>6</v>
      </c>
      <c r="S22" s="21">
        <f>'21_JENSE_BIO'!S61</f>
        <v>0</v>
      </c>
      <c r="T22" s="21">
        <f>'21_JENSE_BIO'!T61</f>
        <v>0</v>
      </c>
      <c r="U22" s="21">
        <f>'21_JENSE_BIO'!U61</f>
        <v>3</v>
      </c>
      <c r="V22" s="21">
        <f>'21_JENSE_BIO'!V61</f>
        <v>0</v>
      </c>
      <c r="W22" s="23">
        <f>'21_JENSE_BIO'!W61</f>
        <v>0</v>
      </c>
      <c r="X22" s="145">
        <f>'21_JENSE_BIO'!X61</f>
        <v>0</v>
      </c>
      <c r="Y22" s="146">
        <f>'21_JENSE_BIO'!Y61</f>
        <v>0</v>
      </c>
      <c r="Z22" s="151">
        <f>'21_JENSE_BIO'!Z61</f>
        <v>16</v>
      </c>
      <c r="AA22" s="148"/>
      <c r="AB22" s="141"/>
      <c r="AC22" s="117"/>
      <c r="AD22" s="118"/>
      <c r="AE22" s="119"/>
      <c r="AF22" s="116"/>
      <c r="AG22" s="120"/>
      <c r="AH22" s="120"/>
    </row>
    <row r="23" spans="1:34" ht="25.5" x14ac:dyDescent="0.2">
      <c r="A23" s="126">
        <v>22</v>
      </c>
      <c r="B23" s="125" t="s">
        <v>58</v>
      </c>
      <c r="C23" s="136" t="s">
        <v>80</v>
      </c>
      <c r="D23" s="131">
        <v>26</v>
      </c>
      <c r="E23" s="131">
        <v>14</v>
      </c>
      <c r="F23" s="130">
        <v>48</v>
      </c>
      <c r="G23" s="114"/>
      <c r="H23" s="115"/>
      <c r="I23" s="19">
        <f>'22_JENSE_FIS'!I51</f>
        <v>48</v>
      </c>
      <c r="J23" s="20">
        <f>'22_JENSE_FIS'!J51</f>
        <v>5</v>
      </c>
      <c r="K23" s="21">
        <f>'22_JENSE_FIS'!K51</f>
        <v>0</v>
      </c>
      <c r="L23" s="21">
        <f>'22_JENSE_FIS'!L51</f>
        <v>1</v>
      </c>
      <c r="M23" s="22">
        <f>'22_JENSE_FIS'!M51</f>
        <v>1</v>
      </c>
      <c r="N23" s="20">
        <f>'22_JENSE_FIS'!N51</f>
        <v>6</v>
      </c>
      <c r="O23" s="21">
        <f>'22_JENSE_FIS'!O51</f>
        <v>7</v>
      </c>
      <c r="P23" s="21">
        <f>'22_JENSE_FIS'!P51</f>
        <v>1</v>
      </c>
      <c r="Q23" s="22">
        <f>'22_JENSE_FIS'!Q51</f>
        <v>1</v>
      </c>
      <c r="R23" s="20">
        <f>'22_JENSE_FIS'!R51</f>
        <v>1</v>
      </c>
      <c r="S23" s="21">
        <f>'22_JENSE_FIS'!S51</f>
        <v>0</v>
      </c>
      <c r="T23" s="21">
        <f>'22_JENSE_FIS'!T51</f>
        <v>1</v>
      </c>
      <c r="U23" s="21">
        <f>'22_JENSE_FIS'!U51</f>
        <v>2</v>
      </c>
      <c r="V23" s="21">
        <f>'22_JENSE_FIS'!V51</f>
        <v>3</v>
      </c>
      <c r="W23" s="23">
        <f>'22_JENSE_FIS'!W51</f>
        <v>0</v>
      </c>
      <c r="X23" s="145">
        <f>'22_JENSE_FIS'!X51</f>
        <v>0</v>
      </c>
      <c r="Y23" s="146">
        <f>'22_JENSE_FIS'!Y51</f>
        <v>0</v>
      </c>
      <c r="Z23" s="151">
        <f>'22_JENSE_FIS'!Z51</f>
        <v>19</v>
      </c>
      <c r="AA23" s="148"/>
      <c r="AB23" s="141"/>
      <c r="AC23" s="117"/>
      <c r="AD23" s="118"/>
      <c r="AE23" s="119"/>
      <c r="AF23" s="116"/>
      <c r="AG23" s="120"/>
      <c r="AH23" s="120"/>
    </row>
    <row r="24" spans="1:34" ht="25.5" x14ac:dyDescent="0.2">
      <c r="A24" s="126">
        <v>23</v>
      </c>
      <c r="B24" s="125" t="s">
        <v>58</v>
      </c>
      <c r="C24" s="136" t="s">
        <v>81</v>
      </c>
      <c r="D24" s="131">
        <v>26</v>
      </c>
      <c r="E24" s="131">
        <v>9</v>
      </c>
      <c r="F24" s="130">
        <v>59</v>
      </c>
      <c r="G24" s="114"/>
      <c r="H24" s="115"/>
      <c r="I24" s="19">
        <f>'23_JENSE_QUIM'!I62</f>
        <v>59</v>
      </c>
      <c r="J24" s="20">
        <f>'23_JENSE_QUIM'!J62</f>
        <v>0</v>
      </c>
      <c r="K24" s="21">
        <f>'23_JENSE_QUIM'!K62</f>
        <v>16</v>
      </c>
      <c r="L24" s="21">
        <f>'23_JENSE_QUIM'!L62</f>
        <v>0</v>
      </c>
      <c r="M24" s="22">
        <f>'23_JENSE_QUIM'!M62</f>
        <v>0</v>
      </c>
      <c r="N24" s="20">
        <f>'23_JENSE_QUIM'!N62</f>
        <v>4</v>
      </c>
      <c r="O24" s="21">
        <f>'23_JENSE_QUIM'!O62</f>
        <v>0</v>
      </c>
      <c r="P24" s="21">
        <f>'23_JENSE_QUIM'!P62</f>
        <v>0</v>
      </c>
      <c r="Q24" s="22">
        <f>'23_JENSE_QUIM'!Q62</f>
        <v>0</v>
      </c>
      <c r="R24" s="20">
        <f>'23_JENSE_QUIM'!R62</f>
        <v>1</v>
      </c>
      <c r="S24" s="21">
        <f>'23_JENSE_QUIM'!S62</f>
        <v>0</v>
      </c>
      <c r="T24" s="21">
        <f>'23_JENSE_QUIM'!T62</f>
        <v>0</v>
      </c>
      <c r="U24" s="21">
        <f>'23_JENSE_QUIM'!U62</f>
        <v>0</v>
      </c>
      <c r="V24" s="21">
        <f>'23_JENSE_QUIM'!V62</f>
        <v>0</v>
      </c>
      <c r="W24" s="23">
        <f>'23_JENSE_QUIM'!W62</f>
        <v>0</v>
      </c>
      <c r="X24" s="145">
        <f>'23_JENSE_QUIM'!X62</f>
        <v>0</v>
      </c>
      <c r="Y24" s="146">
        <f>'23_JENSE_QUIM'!Y62</f>
        <v>0</v>
      </c>
      <c r="Z24" s="151">
        <f>'23_JENSE_QUIM'!Z62</f>
        <v>18</v>
      </c>
      <c r="AA24" s="148"/>
      <c r="AB24" s="141"/>
      <c r="AC24" s="117"/>
      <c r="AD24" s="118"/>
      <c r="AE24" s="119"/>
      <c r="AF24" s="116"/>
      <c r="AG24" s="120"/>
      <c r="AH24" s="120"/>
    </row>
    <row r="25" spans="1:34" ht="25.5" x14ac:dyDescent="0.2">
      <c r="A25" s="126">
        <v>24</v>
      </c>
      <c r="B25" s="125" t="s">
        <v>58</v>
      </c>
      <c r="C25" s="136" t="s">
        <v>82</v>
      </c>
      <c r="D25" s="131">
        <v>26</v>
      </c>
      <c r="E25" s="131">
        <v>7</v>
      </c>
      <c r="F25" s="130">
        <v>65</v>
      </c>
      <c r="G25" s="114"/>
      <c r="H25" s="115"/>
      <c r="I25" s="19">
        <f>'24_JENSE_HIS'!I68</f>
        <v>65</v>
      </c>
      <c r="J25" s="20">
        <f>'24_JENSE_HIS'!J68</f>
        <v>17</v>
      </c>
      <c r="K25" s="21">
        <f>'24_JENSE_HIS'!K68</f>
        <v>10</v>
      </c>
      <c r="L25" s="21">
        <f>'24_JENSE_HIS'!L68</f>
        <v>1</v>
      </c>
      <c r="M25" s="22">
        <f>'24_JENSE_HIS'!M68</f>
        <v>2</v>
      </c>
      <c r="N25" s="20">
        <f>'24_JENSE_HIS'!N68</f>
        <v>14</v>
      </c>
      <c r="O25" s="21">
        <f>'24_JENSE_HIS'!O68</f>
        <v>4</v>
      </c>
      <c r="P25" s="21">
        <f>'24_JENSE_HIS'!P68</f>
        <v>0</v>
      </c>
      <c r="Q25" s="22">
        <f>'24_JENSE_HIS'!Q68</f>
        <v>1</v>
      </c>
      <c r="R25" s="20">
        <f>'24_JENSE_HIS'!R68</f>
        <v>3</v>
      </c>
      <c r="S25" s="21">
        <f>'24_JENSE_HIS'!S68</f>
        <v>0</v>
      </c>
      <c r="T25" s="21">
        <f>'24_JENSE_HIS'!T68</f>
        <v>0</v>
      </c>
      <c r="U25" s="21">
        <f>'24_JENSE_HIS'!U68</f>
        <v>7</v>
      </c>
      <c r="V25" s="21">
        <f>'24_JENSE_HIS'!V68</f>
        <v>1</v>
      </c>
      <c r="W25" s="23">
        <f>'24_JENSE_HIS'!W68</f>
        <v>0</v>
      </c>
      <c r="X25" s="145">
        <f>'24_JENSE_HIS'!X68</f>
        <v>0</v>
      </c>
      <c r="Y25" s="146">
        <f>'24_JENSE_HIS'!Y68</f>
        <v>0</v>
      </c>
      <c r="Z25" s="151">
        <f>'24_JENSE_HIS'!Z68</f>
        <v>37</v>
      </c>
      <c r="AA25" s="148"/>
      <c r="AB25" s="141"/>
      <c r="AC25" s="117"/>
      <c r="AD25" s="118"/>
      <c r="AE25" s="119"/>
      <c r="AF25" s="116"/>
      <c r="AG25" s="120"/>
      <c r="AH25" s="120"/>
    </row>
    <row r="26" spans="1:34" ht="25.5" x14ac:dyDescent="0.2">
      <c r="A26" s="126">
        <v>25</v>
      </c>
      <c r="B26" s="125" t="s">
        <v>58</v>
      </c>
      <c r="C26" s="136" t="s">
        <v>83</v>
      </c>
      <c r="D26" s="131">
        <v>26</v>
      </c>
      <c r="E26" s="131">
        <v>6</v>
      </c>
      <c r="F26" s="130">
        <v>67</v>
      </c>
      <c r="G26" s="114"/>
      <c r="H26" s="115"/>
      <c r="I26" s="19">
        <f>'25_JENSE_GEO'!I70</f>
        <v>67</v>
      </c>
      <c r="J26" s="20">
        <f>'25_JENSE_GEO'!J70</f>
        <v>18</v>
      </c>
      <c r="K26" s="21">
        <f>'25_JENSE_GEO'!K70</f>
        <v>5</v>
      </c>
      <c r="L26" s="21">
        <f>'25_JENSE_GEO'!L70</f>
        <v>0</v>
      </c>
      <c r="M26" s="22">
        <f>'25_JENSE_GEO'!M70</f>
        <v>0</v>
      </c>
      <c r="N26" s="20">
        <f>'25_JENSE_GEO'!N70</f>
        <v>0</v>
      </c>
      <c r="O26" s="21">
        <f>'25_JENSE_GEO'!O70</f>
        <v>4</v>
      </c>
      <c r="P26" s="21">
        <f>'25_JENSE_GEO'!P70</f>
        <v>0</v>
      </c>
      <c r="Q26" s="22">
        <f>'25_JENSE_GEO'!Q70</f>
        <v>1</v>
      </c>
      <c r="R26" s="20">
        <f>'25_JENSE_GEO'!R70</f>
        <v>6</v>
      </c>
      <c r="S26" s="21">
        <f>'25_JENSE_GEO'!S70</f>
        <v>2</v>
      </c>
      <c r="T26" s="21">
        <f>'25_JENSE_GEO'!T70</f>
        <v>1</v>
      </c>
      <c r="U26" s="21">
        <f>'25_JENSE_GEO'!U70</f>
        <v>0</v>
      </c>
      <c r="V26" s="21">
        <f>'25_JENSE_GEO'!V70</f>
        <v>0</v>
      </c>
      <c r="W26" s="23">
        <f>'25_JENSE_GEO'!W70</f>
        <v>1</v>
      </c>
      <c r="X26" s="145">
        <f>'25_JENSE_GEO'!X70</f>
        <v>0</v>
      </c>
      <c r="Y26" s="146">
        <f>'25_JENSE_GEO'!Y70</f>
        <v>0</v>
      </c>
      <c r="Z26" s="151">
        <f>'25_JENSE_GEO'!Z70</f>
        <v>30</v>
      </c>
      <c r="AA26" s="148"/>
      <c r="AB26" s="141"/>
      <c r="AC26" s="117"/>
      <c r="AD26" s="118"/>
      <c r="AE26" s="119"/>
      <c r="AF26" s="116"/>
      <c r="AG26" s="120"/>
      <c r="AH26" s="120"/>
    </row>
    <row r="27" spans="1:34" ht="25.5" x14ac:dyDescent="0.2">
      <c r="A27" s="126">
        <v>26</v>
      </c>
      <c r="B27" s="127" t="s">
        <v>58</v>
      </c>
      <c r="C27" s="136" t="s">
        <v>84</v>
      </c>
      <c r="D27" s="131">
        <v>26</v>
      </c>
      <c r="E27" s="131">
        <v>6</v>
      </c>
      <c r="F27" s="130">
        <v>70</v>
      </c>
      <c r="G27" s="114"/>
      <c r="H27" s="115"/>
      <c r="I27" s="19">
        <f>'26_JENSE_FCE'!I73</f>
        <v>70</v>
      </c>
      <c r="J27" s="20">
        <f>'26_JENSE_FCE'!J73</f>
        <v>12</v>
      </c>
      <c r="K27" s="21">
        <f>'26_JENSE_FCE'!K73</f>
        <v>19</v>
      </c>
      <c r="L27" s="21">
        <f>'26_JENSE_FCE'!L73</f>
        <v>0</v>
      </c>
      <c r="M27" s="22">
        <f>'26_JENSE_FCE'!M73</f>
        <v>0</v>
      </c>
      <c r="N27" s="20">
        <f>'26_JENSE_FCE'!N73</f>
        <v>0</v>
      </c>
      <c r="O27" s="21">
        <f>'26_JENSE_FCE'!O73</f>
        <v>1</v>
      </c>
      <c r="P27" s="21">
        <f>'26_JENSE_FCE'!P73</f>
        <v>0</v>
      </c>
      <c r="Q27" s="22">
        <f>'26_JENSE_FCE'!Q73</f>
        <v>0</v>
      </c>
      <c r="R27" s="20">
        <f>'26_JENSE_FCE'!R73</f>
        <v>2</v>
      </c>
      <c r="S27" s="21">
        <f>'26_JENSE_FCE'!S73</f>
        <v>1</v>
      </c>
      <c r="T27" s="21">
        <f>'26_JENSE_FCE'!T73</f>
        <v>0</v>
      </c>
      <c r="U27" s="21">
        <f>'26_JENSE_FCE'!U73</f>
        <v>0</v>
      </c>
      <c r="V27" s="21">
        <f>'26_JENSE_FCE'!V73</f>
        <v>0</v>
      </c>
      <c r="W27" s="23">
        <f>'26_JENSE_FCE'!W73</f>
        <v>0</v>
      </c>
      <c r="X27" s="145">
        <f>'26_JENSE_FCE'!X73</f>
        <v>0</v>
      </c>
      <c r="Y27" s="146">
        <f>'26_JENSE_FCE'!Y73</f>
        <v>0</v>
      </c>
      <c r="Z27" s="151">
        <f>'26_JENSE_FCE'!Z73</f>
        <v>29</v>
      </c>
      <c r="AA27" s="148"/>
      <c r="AB27" s="141"/>
      <c r="AC27" s="117"/>
      <c r="AD27" s="118"/>
      <c r="AE27" s="119"/>
      <c r="AF27" s="116"/>
      <c r="AG27" s="120"/>
      <c r="AH27" s="120"/>
    </row>
    <row r="28" spans="1:34" ht="25.5" x14ac:dyDescent="0.2">
      <c r="A28" s="126">
        <v>27</v>
      </c>
      <c r="B28" s="127" t="s">
        <v>58</v>
      </c>
      <c r="C28" s="136" t="s">
        <v>85</v>
      </c>
      <c r="D28" s="131">
        <v>26</v>
      </c>
      <c r="E28" s="131">
        <v>9</v>
      </c>
      <c r="F28" s="130">
        <v>89</v>
      </c>
      <c r="G28" s="114"/>
      <c r="H28" s="115"/>
      <c r="I28" s="19">
        <f>'27_JENSE_ING'!I92</f>
        <v>89</v>
      </c>
      <c r="J28" s="20">
        <f>'27_JENSE_ING'!J92</f>
        <v>19</v>
      </c>
      <c r="K28" s="21">
        <f>'27_JENSE_ING'!K92</f>
        <v>12</v>
      </c>
      <c r="L28" s="21">
        <f>'27_JENSE_ING'!L92</f>
        <v>3</v>
      </c>
      <c r="M28" s="22">
        <f>'27_JENSE_ING'!M92</f>
        <v>0</v>
      </c>
      <c r="N28" s="20">
        <f>'27_JENSE_ING'!N92</f>
        <v>21</v>
      </c>
      <c r="O28" s="21">
        <f>'27_JENSE_ING'!O92</f>
        <v>6</v>
      </c>
      <c r="P28" s="21">
        <f>'27_JENSE_ING'!P92</f>
        <v>0</v>
      </c>
      <c r="Q28" s="22">
        <f>'27_JENSE_ING'!Q92</f>
        <v>6</v>
      </c>
      <c r="R28" s="20">
        <f>'27_JENSE_ING'!R92</f>
        <v>12</v>
      </c>
      <c r="S28" s="21">
        <f>'27_JENSE_ING'!S92</f>
        <v>0</v>
      </c>
      <c r="T28" s="21">
        <f>'27_JENSE_ING'!T92</f>
        <v>1</v>
      </c>
      <c r="U28" s="21">
        <f>'27_JENSE_ING'!U92</f>
        <v>5</v>
      </c>
      <c r="V28" s="21">
        <f>'27_JENSE_ING'!V92</f>
        <v>2</v>
      </c>
      <c r="W28" s="23">
        <f>'27_JENSE_ING'!W92</f>
        <v>0</v>
      </c>
      <c r="X28" s="145">
        <f>'27_JENSE_ING'!X92</f>
        <v>0</v>
      </c>
      <c r="Y28" s="146">
        <f>'27_JENSE_ING'!Y92</f>
        <v>0</v>
      </c>
      <c r="Z28" s="151">
        <f>'27_JENSE_ING'!Z92</f>
        <v>64</v>
      </c>
      <c r="AA28" s="148"/>
      <c r="AB28" s="141"/>
      <c r="AC28" s="117"/>
      <c r="AD28" s="118"/>
      <c r="AE28" s="119"/>
      <c r="AF28" s="116"/>
      <c r="AG28" s="120"/>
      <c r="AH28" s="120"/>
    </row>
    <row r="29" spans="1:34" ht="25.5" x14ac:dyDescent="0.2">
      <c r="A29" s="126">
        <v>28</v>
      </c>
      <c r="B29" s="127" t="s">
        <v>58</v>
      </c>
      <c r="C29" s="136" t="s">
        <v>86</v>
      </c>
      <c r="D29" s="131">
        <v>26</v>
      </c>
      <c r="E29" s="131">
        <v>7</v>
      </c>
      <c r="F29" s="130">
        <v>65</v>
      </c>
      <c r="G29" s="114"/>
      <c r="H29" s="115"/>
      <c r="I29" s="19">
        <f>'28_JENSE_ART'!I68</f>
        <v>65</v>
      </c>
      <c r="J29" s="20">
        <f>'28_JENSE_ART'!J68</f>
        <v>19</v>
      </c>
      <c r="K29" s="21">
        <f>'28_JENSE_ART'!K68</f>
        <v>10</v>
      </c>
      <c r="L29" s="21">
        <f>'28_JENSE_ART'!L68</f>
        <v>1</v>
      </c>
      <c r="M29" s="22">
        <f>'28_JENSE_ART'!M68</f>
        <v>0</v>
      </c>
      <c r="N29" s="20">
        <f>'28_JENSE_ART'!N68</f>
        <v>4</v>
      </c>
      <c r="O29" s="21">
        <f>'28_JENSE_ART'!O68</f>
        <v>3</v>
      </c>
      <c r="P29" s="21">
        <f>'28_JENSE_ART'!P68</f>
        <v>0</v>
      </c>
      <c r="Q29" s="22">
        <f>'28_JENSE_ART'!Q68</f>
        <v>0</v>
      </c>
      <c r="R29" s="20">
        <f>'28_JENSE_ART'!R68</f>
        <v>0</v>
      </c>
      <c r="S29" s="21">
        <f>'28_JENSE_ART'!S68</f>
        <v>2</v>
      </c>
      <c r="T29" s="21">
        <f>'28_JENSE_ART'!T68</f>
        <v>0</v>
      </c>
      <c r="U29" s="21">
        <f>'28_JENSE_ART'!U68</f>
        <v>0</v>
      </c>
      <c r="V29" s="21">
        <f>'28_JENSE_ART'!V68</f>
        <v>1</v>
      </c>
      <c r="W29" s="23">
        <f>'28_JENSE_ART'!W68</f>
        <v>0</v>
      </c>
      <c r="X29" s="145">
        <f>'28_JENSE_ART'!X68</f>
        <v>0</v>
      </c>
      <c r="Y29" s="146">
        <f>'28_JENSE_ART'!Y68</f>
        <v>0</v>
      </c>
      <c r="Z29" s="151">
        <f>'28_JENSE_ART'!Z68</f>
        <v>36</v>
      </c>
      <c r="AA29" s="148"/>
      <c r="AB29" s="141"/>
      <c r="AC29" s="117"/>
      <c r="AD29" s="118"/>
      <c r="AE29" s="119"/>
      <c r="AF29" s="116"/>
      <c r="AG29" s="120"/>
      <c r="AH29" s="120"/>
    </row>
    <row r="30" spans="1:34" ht="25.5" x14ac:dyDescent="0.2">
      <c r="A30" s="126">
        <v>29</v>
      </c>
      <c r="B30" s="127" t="s">
        <v>58</v>
      </c>
      <c r="C30" s="136" t="s">
        <v>87</v>
      </c>
      <c r="D30" s="131">
        <v>26</v>
      </c>
      <c r="E30" s="131">
        <v>9</v>
      </c>
      <c r="F30" s="130">
        <v>69</v>
      </c>
      <c r="G30" s="114"/>
      <c r="H30" s="115"/>
      <c r="I30" s="19">
        <f>'29_JENSE_TEC'!I72</f>
        <v>69</v>
      </c>
      <c r="J30" s="20">
        <f>'29_JENSE_TEC'!J72</f>
        <v>8</v>
      </c>
      <c r="K30" s="21">
        <f>'29_JENSE_TEC'!K72</f>
        <v>14</v>
      </c>
      <c r="L30" s="21">
        <f>'29_JENSE_TEC'!L72</f>
        <v>0</v>
      </c>
      <c r="M30" s="22">
        <f>'29_JENSE_TEC'!M72</f>
        <v>0</v>
      </c>
      <c r="N30" s="20">
        <f>'29_JENSE_TEC'!N72</f>
        <v>1</v>
      </c>
      <c r="O30" s="21">
        <f>'29_JENSE_TEC'!O72</f>
        <v>9</v>
      </c>
      <c r="P30" s="21">
        <f>'29_JENSE_TEC'!P72</f>
        <v>0</v>
      </c>
      <c r="Q30" s="22">
        <f>'29_JENSE_TEC'!Q72</f>
        <v>4</v>
      </c>
      <c r="R30" s="20">
        <f>'29_JENSE_TEC'!R72</f>
        <v>0</v>
      </c>
      <c r="S30" s="21">
        <f>'29_JENSE_TEC'!S72</f>
        <v>0</v>
      </c>
      <c r="T30" s="21">
        <f>'29_JENSE_TEC'!T72</f>
        <v>0</v>
      </c>
      <c r="U30" s="21">
        <f>'29_JENSE_TEC'!U72</f>
        <v>1</v>
      </c>
      <c r="V30" s="21">
        <f>'29_JENSE_TEC'!V72</f>
        <v>6</v>
      </c>
      <c r="W30" s="23">
        <f>'29_JENSE_TEC'!W72</f>
        <v>1</v>
      </c>
      <c r="X30" s="145">
        <f>'29_JENSE_TEC'!X72</f>
        <v>0</v>
      </c>
      <c r="Y30" s="146">
        <f>'29_JENSE_TEC'!Y72</f>
        <v>0</v>
      </c>
      <c r="Z30" s="151">
        <f>'29_JENSE_TEC'!Z72</f>
        <v>32</v>
      </c>
      <c r="AA30" s="148"/>
      <c r="AB30" s="141"/>
      <c r="AC30" s="117"/>
      <c r="AD30" s="118"/>
      <c r="AE30" s="119"/>
      <c r="AF30" s="116"/>
      <c r="AG30" s="120"/>
      <c r="AH30" s="120"/>
    </row>
    <row r="31" spans="1:34" ht="25.5" x14ac:dyDescent="0.2">
      <c r="A31" s="121">
        <v>30</v>
      </c>
      <c r="B31" s="128" t="s">
        <v>58</v>
      </c>
      <c r="C31" s="138" t="s">
        <v>88</v>
      </c>
      <c r="D31" s="129">
        <v>100</v>
      </c>
      <c r="E31" s="129">
        <v>55</v>
      </c>
      <c r="F31" s="132">
        <v>155</v>
      </c>
      <c r="G31" s="114"/>
      <c r="H31" s="115"/>
      <c r="I31" s="19">
        <f>'30_ATP_PRE_LOE'!I158</f>
        <v>155</v>
      </c>
      <c r="J31" s="20">
        <f>'30_ATP_PRE_LOE'!J158</f>
        <v>10</v>
      </c>
      <c r="K31" s="21">
        <f>'30_ATP_PRE_LOE'!K158</f>
        <v>23</v>
      </c>
      <c r="L31" s="21">
        <f>'30_ATP_PRE_LOE'!L158</f>
        <v>0</v>
      </c>
      <c r="M31" s="22">
        <f>'30_ATP_PRE_LOE'!M158</f>
        <v>1</v>
      </c>
      <c r="N31" s="20">
        <f>'30_ATP_PRE_LOE'!N158</f>
        <v>22</v>
      </c>
      <c r="O31" s="21">
        <f>'30_ATP_PRE_LOE'!O158</f>
        <v>2</v>
      </c>
      <c r="P31" s="21">
        <f>'30_ATP_PRE_LOE'!P158</f>
        <v>0</v>
      </c>
      <c r="Q31" s="22">
        <f>'30_ATP_PRE_LOE'!Q158</f>
        <v>2</v>
      </c>
      <c r="R31" s="20">
        <f>'30_ATP_PRE_LOE'!R158</f>
        <v>21</v>
      </c>
      <c r="S31" s="21">
        <f>'30_ATP_PRE_LOE'!S158</f>
        <v>2</v>
      </c>
      <c r="T31" s="21">
        <f>'30_ATP_PRE_LOE'!T158</f>
        <v>0</v>
      </c>
      <c r="U31" s="21">
        <f>'30_ATP_PRE_LOE'!U158</f>
        <v>6</v>
      </c>
      <c r="V31" s="21">
        <f>'30_ATP_PRE_LOE'!V158</f>
        <v>3</v>
      </c>
      <c r="W31" s="23">
        <f>'30_ATP_PRE_LOE'!W158</f>
        <v>0</v>
      </c>
      <c r="X31" s="145">
        <f>'30_ATP_PRE_LOE'!X158</f>
        <v>0</v>
      </c>
      <c r="Y31" s="146">
        <f>'30_ATP_PRE_LOE'!Y158</f>
        <v>0</v>
      </c>
      <c r="Z31" s="151">
        <f>'30_ATP_PRE_LOE'!Z158</f>
        <v>61</v>
      </c>
      <c r="AA31" s="148"/>
      <c r="AB31" s="141"/>
      <c r="AC31" s="117"/>
      <c r="AD31" s="118"/>
      <c r="AE31" s="119"/>
      <c r="AF31" s="116"/>
      <c r="AG31" s="120"/>
      <c r="AH31" s="120"/>
    </row>
    <row r="32" spans="1:34" ht="25.5" x14ac:dyDescent="0.2">
      <c r="A32" s="121">
        <v>31</v>
      </c>
      <c r="B32" s="128" t="s">
        <v>58</v>
      </c>
      <c r="C32" s="138" t="s">
        <v>89</v>
      </c>
      <c r="D32" s="129">
        <v>106</v>
      </c>
      <c r="E32" s="129">
        <v>49</v>
      </c>
      <c r="F32" s="132">
        <v>192</v>
      </c>
      <c r="G32" s="114"/>
      <c r="H32" s="115"/>
      <c r="I32" s="19">
        <f>'31_ATP_PREE_PMAT'!I195</f>
        <v>192</v>
      </c>
      <c r="J32" s="20">
        <f>'31_ATP_PREE_PMAT'!J195</f>
        <v>69</v>
      </c>
      <c r="K32" s="21">
        <f>'31_ATP_PREE_PMAT'!K195</f>
        <v>16</v>
      </c>
      <c r="L32" s="21">
        <f>'31_ATP_PREE_PMAT'!L195</f>
        <v>8</v>
      </c>
      <c r="M32" s="22">
        <f>'31_ATP_PREE_PMAT'!M195</f>
        <v>10</v>
      </c>
      <c r="N32" s="20">
        <f>'31_ATP_PREE_PMAT'!N195</f>
        <v>22</v>
      </c>
      <c r="O32" s="21">
        <f>'31_ATP_PREE_PMAT'!O195</f>
        <v>3</v>
      </c>
      <c r="P32" s="21">
        <f>'31_ATP_PREE_PMAT'!P195</f>
        <v>1</v>
      </c>
      <c r="Q32" s="22">
        <f>'31_ATP_PREE_PMAT'!Q195</f>
        <v>36</v>
      </c>
      <c r="R32" s="20">
        <f>'31_ATP_PREE_PMAT'!R195</f>
        <v>24</v>
      </c>
      <c r="S32" s="21">
        <f>'31_ATP_PREE_PMAT'!S195</f>
        <v>1</v>
      </c>
      <c r="T32" s="21">
        <f>'31_ATP_PREE_PMAT'!T195</f>
        <v>6</v>
      </c>
      <c r="U32" s="21">
        <f>'31_ATP_PREE_PMAT'!U195</f>
        <v>16</v>
      </c>
      <c r="V32" s="21">
        <f>'31_ATP_PREE_PMAT'!V195</f>
        <v>1</v>
      </c>
      <c r="W32" s="23">
        <f>'31_ATP_PREE_PMAT'!W195</f>
        <v>0</v>
      </c>
      <c r="X32" s="145">
        <f>'31_ATP_PREE_PMAT'!X195</f>
        <v>0</v>
      </c>
      <c r="Y32" s="146">
        <f>'31_ATP_PREE_PMAT'!Y195</f>
        <v>0</v>
      </c>
      <c r="Z32" s="151">
        <f>'31_ATP_PREE_PMAT'!Z195</f>
        <v>134</v>
      </c>
      <c r="AA32" s="148"/>
      <c r="AB32" s="141"/>
      <c r="AC32" s="117"/>
      <c r="AD32" s="118"/>
      <c r="AE32" s="119"/>
      <c r="AF32" s="116"/>
      <c r="AG32" s="120"/>
      <c r="AH32" s="120"/>
    </row>
    <row r="33" spans="1:34" ht="25.5" x14ac:dyDescent="0.2">
      <c r="A33" s="121">
        <v>32</v>
      </c>
      <c r="B33" s="128" t="s">
        <v>58</v>
      </c>
      <c r="C33" s="138" t="s">
        <v>90</v>
      </c>
      <c r="D33" s="129">
        <v>100</v>
      </c>
      <c r="E33" s="129">
        <v>67</v>
      </c>
      <c r="F33" s="132">
        <v>135</v>
      </c>
      <c r="G33" s="114"/>
      <c r="H33" s="115"/>
      <c r="I33" s="19">
        <f>'32_ATP_PRIM_LOE'!I138</f>
        <v>135</v>
      </c>
      <c r="J33" s="20">
        <f>'32_ATP_PRIM_LOE'!J138</f>
        <v>15</v>
      </c>
      <c r="K33" s="21">
        <f>'32_ATP_PRIM_LOE'!K138</f>
        <v>12</v>
      </c>
      <c r="L33" s="21">
        <f>'32_ATP_PRIM_LOE'!L138</f>
        <v>0</v>
      </c>
      <c r="M33" s="22">
        <f>'32_ATP_PRIM_LOE'!M138</f>
        <v>0</v>
      </c>
      <c r="N33" s="20">
        <f>'32_ATP_PRIM_LOE'!N138</f>
        <v>42</v>
      </c>
      <c r="O33" s="21">
        <f>'32_ATP_PRIM_LOE'!O138</f>
        <v>6</v>
      </c>
      <c r="P33" s="21">
        <f>'32_ATP_PRIM_LOE'!P138</f>
        <v>0</v>
      </c>
      <c r="Q33" s="22">
        <f>'32_ATP_PRIM_LOE'!Q138</f>
        <v>6</v>
      </c>
      <c r="R33" s="20">
        <f>'32_ATP_PRIM_LOE'!R138</f>
        <v>17</v>
      </c>
      <c r="S33" s="21">
        <f>'32_ATP_PRIM_LOE'!S138</f>
        <v>3</v>
      </c>
      <c r="T33" s="21">
        <f>'32_ATP_PRIM_LOE'!T138</f>
        <v>3</v>
      </c>
      <c r="U33" s="21">
        <f>'32_ATP_PRIM_LOE'!U138</f>
        <v>8</v>
      </c>
      <c r="V33" s="21">
        <f>'32_ATP_PRIM_LOE'!V138</f>
        <v>5</v>
      </c>
      <c r="W33" s="23">
        <f>'32_ATP_PRIM_LOE'!W138</f>
        <v>0</v>
      </c>
      <c r="X33" s="145">
        <f>'32_ATP_PRIM_LOE'!X138</f>
        <v>0</v>
      </c>
      <c r="Y33" s="146">
        <f>'32_ATP_PRIM_LOE'!Y138</f>
        <v>0</v>
      </c>
      <c r="Z33" s="151">
        <f>'32_ATP_PRIM_LOE'!Z138</f>
        <v>70</v>
      </c>
      <c r="AA33" s="148">
        <f>'32_ATP_PRIM_LOE'!AA138</f>
        <v>70</v>
      </c>
      <c r="AB33" s="141">
        <f>'32_ATP_PRIM_LOE'!AB138</f>
        <v>26</v>
      </c>
      <c r="AC33" s="117">
        <f>'32_ATP_PRIM_LOE'!AC138</f>
        <v>0</v>
      </c>
      <c r="AD33" s="118">
        <f>'32_ATP_PRIM_LOE'!AD138</f>
        <v>0</v>
      </c>
      <c r="AE33" s="119">
        <f>'32_ATP_PRIM_LOE'!AE138</f>
        <v>0</v>
      </c>
      <c r="AF33" s="116">
        <f>'32_ATP_PRIM_LOE'!AF138</f>
        <v>0</v>
      </c>
      <c r="AG33" s="120">
        <f>'32_ATP_PRIM_LOE'!AG138</f>
        <v>0</v>
      </c>
      <c r="AH33" s="120">
        <f>'32_ATP_PRIM_LOE'!AH138</f>
        <v>0</v>
      </c>
    </row>
    <row r="34" spans="1:34" ht="25.5" x14ac:dyDescent="0.2">
      <c r="A34" s="121">
        <v>33</v>
      </c>
      <c r="B34" s="128" t="s">
        <v>58</v>
      </c>
      <c r="C34" s="138" t="s">
        <v>91</v>
      </c>
      <c r="D34" s="129">
        <v>102</v>
      </c>
      <c r="E34" s="129">
        <v>74</v>
      </c>
      <c r="F34" s="132">
        <v>116</v>
      </c>
      <c r="G34" s="114"/>
      <c r="H34" s="115"/>
      <c r="I34" s="19">
        <f>'33_ATP_PRIM_PMAT'!I119</f>
        <v>116</v>
      </c>
      <c r="J34" s="20">
        <f>'33_ATP_PRIM_PMAT'!J119</f>
        <v>9</v>
      </c>
      <c r="K34" s="21">
        <f>'33_ATP_PRIM_PMAT'!K119</f>
        <v>4</v>
      </c>
      <c r="L34" s="21">
        <f>'33_ATP_PRIM_PMAT'!L119</f>
        <v>0</v>
      </c>
      <c r="M34" s="22">
        <f>'33_ATP_PRIM_PMAT'!M119</f>
        <v>0</v>
      </c>
      <c r="N34" s="20">
        <f>'33_ATP_PRIM_PMAT'!N119</f>
        <v>14</v>
      </c>
      <c r="O34" s="21">
        <f>'33_ATP_PRIM_PMAT'!O119</f>
        <v>6</v>
      </c>
      <c r="P34" s="21">
        <f>'33_ATP_PRIM_PMAT'!P119</f>
        <v>0</v>
      </c>
      <c r="Q34" s="22">
        <f>'33_ATP_PRIM_PMAT'!Q119</f>
        <v>0</v>
      </c>
      <c r="R34" s="20">
        <f>'33_ATP_PRIM_PMAT'!R119</f>
        <v>6</v>
      </c>
      <c r="S34" s="21">
        <f>'33_ATP_PRIM_PMAT'!S119</f>
        <v>1</v>
      </c>
      <c r="T34" s="21">
        <f>'33_ATP_PRIM_PMAT'!T119</f>
        <v>0</v>
      </c>
      <c r="U34" s="21">
        <f>'33_ATP_PRIM_PMAT'!U119</f>
        <v>2</v>
      </c>
      <c r="V34" s="21">
        <f>'33_ATP_PRIM_PMAT'!V119</f>
        <v>3</v>
      </c>
      <c r="W34" s="23">
        <f>'33_ATP_PRIM_PMAT'!W119</f>
        <v>0</v>
      </c>
      <c r="X34" s="145">
        <f>'33_ATP_PRIM_PMAT'!X119</f>
        <v>0</v>
      </c>
      <c r="Y34" s="146">
        <f>'33_ATP_PRIM_PMAT'!Y119</f>
        <v>0</v>
      </c>
      <c r="Z34" s="151">
        <f>'33_ATP_PRIM_PMAT'!Z119</f>
        <v>38</v>
      </c>
      <c r="AA34" s="148"/>
      <c r="AB34" s="141"/>
      <c r="AC34" s="117"/>
      <c r="AD34" s="118"/>
      <c r="AE34" s="119"/>
      <c r="AF34" s="116"/>
      <c r="AG34" s="120"/>
      <c r="AH34" s="120"/>
    </row>
    <row r="35" spans="1:34" ht="25.5" x14ac:dyDescent="0.2">
      <c r="A35" s="126">
        <v>34</v>
      </c>
      <c r="B35" s="127" t="s">
        <v>58</v>
      </c>
      <c r="C35" s="136" t="s">
        <v>92</v>
      </c>
      <c r="D35" s="131">
        <v>104</v>
      </c>
      <c r="E35" s="131">
        <v>67</v>
      </c>
      <c r="F35" s="130">
        <v>152</v>
      </c>
      <c r="G35" s="114"/>
      <c r="H35" s="115"/>
      <c r="I35" s="19">
        <f>'34_ATP_SEC_LOE'!I155</f>
        <v>152</v>
      </c>
      <c r="J35" s="20">
        <f>'34_ATP_SEC_LOE'!J155</f>
        <v>6</v>
      </c>
      <c r="K35" s="21">
        <f>'34_ATP_SEC_LOE'!K155</f>
        <v>10</v>
      </c>
      <c r="L35" s="21">
        <f>'34_ATP_SEC_LOE'!L155</f>
        <v>2</v>
      </c>
      <c r="M35" s="22">
        <f>'34_ATP_SEC_LOE'!M155</f>
        <v>0</v>
      </c>
      <c r="N35" s="20">
        <f>'34_ATP_SEC_LOE'!N155</f>
        <v>13</v>
      </c>
      <c r="O35" s="21">
        <f>'34_ATP_SEC_LOE'!O155</f>
        <v>27</v>
      </c>
      <c r="P35" s="21">
        <f>'34_ATP_SEC_LOE'!P155</f>
        <v>0</v>
      </c>
      <c r="Q35" s="22">
        <f>'34_ATP_SEC_LOE'!Q155</f>
        <v>1</v>
      </c>
      <c r="R35" s="20">
        <f>'34_ATP_SEC_LOE'!R155</f>
        <v>8</v>
      </c>
      <c r="S35" s="21">
        <f>'34_ATP_SEC_LOE'!S155</f>
        <v>1</v>
      </c>
      <c r="T35" s="21">
        <f>'34_ATP_SEC_LOE'!T155</f>
        <v>0</v>
      </c>
      <c r="U35" s="21">
        <f>'34_ATP_SEC_LOE'!U155</f>
        <v>4</v>
      </c>
      <c r="V35" s="21">
        <f>'34_ATP_SEC_LOE'!V155</f>
        <v>4</v>
      </c>
      <c r="W35" s="23">
        <f>'34_ATP_SEC_LOE'!W155</f>
        <v>0</v>
      </c>
      <c r="X35" s="145">
        <f>'34_ATP_SEC_LOE'!X155</f>
        <v>0</v>
      </c>
      <c r="Y35" s="146">
        <f>'34_ATP_SEC_LOE'!Y155</f>
        <v>0</v>
      </c>
      <c r="Z35" s="151">
        <f>'34_ATP_SEC_LOE'!Z155</f>
        <v>59</v>
      </c>
      <c r="AA35" s="148">
        <f>'34_ATP_SEC_LOE'!AA155</f>
        <v>59</v>
      </c>
      <c r="AB35" s="141">
        <f>'34_ATP_SEC_LOE'!AB155</f>
        <v>33</v>
      </c>
      <c r="AC35" s="117">
        <f>'34_ATP_SEC_LOE'!AC155</f>
        <v>0</v>
      </c>
      <c r="AD35" s="118">
        <f>'34_ATP_SEC_LOE'!AD155</f>
        <v>0</v>
      </c>
      <c r="AE35" s="119">
        <f>'34_ATP_SEC_LOE'!AE155</f>
        <v>0</v>
      </c>
      <c r="AF35" s="116">
        <f>'34_ATP_SEC_LOE'!AF155</f>
        <v>0</v>
      </c>
      <c r="AG35" s="120">
        <f>'34_ATP_SEC_LOE'!AG155</f>
        <v>0</v>
      </c>
      <c r="AH35" s="120">
        <f>'34_ATP_SEC_LOE'!AH155</f>
        <v>0</v>
      </c>
    </row>
    <row r="36" spans="1:34" ht="25.5" x14ac:dyDescent="0.2">
      <c r="A36" s="126">
        <v>35</v>
      </c>
      <c r="B36" s="127" t="s">
        <v>58</v>
      </c>
      <c r="C36" s="136" t="s">
        <v>93</v>
      </c>
      <c r="D36" s="131">
        <v>110</v>
      </c>
      <c r="E36" s="131">
        <v>49</v>
      </c>
      <c r="F36" s="130">
        <v>149</v>
      </c>
      <c r="G36" s="114"/>
      <c r="H36" s="115"/>
      <c r="I36" s="19">
        <f>'35_ATP_SEC_PMAT'!I152</f>
        <v>149</v>
      </c>
      <c r="J36" s="20">
        <f>'35_ATP_SEC_PMAT'!J152</f>
        <v>19</v>
      </c>
      <c r="K36" s="21">
        <f>'35_ATP_SEC_PMAT'!K152</f>
        <v>0</v>
      </c>
      <c r="L36" s="21">
        <f>'35_ATP_SEC_PMAT'!L152</f>
        <v>0</v>
      </c>
      <c r="M36" s="22">
        <f>'35_ATP_SEC_PMAT'!M152</f>
        <v>1</v>
      </c>
      <c r="N36" s="20">
        <f>'35_ATP_SEC_PMAT'!N152</f>
        <v>2</v>
      </c>
      <c r="O36" s="21">
        <f>'35_ATP_SEC_PMAT'!O152</f>
        <v>7</v>
      </c>
      <c r="P36" s="21">
        <f>'35_ATP_SEC_PMAT'!P152</f>
        <v>0</v>
      </c>
      <c r="Q36" s="22">
        <f>'35_ATP_SEC_PMAT'!Q152</f>
        <v>3</v>
      </c>
      <c r="R36" s="20">
        <f>'35_ATP_SEC_PMAT'!R152</f>
        <v>13</v>
      </c>
      <c r="S36" s="21">
        <f>'35_ATP_SEC_PMAT'!S152</f>
        <v>3</v>
      </c>
      <c r="T36" s="21">
        <f>'35_ATP_SEC_PMAT'!T152</f>
        <v>0</v>
      </c>
      <c r="U36" s="21">
        <f>'35_ATP_SEC_PMAT'!U152</f>
        <v>1</v>
      </c>
      <c r="V36" s="21">
        <f>'35_ATP_SEC_PMAT'!V152</f>
        <v>1</v>
      </c>
      <c r="W36" s="23">
        <f>'35_ATP_SEC_PMAT'!W152</f>
        <v>0</v>
      </c>
      <c r="X36" s="145">
        <f>'35_ATP_SEC_PMAT'!X152</f>
        <v>0</v>
      </c>
      <c r="Y36" s="146">
        <f>'35_ATP_SEC_PMAT'!Y152</f>
        <v>0</v>
      </c>
      <c r="Z36" s="151">
        <f>'35_ATP_SEC_PMAT'!Z152</f>
        <v>44</v>
      </c>
      <c r="AA36" s="148"/>
      <c r="AB36" s="141"/>
      <c r="AC36" s="117"/>
      <c r="AD36" s="118"/>
      <c r="AE36" s="119"/>
      <c r="AF36" s="116"/>
      <c r="AG36" s="120"/>
      <c r="AH36" s="120"/>
    </row>
    <row r="37" spans="1:34" ht="25.5" x14ac:dyDescent="0.2">
      <c r="A37" s="121">
        <v>36</v>
      </c>
      <c r="B37" s="128" t="s">
        <v>58</v>
      </c>
      <c r="C37" s="139" t="s">
        <v>94</v>
      </c>
      <c r="D37" s="129">
        <v>105</v>
      </c>
      <c r="E37" s="129">
        <v>34</v>
      </c>
      <c r="F37" s="132">
        <v>209</v>
      </c>
      <c r="G37" s="114"/>
      <c r="H37" s="115"/>
      <c r="I37" s="19">
        <f>'36_ATP_EDESP'!I212</f>
        <v>209</v>
      </c>
      <c r="J37" s="20">
        <f>'36_ATP_EDESP'!J212</f>
        <v>55</v>
      </c>
      <c r="K37" s="21">
        <f>'36_ATP_EDESP'!K212</f>
        <v>4</v>
      </c>
      <c r="L37" s="21">
        <f>'36_ATP_EDESP'!L212</f>
        <v>5</v>
      </c>
      <c r="M37" s="22">
        <f>'36_ATP_EDESP'!M212</f>
        <v>0</v>
      </c>
      <c r="N37" s="20">
        <f>'36_ATP_EDESP'!N212</f>
        <v>19</v>
      </c>
      <c r="O37" s="21">
        <f>'36_ATP_EDESP'!O212</f>
        <v>26</v>
      </c>
      <c r="P37" s="21">
        <f>'36_ATP_EDESP'!P212</f>
        <v>1</v>
      </c>
      <c r="Q37" s="22">
        <f>'36_ATP_EDESP'!Q212</f>
        <v>7</v>
      </c>
      <c r="R37" s="20">
        <f>'36_ATP_EDESP'!R212</f>
        <v>18</v>
      </c>
      <c r="S37" s="21">
        <f>'36_ATP_EDESP'!S212</f>
        <v>0</v>
      </c>
      <c r="T37" s="21">
        <f>'36_ATP_EDESP'!T212</f>
        <v>2</v>
      </c>
      <c r="U37" s="21">
        <f>'36_ATP_EDESP'!U212</f>
        <v>45</v>
      </c>
      <c r="V37" s="21">
        <f>'36_ATP_EDESP'!V212</f>
        <v>6</v>
      </c>
      <c r="W37" s="23">
        <f>'36_ATP_EDESP'!W212</f>
        <v>0</v>
      </c>
      <c r="X37" s="145">
        <f>'36_ATP_EDESP'!X212</f>
        <v>0</v>
      </c>
      <c r="Y37" s="146">
        <f>'36_ATP_EDESP'!Y212</f>
        <v>0</v>
      </c>
      <c r="Z37" s="151">
        <f>'36_ATP_EDESP'!Z212</f>
        <v>121</v>
      </c>
      <c r="AA37" s="148"/>
      <c r="AB37" s="141"/>
      <c r="AC37" s="117"/>
      <c r="AD37" s="118"/>
      <c r="AE37" s="119"/>
      <c r="AF37" s="116"/>
      <c r="AG37" s="120"/>
      <c r="AH37" s="120"/>
    </row>
    <row r="38" spans="1:34" ht="26.25" thickBot="1" x14ac:dyDescent="0.25">
      <c r="A38" s="121">
        <v>37</v>
      </c>
      <c r="B38" s="128" t="s">
        <v>58</v>
      </c>
      <c r="C38" s="139" t="s">
        <v>95</v>
      </c>
      <c r="D38" s="129">
        <v>100</v>
      </c>
      <c r="E38" s="129">
        <v>61</v>
      </c>
      <c r="F38" s="132">
        <v>161</v>
      </c>
      <c r="G38" s="114"/>
      <c r="H38" s="115"/>
      <c r="I38" s="19">
        <f>'37_ATP_EDFIS'!I164</f>
        <v>161</v>
      </c>
      <c r="J38" s="20">
        <f>'37_ATP_EDFIS'!J164</f>
        <v>19</v>
      </c>
      <c r="K38" s="21">
        <f>'37_ATP_EDFIS'!K164</f>
        <v>15</v>
      </c>
      <c r="L38" s="21">
        <f>'37_ATP_EDFIS'!L164</f>
        <v>2</v>
      </c>
      <c r="M38" s="22">
        <f>'37_ATP_EDFIS'!M164</f>
        <v>2</v>
      </c>
      <c r="N38" s="20">
        <f>'37_ATP_EDFIS'!N164</f>
        <v>43</v>
      </c>
      <c r="O38" s="21">
        <f>'37_ATP_EDFIS'!O164</f>
        <v>14</v>
      </c>
      <c r="P38" s="21">
        <f>'37_ATP_EDFIS'!P164</f>
        <v>1</v>
      </c>
      <c r="Q38" s="22">
        <f>'37_ATP_EDFIS'!Q164</f>
        <v>18</v>
      </c>
      <c r="R38" s="20">
        <f>'37_ATP_EDFIS'!R164</f>
        <v>11</v>
      </c>
      <c r="S38" s="21">
        <f>'37_ATP_EDFIS'!S164</f>
        <v>10</v>
      </c>
      <c r="T38" s="21">
        <f>'37_ATP_EDFIS'!T164</f>
        <v>12</v>
      </c>
      <c r="U38" s="21">
        <f>'37_ATP_EDFIS'!U164</f>
        <v>10</v>
      </c>
      <c r="V38" s="21">
        <f>'37_ATP_EDFIS'!V164</f>
        <v>7</v>
      </c>
      <c r="W38" s="23">
        <f>'37_ATP_EDFIS'!W164</f>
        <v>0</v>
      </c>
      <c r="X38" s="145">
        <f>'37_ATP_EDFIS'!X164</f>
        <v>0</v>
      </c>
      <c r="Y38" s="146">
        <f>'37_ATP_EDFIS'!Y164</f>
        <v>0</v>
      </c>
      <c r="Z38" s="151">
        <f>'37_ATP_EDFIS'!Z164</f>
        <v>104</v>
      </c>
      <c r="AA38" s="148"/>
      <c r="AB38" s="141"/>
      <c r="AC38" s="117"/>
      <c r="AD38" s="118"/>
      <c r="AE38" s="119"/>
      <c r="AF38" s="116"/>
      <c r="AG38" s="120"/>
      <c r="AH38" s="120"/>
    </row>
    <row r="39" spans="1:34" ht="13.5" thickBot="1" x14ac:dyDescent="0.25">
      <c r="A39" s="29"/>
      <c r="B39" s="29"/>
      <c r="C39" s="30"/>
      <c r="D39" s="31">
        <f>SUM(D2:D38)</f>
        <v>2907</v>
      </c>
      <c r="E39" s="32">
        <f>SUM(E2:E38)</f>
        <v>1588</v>
      </c>
      <c r="F39" s="32">
        <f>SUM(F2:F38)</f>
        <v>4520</v>
      </c>
      <c r="G39" s="33"/>
      <c r="H39" s="34"/>
      <c r="I39" s="35">
        <f t="shared" ref="I39:Z39" si="0">SUM(I2:I38)</f>
        <v>4520</v>
      </c>
      <c r="J39" s="36">
        <f t="shared" si="0"/>
        <v>685</v>
      </c>
      <c r="K39" s="36">
        <f t="shared" si="0"/>
        <v>401</v>
      </c>
      <c r="L39" s="36">
        <f t="shared" si="0"/>
        <v>54</v>
      </c>
      <c r="M39" s="36">
        <f t="shared" si="0"/>
        <v>62</v>
      </c>
      <c r="N39" s="36">
        <f t="shared" si="0"/>
        <v>519</v>
      </c>
      <c r="O39" s="36">
        <f t="shared" si="0"/>
        <v>364</v>
      </c>
      <c r="P39" s="36">
        <f t="shared" si="0"/>
        <v>11</v>
      </c>
      <c r="Q39" s="36">
        <f t="shared" si="0"/>
        <v>211</v>
      </c>
      <c r="R39" s="36">
        <f t="shared" si="0"/>
        <v>376</v>
      </c>
      <c r="S39" s="36">
        <f t="shared" si="0"/>
        <v>67</v>
      </c>
      <c r="T39" s="36">
        <f t="shared" si="0"/>
        <v>52</v>
      </c>
      <c r="U39" s="36">
        <f t="shared" si="0"/>
        <v>330</v>
      </c>
      <c r="V39" s="36">
        <f t="shared" si="0"/>
        <v>123</v>
      </c>
      <c r="W39" s="37">
        <f t="shared" si="0"/>
        <v>5</v>
      </c>
      <c r="X39" s="38">
        <f t="shared" si="0"/>
        <v>0</v>
      </c>
      <c r="Y39" s="39">
        <f t="shared" si="0"/>
        <v>0</v>
      </c>
      <c r="Z39" s="152">
        <f t="shared" si="0"/>
        <v>2273</v>
      </c>
      <c r="AA39" s="149">
        <f>(I39-Z39)/I39</f>
        <v>0.49712389380530975</v>
      </c>
      <c r="AB39" s="40">
        <f>SUM(AB2:AB38)</f>
        <v>60</v>
      </c>
      <c r="AC39" s="35">
        <f>SUM(AC2:AC38)</f>
        <v>0</v>
      </c>
      <c r="AD39" s="36">
        <f>SUM(AD2:AD38)</f>
        <v>0</v>
      </c>
      <c r="AE39" s="36">
        <f>SUM(AE2:AE38)</f>
        <v>0</v>
      </c>
      <c r="AF39" s="40">
        <f>SUM(AF2:AF38)</f>
        <v>0</v>
      </c>
      <c r="AG39" s="41" t="e">
        <f>(I39-AF39)/#REF!</f>
        <v>#REF!</v>
      </c>
      <c r="AH39" s="41" t="e">
        <f>(#REF!+#REF!-AF39)/(#REF!+#REF!)</f>
        <v>#REF!</v>
      </c>
    </row>
    <row r="41" spans="1:34" hidden="1" x14ac:dyDescent="0.2">
      <c r="F41" s="16">
        <f>F2-I2</f>
        <v>0</v>
      </c>
      <c r="I41" s="44">
        <f>I2/F2</f>
        <v>1</v>
      </c>
      <c r="J41" s="44">
        <f t="shared" ref="J41:Z41" si="1">J2/$I2</f>
        <v>0.18095238095238095</v>
      </c>
      <c r="K41" s="44">
        <f t="shared" si="1"/>
        <v>0.16190476190476191</v>
      </c>
      <c r="L41" s="44">
        <f t="shared" si="1"/>
        <v>0</v>
      </c>
      <c r="M41" s="44">
        <f t="shared" si="1"/>
        <v>0</v>
      </c>
      <c r="N41" s="44">
        <f t="shared" si="1"/>
        <v>0.10476190476190476</v>
      </c>
      <c r="O41" s="44">
        <f t="shared" si="1"/>
        <v>9.5238095238095247E-3</v>
      </c>
      <c r="P41" s="44">
        <f t="shared" si="1"/>
        <v>0</v>
      </c>
      <c r="Q41" s="44">
        <f t="shared" si="1"/>
        <v>9.5238095238095247E-3</v>
      </c>
      <c r="R41" s="44">
        <f t="shared" si="1"/>
        <v>2.8571428571428571E-2</v>
      </c>
      <c r="S41" s="44">
        <f t="shared" si="1"/>
        <v>7.6190476190476197E-2</v>
      </c>
      <c r="T41" s="44">
        <f t="shared" si="1"/>
        <v>9.5238095238095247E-3</v>
      </c>
      <c r="U41" s="44">
        <f t="shared" si="1"/>
        <v>1.9047619047619049E-2</v>
      </c>
      <c r="V41" s="44">
        <f t="shared" si="1"/>
        <v>0</v>
      </c>
      <c r="W41" s="44">
        <f t="shared" si="1"/>
        <v>0</v>
      </c>
      <c r="X41" s="44">
        <f t="shared" si="1"/>
        <v>0</v>
      </c>
      <c r="Y41" s="44">
        <f t="shared" si="1"/>
        <v>0</v>
      </c>
      <c r="Z41" s="44">
        <f t="shared" si="1"/>
        <v>0.4</v>
      </c>
    </row>
    <row r="42" spans="1:34" hidden="1" x14ac:dyDescent="0.2">
      <c r="F42" s="16" t="e">
        <f>#REF!-#REF!</f>
        <v>#REF!</v>
      </c>
      <c r="I42" s="44" t="e">
        <f>#REF!/#REF!</f>
        <v>#REF!</v>
      </c>
      <c r="J42" s="44" t="e">
        <f>#REF!/#REF!</f>
        <v>#REF!</v>
      </c>
      <c r="K42" s="44" t="e">
        <f>#REF!/#REF!</f>
        <v>#REF!</v>
      </c>
      <c r="L42" s="44" t="e">
        <f>#REF!/#REF!</f>
        <v>#REF!</v>
      </c>
      <c r="M42" s="44" t="e">
        <f>#REF!/#REF!</f>
        <v>#REF!</v>
      </c>
      <c r="N42" s="44" t="e">
        <f>#REF!/#REF!</f>
        <v>#REF!</v>
      </c>
      <c r="O42" s="44" t="e">
        <f>#REF!/#REF!</f>
        <v>#REF!</v>
      </c>
      <c r="P42" s="44" t="e">
        <f>#REF!/#REF!</f>
        <v>#REF!</v>
      </c>
      <c r="Q42" s="44" t="e">
        <f>#REF!/#REF!</f>
        <v>#REF!</v>
      </c>
      <c r="R42" s="44" t="e">
        <f>#REF!/#REF!</f>
        <v>#REF!</v>
      </c>
      <c r="S42" s="44" t="e">
        <f>#REF!/#REF!</f>
        <v>#REF!</v>
      </c>
      <c r="T42" s="44" t="e">
        <f>#REF!/#REF!</f>
        <v>#REF!</v>
      </c>
      <c r="U42" s="44" t="e">
        <f>#REF!/#REF!</f>
        <v>#REF!</v>
      </c>
      <c r="V42" s="44" t="e">
        <f>#REF!/#REF!</f>
        <v>#REF!</v>
      </c>
      <c r="W42" s="44" t="e">
        <f>#REF!/#REF!</f>
        <v>#REF!</v>
      </c>
      <c r="X42" s="44" t="e">
        <f>#REF!/#REF!</f>
        <v>#REF!</v>
      </c>
      <c r="Y42" s="44" t="e">
        <f>#REF!/#REF!</f>
        <v>#REF!</v>
      </c>
      <c r="Z42" s="44" t="e">
        <f>#REF!/#REF!</f>
        <v>#REF!</v>
      </c>
    </row>
    <row r="43" spans="1:34" hidden="1" x14ac:dyDescent="0.2">
      <c r="F43" s="16" t="e">
        <f>#REF!-#REF!</f>
        <v>#REF!</v>
      </c>
      <c r="I43" s="44" t="e">
        <f>#REF!/#REF!</f>
        <v>#REF!</v>
      </c>
      <c r="J43" s="44" t="e">
        <f>#REF!/#REF!</f>
        <v>#REF!</v>
      </c>
      <c r="K43" s="44" t="e">
        <f>#REF!/#REF!</f>
        <v>#REF!</v>
      </c>
      <c r="L43" s="44" t="e">
        <f>#REF!/#REF!</f>
        <v>#REF!</v>
      </c>
      <c r="M43" s="44" t="e">
        <f>#REF!/#REF!</f>
        <v>#REF!</v>
      </c>
      <c r="N43" s="44" t="e">
        <f>#REF!/#REF!</f>
        <v>#REF!</v>
      </c>
      <c r="O43" s="44" t="e">
        <f>#REF!/#REF!</f>
        <v>#REF!</v>
      </c>
      <c r="P43" s="44" t="e">
        <f>#REF!/#REF!</f>
        <v>#REF!</v>
      </c>
      <c r="Q43" s="44" t="e">
        <f>#REF!/#REF!</f>
        <v>#REF!</v>
      </c>
      <c r="R43" s="44" t="e">
        <f>#REF!/#REF!</f>
        <v>#REF!</v>
      </c>
      <c r="S43" s="44" t="e">
        <f>#REF!/#REF!</f>
        <v>#REF!</v>
      </c>
      <c r="T43" s="44" t="e">
        <f>#REF!/#REF!</f>
        <v>#REF!</v>
      </c>
      <c r="U43" s="44" t="e">
        <f>#REF!/#REF!</f>
        <v>#REF!</v>
      </c>
      <c r="V43" s="44" t="e">
        <f>#REF!/#REF!</f>
        <v>#REF!</v>
      </c>
      <c r="W43" s="44" t="e">
        <f>#REF!/#REF!</f>
        <v>#REF!</v>
      </c>
      <c r="X43" s="44" t="e">
        <f>#REF!/#REF!</f>
        <v>#REF!</v>
      </c>
      <c r="Y43" s="44" t="e">
        <f>#REF!/#REF!</f>
        <v>#REF!</v>
      </c>
      <c r="Z43" s="44" t="e">
        <f>#REF!/#REF!</f>
        <v>#REF!</v>
      </c>
    </row>
    <row r="44" spans="1:34" hidden="1" x14ac:dyDescent="0.2">
      <c r="F44" s="16" t="e">
        <f>#REF!-#REF!</f>
        <v>#REF!</v>
      </c>
      <c r="I44" s="44" t="e">
        <f>#REF!/#REF!</f>
        <v>#REF!</v>
      </c>
      <c r="J44" s="44" t="e">
        <f>#REF!/#REF!</f>
        <v>#REF!</v>
      </c>
      <c r="K44" s="44" t="e">
        <f>#REF!/#REF!</f>
        <v>#REF!</v>
      </c>
      <c r="L44" s="44" t="e">
        <f>#REF!/#REF!</f>
        <v>#REF!</v>
      </c>
      <c r="M44" s="44" t="e">
        <f>#REF!/#REF!</f>
        <v>#REF!</v>
      </c>
      <c r="N44" s="44" t="e">
        <f>#REF!/#REF!</f>
        <v>#REF!</v>
      </c>
      <c r="O44" s="44" t="e">
        <f>#REF!/#REF!</f>
        <v>#REF!</v>
      </c>
      <c r="P44" s="44" t="e">
        <f>#REF!/#REF!</f>
        <v>#REF!</v>
      </c>
      <c r="Q44" s="44" t="e">
        <f>#REF!/#REF!</f>
        <v>#REF!</v>
      </c>
      <c r="R44" s="44" t="e">
        <f>#REF!/#REF!</f>
        <v>#REF!</v>
      </c>
      <c r="S44" s="44" t="e">
        <f>#REF!/#REF!</f>
        <v>#REF!</v>
      </c>
      <c r="T44" s="44" t="e">
        <f>#REF!/#REF!</f>
        <v>#REF!</v>
      </c>
      <c r="U44" s="44" t="e">
        <f>#REF!/#REF!</f>
        <v>#REF!</v>
      </c>
      <c r="V44" s="44" t="e">
        <f>#REF!/#REF!</f>
        <v>#REF!</v>
      </c>
      <c r="W44" s="44" t="e">
        <f>#REF!/#REF!</f>
        <v>#REF!</v>
      </c>
      <c r="X44" s="44" t="e">
        <f>#REF!/#REF!</f>
        <v>#REF!</v>
      </c>
      <c r="Y44" s="44" t="e">
        <f>#REF!/#REF!</f>
        <v>#REF!</v>
      </c>
      <c r="Z44" s="44" t="e">
        <f>#REF!/#REF!</f>
        <v>#REF!</v>
      </c>
    </row>
    <row r="45" spans="1:34" hidden="1" x14ac:dyDescent="0.2">
      <c r="F45" s="16" t="e">
        <f>#REF!-#REF!</f>
        <v>#REF!</v>
      </c>
      <c r="I45" s="44" t="e">
        <f>#REF!/#REF!</f>
        <v>#REF!</v>
      </c>
      <c r="J45" s="44" t="e">
        <f>#REF!/#REF!</f>
        <v>#REF!</v>
      </c>
      <c r="K45" s="44" t="e">
        <f>#REF!/#REF!</f>
        <v>#REF!</v>
      </c>
      <c r="L45" s="44" t="e">
        <f>#REF!/#REF!</f>
        <v>#REF!</v>
      </c>
      <c r="M45" s="44" t="e">
        <f>#REF!/#REF!</f>
        <v>#REF!</v>
      </c>
      <c r="N45" s="44" t="e">
        <f>#REF!/#REF!</f>
        <v>#REF!</v>
      </c>
      <c r="O45" s="44" t="e">
        <f>#REF!/#REF!</f>
        <v>#REF!</v>
      </c>
      <c r="P45" s="44" t="e">
        <f>#REF!/#REF!</f>
        <v>#REF!</v>
      </c>
      <c r="Q45" s="44" t="e">
        <f>#REF!/#REF!</f>
        <v>#REF!</v>
      </c>
      <c r="R45" s="44" t="e">
        <f>#REF!/#REF!</f>
        <v>#REF!</v>
      </c>
      <c r="S45" s="44" t="e">
        <f>#REF!/#REF!</f>
        <v>#REF!</v>
      </c>
      <c r="T45" s="44" t="e">
        <f>#REF!/#REF!</f>
        <v>#REF!</v>
      </c>
      <c r="U45" s="44" t="e">
        <f>#REF!/#REF!</f>
        <v>#REF!</v>
      </c>
      <c r="V45" s="44" t="e">
        <f>#REF!/#REF!</f>
        <v>#REF!</v>
      </c>
      <c r="W45" s="44" t="e">
        <f>#REF!/#REF!</f>
        <v>#REF!</v>
      </c>
      <c r="X45" s="44" t="e">
        <f>#REF!/#REF!</f>
        <v>#REF!</v>
      </c>
      <c r="Y45" s="44" t="e">
        <f>#REF!/#REF!</f>
        <v>#REF!</v>
      </c>
      <c r="Z45" s="44" t="e">
        <f>#REF!/#REF!</f>
        <v>#REF!</v>
      </c>
    </row>
    <row r="46" spans="1:34" hidden="1" x14ac:dyDescent="0.2">
      <c r="F46" s="16" t="e">
        <f>#REF!-#REF!</f>
        <v>#REF!</v>
      </c>
      <c r="I46" s="44" t="e">
        <f>#REF!/#REF!</f>
        <v>#REF!</v>
      </c>
      <c r="J46" s="44" t="e">
        <f>#REF!/#REF!</f>
        <v>#REF!</v>
      </c>
      <c r="K46" s="44" t="e">
        <f>#REF!/#REF!</f>
        <v>#REF!</v>
      </c>
      <c r="L46" s="44" t="e">
        <f>#REF!/#REF!</f>
        <v>#REF!</v>
      </c>
      <c r="M46" s="44" t="e">
        <f>#REF!/#REF!</f>
        <v>#REF!</v>
      </c>
      <c r="N46" s="44" t="e">
        <f>#REF!/#REF!</f>
        <v>#REF!</v>
      </c>
      <c r="O46" s="44" t="e">
        <f>#REF!/#REF!</f>
        <v>#REF!</v>
      </c>
      <c r="P46" s="44" t="e">
        <f>#REF!/#REF!</f>
        <v>#REF!</v>
      </c>
      <c r="Q46" s="44" t="e">
        <f>#REF!/#REF!</f>
        <v>#REF!</v>
      </c>
      <c r="R46" s="44" t="e">
        <f>#REF!/#REF!</f>
        <v>#REF!</v>
      </c>
      <c r="S46" s="44" t="e">
        <f>#REF!/#REF!</f>
        <v>#REF!</v>
      </c>
      <c r="T46" s="44" t="e">
        <f>#REF!/#REF!</f>
        <v>#REF!</v>
      </c>
      <c r="U46" s="44" t="e">
        <f>#REF!/#REF!</f>
        <v>#REF!</v>
      </c>
      <c r="V46" s="44" t="e">
        <f>#REF!/#REF!</f>
        <v>#REF!</v>
      </c>
      <c r="W46" s="44" t="e">
        <f>#REF!/#REF!</f>
        <v>#REF!</v>
      </c>
      <c r="X46" s="44" t="e">
        <f>#REF!/#REF!</f>
        <v>#REF!</v>
      </c>
      <c r="Y46" s="44" t="e">
        <f>#REF!/#REF!</f>
        <v>#REF!</v>
      </c>
      <c r="Z46" s="44" t="e">
        <f>#REF!/#REF!</f>
        <v>#REF!</v>
      </c>
    </row>
    <row r="47" spans="1:34" hidden="1" x14ac:dyDescent="0.2">
      <c r="F47" s="16" t="e">
        <f>#REF!-#REF!</f>
        <v>#REF!</v>
      </c>
      <c r="I47" s="44" t="e">
        <f>#REF!/#REF!</f>
        <v>#REF!</v>
      </c>
      <c r="J47" s="44" t="e">
        <f>#REF!/#REF!</f>
        <v>#REF!</v>
      </c>
      <c r="K47" s="44" t="e">
        <f>#REF!/#REF!</f>
        <v>#REF!</v>
      </c>
      <c r="L47" s="44" t="e">
        <f>#REF!/#REF!</f>
        <v>#REF!</v>
      </c>
      <c r="M47" s="44" t="e">
        <f>#REF!/#REF!</f>
        <v>#REF!</v>
      </c>
      <c r="N47" s="44" t="e">
        <f>#REF!/#REF!</f>
        <v>#REF!</v>
      </c>
      <c r="O47" s="44" t="e">
        <f>#REF!/#REF!</f>
        <v>#REF!</v>
      </c>
      <c r="P47" s="44" t="e">
        <f>#REF!/#REF!</f>
        <v>#REF!</v>
      </c>
      <c r="Q47" s="44" t="e">
        <f>#REF!/#REF!</f>
        <v>#REF!</v>
      </c>
      <c r="R47" s="44" t="e">
        <f>#REF!/#REF!</f>
        <v>#REF!</v>
      </c>
      <c r="S47" s="44" t="e">
        <f>#REF!/#REF!</f>
        <v>#REF!</v>
      </c>
      <c r="T47" s="44" t="e">
        <f>#REF!/#REF!</f>
        <v>#REF!</v>
      </c>
      <c r="U47" s="44" t="e">
        <f>#REF!/#REF!</f>
        <v>#REF!</v>
      </c>
      <c r="V47" s="44" t="e">
        <f>#REF!/#REF!</f>
        <v>#REF!</v>
      </c>
      <c r="W47" s="44" t="e">
        <f>#REF!/#REF!</f>
        <v>#REF!</v>
      </c>
      <c r="X47" s="44" t="e">
        <f>#REF!/#REF!</f>
        <v>#REF!</v>
      </c>
      <c r="Y47" s="44" t="e">
        <f>#REF!/#REF!</f>
        <v>#REF!</v>
      </c>
      <c r="Z47" s="44" t="e">
        <f>#REF!/#REF!</f>
        <v>#REF!</v>
      </c>
    </row>
    <row r="48" spans="1:34" hidden="1" x14ac:dyDescent="0.2">
      <c r="F48" s="16" t="e">
        <f>#REF!-#REF!</f>
        <v>#REF!</v>
      </c>
      <c r="I48" s="44" t="e">
        <f>#REF!/#REF!</f>
        <v>#REF!</v>
      </c>
      <c r="J48" s="44" t="e">
        <f>#REF!/#REF!</f>
        <v>#REF!</v>
      </c>
      <c r="K48" s="44" t="e">
        <f>#REF!/#REF!</f>
        <v>#REF!</v>
      </c>
      <c r="L48" s="44" t="e">
        <f>#REF!/#REF!</f>
        <v>#REF!</v>
      </c>
      <c r="M48" s="44" t="e">
        <f>#REF!/#REF!</f>
        <v>#REF!</v>
      </c>
      <c r="N48" s="44" t="e">
        <f>#REF!/#REF!</f>
        <v>#REF!</v>
      </c>
      <c r="O48" s="44" t="e">
        <f>#REF!/#REF!</f>
        <v>#REF!</v>
      </c>
      <c r="P48" s="44" t="e">
        <f>#REF!/#REF!</f>
        <v>#REF!</v>
      </c>
      <c r="Q48" s="44" t="e">
        <f>#REF!/#REF!</f>
        <v>#REF!</v>
      </c>
      <c r="R48" s="44" t="e">
        <f>#REF!/#REF!</f>
        <v>#REF!</v>
      </c>
      <c r="S48" s="44" t="e">
        <f>#REF!/#REF!</f>
        <v>#REF!</v>
      </c>
      <c r="T48" s="44" t="e">
        <f>#REF!/#REF!</f>
        <v>#REF!</v>
      </c>
      <c r="U48" s="44" t="e">
        <f>#REF!/#REF!</f>
        <v>#REF!</v>
      </c>
      <c r="V48" s="44" t="e">
        <f>#REF!/#REF!</f>
        <v>#REF!</v>
      </c>
      <c r="W48" s="44" t="e">
        <f>#REF!/#REF!</f>
        <v>#REF!</v>
      </c>
      <c r="X48" s="44" t="e">
        <f>#REF!/#REF!</f>
        <v>#REF!</v>
      </c>
      <c r="Y48" s="44" t="e">
        <f>#REF!/#REF!</f>
        <v>#REF!</v>
      </c>
      <c r="Z48" s="44" t="e">
        <f>#REF!/#REF!</f>
        <v>#REF!</v>
      </c>
    </row>
    <row r="49" spans="6:26" hidden="1" x14ac:dyDescent="0.2">
      <c r="F49" s="16">
        <f>F39-I39</f>
        <v>0</v>
      </c>
      <c r="I49" s="44">
        <f>I39/F39</f>
        <v>1</v>
      </c>
      <c r="J49" s="44">
        <f t="shared" ref="J49:Y49" si="2">J39/$I39</f>
        <v>0.15154867256637169</v>
      </c>
      <c r="K49" s="44">
        <f t="shared" si="2"/>
        <v>8.8716814159292029E-2</v>
      </c>
      <c r="L49" s="44">
        <f t="shared" si="2"/>
        <v>1.1946902654867256E-2</v>
      </c>
      <c r="M49" s="44">
        <f t="shared" si="2"/>
        <v>1.3716814159292035E-2</v>
      </c>
      <c r="N49" s="44">
        <f t="shared" si="2"/>
        <v>0.11482300884955753</v>
      </c>
      <c r="O49" s="44">
        <f t="shared" si="2"/>
        <v>8.0530973451327439E-2</v>
      </c>
      <c r="P49" s="44">
        <f t="shared" si="2"/>
        <v>2.4336283185840708E-3</v>
      </c>
      <c r="Q49" s="44">
        <f t="shared" si="2"/>
        <v>4.6681415929203537E-2</v>
      </c>
      <c r="R49" s="44">
        <f t="shared" si="2"/>
        <v>8.3185840707964601E-2</v>
      </c>
      <c r="S49" s="44">
        <f t="shared" si="2"/>
        <v>1.4823008849557522E-2</v>
      </c>
      <c r="T49" s="44">
        <f t="shared" si="2"/>
        <v>1.1504424778761062E-2</v>
      </c>
      <c r="U49" s="44">
        <f t="shared" si="2"/>
        <v>7.3008849557522126E-2</v>
      </c>
      <c r="V49" s="44">
        <f t="shared" si="2"/>
        <v>2.7212389380530975E-2</v>
      </c>
      <c r="W49" s="44">
        <f t="shared" si="2"/>
        <v>1.1061946902654867E-3</v>
      </c>
      <c r="X49" s="44">
        <f t="shared" si="2"/>
        <v>0</v>
      </c>
      <c r="Y49" s="44">
        <f t="shared" si="2"/>
        <v>0</v>
      </c>
      <c r="Z49" s="44">
        <f>Z39/$I39</f>
        <v>0.50287610619469025</v>
      </c>
    </row>
  </sheetData>
  <autoFilter ref="A1:AH39">
    <filterColumn colId="6" showButton="0"/>
  </autoFilter>
  <mergeCells count="1">
    <mergeCell ref="G1:H1"/>
  </mergeCells>
  <conditionalFormatting sqref="AA2:AA38">
    <cfRule type="colorScale" priority="3">
      <colorScale>
        <cfvo type="min"/>
        <cfvo type="percentile" val="50"/>
        <cfvo type="max"/>
        <color rgb="FFF8696B"/>
        <color rgb="FFFCFCFF"/>
        <color rgb="FF63BE7B"/>
      </colorScale>
    </cfRule>
  </conditionalFormatting>
  <conditionalFormatting sqref="I2:I38">
    <cfRule type="cellIs" dxfId="6" priority="1" operator="equal">
      <formula>$F2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filterMode="1">
    <pageSetUpPr fitToPage="1"/>
  </sheetPr>
  <dimension ref="A1:AI108"/>
  <sheetViews>
    <sheetView view="pageBreakPreview" zoomScaleNormal="80" zoomScaleSheetLayoutView="100" workbookViewId="0">
      <pane ySplit="2" topLeftCell="A90" activePane="bottomLeft" state="frozen"/>
      <selection activeCell="G1" activeCellId="3" sqref="G42 E1:E1048576 F1:F1048576 G1:G1048576"/>
      <selection pane="bottomLeft" activeCell="H94" sqref="H94"/>
    </sheetView>
  </sheetViews>
  <sheetFormatPr baseColWidth="10" defaultRowHeight="15" x14ac:dyDescent="0.2"/>
  <cols>
    <col min="1" max="1" width="7" style="111" customWidth="1"/>
    <col min="2" max="3" width="11.42578125" style="111" hidden="1" customWidth="1"/>
    <col min="4" max="4" width="28.42578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1167</v>
      </c>
      <c r="C3" s="60" t="s">
        <v>273</v>
      </c>
      <c r="D3" s="60" t="s">
        <v>59</v>
      </c>
      <c r="E3" s="60" t="s">
        <v>105</v>
      </c>
      <c r="F3" s="60">
        <v>1</v>
      </c>
      <c r="G3" s="60">
        <v>1.1000000000000001</v>
      </c>
      <c r="H3" s="60" t="s">
        <v>1525</v>
      </c>
      <c r="I3" s="60">
        <v>641</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1167</v>
      </c>
      <c r="C4" s="76" t="s">
        <v>273</v>
      </c>
      <c r="D4" s="76" t="s">
        <v>59</v>
      </c>
      <c r="E4" s="76" t="s">
        <v>105</v>
      </c>
      <c r="F4" s="76">
        <v>1</v>
      </c>
      <c r="G4" s="76">
        <v>1.1000000000000001</v>
      </c>
      <c r="H4" s="76" t="s">
        <v>1525</v>
      </c>
      <c r="I4" s="76">
        <v>644</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1167</v>
      </c>
      <c r="C5" s="76" t="s">
        <v>273</v>
      </c>
      <c r="D5" s="76" t="s">
        <v>59</v>
      </c>
      <c r="E5" s="76" t="s">
        <v>105</v>
      </c>
      <c r="F5" s="76">
        <v>1</v>
      </c>
      <c r="G5" s="76">
        <v>1.1000000000000001</v>
      </c>
      <c r="H5" s="76" t="s">
        <v>1525</v>
      </c>
      <c r="I5" s="76">
        <v>650</v>
      </c>
      <c r="J5" s="61">
        <v>0</v>
      </c>
      <c r="K5" s="62">
        <v>1</v>
      </c>
      <c r="L5" s="62">
        <v>0</v>
      </c>
      <c r="M5" s="63">
        <v>0</v>
      </c>
      <c r="N5" s="64">
        <v>0</v>
      </c>
      <c r="O5" s="65">
        <v>0</v>
      </c>
      <c r="P5" s="65">
        <v>0</v>
      </c>
      <c r="Q5" s="66">
        <v>0</v>
      </c>
      <c r="R5" s="67">
        <v>0</v>
      </c>
      <c r="S5" s="62">
        <v>0</v>
      </c>
      <c r="T5" s="62">
        <v>0</v>
      </c>
      <c r="U5" s="62">
        <v>0</v>
      </c>
      <c r="V5" s="62">
        <v>0</v>
      </c>
      <c r="W5" s="63">
        <v>0</v>
      </c>
      <c r="X5" s="64">
        <v>0</v>
      </c>
      <c r="Y5" s="77">
        <v>0</v>
      </c>
      <c r="Z5" s="70">
        <v>1</v>
      </c>
      <c r="AA5" s="162" t="s">
        <v>967</v>
      </c>
      <c r="AB5" s="164"/>
      <c r="AC5" s="71"/>
      <c r="AD5" s="72"/>
      <c r="AE5" s="72"/>
      <c r="AF5" s="72"/>
      <c r="AG5" s="73"/>
      <c r="AH5" s="74"/>
      <c r="AI5" s="75"/>
    </row>
    <row r="6" spans="1:35" s="45" customFormat="1" ht="47.25" hidden="1" x14ac:dyDescent="0.25">
      <c r="A6" s="76">
        <v>4</v>
      </c>
      <c r="B6" s="76" t="s">
        <v>1167</v>
      </c>
      <c r="C6" s="76" t="s">
        <v>273</v>
      </c>
      <c r="D6" s="76" t="s">
        <v>59</v>
      </c>
      <c r="E6" s="76" t="s">
        <v>105</v>
      </c>
      <c r="F6" s="76">
        <v>1</v>
      </c>
      <c r="G6" s="76">
        <v>1.1000000000000001</v>
      </c>
      <c r="H6" s="76" t="s">
        <v>1526</v>
      </c>
      <c r="I6" s="76">
        <v>679</v>
      </c>
      <c r="J6" s="61">
        <v>0</v>
      </c>
      <c r="K6" s="62">
        <v>0</v>
      </c>
      <c r="L6" s="62">
        <v>0</v>
      </c>
      <c r="M6" s="63">
        <v>0</v>
      </c>
      <c r="N6" s="64">
        <v>0</v>
      </c>
      <c r="O6" s="65">
        <v>1</v>
      </c>
      <c r="P6" s="65">
        <v>0</v>
      </c>
      <c r="Q6" s="66">
        <v>0</v>
      </c>
      <c r="R6" s="67">
        <v>0</v>
      </c>
      <c r="S6" s="62">
        <v>0</v>
      </c>
      <c r="T6" s="62">
        <v>0</v>
      </c>
      <c r="U6" s="62">
        <v>0</v>
      </c>
      <c r="V6" s="62">
        <v>0</v>
      </c>
      <c r="W6" s="63">
        <v>0</v>
      </c>
      <c r="X6" s="64">
        <v>0</v>
      </c>
      <c r="Y6" s="77">
        <v>0</v>
      </c>
      <c r="Z6" s="70">
        <v>1</v>
      </c>
      <c r="AA6" s="162" t="s">
        <v>1527</v>
      </c>
      <c r="AB6" s="164"/>
      <c r="AC6" s="71"/>
      <c r="AD6" s="72"/>
      <c r="AE6" s="72"/>
      <c r="AF6" s="72"/>
      <c r="AG6" s="73"/>
      <c r="AH6" s="74"/>
      <c r="AI6" s="75"/>
    </row>
    <row r="7" spans="1:35" s="45" customFormat="1" ht="15.75" hidden="1" x14ac:dyDescent="0.25">
      <c r="A7" s="76">
        <v>5</v>
      </c>
      <c r="B7" s="76" t="s">
        <v>1167</v>
      </c>
      <c r="C7" s="76" t="s">
        <v>273</v>
      </c>
      <c r="D7" s="76" t="s">
        <v>59</v>
      </c>
      <c r="E7" s="76" t="s">
        <v>105</v>
      </c>
      <c r="F7" s="76">
        <v>1</v>
      </c>
      <c r="G7" s="76">
        <v>1.2</v>
      </c>
      <c r="H7" s="76" t="s">
        <v>1528</v>
      </c>
      <c r="I7" s="76">
        <v>646</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1167</v>
      </c>
      <c r="C8" s="76" t="s">
        <v>273</v>
      </c>
      <c r="D8" s="76" t="s">
        <v>59</v>
      </c>
      <c r="E8" s="76" t="s">
        <v>105</v>
      </c>
      <c r="F8" s="76">
        <v>1</v>
      </c>
      <c r="G8" s="76">
        <v>1.2</v>
      </c>
      <c r="H8" s="76" t="s">
        <v>1528</v>
      </c>
      <c r="I8" s="76">
        <v>749</v>
      </c>
      <c r="J8" s="61">
        <v>0</v>
      </c>
      <c r="K8" s="62">
        <v>1</v>
      </c>
      <c r="L8" s="62">
        <v>0</v>
      </c>
      <c r="M8" s="63">
        <v>0</v>
      </c>
      <c r="N8" s="64">
        <v>0</v>
      </c>
      <c r="O8" s="65">
        <v>0</v>
      </c>
      <c r="P8" s="65">
        <v>0</v>
      </c>
      <c r="Q8" s="66">
        <v>0</v>
      </c>
      <c r="R8" s="67">
        <v>0</v>
      </c>
      <c r="S8" s="62">
        <v>0</v>
      </c>
      <c r="T8" s="62">
        <v>0</v>
      </c>
      <c r="U8" s="62">
        <v>0</v>
      </c>
      <c r="V8" s="62">
        <v>0</v>
      </c>
      <c r="W8" s="63">
        <v>0</v>
      </c>
      <c r="X8" s="64">
        <v>0</v>
      </c>
      <c r="Y8" s="77">
        <v>0</v>
      </c>
      <c r="Z8" s="70">
        <v>1</v>
      </c>
      <c r="AA8" s="162" t="s">
        <v>115</v>
      </c>
      <c r="AB8" s="164"/>
      <c r="AC8" s="71"/>
      <c r="AD8" s="72"/>
      <c r="AE8" s="72"/>
      <c r="AF8" s="72"/>
      <c r="AG8" s="73"/>
      <c r="AH8" s="74"/>
      <c r="AI8" s="75"/>
    </row>
    <row r="9" spans="1:35" s="45" customFormat="1" ht="15.75" hidden="1" x14ac:dyDescent="0.25">
      <c r="A9" s="76">
        <v>7</v>
      </c>
      <c r="B9" s="76" t="s">
        <v>1167</v>
      </c>
      <c r="C9" s="76" t="s">
        <v>273</v>
      </c>
      <c r="D9" s="76" t="s">
        <v>59</v>
      </c>
      <c r="E9" s="76" t="s">
        <v>105</v>
      </c>
      <c r="F9" s="76">
        <v>1</v>
      </c>
      <c r="G9" s="76">
        <v>1.2</v>
      </c>
      <c r="H9" s="76" t="s">
        <v>1528</v>
      </c>
      <c r="I9" s="76">
        <v>653</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47.25" hidden="1" x14ac:dyDescent="0.25">
      <c r="A10" s="76">
        <v>8</v>
      </c>
      <c r="B10" s="76" t="s">
        <v>1167</v>
      </c>
      <c r="C10" s="76" t="s">
        <v>273</v>
      </c>
      <c r="D10" s="76" t="s">
        <v>59</v>
      </c>
      <c r="E10" s="76" t="s">
        <v>105</v>
      </c>
      <c r="F10" s="76">
        <v>1</v>
      </c>
      <c r="G10" s="76">
        <v>1.2</v>
      </c>
      <c r="H10" s="76" t="s">
        <v>1529</v>
      </c>
      <c r="I10" s="76">
        <v>699</v>
      </c>
      <c r="J10" s="61">
        <v>0</v>
      </c>
      <c r="K10" s="62">
        <v>1</v>
      </c>
      <c r="L10" s="62">
        <v>0</v>
      </c>
      <c r="M10" s="63">
        <v>0</v>
      </c>
      <c r="N10" s="64">
        <v>1</v>
      </c>
      <c r="O10" s="65">
        <v>0</v>
      </c>
      <c r="P10" s="65">
        <v>0</v>
      </c>
      <c r="Q10" s="66">
        <v>0</v>
      </c>
      <c r="R10" s="67">
        <v>0</v>
      </c>
      <c r="S10" s="62">
        <v>0</v>
      </c>
      <c r="T10" s="62">
        <v>0</v>
      </c>
      <c r="U10" s="62">
        <v>0</v>
      </c>
      <c r="V10" s="62">
        <v>0</v>
      </c>
      <c r="W10" s="63">
        <v>0</v>
      </c>
      <c r="X10" s="64">
        <v>0</v>
      </c>
      <c r="Y10" s="77">
        <v>0</v>
      </c>
      <c r="Z10" s="70">
        <v>1</v>
      </c>
      <c r="AA10" s="162" t="s">
        <v>1530</v>
      </c>
      <c r="AB10" s="164"/>
      <c r="AC10" s="71"/>
      <c r="AD10" s="72"/>
      <c r="AE10" s="72"/>
      <c r="AF10" s="72"/>
      <c r="AG10" s="73"/>
      <c r="AH10" s="74"/>
      <c r="AI10" s="75"/>
    </row>
    <row r="11" spans="1:35" s="45" customFormat="1" ht="15.75" hidden="1" x14ac:dyDescent="0.25">
      <c r="A11" s="76">
        <v>9</v>
      </c>
      <c r="B11" s="76" t="s">
        <v>1167</v>
      </c>
      <c r="C11" s="76" t="s">
        <v>273</v>
      </c>
      <c r="D11" s="76" t="s">
        <v>59</v>
      </c>
      <c r="E11" s="76" t="s">
        <v>105</v>
      </c>
      <c r="F11" s="76">
        <v>1</v>
      </c>
      <c r="G11" s="76">
        <v>1.2</v>
      </c>
      <c r="H11" s="76" t="s">
        <v>1531</v>
      </c>
      <c r="I11" s="76">
        <v>752</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1167</v>
      </c>
      <c r="C12" s="76" t="s">
        <v>273</v>
      </c>
      <c r="D12" s="76" t="s">
        <v>59</v>
      </c>
      <c r="E12" s="76" t="s">
        <v>105</v>
      </c>
      <c r="F12" s="76">
        <v>1</v>
      </c>
      <c r="G12" s="76">
        <v>1.2</v>
      </c>
      <c r="H12" s="76" t="s">
        <v>1532</v>
      </c>
      <c r="I12" s="76">
        <v>708</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1167</v>
      </c>
      <c r="C13" s="76" t="s">
        <v>273</v>
      </c>
      <c r="D13" s="76" t="s">
        <v>59</v>
      </c>
      <c r="E13" s="76" t="s">
        <v>105</v>
      </c>
      <c r="F13" s="76">
        <v>1</v>
      </c>
      <c r="G13" s="76">
        <v>1.2</v>
      </c>
      <c r="H13" s="76" t="s">
        <v>1533</v>
      </c>
      <c r="I13" s="76">
        <v>660</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1167</v>
      </c>
      <c r="C14" s="76" t="s">
        <v>273</v>
      </c>
      <c r="D14" s="76" t="s">
        <v>59</v>
      </c>
      <c r="E14" s="76" t="s">
        <v>105</v>
      </c>
      <c r="F14" s="76">
        <v>1</v>
      </c>
      <c r="G14" s="76">
        <v>1.2</v>
      </c>
      <c r="H14" s="76" t="s">
        <v>1533</v>
      </c>
      <c r="I14" s="76">
        <v>667</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1167</v>
      </c>
      <c r="C15" s="76" t="s">
        <v>273</v>
      </c>
      <c r="D15" s="76" t="s">
        <v>59</v>
      </c>
      <c r="E15" s="76" t="s">
        <v>105</v>
      </c>
      <c r="F15" s="76">
        <v>1</v>
      </c>
      <c r="G15" s="76">
        <v>1.2</v>
      </c>
      <c r="H15" s="76" t="s">
        <v>1533</v>
      </c>
      <c r="I15" s="76">
        <v>751</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hidden="1" x14ac:dyDescent="0.25">
      <c r="A16" s="76">
        <v>14</v>
      </c>
      <c r="B16" s="76" t="s">
        <v>1167</v>
      </c>
      <c r="C16" s="76" t="s">
        <v>273</v>
      </c>
      <c r="D16" s="76" t="s">
        <v>59</v>
      </c>
      <c r="E16" s="76" t="s">
        <v>105</v>
      </c>
      <c r="F16" s="76">
        <v>1</v>
      </c>
      <c r="G16" s="76">
        <v>1.2</v>
      </c>
      <c r="H16" s="76" t="s">
        <v>1534</v>
      </c>
      <c r="I16" s="76">
        <v>643</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15.75" hidden="1" x14ac:dyDescent="0.25">
      <c r="A17" s="78">
        <v>15</v>
      </c>
      <c r="B17" s="78" t="s">
        <v>1167</v>
      </c>
      <c r="C17" s="78" t="s">
        <v>273</v>
      </c>
      <c r="D17" s="78" t="s">
        <v>59</v>
      </c>
      <c r="E17" s="78" t="s">
        <v>105</v>
      </c>
      <c r="F17" s="78">
        <v>1</v>
      </c>
      <c r="G17" s="78">
        <v>1.2</v>
      </c>
      <c r="H17" s="78" t="s">
        <v>1534</v>
      </c>
      <c r="I17" s="78">
        <v>665</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31.5" hidden="1" x14ac:dyDescent="0.25">
      <c r="A18" s="78">
        <v>16</v>
      </c>
      <c r="B18" s="78" t="s">
        <v>1167</v>
      </c>
      <c r="C18" s="78" t="s">
        <v>273</v>
      </c>
      <c r="D18" s="78" t="s">
        <v>59</v>
      </c>
      <c r="E18" s="78" t="s">
        <v>105</v>
      </c>
      <c r="F18" s="78">
        <v>1</v>
      </c>
      <c r="G18" s="78">
        <v>1.2</v>
      </c>
      <c r="H18" s="78" t="s">
        <v>1534</v>
      </c>
      <c r="I18" s="78">
        <v>672</v>
      </c>
      <c r="J18" s="79">
        <v>0</v>
      </c>
      <c r="K18" s="80">
        <v>0</v>
      </c>
      <c r="L18" s="80">
        <v>0</v>
      </c>
      <c r="M18" s="81">
        <v>0</v>
      </c>
      <c r="N18" s="82">
        <v>0</v>
      </c>
      <c r="O18" s="83">
        <v>0</v>
      </c>
      <c r="P18" s="83">
        <v>0</v>
      </c>
      <c r="Q18" s="84">
        <v>0</v>
      </c>
      <c r="R18" s="85">
        <v>0</v>
      </c>
      <c r="S18" s="80">
        <v>0</v>
      </c>
      <c r="T18" s="80">
        <v>1</v>
      </c>
      <c r="U18" s="80">
        <v>0</v>
      </c>
      <c r="V18" s="80">
        <v>0</v>
      </c>
      <c r="W18" s="81">
        <v>0</v>
      </c>
      <c r="X18" s="82">
        <v>0</v>
      </c>
      <c r="Y18" s="86">
        <v>0</v>
      </c>
      <c r="Z18" s="87">
        <v>1</v>
      </c>
      <c r="AA18" s="168" t="s">
        <v>1535</v>
      </c>
      <c r="AB18" s="167"/>
      <c r="AC18" s="71"/>
      <c r="AD18" s="72"/>
      <c r="AE18" s="72"/>
      <c r="AF18" s="72"/>
      <c r="AG18" s="73"/>
      <c r="AH18" s="74"/>
      <c r="AI18" s="75"/>
    </row>
    <row r="19" spans="1:35" s="45" customFormat="1" ht="15.75" hidden="1" x14ac:dyDescent="0.25">
      <c r="A19" s="78">
        <v>17</v>
      </c>
      <c r="B19" s="78" t="s">
        <v>1167</v>
      </c>
      <c r="C19" s="78" t="s">
        <v>273</v>
      </c>
      <c r="D19" s="78" t="s">
        <v>59</v>
      </c>
      <c r="E19" s="78" t="s">
        <v>105</v>
      </c>
      <c r="F19" s="78">
        <v>1</v>
      </c>
      <c r="G19" s="78">
        <v>1.2</v>
      </c>
      <c r="H19" s="78" t="s">
        <v>1534</v>
      </c>
      <c r="I19" s="78">
        <v>673</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15.75" hidden="1" x14ac:dyDescent="0.25">
      <c r="A20" s="78">
        <v>18</v>
      </c>
      <c r="B20" s="78" t="s">
        <v>1167</v>
      </c>
      <c r="C20" s="78" t="s">
        <v>273</v>
      </c>
      <c r="D20" s="78" t="s">
        <v>59</v>
      </c>
      <c r="E20" s="78" t="s">
        <v>105</v>
      </c>
      <c r="F20" s="78">
        <v>1</v>
      </c>
      <c r="G20" s="78">
        <v>1.2</v>
      </c>
      <c r="H20" s="78" t="s">
        <v>1534</v>
      </c>
      <c r="I20" s="78">
        <v>690</v>
      </c>
      <c r="J20" s="79">
        <v>0</v>
      </c>
      <c r="K20" s="80">
        <v>1</v>
      </c>
      <c r="L20" s="80">
        <v>0</v>
      </c>
      <c r="M20" s="81">
        <v>0</v>
      </c>
      <c r="N20" s="82">
        <v>0</v>
      </c>
      <c r="O20" s="83">
        <v>0</v>
      </c>
      <c r="P20" s="83">
        <v>0</v>
      </c>
      <c r="Q20" s="84">
        <v>0</v>
      </c>
      <c r="R20" s="85">
        <v>0</v>
      </c>
      <c r="S20" s="80">
        <v>0</v>
      </c>
      <c r="T20" s="80">
        <v>0</v>
      </c>
      <c r="U20" s="80">
        <v>0</v>
      </c>
      <c r="V20" s="80">
        <v>0</v>
      </c>
      <c r="W20" s="81">
        <v>0</v>
      </c>
      <c r="X20" s="82">
        <v>0</v>
      </c>
      <c r="Y20" s="86">
        <v>0</v>
      </c>
      <c r="Z20" s="87">
        <v>1</v>
      </c>
      <c r="AA20" s="166" t="s">
        <v>115</v>
      </c>
      <c r="AB20" s="167"/>
      <c r="AC20" s="71"/>
      <c r="AD20" s="72"/>
      <c r="AE20" s="72"/>
      <c r="AF20" s="72"/>
      <c r="AG20" s="73"/>
      <c r="AH20" s="74"/>
      <c r="AI20" s="75"/>
    </row>
    <row r="21" spans="1:35" s="45" customFormat="1" ht="31.5" hidden="1" x14ac:dyDescent="0.25">
      <c r="A21" s="78">
        <v>19</v>
      </c>
      <c r="B21" s="78" t="s">
        <v>1167</v>
      </c>
      <c r="C21" s="78" t="s">
        <v>273</v>
      </c>
      <c r="D21" s="78" t="s">
        <v>59</v>
      </c>
      <c r="E21" s="78" t="s">
        <v>105</v>
      </c>
      <c r="F21" s="78">
        <v>1</v>
      </c>
      <c r="G21" s="78">
        <v>1.2</v>
      </c>
      <c r="H21" s="78" t="s">
        <v>1534</v>
      </c>
      <c r="I21" s="78">
        <v>705</v>
      </c>
      <c r="J21" s="79">
        <v>0</v>
      </c>
      <c r="K21" s="80">
        <v>0</v>
      </c>
      <c r="L21" s="80">
        <v>0</v>
      </c>
      <c r="M21" s="81">
        <v>0</v>
      </c>
      <c r="N21" s="82">
        <v>1</v>
      </c>
      <c r="O21" s="83">
        <v>0</v>
      </c>
      <c r="P21" s="83">
        <v>0</v>
      </c>
      <c r="Q21" s="84">
        <v>0</v>
      </c>
      <c r="R21" s="85">
        <v>0</v>
      </c>
      <c r="S21" s="80">
        <v>0</v>
      </c>
      <c r="T21" s="80">
        <v>0</v>
      </c>
      <c r="U21" s="80">
        <v>0</v>
      </c>
      <c r="V21" s="80">
        <v>0</v>
      </c>
      <c r="W21" s="81">
        <v>0</v>
      </c>
      <c r="X21" s="82">
        <v>0</v>
      </c>
      <c r="Y21" s="86">
        <v>0</v>
      </c>
      <c r="Z21" s="87">
        <v>1</v>
      </c>
      <c r="AA21" s="166" t="s">
        <v>1536</v>
      </c>
      <c r="AB21" s="167"/>
      <c r="AC21" s="92"/>
      <c r="AD21" s="93"/>
      <c r="AE21" s="93"/>
      <c r="AF21" s="93"/>
      <c r="AG21" s="94"/>
      <c r="AH21" s="95"/>
      <c r="AI21" s="96"/>
    </row>
    <row r="22" spans="1:35" s="45" customFormat="1" ht="15.75" hidden="1" x14ac:dyDescent="0.25">
      <c r="A22" s="78">
        <v>20</v>
      </c>
      <c r="B22" s="78" t="s">
        <v>1167</v>
      </c>
      <c r="C22" s="78" t="s">
        <v>273</v>
      </c>
      <c r="D22" s="78" t="s">
        <v>59</v>
      </c>
      <c r="E22" s="78" t="s">
        <v>105</v>
      </c>
      <c r="F22" s="78">
        <v>1</v>
      </c>
      <c r="G22" s="78">
        <v>1.2</v>
      </c>
      <c r="H22" s="78" t="s">
        <v>1534</v>
      </c>
      <c r="I22" s="78">
        <v>729</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1167</v>
      </c>
      <c r="C23" s="78" t="s">
        <v>273</v>
      </c>
      <c r="D23" s="78" t="s">
        <v>59</v>
      </c>
      <c r="E23" s="78" t="s">
        <v>105</v>
      </c>
      <c r="F23" s="78">
        <v>1</v>
      </c>
      <c r="G23" s="78">
        <v>1.2</v>
      </c>
      <c r="H23" s="78" t="s">
        <v>1534</v>
      </c>
      <c r="I23" s="78">
        <v>748</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31.5" hidden="1" x14ac:dyDescent="0.25">
      <c r="A24" s="78">
        <v>22</v>
      </c>
      <c r="B24" s="78" t="s">
        <v>1167</v>
      </c>
      <c r="C24" s="78" t="s">
        <v>273</v>
      </c>
      <c r="D24" s="78" t="s">
        <v>59</v>
      </c>
      <c r="E24" s="78" t="s">
        <v>105</v>
      </c>
      <c r="F24" s="78">
        <v>1</v>
      </c>
      <c r="G24" s="78">
        <v>1.3</v>
      </c>
      <c r="H24" s="78" t="s">
        <v>1537</v>
      </c>
      <c r="I24" s="78">
        <v>674</v>
      </c>
      <c r="J24" s="79">
        <v>0</v>
      </c>
      <c r="K24" s="80">
        <v>0</v>
      </c>
      <c r="L24" s="80">
        <v>0</v>
      </c>
      <c r="M24" s="81">
        <v>0</v>
      </c>
      <c r="N24" s="82">
        <v>1</v>
      </c>
      <c r="O24" s="83">
        <v>0</v>
      </c>
      <c r="P24" s="83">
        <v>0</v>
      </c>
      <c r="Q24" s="84">
        <v>0</v>
      </c>
      <c r="R24" s="85">
        <v>0</v>
      </c>
      <c r="S24" s="80">
        <v>0</v>
      </c>
      <c r="T24" s="80">
        <v>0</v>
      </c>
      <c r="U24" s="80">
        <v>0</v>
      </c>
      <c r="V24" s="80">
        <v>0</v>
      </c>
      <c r="W24" s="81">
        <v>0</v>
      </c>
      <c r="X24" s="82">
        <v>0</v>
      </c>
      <c r="Y24" s="86">
        <v>0</v>
      </c>
      <c r="Z24" s="87">
        <v>1</v>
      </c>
      <c r="AA24" s="166" t="s">
        <v>1538</v>
      </c>
      <c r="AB24" s="167"/>
      <c r="AC24" s="71"/>
      <c r="AD24" s="72"/>
      <c r="AE24" s="72"/>
      <c r="AF24" s="72"/>
      <c r="AG24" s="73"/>
      <c r="AH24" s="74"/>
      <c r="AI24" s="75"/>
    </row>
    <row r="25" spans="1:35" s="45" customFormat="1" ht="15.75" hidden="1" x14ac:dyDescent="0.25">
      <c r="A25" s="78">
        <v>23</v>
      </c>
      <c r="B25" s="78" t="s">
        <v>1167</v>
      </c>
      <c r="C25" s="78" t="s">
        <v>273</v>
      </c>
      <c r="D25" s="78" t="s">
        <v>59</v>
      </c>
      <c r="E25" s="78" t="s">
        <v>105</v>
      </c>
      <c r="F25" s="78">
        <v>1</v>
      </c>
      <c r="G25" s="78">
        <v>1.3</v>
      </c>
      <c r="H25" s="78" t="s">
        <v>1537</v>
      </c>
      <c r="I25" s="78">
        <v>682</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1167</v>
      </c>
      <c r="C26" s="78" t="s">
        <v>273</v>
      </c>
      <c r="D26" s="78" t="s">
        <v>59</v>
      </c>
      <c r="E26" s="78" t="s">
        <v>105</v>
      </c>
      <c r="F26" s="78">
        <v>1</v>
      </c>
      <c r="G26" s="78">
        <v>1.3</v>
      </c>
      <c r="H26" s="78" t="s">
        <v>1537</v>
      </c>
      <c r="I26" s="78">
        <v>689</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8">
        <v>25</v>
      </c>
      <c r="B27" s="78" t="s">
        <v>1167</v>
      </c>
      <c r="C27" s="78" t="s">
        <v>273</v>
      </c>
      <c r="D27" s="78" t="s">
        <v>59</v>
      </c>
      <c r="E27" s="78" t="s">
        <v>105</v>
      </c>
      <c r="F27" s="78">
        <v>1</v>
      </c>
      <c r="G27" s="78">
        <v>1.3</v>
      </c>
      <c r="H27" s="78" t="s">
        <v>1537</v>
      </c>
      <c r="I27" s="78">
        <v>700</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15.75" hidden="1" x14ac:dyDescent="0.25">
      <c r="A28" s="78">
        <v>26</v>
      </c>
      <c r="B28" s="78" t="s">
        <v>1167</v>
      </c>
      <c r="C28" s="78" t="s">
        <v>273</v>
      </c>
      <c r="D28" s="78" t="s">
        <v>59</v>
      </c>
      <c r="E28" s="78" t="s">
        <v>105</v>
      </c>
      <c r="F28" s="78">
        <v>1</v>
      </c>
      <c r="G28" s="78">
        <v>1.3</v>
      </c>
      <c r="H28" s="78" t="s">
        <v>1537</v>
      </c>
      <c r="I28" s="78">
        <v>715</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15.75" hidden="1" x14ac:dyDescent="0.25">
      <c r="A29" s="78">
        <v>27</v>
      </c>
      <c r="B29" s="78" t="s">
        <v>1167</v>
      </c>
      <c r="C29" s="78" t="s">
        <v>273</v>
      </c>
      <c r="D29" s="78" t="s">
        <v>59</v>
      </c>
      <c r="E29" s="78" t="s">
        <v>105</v>
      </c>
      <c r="F29" s="78">
        <v>1</v>
      </c>
      <c r="G29" s="78">
        <v>1.3</v>
      </c>
      <c r="H29" s="78" t="s">
        <v>1537</v>
      </c>
      <c r="I29" s="78">
        <v>734</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8">
        <v>28</v>
      </c>
      <c r="B30" s="78" t="s">
        <v>1167</v>
      </c>
      <c r="C30" s="78" t="s">
        <v>273</v>
      </c>
      <c r="D30" s="78" t="s">
        <v>59</v>
      </c>
      <c r="E30" s="78" t="s">
        <v>105</v>
      </c>
      <c r="F30" s="78">
        <v>1</v>
      </c>
      <c r="G30" s="78">
        <v>1.3</v>
      </c>
      <c r="H30" s="78" t="s">
        <v>1537</v>
      </c>
      <c r="I30" s="78">
        <v>753</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47.25" x14ac:dyDescent="0.25">
      <c r="A31" s="78">
        <v>29</v>
      </c>
      <c r="B31" s="78" t="s">
        <v>1167</v>
      </c>
      <c r="C31" s="78" t="s">
        <v>273</v>
      </c>
      <c r="D31" s="78" t="s">
        <v>59</v>
      </c>
      <c r="E31" s="78" t="s">
        <v>105</v>
      </c>
      <c r="F31" s="78">
        <v>1</v>
      </c>
      <c r="G31" s="78">
        <v>1.3</v>
      </c>
      <c r="H31" s="78" t="s">
        <v>1539</v>
      </c>
      <c r="I31" s="78">
        <v>651</v>
      </c>
      <c r="J31" s="79">
        <v>1</v>
      </c>
      <c r="K31" s="80">
        <v>0</v>
      </c>
      <c r="L31" s="80">
        <v>0</v>
      </c>
      <c r="M31" s="81">
        <v>0</v>
      </c>
      <c r="N31" s="82">
        <v>0</v>
      </c>
      <c r="O31" s="83">
        <v>0</v>
      </c>
      <c r="P31" s="83">
        <v>0</v>
      </c>
      <c r="Q31" s="84">
        <v>0</v>
      </c>
      <c r="R31" s="85">
        <v>0</v>
      </c>
      <c r="S31" s="80">
        <v>0</v>
      </c>
      <c r="T31" s="80">
        <v>0</v>
      </c>
      <c r="U31" s="80">
        <v>0</v>
      </c>
      <c r="V31" s="80">
        <v>0</v>
      </c>
      <c r="W31" s="81">
        <v>0</v>
      </c>
      <c r="X31" s="82">
        <v>0</v>
      </c>
      <c r="Y31" s="86">
        <v>0</v>
      </c>
      <c r="Z31" s="87">
        <v>1</v>
      </c>
      <c r="AA31" s="166" t="s">
        <v>1540</v>
      </c>
      <c r="AB31" s="167"/>
      <c r="AC31" s="71"/>
      <c r="AD31" s="72"/>
      <c r="AE31" s="72"/>
      <c r="AF31" s="72"/>
      <c r="AG31" s="73"/>
      <c r="AH31" s="74"/>
      <c r="AI31" s="75"/>
    </row>
    <row r="32" spans="1:35" s="45" customFormat="1" ht="15.75" hidden="1" x14ac:dyDescent="0.25">
      <c r="A32" s="78">
        <v>30</v>
      </c>
      <c r="B32" s="78" t="s">
        <v>1167</v>
      </c>
      <c r="C32" s="78" t="s">
        <v>273</v>
      </c>
      <c r="D32" s="78" t="s">
        <v>59</v>
      </c>
      <c r="E32" s="78" t="s">
        <v>105</v>
      </c>
      <c r="F32" s="78">
        <v>1</v>
      </c>
      <c r="G32" s="78">
        <v>1.3</v>
      </c>
      <c r="H32" s="78" t="s">
        <v>1539</v>
      </c>
      <c r="I32" s="78">
        <v>692</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1167</v>
      </c>
      <c r="C33" s="78" t="s">
        <v>273</v>
      </c>
      <c r="D33" s="78" t="s">
        <v>59</v>
      </c>
      <c r="E33" s="78" t="s">
        <v>105</v>
      </c>
      <c r="F33" s="78">
        <v>1</v>
      </c>
      <c r="G33" s="78">
        <v>1.3</v>
      </c>
      <c r="H33" s="78" t="s">
        <v>1539</v>
      </c>
      <c r="I33" s="78">
        <v>695</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1167</v>
      </c>
      <c r="C34" s="78" t="s">
        <v>273</v>
      </c>
      <c r="D34" s="78" t="s">
        <v>59</v>
      </c>
      <c r="E34" s="78" t="s">
        <v>105</v>
      </c>
      <c r="F34" s="78">
        <v>1</v>
      </c>
      <c r="G34" s="78">
        <v>1.3</v>
      </c>
      <c r="H34" s="78" t="s">
        <v>1541</v>
      </c>
      <c r="I34" s="78">
        <v>654</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31.5" hidden="1" x14ac:dyDescent="0.25">
      <c r="A35" s="78">
        <v>33</v>
      </c>
      <c r="B35" s="78" t="s">
        <v>1167</v>
      </c>
      <c r="C35" s="78" t="s">
        <v>273</v>
      </c>
      <c r="D35" s="78" t="s">
        <v>59</v>
      </c>
      <c r="E35" s="78" t="s">
        <v>105</v>
      </c>
      <c r="F35" s="78">
        <v>1</v>
      </c>
      <c r="G35" s="78">
        <v>1.3</v>
      </c>
      <c r="H35" s="78" t="s">
        <v>1541</v>
      </c>
      <c r="I35" s="78">
        <v>661</v>
      </c>
      <c r="J35" s="79">
        <v>0</v>
      </c>
      <c r="K35" s="80">
        <v>0</v>
      </c>
      <c r="L35" s="80">
        <v>0</v>
      </c>
      <c r="M35" s="81">
        <v>0</v>
      </c>
      <c r="N35" s="82">
        <v>1</v>
      </c>
      <c r="O35" s="83">
        <v>0</v>
      </c>
      <c r="P35" s="83">
        <v>0</v>
      </c>
      <c r="Q35" s="84">
        <v>0</v>
      </c>
      <c r="R35" s="85">
        <v>0</v>
      </c>
      <c r="S35" s="80">
        <v>0</v>
      </c>
      <c r="T35" s="80">
        <v>0</v>
      </c>
      <c r="U35" s="80">
        <v>0</v>
      </c>
      <c r="V35" s="80">
        <v>0</v>
      </c>
      <c r="W35" s="81">
        <v>0</v>
      </c>
      <c r="X35" s="82">
        <v>0</v>
      </c>
      <c r="Y35" s="86">
        <v>0</v>
      </c>
      <c r="Z35" s="87">
        <v>1</v>
      </c>
      <c r="AA35" s="166" t="s">
        <v>1542</v>
      </c>
      <c r="AB35" s="167"/>
      <c r="AC35" s="71"/>
      <c r="AD35" s="72"/>
      <c r="AE35" s="72"/>
      <c r="AF35" s="72"/>
      <c r="AG35" s="73"/>
      <c r="AH35" s="74"/>
      <c r="AI35" s="75"/>
    </row>
    <row r="36" spans="1:35" s="45" customFormat="1" ht="15.75" hidden="1" x14ac:dyDescent="0.25">
      <c r="A36" s="78">
        <v>34</v>
      </c>
      <c r="B36" s="78" t="s">
        <v>1167</v>
      </c>
      <c r="C36" s="78" t="s">
        <v>273</v>
      </c>
      <c r="D36" s="78" t="s">
        <v>59</v>
      </c>
      <c r="E36" s="78" t="s">
        <v>105</v>
      </c>
      <c r="F36" s="78">
        <v>1</v>
      </c>
      <c r="G36" s="78">
        <v>1.3</v>
      </c>
      <c r="H36" s="78" t="s">
        <v>1541</v>
      </c>
      <c r="I36" s="78">
        <v>754</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1167</v>
      </c>
      <c r="C37" s="78" t="s">
        <v>273</v>
      </c>
      <c r="D37" s="78" t="s">
        <v>59</v>
      </c>
      <c r="E37" s="78" t="s">
        <v>105</v>
      </c>
      <c r="F37" s="78">
        <v>1</v>
      </c>
      <c r="G37" s="78">
        <v>1.3</v>
      </c>
      <c r="H37" s="78" t="s">
        <v>1543</v>
      </c>
      <c r="I37" s="78">
        <v>722</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1167</v>
      </c>
      <c r="C38" s="78" t="s">
        <v>273</v>
      </c>
      <c r="D38" s="78" t="s">
        <v>59</v>
      </c>
      <c r="E38" s="78" t="s">
        <v>105</v>
      </c>
      <c r="F38" s="78">
        <v>1</v>
      </c>
      <c r="G38" s="78">
        <v>1.4</v>
      </c>
      <c r="H38" s="78" t="s">
        <v>1544</v>
      </c>
      <c r="I38" s="78">
        <v>664</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1167</v>
      </c>
      <c r="C39" s="78" t="s">
        <v>273</v>
      </c>
      <c r="D39" s="78" t="s">
        <v>59</v>
      </c>
      <c r="E39" s="78" t="s">
        <v>105</v>
      </c>
      <c r="F39" s="78">
        <v>1</v>
      </c>
      <c r="G39" s="78">
        <v>1.4</v>
      </c>
      <c r="H39" s="78" t="s">
        <v>1544</v>
      </c>
      <c r="I39" s="78">
        <v>670</v>
      </c>
      <c r="J39" s="79">
        <v>0</v>
      </c>
      <c r="K39" s="80">
        <v>0</v>
      </c>
      <c r="L39" s="80">
        <v>0</v>
      </c>
      <c r="M39" s="81">
        <v>0</v>
      </c>
      <c r="N39" s="82">
        <v>1</v>
      </c>
      <c r="O39" s="83">
        <v>0</v>
      </c>
      <c r="P39" s="83">
        <v>0</v>
      </c>
      <c r="Q39" s="84">
        <v>0</v>
      </c>
      <c r="R39" s="85">
        <v>0</v>
      </c>
      <c r="S39" s="80">
        <v>0</v>
      </c>
      <c r="T39" s="80">
        <v>0</v>
      </c>
      <c r="U39" s="80">
        <v>0</v>
      </c>
      <c r="V39" s="80">
        <v>0</v>
      </c>
      <c r="W39" s="81">
        <v>0</v>
      </c>
      <c r="X39" s="82">
        <v>0</v>
      </c>
      <c r="Y39" s="86">
        <v>0</v>
      </c>
      <c r="Z39" s="87">
        <v>1</v>
      </c>
      <c r="AA39" s="166" t="s">
        <v>1545</v>
      </c>
      <c r="AB39" s="167"/>
      <c r="AC39" s="71"/>
      <c r="AD39" s="72"/>
      <c r="AE39" s="72"/>
      <c r="AF39" s="72"/>
      <c r="AG39" s="73"/>
      <c r="AH39" s="74"/>
      <c r="AI39" s="75"/>
    </row>
    <row r="40" spans="1:35" s="45" customFormat="1" ht="15.75" hidden="1" x14ac:dyDescent="0.25">
      <c r="A40" s="78">
        <v>38</v>
      </c>
      <c r="B40" s="78" t="s">
        <v>1167</v>
      </c>
      <c r="C40" s="78" t="s">
        <v>273</v>
      </c>
      <c r="D40" s="78" t="s">
        <v>59</v>
      </c>
      <c r="E40" s="78" t="s">
        <v>105</v>
      </c>
      <c r="F40" s="78">
        <v>1</v>
      </c>
      <c r="G40" s="78">
        <v>1.4</v>
      </c>
      <c r="H40" s="78" t="s">
        <v>1544</v>
      </c>
      <c r="I40" s="78">
        <v>701</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1167</v>
      </c>
      <c r="C41" s="78" t="s">
        <v>273</v>
      </c>
      <c r="D41" s="78" t="s">
        <v>59</v>
      </c>
      <c r="E41" s="78" t="s">
        <v>105</v>
      </c>
      <c r="F41" s="78">
        <v>1</v>
      </c>
      <c r="G41" s="78">
        <v>1.4</v>
      </c>
      <c r="H41" s="78" t="s">
        <v>1546</v>
      </c>
      <c r="I41" s="78">
        <v>740</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1167</v>
      </c>
      <c r="C42" s="78" t="s">
        <v>273</v>
      </c>
      <c r="D42" s="78" t="s">
        <v>59</v>
      </c>
      <c r="E42" s="78" t="s">
        <v>105</v>
      </c>
      <c r="F42" s="78">
        <v>1</v>
      </c>
      <c r="G42" s="78">
        <v>1.4</v>
      </c>
      <c r="H42" s="78" t="s">
        <v>1547</v>
      </c>
      <c r="I42" s="78">
        <v>680</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1167</v>
      </c>
      <c r="C43" s="78" t="s">
        <v>273</v>
      </c>
      <c r="D43" s="78" t="s">
        <v>59</v>
      </c>
      <c r="E43" s="78" t="s">
        <v>105</v>
      </c>
      <c r="F43" s="78">
        <v>1</v>
      </c>
      <c r="G43" s="78">
        <v>1.4</v>
      </c>
      <c r="H43" s="78" t="s">
        <v>1547</v>
      </c>
      <c r="I43" s="78">
        <v>710</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hidden="1" x14ac:dyDescent="0.25">
      <c r="A44" s="78">
        <v>42</v>
      </c>
      <c r="B44" s="78" t="s">
        <v>1167</v>
      </c>
      <c r="C44" s="78" t="s">
        <v>273</v>
      </c>
      <c r="D44" s="78" t="s">
        <v>59</v>
      </c>
      <c r="E44" s="78" t="s">
        <v>105</v>
      </c>
      <c r="F44" s="78">
        <v>1</v>
      </c>
      <c r="G44" s="78">
        <v>1.4</v>
      </c>
      <c r="H44" s="78" t="s">
        <v>1547</v>
      </c>
      <c r="I44" s="78">
        <v>755</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63" x14ac:dyDescent="0.25">
      <c r="A45" s="78">
        <v>43</v>
      </c>
      <c r="B45" s="78" t="s">
        <v>265</v>
      </c>
      <c r="C45" s="78" t="s">
        <v>1548</v>
      </c>
      <c r="D45" s="78" t="s">
        <v>59</v>
      </c>
      <c r="E45" s="78" t="s">
        <v>105</v>
      </c>
      <c r="F45" s="78">
        <v>1</v>
      </c>
      <c r="G45" s="78">
        <v>1.4</v>
      </c>
      <c r="H45" s="78" t="s">
        <v>1549</v>
      </c>
      <c r="I45" s="78">
        <v>655</v>
      </c>
      <c r="J45" s="79">
        <v>1</v>
      </c>
      <c r="K45" s="80">
        <v>1</v>
      </c>
      <c r="L45" s="80">
        <v>0</v>
      </c>
      <c r="M45" s="81">
        <v>0</v>
      </c>
      <c r="N45" s="82">
        <v>0</v>
      </c>
      <c r="O45" s="83">
        <v>0</v>
      </c>
      <c r="P45" s="83">
        <v>0</v>
      </c>
      <c r="Q45" s="84">
        <v>0</v>
      </c>
      <c r="R45" s="85">
        <v>0</v>
      </c>
      <c r="S45" s="80">
        <v>1</v>
      </c>
      <c r="T45" s="80">
        <v>0</v>
      </c>
      <c r="U45" s="80">
        <v>0</v>
      </c>
      <c r="V45" s="80">
        <v>0</v>
      </c>
      <c r="W45" s="81">
        <v>0</v>
      </c>
      <c r="X45" s="82">
        <v>0</v>
      </c>
      <c r="Y45" s="86">
        <v>0</v>
      </c>
      <c r="Z45" s="87">
        <v>1</v>
      </c>
      <c r="AA45" s="166" t="s">
        <v>1550</v>
      </c>
      <c r="AB45" s="167"/>
      <c r="AC45" s="71"/>
      <c r="AD45" s="72"/>
      <c r="AE45" s="72"/>
      <c r="AF45" s="72"/>
      <c r="AG45" s="73"/>
      <c r="AH45" s="74"/>
      <c r="AI45" s="75"/>
    </row>
    <row r="46" spans="1:35" s="45" customFormat="1" ht="78.75" hidden="1" x14ac:dyDescent="0.25">
      <c r="A46" s="78">
        <v>44</v>
      </c>
      <c r="B46" s="78" t="s">
        <v>265</v>
      </c>
      <c r="C46" s="78" t="s">
        <v>1548</v>
      </c>
      <c r="D46" s="78" t="s">
        <v>59</v>
      </c>
      <c r="E46" s="78" t="s">
        <v>105</v>
      </c>
      <c r="F46" s="78">
        <v>1</v>
      </c>
      <c r="G46" s="78">
        <v>1.4</v>
      </c>
      <c r="H46" s="78" t="s">
        <v>1549</v>
      </c>
      <c r="I46" s="78">
        <v>691</v>
      </c>
      <c r="J46" s="79">
        <v>0</v>
      </c>
      <c r="K46" s="80">
        <v>1</v>
      </c>
      <c r="L46" s="80">
        <v>0</v>
      </c>
      <c r="M46" s="81">
        <v>0</v>
      </c>
      <c r="N46" s="82">
        <v>1</v>
      </c>
      <c r="O46" s="83">
        <v>0</v>
      </c>
      <c r="P46" s="83">
        <v>0</v>
      </c>
      <c r="Q46" s="84">
        <v>1</v>
      </c>
      <c r="R46" s="85">
        <v>0</v>
      </c>
      <c r="S46" s="80">
        <v>1</v>
      </c>
      <c r="T46" s="80">
        <v>0</v>
      </c>
      <c r="U46" s="80">
        <v>0</v>
      </c>
      <c r="V46" s="80">
        <v>0</v>
      </c>
      <c r="W46" s="81">
        <v>0</v>
      </c>
      <c r="X46" s="82">
        <v>0</v>
      </c>
      <c r="Y46" s="86">
        <v>0</v>
      </c>
      <c r="Z46" s="87">
        <v>1</v>
      </c>
      <c r="AA46" s="166" t="s">
        <v>1551</v>
      </c>
      <c r="AB46" s="167"/>
      <c r="AC46" s="71"/>
      <c r="AD46" s="72"/>
      <c r="AE46" s="72"/>
      <c r="AF46" s="72"/>
      <c r="AG46" s="73"/>
      <c r="AH46" s="74"/>
      <c r="AI46" s="75"/>
    </row>
    <row r="47" spans="1:35" s="45" customFormat="1" ht="15.75" hidden="1" x14ac:dyDescent="0.25">
      <c r="A47" s="78">
        <v>45</v>
      </c>
      <c r="B47" s="78" t="s">
        <v>265</v>
      </c>
      <c r="C47" s="78" t="s">
        <v>1548</v>
      </c>
      <c r="D47" s="78" t="s">
        <v>59</v>
      </c>
      <c r="E47" s="78" t="s">
        <v>105</v>
      </c>
      <c r="F47" s="78">
        <v>1</v>
      </c>
      <c r="G47" s="78">
        <v>1.4</v>
      </c>
      <c r="H47" s="78" t="s">
        <v>1549</v>
      </c>
      <c r="I47" s="78">
        <v>756</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78.75" x14ac:dyDescent="0.25">
      <c r="A48" s="78">
        <v>46</v>
      </c>
      <c r="B48" s="78" t="s">
        <v>265</v>
      </c>
      <c r="C48" s="78" t="s">
        <v>1548</v>
      </c>
      <c r="D48" s="78" t="s">
        <v>59</v>
      </c>
      <c r="E48" s="78" t="s">
        <v>105</v>
      </c>
      <c r="F48" s="78">
        <v>1</v>
      </c>
      <c r="G48" s="78">
        <v>1.4</v>
      </c>
      <c r="H48" s="78" t="s">
        <v>1552</v>
      </c>
      <c r="I48" s="78">
        <v>723</v>
      </c>
      <c r="J48" s="79">
        <v>1</v>
      </c>
      <c r="K48" s="80">
        <v>0</v>
      </c>
      <c r="L48" s="80">
        <v>0</v>
      </c>
      <c r="M48" s="81">
        <v>0</v>
      </c>
      <c r="N48" s="82">
        <v>0</v>
      </c>
      <c r="O48" s="83">
        <v>0</v>
      </c>
      <c r="P48" s="83">
        <v>0</v>
      </c>
      <c r="Q48" s="84">
        <v>0</v>
      </c>
      <c r="R48" s="85">
        <v>0</v>
      </c>
      <c r="S48" s="80">
        <v>0</v>
      </c>
      <c r="T48" s="80">
        <v>0</v>
      </c>
      <c r="U48" s="80">
        <v>0</v>
      </c>
      <c r="V48" s="80">
        <v>0</v>
      </c>
      <c r="W48" s="81">
        <v>0</v>
      </c>
      <c r="X48" s="82">
        <v>0</v>
      </c>
      <c r="Y48" s="86">
        <v>0</v>
      </c>
      <c r="Z48" s="87">
        <v>1</v>
      </c>
      <c r="AA48" s="166" t="s">
        <v>1553</v>
      </c>
      <c r="AB48" s="167"/>
      <c r="AC48" s="71"/>
      <c r="AD48" s="72"/>
      <c r="AE48" s="72"/>
      <c r="AF48" s="72"/>
      <c r="AG48" s="73"/>
      <c r="AH48" s="74"/>
      <c r="AI48" s="75"/>
    </row>
    <row r="49" spans="1:35" s="45" customFormat="1" ht="78.75" x14ac:dyDescent="0.25">
      <c r="A49" s="78">
        <v>47</v>
      </c>
      <c r="B49" s="78" t="s">
        <v>265</v>
      </c>
      <c r="C49" s="78" t="s">
        <v>1548</v>
      </c>
      <c r="D49" s="78" t="s">
        <v>59</v>
      </c>
      <c r="E49" s="78" t="s">
        <v>105</v>
      </c>
      <c r="F49" s="78">
        <v>1</v>
      </c>
      <c r="G49" s="78">
        <v>1.4</v>
      </c>
      <c r="H49" s="78" t="s">
        <v>1552</v>
      </c>
      <c r="I49" s="78">
        <v>757</v>
      </c>
      <c r="J49" s="79">
        <v>1</v>
      </c>
      <c r="K49" s="80">
        <v>0</v>
      </c>
      <c r="L49" s="80">
        <v>0</v>
      </c>
      <c r="M49" s="81">
        <v>0</v>
      </c>
      <c r="N49" s="82">
        <v>0</v>
      </c>
      <c r="O49" s="83">
        <v>0</v>
      </c>
      <c r="P49" s="83">
        <v>0</v>
      </c>
      <c r="Q49" s="84">
        <v>0</v>
      </c>
      <c r="R49" s="85">
        <v>0</v>
      </c>
      <c r="S49" s="80">
        <v>0</v>
      </c>
      <c r="T49" s="80">
        <v>0</v>
      </c>
      <c r="U49" s="80">
        <v>0</v>
      </c>
      <c r="V49" s="80">
        <v>0</v>
      </c>
      <c r="W49" s="81">
        <v>0</v>
      </c>
      <c r="X49" s="82">
        <v>0</v>
      </c>
      <c r="Y49" s="86">
        <v>0</v>
      </c>
      <c r="Z49" s="87">
        <v>1</v>
      </c>
      <c r="AA49" s="166" t="s">
        <v>1553</v>
      </c>
      <c r="AB49" s="167"/>
      <c r="AC49" s="71"/>
      <c r="AD49" s="72"/>
      <c r="AE49" s="72"/>
      <c r="AF49" s="72"/>
      <c r="AG49" s="73"/>
      <c r="AH49" s="74"/>
      <c r="AI49" s="75"/>
    </row>
    <row r="50" spans="1:35" s="45" customFormat="1" ht="78.75" x14ac:dyDescent="0.25">
      <c r="A50" s="78">
        <v>48</v>
      </c>
      <c r="B50" s="78" t="s">
        <v>265</v>
      </c>
      <c r="C50" s="78" t="s">
        <v>1548</v>
      </c>
      <c r="D50" s="78" t="s">
        <v>59</v>
      </c>
      <c r="E50" s="78" t="s">
        <v>105</v>
      </c>
      <c r="F50" s="78">
        <v>1</v>
      </c>
      <c r="G50" s="78">
        <v>1.4</v>
      </c>
      <c r="H50" s="78" t="s">
        <v>1552</v>
      </c>
      <c r="I50" s="78">
        <v>759</v>
      </c>
      <c r="J50" s="79">
        <v>1</v>
      </c>
      <c r="K50" s="80">
        <v>0</v>
      </c>
      <c r="L50" s="80">
        <v>0</v>
      </c>
      <c r="M50" s="81">
        <v>0</v>
      </c>
      <c r="N50" s="82">
        <v>0</v>
      </c>
      <c r="O50" s="83">
        <v>0</v>
      </c>
      <c r="P50" s="83">
        <v>0</v>
      </c>
      <c r="Q50" s="84">
        <v>0</v>
      </c>
      <c r="R50" s="85">
        <v>0</v>
      </c>
      <c r="S50" s="80">
        <v>0</v>
      </c>
      <c r="T50" s="80">
        <v>0</v>
      </c>
      <c r="U50" s="80">
        <v>0</v>
      </c>
      <c r="V50" s="80">
        <v>0</v>
      </c>
      <c r="W50" s="81">
        <v>0</v>
      </c>
      <c r="X50" s="82">
        <v>0</v>
      </c>
      <c r="Y50" s="86">
        <v>0</v>
      </c>
      <c r="Z50" s="87">
        <v>1</v>
      </c>
      <c r="AA50" s="166" t="s">
        <v>1554</v>
      </c>
      <c r="AB50" s="167"/>
      <c r="AC50" s="71"/>
      <c r="AD50" s="72"/>
      <c r="AE50" s="72"/>
      <c r="AF50" s="72"/>
      <c r="AG50" s="73"/>
      <c r="AH50" s="74"/>
      <c r="AI50" s="75"/>
    </row>
    <row r="51" spans="1:35" s="45" customFormat="1" ht="78.75" x14ac:dyDescent="0.25">
      <c r="A51" s="78">
        <v>49</v>
      </c>
      <c r="B51" s="78" t="s">
        <v>265</v>
      </c>
      <c r="C51" s="78" t="s">
        <v>1548</v>
      </c>
      <c r="D51" s="78" t="s">
        <v>59</v>
      </c>
      <c r="E51" s="78" t="s">
        <v>105</v>
      </c>
      <c r="F51" s="78">
        <v>1</v>
      </c>
      <c r="G51" s="78">
        <v>1.4</v>
      </c>
      <c r="H51" s="78" t="s">
        <v>1552</v>
      </c>
      <c r="I51" s="78">
        <v>760</v>
      </c>
      <c r="J51" s="79">
        <v>1</v>
      </c>
      <c r="K51" s="80">
        <v>0</v>
      </c>
      <c r="L51" s="80">
        <v>0</v>
      </c>
      <c r="M51" s="81">
        <v>0</v>
      </c>
      <c r="N51" s="82">
        <v>0</v>
      </c>
      <c r="O51" s="83">
        <v>0</v>
      </c>
      <c r="P51" s="83">
        <v>0</v>
      </c>
      <c r="Q51" s="84">
        <v>0</v>
      </c>
      <c r="R51" s="85">
        <v>0</v>
      </c>
      <c r="S51" s="80">
        <v>0</v>
      </c>
      <c r="T51" s="80">
        <v>0</v>
      </c>
      <c r="U51" s="80">
        <v>0</v>
      </c>
      <c r="V51" s="80">
        <v>0</v>
      </c>
      <c r="W51" s="81">
        <v>0</v>
      </c>
      <c r="X51" s="82">
        <v>0</v>
      </c>
      <c r="Y51" s="86">
        <v>0</v>
      </c>
      <c r="Z51" s="87">
        <v>1</v>
      </c>
      <c r="AA51" s="166" t="s">
        <v>1555</v>
      </c>
      <c r="AB51" s="167"/>
      <c r="AC51" s="71"/>
      <c r="AD51" s="72"/>
      <c r="AE51" s="72"/>
      <c r="AF51" s="72"/>
      <c r="AG51" s="73"/>
      <c r="AH51" s="74"/>
      <c r="AI51" s="75"/>
    </row>
    <row r="52" spans="1:35" s="45" customFormat="1" ht="47.25" x14ac:dyDescent="0.25">
      <c r="A52" s="78">
        <v>50</v>
      </c>
      <c r="B52" s="78" t="s">
        <v>265</v>
      </c>
      <c r="C52" s="78" t="s">
        <v>1548</v>
      </c>
      <c r="D52" s="78" t="s">
        <v>59</v>
      </c>
      <c r="E52" s="78" t="s">
        <v>105</v>
      </c>
      <c r="F52" s="78">
        <v>2</v>
      </c>
      <c r="G52" s="78">
        <v>2.1</v>
      </c>
      <c r="H52" s="189" t="s">
        <v>1552</v>
      </c>
      <c r="I52" s="78">
        <v>671</v>
      </c>
      <c r="J52" s="79">
        <v>1</v>
      </c>
      <c r="K52" s="80">
        <v>1</v>
      </c>
      <c r="L52" s="80">
        <v>0</v>
      </c>
      <c r="M52" s="81">
        <v>0</v>
      </c>
      <c r="N52" s="82">
        <v>0</v>
      </c>
      <c r="O52" s="83">
        <v>0</v>
      </c>
      <c r="P52" s="83">
        <v>0</v>
      </c>
      <c r="Q52" s="84">
        <v>0</v>
      </c>
      <c r="R52" s="85">
        <v>0</v>
      </c>
      <c r="S52" s="80">
        <v>0</v>
      </c>
      <c r="T52" s="80">
        <v>0</v>
      </c>
      <c r="U52" s="80">
        <v>0</v>
      </c>
      <c r="V52" s="80">
        <v>0</v>
      </c>
      <c r="W52" s="81">
        <v>0</v>
      </c>
      <c r="X52" s="82">
        <v>0</v>
      </c>
      <c r="Y52" s="86">
        <v>0</v>
      </c>
      <c r="Z52" s="87">
        <v>1</v>
      </c>
      <c r="AA52" s="187" t="s">
        <v>1556</v>
      </c>
      <c r="AB52" s="167"/>
      <c r="AC52" s="71"/>
      <c r="AD52" s="72"/>
      <c r="AE52" s="72"/>
      <c r="AF52" s="72"/>
      <c r="AG52" s="73"/>
      <c r="AH52" s="74"/>
      <c r="AI52" s="75"/>
    </row>
    <row r="53" spans="1:35" s="45" customFormat="1" ht="63" x14ac:dyDescent="0.25">
      <c r="A53" s="78">
        <v>51</v>
      </c>
      <c r="B53" s="78" t="s">
        <v>265</v>
      </c>
      <c r="C53" s="78" t="s">
        <v>1548</v>
      </c>
      <c r="D53" s="78" t="s">
        <v>59</v>
      </c>
      <c r="E53" s="78" t="s">
        <v>105</v>
      </c>
      <c r="F53" s="78">
        <v>2</v>
      </c>
      <c r="G53" s="78">
        <v>2.1</v>
      </c>
      <c r="H53" s="189" t="s">
        <v>1557</v>
      </c>
      <c r="I53" s="78">
        <v>703</v>
      </c>
      <c r="J53" s="79">
        <v>1</v>
      </c>
      <c r="K53" s="80">
        <v>1</v>
      </c>
      <c r="L53" s="80">
        <v>0</v>
      </c>
      <c r="M53" s="81">
        <v>0</v>
      </c>
      <c r="N53" s="82">
        <v>0</v>
      </c>
      <c r="O53" s="83">
        <v>0</v>
      </c>
      <c r="P53" s="83">
        <v>0</v>
      </c>
      <c r="Q53" s="84">
        <v>0</v>
      </c>
      <c r="R53" s="85">
        <v>0</v>
      </c>
      <c r="S53" s="80">
        <v>0</v>
      </c>
      <c r="T53" s="80">
        <v>0</v>
      </c>
      <c r="U53" s="80">
        <v>0</v>
      </c>
      <c r="V53" s="80">
        <v>0</v>
      </c>
      <c r="W53" s="81">
        <v>0</v>
      </c>
      <c r="X53" s="82">
        <v>0</v>
      </c>
      <c r="Y53" s="86">
        <v>0</v>
      </c>
      <c r="Z53" s="87">
        <v>1</v>
      </c>
      <c r="AA53" s="188" t="s">
        <v>1558</v>
      </c>
      <c r="AB53" s="167"/>
      <c r="AC53" s="71"/>
      <c r="AD53" s="72"/>
      <c r="AE53" s="72"/>
      <c r="AF53" s="72"/>
      <c r="AG53" s="73"/>
      <c r="AH53" s="74"/>
      <c r="AI53" s="75"/>
    </row>
    <row r="54" spans="1:35" s="45" customFormat="1" ht="15.75" hidden="1" x14ac:dyDescent="0.25">
      <c r="A54" s="78">
        <v>52</v>
      </c>
      <c r="B54" s="78" t="s">
        <v>265</v>
      </c>
      <c r="C54" s="78" t="s">
        <v>1548</v>
      </c>
      <c r="D54" s="78" t="s">
        <v>59</v>
      </c>
      <c r="E54" s="78" t="s">
        <v>105</v>
      </c>
      <c r="F54" s="78">
        <v>2</v>
      </c>
      <c r="G54" s="78">
        <v>2.1</v>
      </c>
      <c r="H54" s="78" t="s">
        <v>1557</v>
      </c>
      <c r="I54" s="78">
        <v>713</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hidden="1" x14ac:dyDescent="0.25">
      <c r="A55" s="78">
        <v>53</v>
      </c>
      <c r="B55" s="78" t="s">
        <v>265</v>
      </c>
      <c r="C55" s="78" t="s">
        <v>1548</v>
      </c>
      <c r="D55" s="78" t="s">
        <v>59</v>
      </c>
      <c r="E55" s="78" t="s">
        <v>105</v>
      </c>
      <c r="F55" s="78">
        <v>2</v>
      </c>
      <c r="G55" s="78">
        <v>2.1</v>
      </c>
      <c r="H55" s="78" t="s">
        <v>1557</v>
      </c>
      <c r="I55" s="78">
        <v>718</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265</v>
      </c>
      <c r="C56" s="78" t="s">
        <v>1548</v>
      </c>
      <c r="D56" s="78" t="s">
        <v>59</v>
      </c>
      <c r="E56" s="78" t="s">
        <v>105</v>
      </c>
      <c r="F56" s="78">
        <v>2</v>
      </c>
      <c r="G56" s="78">
        <v>2.1</v>
      </c>
      <c r="H56" s="78" t="s">
        <v>1557</v>
      </c>
      <c r="I56" s="78">
        <v>735</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15.75" hidden="1" x14ac:dyDescent="0.25">
      <c r="A57" s="78">
        <v>55</v>
      </c>
      <c r="B57" s="78" t="s">
        <v>265</v>
      </c>
      <c r="C57" s="78" t="s">
        <v>1548</v>
      </c>
      <c r="D57" s="78" t="s">
        <v>59</v>
      </c>
      <c r="E57" s="78" t="s">
        <v>105</v>
      </c>
      <c r="F57" s="78">
        <v>2</v>
      </c>
      <c r="G57" s="78">
        <v>2.1</v>
      </c>
      <c r="H57" s="78" t="s">
        <v>1557</v>
      </c>
      <c r="I57" s="78">
        <v>758</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8">
        <v>56</v>
      </c>
      <c r="B58" s="78" t="s">
        <v>265</v>
      </c>
      <c r="C58" s="78" t="s">
        <v>1548</v>
      </c>
      <c r="D58" s="78" t="s">
        <v>59</v>
      </c>
      <c r="E58" s="78" t="s">
        <v>105</v>
      </c>
      <c r="F58" s="78">
        <v>2</v>
      </c>
      <c r="G58" s="78">
        <v>2.1</v>
      </c>
      <c r="H58" s="78" t="s">
        <v>1557</v>
      </c>
      <c r="I58" s="78">
        <v>762</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15.75" hidden="1" x14ac:dyDescent="0.25">
      <c r="A59" s="78">
        <v>57</v>
      </c>
      <c r="B59" s="78" t="s">
        <v>265</v>
      </c>
      <c r="C59" s="78" t="s">
        <v>1548</v>
      </c>
      <c r="D59" s="78" t="s">
        <v>59</v>
      </c>
      <c r="E59" s="78" t="s">
        <v>105</v>
      </c>
      <c r="F59" s="78">
        <v>2</v>
      </c>
      <c r="G59" s="78">
        <v>2.1</v>
      </c>
      <c r="H59" s="78" t="s">
        <v>1559</v>
      </c>
      <c r="I59" s="78">
        <v>684</v>
      </c>
      <c r="J59" s="79">
        <v>0</v>
      </c>
      <c r="K59" s="80">
        <v>1</v>
      </c>
      <c r="L59" s="80">
        <v>0</v>
      </c>
      <c r="M59" s="81">
        <v>0</v>
      </c>
      <c r="N59" s="82">
        <v>0</v>
      </c>
      <c r="O59" s="83">
        <v>0</v>
      </c>
      <c r="P59" s="83">
        <v>0</v>
      </c>
      <c r="Q59" s="84">
        <v>0</v>
      </c>
      <c r="R59" s="85">
        <v>0</v>
      </c>
      <c r="S59" s="80">
        <v>0</v>
      </c>
      <c r="T59" s="80">
        <v>0</v>
      </c>
      <c r="U59" s="80">
        <v>0</v>
      </c>
      <c r="V59" s="80">
        <v>0</v>
      </c>
      <c r="W59" s="81">
        <v>0</v>
      </c>
      <c r="X59" s="82">
        <v>0</v>
      </c>
      <c r="Y59" s="86">
        <v>0</v>
      </c>
      <c r="Z59" s="87">
        <v>1</v>
      </c>
      <c r="AA59" s="166" t="s">
        <v>175</v>
      </c>
      <c r="AB59" s="167"/>
      <c r="AC59" s="71"/>
      <c r="AD59" s="72"/>
      <c r="AE59" s="72"/>
      <c r="AF59" s="72"/>
      <c r="AG59" s="73"/>
      <c r="AH59" s="74"/>
      <c r="AI59" s="75"/>
    </row>
    <row r="60" spans="1:35" s="45" customFormat="1" ht="63" x14ac:dyDescent="0.25">
      <c r="A60" s="78">
        <v>58</v>
      </c>
      <c r="B60" s="78" t="s">
        <v>265</v>
      </c>
      <c r="C60" s="78" t="s">
        <v>1548</v>
      </c>
      <c r="D60" s="78" t="s">
        <v>59</v>
      </c>
      <c r="E60" s="78" t="s">
        <v>105</v>
      </c>
      <c r="F60" s="78">
        <v>2</v>
      </c>
      <c r="G60" s="78">
        <v>2.1</v>
      </c>
      <c r="H60" s="189" t="s">
        <v>1559</v>
      </c>
      <c r="I60" s="78">
        <v>709</v>
      </c>
      <c r="J60" s="79">
        <v>1</v>
      </c>
      <c r="K60" s="80">
        <v>1</v>
      </c>
      <c r="L60" s="80">
        <v>0</v>
      </c>
      <c r="M60" s="81">
        <v>0</v>
      </c>
      <c r="N60" s="82">
        <v>0</v>
      </c>
      <c r="O60" s="83">
        <v>0</v>
      </c>
      <c r="P60" s="83">
        <v>0</v>
      </c>
      <c r="Q60" s="84">
        <v>0</v>
      </c>
      <c r="R60" s="85">
        <v>0</v>
      </c>
      <c r="S60" s="80">
        <v>0</v>
      </c>
      <c r="T60" s="80">
        <v>0</v>
      </c>
      <c r="U60" s="80">
        <v>0</v>
      </c>
      <c r="V60" s="80">
        <v>0</v>
      </c>
      <c r="W60" s="81">
        <v>0</v>
      </c>
      <c r="X60" s="82">
        <v>0</v>
      </c>
      <c r="Y60" s="86">
        <v>0</v>
      </c>
      <c r="Z60" s="87">
        <v>1</v>
      </c>
      <c r="AA60" s="188" t="s">
        <v>1560</v>
      </c>
      <c r="AB60" s="167"/>
      <c r="AC60" s="71"/>
      <c r="AD60" s="72"/>
      <c r="AE60" s="72"/>
      <c r="AF60" s="72"/>
      <c r="AG60" s="73"/>
      <c r="AH60" s="74"/>
      <c r="AI60" s="75"/>
    </row>
    <row r="61" spans="1:35" s="45" customFormat="1" ht="94.5" x14ac:dyDescent="0.25">
      <c r="A61" s="78">
        <v>59</v>
      </c>
      <c r="B61" s="78" t="s">
        <v>265</v>
      </c>
      <c r="C61" s="78" t="s">
        <v>1548</v>
      </c>
      <c r="D61" s="78" t="s">
        <v>59</v>
      </c>
      <c r="E61" s="78" t="s">
        <v>105</v>
      </c>
      <c r="F61" s="78">
        <v>2</v>
      </c>
      <c r="G61" s="78">
        <v>2.1</v>
      </c>
      <c r="H61" s="78" t="s">
        <v>1559</v>
      </c>
      <c r="I61" s="78">
        <v>742</v>
      </c>
      <c r="J61" s="79">
        <v>1</v>
      </c>
      <c r="K61" s="80">
        <v>1</v>
      </c>
      <c r="L61" s="80">
        <v>0</v>
      </c>
      <c r="M61" s="81">
        <v>0</v>
      </c>
      <c r="N61" s="82">
        <v>1</v>
      </c>
      <c r="O61" s="83">
        <v>0</v>
      </c>
      <c r="P61" s="83">
        <v>0</v>
      </c>
      <c r="Q61" s="84">
        <v>0</v>
      </c>
      <c r="R61" s="85">
        <v>0</v>
      </c>
      <c r="S61" s="80">
        <v>0</v>
      </c>
      <c r="T61" s="80">
        <v>0</v>
      </c>
      <c r="U61" s="80">
        <v>0</v>
      </c>
      <c r="V61" s="80">
        <v>0</v>
      </c>
      <c r="W61" s="81">
        <v>0</v>
      </c>
      <c r="X61" s="82">
        <v>0</v>
      </c>
      <c r="Y61" s="86">
        <v>0</v>
      </c>
      <c r="Z61" s="87">
        <v>1</v>
      </c>
      <c r="AA61" s="188" t="s">
        <v>1561</v>
      </c>
      <c r="AB61" s="167"/>
      <c r="AC61" s="71"/>
      <c r="AD61" s="72"/>
      <c r="AE61" s="72"/>
      <c r="AF61" s="72"/>
      <c r="AG61" s="73"/>
      <c r="AH61" s="74"/>
      <c r="AI61" s="75"/>
    </row>
    <row r="62" spans="1:35" s="45" customFormat="1" ht="78.75" x14ac:dyDescent="0.25">
      <c r="A62" s="78">
        <v>60</v>
      </c>
      <c r="B62" s="78" t="s">
        <v>265</v>
      </c>
      <c r="C62" s="78" t="s">
        <v>1548</v>
      </c>
      <c r="D62" s="78" t="s">
        <v>59</v>
      </c>
      <c r="E62" s="78" t="s">
        <v>105</v>
      </c>
      <c r="F62" s="78">
        <v>2</v>
      </c>
      <c r="G62" s="78">
        <v>2.1</v>
      </c>
      <c r="H62" s="78" t="s">
        <v>1559</v>
      </c>
      <c r="I62" s="78">
        <v>763</v>
      </c>
      <c r="J62" s="79">
        <v>1</v>
      </c>
      <c r="K62" s="80">
        <v>0</v>
      </c>
      <c r="L62" s="80">
        <v>0</v>
      </c>
      <c r="M62" s="81">
        <v>0</v>
      </c>
      <c r="N62" s="82">
        <v>1</v>
      </c>
      <c r="O62" s="83">
        <v>0</v>
      </c>
      <c r="P62" s="83">
        <v>0</v>
      </c>
      <c r="Q62" s="84">
        <v>0</v>
      </c>
      <c r="R62" s="85">
        <v>0</v>
      </c>
      <c r="S62" s="80">
        <v>0</v>
      </c>
      <c r="T62" s="80">
        <v>0</v>
      </c>
      <c r="U62" s="80">
        <v>0</v>
      </c>
      <c r="V62" s="80">
        <v>0</v>
      </c>
      <c r="W62" s="81">
        <v>0</v>
      </c>
      <c r="X62" s="82">
        <v>0</v>
      </c>
      <c r="Y62" s="86">
        <v>0</v>
      </c>
      <c r="Z62" s="87">
        <v>1</v>
      </c>
      <c r="AA62" s="188" t="s">
        <v>1562</v>
      </c>
      <c r="AB62" s="167"/>
      <c r="AC62" s="71"/>
      <c r="AD62" s="72"/>
      <c r="AE62" s="72"/>
      <c r="AF62" s="72"/>
      <c r="AG62" s="73"/>
      <c r="AH62" s="74"/>
      <c r="AI62" s="75"/>
    </row>
    <row r="63" spans="1:35" s="45" customFormat="1" ht="15.75" hidden="1" x14ac:dyDescent="0.25">
      <c r="A63" s="78">
        <v>61</v>
      </c>
      <c r="B63" s="78" t="s">
        <v>265</v>
      </c>
      <c r="C63" s="78" t="s">
        <v>1548</v>
      </c>
      <c r="D63" s="78" t="s">
        <v>59</v>
      </c>
      <c r="E63" s="78" t="s">
        <v>105</v>
      </c>
      <c r="F63" s="78">
        <v>2</v>
      </c>
      <c r="G63" s="78">
        <v>2.1</v>
      </c>
      <c r="H63" s="78" t="s">
        <v>1563</v>
      </c>
      <c r="I63" s="78">
        <v>687</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265</v>
      </c>
      <c r="C64" s="78" t="s">
        <v>1548</v>
      </c>
      <c r="D64" s="78" t="s">
        <v>59</v>
      </c>
      <c r="E64" s="78" t="s">
        <v>105</v>
      </c>
      <c r="F64" s="78">
        <v>2</v>
      </c>
      <c r="G64" s="78">
        <v>2.1</v>
      </c>
      <c r="H64" s="78" t="s">
        <v>1563</v>
      </c>
      <c r="I64" s="78">
        <v>725</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265</v>
      </c>
      <c r="C65" s="78" t="s">
        <v>1548</v>
      </c>
      <c r="D65" s="78" t="s">
        <v>59</v>
      </c>
      <c r="E65" s="78" t="s">
        <v>105</v>
      </c>
      <c r="F65" s="78">
        <v>2</v>
      </c>
      <c r="G65" s="78">
        <v>2.1</v>
      </c>
      <c r="H65" s="78" t="s">
        <v>1563</v>
      </c>
      <c r="I65" s="78">
        <v>764</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78.75" x14ac:dyDescent="0.25">
      <c r="A66" s="78">
        <v>64</v>
      </c>
      <c r="B66" s="78" t="s">
        <v>265</v>
      </c>
      <c r="C66" s="78" t="s">
        <v>1548</v>
      </c>
      <c r="D66" s="78" t="s">
        <v>59</v>
      </c>
      <c r="E66" s="78" t="s">
        <v>105</v>
      </c>
      <c r="F66" s="78">
        <v>2</v>
      </c>
      <c r="G66" s="78">
        <v>2.1</v>
      </c>
      <c r="H66" s="78" t="s">
        <v>1564</v>
      </c>
      <c r="I66" s="78">
        <v>732</v>
      </c>
      <c r="J66" s="79">
        <v>1</v>
      </c>
      <c r="K66" s="80">
        <v>0</v>
      </c>
      <c r="L66" s="80">
        <v>0</v>
      </c>
      <c r="M66" s="81">
        <v>0</v>
      </c>
      <c r="N66" s="82">
        <v>0</v>
      </c>
      <c r="O66" s="83">
        <v>0</v>
      </c>
      <c r="P66" s="83">
        <v>0</v>
      </c>
      <c r="Q66" s="84">
        <v>0</v>
      </c>
      <c r="R66" s="85">
        <v>0</v>
      </c>
      <c r="S66" s="80">
        <v>0</v>
      </c>
      <c r="T66" s="80">
        <v>0</v>
      </c>
      <c r="U66" s="80">
        <v>0</v>
      </c>
      <c r="V66" s="80">
        <v>0</v>
      </c>
      <c r="W66" s="81">
        <v>0</v>
      </c>
      <c r="X66" s="82">
        <v>0</v>
      </c>
      <c r="Y66" s="86">
        <v>0</v>
      </c>
      <c r="Z66" s="87">
        <v>1</v>
      </c>
      <c r="AA66" s="166" t="s">
        <v>1565</v>
      </c>
      <c r="AB66" s="167"/>
      <c r="AC66" s="71"/>
      <c r="AD66" s="72"/>
      <c r="AE66" s="72"/>
      <c r="AF66" s="72"/>
      <c r="AG66" s="73"/>
      <c r="AH66" s="74"/>
      <c r="AI66" s="75"/>
    </row>
    <row r="67" spans="1:35" s="45" customFormat="1" ht="15.75" hidden="1" x14ac:dyDescent="0.25">
      <c r="A67" s="78">
        <v>65</v>
      </c>
      <c r="B67" s="78" t="s">
        <v>265</v>
      </c>
      <c r="C67" s="78" t="s">
        <v>1548</v>
      </c>
      <c r="D67" s="78" t="s">
        <v>59</v>
      </c>
      <c r="E67" s="78" t="s">
        <v>105</v>
      </c>
      <c r="F67" s="78">
        <v>2</v>
      </c>
      <c r="G67" s="78">
        <v>2.1</v>
      </c>
      <c r="H67" s="78" t="s">
        <v>1566</v>
      </c>
      <c r="I67" s="78">
        <v>662</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15.75" hidden="1" x14ac:dyDescent="0.25">
      <c r="A68" s="78">
        <v>66</v>
      </c>
      <c r="B68" s="78" t="s">
        <v>265</v>
      </c>
      <c r="C68" s="78" t="s">
        <v>1548</v>
      </c>
      <c r="D68" s="78" t="s">
        <v>59</v>
      </c>
      <c r="E68" s="78" t="s">
        <v>105</v>
      </c>
      <c r="F68" s="78">
        <v>2</v>
      </c>
      <c r="G68" s="78">
        <v>2.1</v>
      </c>
      <c r="H68" s="78" t="s">
        <v>1566</v>
      </c>
      <c r="I68" s="78">
        <v>683</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31.5" hidden="1" x14ac:dyDescent="0.25">
      <c r="A69" s="78">
        <v>67</v>
      </c>
      <c r="B69" s="78" t="s">
        <v>265</v>
      </c>
      <c r="C69" s="78" t="s">
        <v>1548</v>
      </c>
      <c r="D69" s="78" t="s">
        <v>59</v>
      </c>
      <c r="E69" s="78" t="s">
        <v>105</v>
      </c>
      <c r="F69" s="78">
        <v>2</v>
      </c>
      <c r="G69" s="78">
        <v>2.1</v>
      </c>
      <c r="H69" s="78" t="s">
        <v>1566</v>
      </c>
      <c r="I69" s="78">
        <v>685</v>
      </c>
      <c r="J69" s="79">
        <v>0</v>
      </c>
      <c r="K69" s="80">
        <v>0</v>
      </c>
      <c r="L69" s="80">
        <v>0</v>
      </c>
      <c r="M69" s="81">
        <v>0</v>
      </c>
      <c r="N69" s="82">
        <v>1</v>
      </c>
      <c r="O69" s="83">
        <v>0</v>
      </c>
      <c r="P69" s="83">
        <v>0</v>
      </c>
      <c r="Q69" s="84">
        <v>0</v>
      </c>
      <c r="R69" s="85">
        <v>0</v>
      </c>
      <c r="S69" s="80">
        <v>0</v>
      </c>
      <c r="T69" s="80">
        <v>0</v>
      </c>
      <c r="U69" s="80">
        <v>0</v>
      </c>
      <c r="V69" s="80">
        <v>0</v>
      </c>
      <c r="W69" s="81">
        <v>0</v>
      </c>
      <c r="X69" s="82">
        <v>0</v>
      </c>
      <c r="Y69" s="86">
        <v>0</v>
      </c>
      <c r="Z69" s="87">
        <v>1</v>
      </c>
      <c r="AA69" s="166" t="s">
        <v>1567</v>
      </c>
      <c r="AB69" s="167"/>
      <c r="AC69" s="71"/>
      <c r="AD69" s="72"/>
      <c r="AE69" s="72"/>
      <c r="AF69" s="72"/>
      <c r="AG69" s="73"/>
      <c r="AH69" s="74"/>
      <c r="AI69" s="75"/>
    </row>
    <row r="70" spans="1:35" s="45" customFormat="1" ht="15.75" hidden="1" x14ac:dyDescent="0.25">
      <c r="A70" s="78">
        <v>68</v>
      </c>
      <c r="B70" s="78" t="s">
        <v>265</v>
      </c>
      <c r="C70" s="78" t="s">
        <v>1548</v>
      </c>
      <c r="D70" s="78" t="s">
        <v>59</v>
      </c>
      <c r="E70" s="78" t="s">
        <v>105</v>
      </c>
      <c r="F70" s="78">
        <v>2</v>
      </c>
      <c r="G70" s="78">
        <v>2.1</v>
      </c>
      <c r="H70" s="78" t="s">
        <v>1566</v>
      </c>
      <c r="I70" s="78">
        <v>696</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265</v>
      </c>
      <c r="C71" s="78" t="s">
        <v>1548</v>
      </c>
      <c r="D71" s="78" t="s">
        <v>59</v>
      </c>
      <c r="E71" s="78" t="s">
        <v>105</v>
      </c>
      <c r="F71" s="78">
        <v>2</v>
      </c>
      <c r="G71" s="78">
        <v>2.1</v>
      </c>
      <c r="H71" s="78" t="s">
        <v>1566</v>
      </c>
      <c r="I71" s="78">
        <v>707</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47.25" x14ac:dyDescent="0.25">
      <c r="A72" s="78">
        <v>70</v>
      </c>
      <c r="B72" s="78" t="s">
        <v>265</v>
      </c>
      <c r="C72" s="78" t="s">
        <v>1548</v>
      </c>
      <c r="D72" s="78" t="s">
        <v>59</v>
      </c>
      <c r="E72" s="78" t="s">
        <v>105</v>
      </c>
      <c r="F72" s="78">
        <v>2</v>
      </c>
      <c r="G72" s="78">
        <v>2.1</v>
      </c>
      <c r="H72" s="78" t="s">
        <v>1566</v>
      </c>
      <c r="I72" s="78">
        <v>737</v>
      </c>
      <c r="J72" s="79">
        <v>1</v>
      </c>
      <c r="K72" s="80">
        <v>0</v>
      </c>
      <c r="L72" s="80">
        <v>0</v>
      </c>
      <c r="M72" s="81">
        <v>0</v>
      </c>
      <c r="N72" s="82">
        <v>0</v>
      </c>
      <c r="O72" s="83">
        <v>0</v>
      </c>
      <c r="P72" s="83">
        <v>0</v>
      </c>
      <c r="Q72" s="84">
        <v>0</v>
      </c>
      <c r="R72" s="85">
        <v>0</v>
      </c>
      <c r="S72" s="80">
        <v>0</v>
      </c>
      <c r="T72" s="80">
        <v>0</v>
      </c>
      <c r="U72" s="80">
        <v>0</v>
      </c>
      <c r="V72" s="80">
        <v>0</v>
      </c>
      <c r="W72" s="81">
        <v>0</v>
      </c>
      <c r="X72" s="82">
        <v>0</v>
      </c>
      <c r="Y72" s="86">
        <v>0</v>
      </c>
      <c r="Z72" s="87">
        <v>1</v>
      </c>
      <c r="AA72" s="169" t="s">
        <v>1568</v>
      </c>
      <c r="AB72" s="167"/>
      <c r="AC72" s="71"/>
      <c r="AD72" s="72"/>
      <c r="AE72" s="72"/>
      <c r="AF72" s="72"/>
      <c r="AG72" s="73"/>
      <c r="AH72" s="74"/>
      <c r="AI72" s="75"/>
    </row>
    <row r="73" spans="1:35" s="45" customFormat="1" ht="15.75" hidden="1" x14ac:dyDescent="0.25">
      <c r="A73" s="78">
        <v>71</v>
      </c>
      <c r="B73" s="78" t="s">
        <v>1569</v>
      </c>
      <c r="C73" s="78" t="s">
        <v>1127</v>
      </c>
      <c r="D73" s="78" t="s">
        <v>59</v>
      </c>
      <c r="E73" s="78" t="s">
        <v>105</v>
      </c>
      <c r="F73" s="78">
        <v>2</v>
      </c>
      <c r="G73" s="78">
        <v>2.2000000000000002</v>
      </c>
      <c r="H73" s="78" t="s">
        <v>1570</v>
      </c>
      <c r="I73" s="78">
        <v>647</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c r="AB73" s="167"/>
      <c r="AC73" s="71"/>
      <c r="AD73" s="72"/>
      <c r="AE73" s="72"/>
      <c r="AF73" s="72"/>
      <c r="AG73" s="73"/>
      <c r="AH73" s="74"/>
      <c r="AI73" s="75"/>
    </row>
    <row r="74" spans="1:35" s="45" customFormat="1" ht="15.75" hidden="1" x14ac:dyDescent="0.25">
      <c r="A74" s="78">
        <v>72</v>
      </c>
      <c r="B74" s="78" t="s">
        <v>1569</v>
      </c>
      <c r="C74" s="78" t="s">
        <v>1127</v>
      </c>
      <c r="D74" s="78" t="s">
        <v>59</v>
      </c>
      <c r="E74" s="78" t="s">
        <v>105</v>
      </c>
      <c r="F74" s="78">
        <v>2</v>
      </c>
      <c r="G74" s="78">
        <v>2.2000000000000002</v>
      </c>
      <c r="H74" s="78" t="s">
        <v>1570</v>
      </c>
      <c r="I74" s="78">
        <v>677</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c r="AB74" s="167"/>
      <c r="AC74" s="71"/>
      <c r="AD74" s="72"/>
      <c r="AE74" s="72"/>
      <c r="AF74" s="72"/>
      <c r="AG74" s="73"/>
      <c r="AH74" s="74"/>
      <c r="AI74" s="75"/>
    </row>
    <row r="75" spans="1:35" s="45" customFormat="1" ht="15.75" hidden="1" x14ac:dyDescent="0.25">
      <c r="A75" s="78">
        <v>73</v>
      </c>
      <c r="B75" s="78" t="s">
        <v>1569</v>
      </c>
      <c r="C75" s="78" t="s">
        <v>1127</v>
      </c>
      <c r="D75" s="78" t="s">
        <v>59</v>
      </c>
      <c r="E75" s="78" t="s">
        <v>105</v>
      </c>
      <c r="F75" s="78">
        <v>2</v>
      </c>
      <c r="G75" s="78">
        <v>2.2000000000000002</v>
      </c>
      <c r="H75" s="78" t="s">
        <v>1570</v>
      </c>
      <c r="I75" s="78">
        <v>720</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31.5" hidden="1" x14ac:dyDescent="0.25">
      <c r="A76" s="78">
        <v>74</v>
      </c>
      <c r="B76" s="78" t="s">
        <v>1569</v>
      </c>
      <c r="C76" s="78" t="s">
        <v>1127</v>
      </c>
      <c r="D76" s="78" t="s">
        <v>59</v>
      </c>
      <c r="E76" s="78" t="s">
        <v>105</v>
      </c>
      <c r="F76" s="78">
        <v>2</v>
      </c>
      <c r="G76" s="78">
        <v>2.2000000000000002</v>
      </c>
      <c r="H76" s="78" t="s">
        <v>1570</v>
      </c>
      <c r="I76" s="78">
        <v>765</v>
      </c>
      <c r="J76" s="79">
        <v>0</v>
      </c>
      <c r="K76" s="80">
        <v>0</v>
      </c>
      <c r="L76" s="80">
        <v>0</v>
      </c>
      <c r="M76" s="81">
        <v>0</v>
      </c>
      <c r="N76" s="82">
        <v>0</v>
      </c>
      <c r="O76" s="83">
        <v>0</v>
      </c>
      <c r="P76" s="83">
        <v>0</v>
      </c>
      <c r="Q76" s="84">
        <v>0</v>
      </c>
      <c r="R76" s="85">
        <v>0</v>
      </c>
      <c r="S76" s="80">
        <v>0</v>
      </c>
      <c r="T76" s="80">
        <v>0</v>
      </c>
      <c r="U76" s="80">
        <v>1</v>
      </c>
      <c r="V76" s="80">
        <v>0</v>
      </c>
      <c r="W76" s="81">
        <v>0</v>
      </c>
      <c r="X76" s="82">
        <v>0</v>
      </c>
      <c r="Y76" s="86">
        <v>0</v>
      </c>
      <c r="Z76" s="87">
        <v>1</v>
      </c>
      <c r="AA76" s="166" t="s">
        <v>1571</v>
      </c>
      <c r="AB76" s="167"/>
      <c r="AC76" s="71"/>
      <c r="AD76" s="72"/>
      <c r="AE76" s="72"/>
      <c r="AF76" s="72"/>
      <c r="AG76" s="73"/>
      <c r="AH76" s="74"/>
      <c r="AI76" s="75"/>
    </row>
    <row r="77" spans="1:35" s="45" customFormat="1" ht="15.75" hidden="1" x14ac:dyDescent="0.25">
      <c r="A77" s="78">
        <v>75</v>
      </c>
      <c r="B77" s="78" t="s">
        <v>1569</v>
      </c>
      <c r="C77" s="78" t="s">
        <v>1127</v>
      </c>
      <c r="D77" s="78" t="s">
        <v>59</v>
      </c>
      <c r="E77" s="78" t="s">
        <v>105</v>
      </c>
      <c r="F77" s="78">
        <v>2</v>
      </c>
      <c r="G77" s="78">
        <v>2.2000000000000002</v>
      </c>
      <c r="H77" s="78" t="s">
        <v>1572</v>
      </c>
      <c r="I77" s="78">
        <v>728</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15.75" hidden="1" x14ac:dyDescent="0.25">
      <c r="A78" s="78">
        <v>76</v>
      </c>
      <c r="B78" s="78" t="s">
        <v>1569</v>
      </c>
      <c r="C78" s="78" t="s">
        <v>1127</v>
      </c>
      <c r="D78" s="78" t="s">
        <v>59</v>
      </c>
      <c r="E78" s="78" t="s">
        <v>105</v>
      </c>
      <c r="F78" s="78">
        <v>2</v>
      </c>
      <c r="G78" s="78">
        <v>2.2000000000000002</v>
      </c>
      <c r="H78" s="78" t="s">
        <v>1573</v>
      </c>
      <c r="I78" s="78">
        <v>768</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1569</v>
      </c>
      <c r="C79" s="78" t="s">
        <v>1127</v>
      </c>
      <c r="D79" s="78" t="s">
        <v>59</v>
      </c>
      <c r="E79" s="78" t="s">
        <v>105</v>
      </c>
      <c r="F79" s="78">
        <v>2</v>
      </c>
      <c r="G79" s="78">
        <v>2.2999999999999998</v>
      </c>
      <c r="H79" s="78" t="s">
        <v>1574</v>
      </c>
      <c r="I79" s="78">
        <v>656</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15.75" hidden="1" x14ac:dyDescent="0.25">
      <c r="A80" s="78">
        <v>78</v>
      </c>
      <c r="B80" s="78" t="s">
        <v>1569</v>
      </c>
      <c r="C80" s="78" t="s">
        <v>1127</v>
      </c>
      <c r="D80" s="78" t="s">
        <v>59</v>
      </c>
      <c r="E80" s="78" t="s">
        <v>105</v>
      </c>
      <c r="F80" s="78">
        <v>2</v>
      </c>
      <c r="G80" s="78">
        <v>2.2999999999999998</v>
      </c>
      <c r="H80" s="78" t="s">
        <v>1574</v>
      </c>
      <c r="I80" s="78">
        <v>693</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15.75" hidden="1" x14ac:dyDescent="0.25">
      <c r="A81" s="78">
        <v>79</v>
      </c>
      <c r="B81" s="78" t="s">
        <v>1569</v>
      </c>
      <c r="C81" s="78" t="s">
        <v>1127</v>
      </c>
      <c r="D81" s="78" t="s">
        <v>59</v>
      </c>
      <c r="E81" s="78" t="s">
        <v>105</v>
      </c>
      <c r="F81" s="78">
        <v>2</v>
      </c>
      <c r="G81" s="78">
        <v>2.2999999999999998</v>
      </c>
      <c r="H81" s="78" t="s">
        <v>1574</v>
      </c>
      <c r="I81" s="78">
        <v>694</v>
      </c>
      <c r="J81" s="79">
        <v>0</v>
      </c>
      <c r="K81" s="80">
        <v>0</v>
      </c>
      <c r="L81" s="80">
        <v>0</v>
      </c>
      <c r="M81" s="81">
        <v>0</v>
      </c>
      <c r="N81" s="82">
        <v>0</v>
      </c>
      <c r="O81" s="83">
        <v>0</v>
      </c>
      <c r="P81" s="83">
        <v>0</v>
      </c>
      <c r="Q81" s="84">
        <v>0</v>
      </c>
      <c r="R81" s="85">
        <v>0</v>
      </c>
      <c r="S81" s="80">
        <v>1</v>
      </c>
      <c r="T81" s="80">
        <v>0</v>
      </c>
      <c r="U81" s="80">
        <v>0</v>
      </c>
      <c r="V81" s="80">
        <v>0</v>
      </c>
      <c r="W81" s="81">
        <v>0</v>
      </c>
      <c r="X81" s="82">
        <v>0</v>
      </c>
      <c r="Y81" s="86">
        <v>0</v>
      </c>
      <c r="Z81" s="87">
        <v>1</v>
      </c>
      <c r="AA81" s="166" t="s">
        <v>1575</v>
      </c>
      <c r="AB81" s="167"/>
      <c r="AC81" s="71"/>
      <c r="AD81" s="72"/>
      <c r="AE81" s="72"/>
      <c r="AF81" s="72"/>
      <c r="AG81" s="73"/>
      <c r="AH81" s="74"/>
      <c r="AI81" s="75"/>
    </row>
    <row r="82" spans="1:35" s="45" customFormat="1" ht="15.75" hidden="1" x14ac:dyDescent="0.25">
      <c r="A82" s="78">
        <v>80</v>
      </c>
      <c r="B82" s="78" t="s">
        <v>1569</v>
      </c>
      <c r="C82" s="78" t="s">
        <v>1127</v>
      </c>
      <c r="D82" s="78" t="s">
        <v>59</v>
      </c>
      <c r="E82" s="78" t="s">
        <v>105</v>
      </c>
      <c r="F82" s="78">
        <v>2</v>
      </c>
      <c r="G82" s="78">
        <v>2.2999999999999998</v>
      </c>
      <c r="H82" s="78" t="s">
        <v>1574</v>
      </c>
      <c r="I82" s="78">
        <v>702</v>
      </c>
      <c r="J82" s="79">
        <v>0</v>
      </c>
      <c r="K82" s="80">
        <v>0</v>
      </c>
      <c r="L82" s="80">
        <v>0</v>
      </c>
      <c r="M82" s="81">
        <v>0</v>
      </c>
      <c r="N82" s="82">
        <v>0</v>
      </c>
      <c r="O82" s="83">
        <v>0</v>
      </c>
      <c r="P82" s="83">
        <v>0</v>
      </c>
      <c r="Q82" s="84">
        <v>0</v>
      </c>
      <c r="R82" s="85">
        <v>0</v>
      </c>
      <c r="S82" s="80">
        <v>1</v>
      </c>
      <c r="T82" s="80">
        <v>0</v>
      </c>
      <c r="U82" s="80">
        <v>0</v>
      </c>
      <c r="V82" s="80">
        <v>0</v>
      </c>
      <c r="W82" s="81">
        <v>0</v>
      </c>
      <c r="X82" s="82">
        <v>0</v>
      </c>
      <c r="Y82" s="86">
        <v>0</v>
      </c>
      <c r="Z82" s="87">
        <v>1</v>
      </c>
      <c r="AA82" s="166" t="s">
        <v>1575</v>
      </c>
      <c r="AB82" s="167"/>
      <c r="AC82" s="71"/>
      <c r="AD82" s="72"/>
      <c r="AE82" s="72"/>
      <c r="AF82" s="72"/>
      <c r="AG82" s="73"/>
      <c r="AH82" s="74"/>
      <c r="AI82" s="75"/>
    </row>
    <row r="83" spans="1:35" s="45" customFormat="1" ht="15.75" hidden="1" x14ac:dyDescent="0.25">
      <c r="A83" s="78">
        <v>81</v>
      </c>
      <c r="B83" s="78" t="s">
        <v>1569</v>
      </c>
      <c r="C83" s="78" t="s">
        <v>1127</v>
      </c>
      <c r="D83" s="78" t="s">
        <v>59</v>
      </c>
      <c r="E83" s="78" t="s">
        <v>105</v>
      </c>
      <c r="F83" s="78">
        <v>2</v>
      </c>
      <c r="G83" s="78">
        <v>2.2999999999999998</v>
      </c>
      <c r="H83" s="78" t="s">
        <v>1574</v>
      </c>
      <c r="I83" s="78">
        <v>714</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31.5" hidden="1" x14ac:dyDescent="0.25">
      <c r="A84" s="78">
        <v>82</v>
      </c>
      <c r="B84" s="78" t="s">
        <v>1569</v>
      </c>
      <c r="C84" s="78" t="s">
        <v>1127</v>
      </c>
      <c r="D84" s="78" t="s">
        <v>59</v>
      </c>
      <c r="E84" s="78" t="s">
        <v>105</v>
      </c>
      <c r="F84" s="78">
        <v>2</v>
      </c>
      <c r="G84" s="78">
        <v>2.2999999999999998</v>
      </c>
      <c r="H84" s="78" t="s">
        <v>1574</v>
      </c>
      <c r="I84" s="78">
        <v>716</v>
      </c>
      <c r="J84" s="79">
        <v>0</v>
      </c>
      <c r="K84" s="80">
        <v>0</v>
      </c>
      <c r="L84" s="80">
        <v>0</v>
      </c>
      <c r="M84" s="81">
        <v>0</v>
      </c>
      <c r="N84" s="82">
        <v>0</v>
      </c>
      <c r="O84" s="83">
        <v>0</v>
      </c>
      <c r="P84" s="83">
        <v>0</v>
      </c>
      <c r="Q84" s="84">
        <v>0</v>
      </c>
      <c r="R84" s="85">
        <v>0</v>
      </c>
      <c r="S84" s="80">
        <v>1</v>
      </c>
      <c r="T84" s="80">
        <v>0</v>
      </c>
      <c r="U84" s="80">
        <v>0</v>
      </c>
      <c r="V84" s="80">
        <v>0</v>
      </c>
      <c r="W84" s="81">
        <v>0</v>
      </c>
      <c r="X84" s="82">
        <v>0</v>
      </c>
      <c r="Y84" s="86">
        <v>0</v>
      </c>
      <c r="Z84" s="87">
        <v>1</v>
      </c>
      <c r="AA84" s="166" t="s">
        <v>1576</v>
      </c>
      <c r="AB84" s="167"/>
      <c r="AC84" s="71"/>
      <c r="AD84" s="72"/>
      <c r="AE84" s="72"/>
      <c r="AF84" s="72"/>
      <c r="AG84" s="73"/>
      <c r="AH84" s="74"/>
      <c r="AI84" s="75"/>
    </row>
    <row r="85" spans="1:35" s="45" customFormat="1" ht="15.75" hidden="1" x14ac:dyDescent="0.25">
      <c r="A85" s="78">
        <v>83</v>
      </c>
      <c r="B85" s="78" t="s">
        <v>1569</v>
      </c>
      <c r="C85" s="78" t="s">
        <v>1127</v>
      </c>
      <c r="D85" s="78" t="s">
        <v>59</v>
      </c>
      <c r="E85" s="78" t="s">
        <v>105</v>
      </c>
      <c r="F85" s="78">
        <v>2</v>
      </c>
      <c r="G85" s="78">
        <v>2.2999999999999998</v>
      </c>
      <c r="H85" s="78" t="s">
        <v>1577</v>
      </c>
      <c r="I85" s="78">
        <v>668</v>
      </c>
      <c r="J85" s="79">
        <v>0</v>
      </c>
      <c r="K85" s="80">
        <v>0</v>
      </c>
      <c r="L85" s="80">
        <v>0</v>
      </c>
      <c r="M85" s="81">
        <v>0</v>
      </c>
      <c r="N85" s="82">
        <v>0</v>
      </c>
      <c r="O85" s="83">
        <v>0</v>
      </c>
      <c r="P85" s="83">
        <v>0</v>
      </c>
      <c r="Q85" s="84">
        <v>0</v>
      </c>
      <c r="R85" s="85">
        <v>1</v>
      </c>
      <c r="S85" s="80">
        <v>0</v>
      </c>
      <c r="T85" s="80">
        <v>0</v>
      </c>
      <c r="U85" s="80">
        <v>0</v>
      </c>
      <c r="V85" s="80">
        <v>0</v>
      </c>
      <c r="W85" s="81">
        <v>0</v>
      </c>
      <c r="X85" s="82">
        <v>0</v>
      </c>
      <c r="Y85" s="86">
        <v>0</v>
      </c>
      <c r="Z85" s="87">
        <v>1</v>
      </c>
      <c r="AA85" s="166" t="s">
        <v>1578</v>
      </c>
      <c r="AB85" s="167"/>
      <c r="AC85" s="71"/>
      <c r="AD85" s="72"/>
      <c r="AE85" s="72"/>
      <c r="AF85" s="72"/>
      <c r="AG85" s="73"/>
      <c r="AH85" s="74"/>
      <c r="AI85" s="75"/>
    </row>
    <row r="86" spans="1:35" s="45" customFormat="1" ht="31.5" hidden="1" x14ac:dyDescent="0.25">
      <c r="A86" s="78">
        <v>84</v>
      </c>
      <c r="B86" s="78" t="s">
        <v>1569</v>
      </c>
      <c r="C86" s="78" t="s">
        <v>1127</v>
      </c>
      <c r="D86" s="78" t="s">
        <v>59</v>
      </c>
      <c r="E86" s="78" t="s">
        <v>105</v>
      </c>
      <c r="F86" s="78">
        <v>2</v>
      </c>
      <c r="G86" s="78">
        <v>2.2999999999999998</v>
      </c>
      <c r="H86" s="78" t="s">
        <v>1577</v>
      </c>
      <c r="I86" s="78">
        <v>717</v>
      </c>
      <c r="J86" s="79">
        <v>0</v>
      </c>
      <c r="K86" s="80">
        <v>0</v>
      </c>
      <c r="L86" s="80">
        <v>0</v>
      </c>
      <c r="M86" s="81">
        <v>0</v>
      </c>
      <c r="N86" s="82">
        <v>0</v>
      </c>
      <c r="O86" s="83">
        <v>0</v>
      </c>
      <c r="P86" s="83">
        <v>0</v>
      </c>
      <c r="Q86" s="84">
        <v>0</v>
      </c>
      <c r="R86" s="85">
        <v>1</v>
      </c>
      <c r="S86" s="80">
        <v>0</v>
      </c>
      <c r="T86" s="80">
        <v>0</v>
      </c>
      <c r="U86" s="80">
        <v>0</v>
      </c>
      <c r="V86" s="80">
        <v>0</v>
      </c>
      <c r="W86" s="81">
        <v>0</v>
      </c>
      <c r="X86" s="82">
        <v>0</v>
      </c>
      <c r="Y86" s="86">
        <v>0</v>
      </c>
      <c r="Z86" s="87">
        <v>1</v>
      </c>
      <c r="AA86" s="166" t="s">
        <v>1579</v>
      </c>
      <c r="AB86" s="167"/>
      <c r="AC86" s="71"/>
      <c r="AD86" s="72"/>
      <c r="AE86" s="72"/>
      <c r="AF86" s="72"/>
      <c r="AG86" s="73"/>
      <c r="AH86" s="74"/>
      <c r="AI86" s="75"/>
    </row>
    <row r="87" spans="1:35" s="45" customFormat="1" ht="15.75" hidden="1" x14ac:dyDescent="0.25">
      <c r="A87" s="78">
        <v>85</v>
      </c>
      <c r="B87" s="78" t="s">
        <v>1569</v>
      </c>
      <c r="C87" s="78" t="s">
        <v>1127</v>
      </c>
      <c r="D87" s="78" t="s">
        <v>59</v>
      </c>
      <c r="E87" s="78" t="s">
        <v>105</v>
      </c>
      <c r="F87" s="78">
        <v>2</v>
      </c>
      <c r="G87" s="78">
        <v>2.2999999999999998</v>
      </c>
      <c r="H87" s="78" t="s">
        <v>1577</v>
      </c>
      <c r="I87" s="78">
        <v>719</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31.5" hidden="1" x14ac:dyDescent="0.25">
      <c r="A88" s="78">
        <v>86</v>
      </c>
      <c r="B88" s="78" t="s">
        <v>1569</v>
      </c>
      <c r="C88" s="78" t="s">
        <v>1127</v>
      </c>
      <c r="D88" s="78" t="s">
        <v>59</v>
      </c>
      <c r="E88" s="78" t="s">
        <v>105</v>
      </c>
      <c r="F88" s="78">
        <v>2</v>
      </c>
      <c r="G88" s="78">
        <v>2.2999999999999998</v>
      </c>
      <c r="H88" s="78" t="s">
        <v>1577</v>
      </c>
      <c r="I88" s="78">
        <v>744</v>
      </c>
      <c r="J88" s="79">
        <v>0</v>
      </c>
      <c r="K88" s="80">
        <v>0</v>
      </c>
      <c r="L88" s="80">
        <v>0</v>
      </c>
      <c r="M88" s="81">
        <v>0</v>
      </c>
      <c r="N88" s="82">
        <v>0</v>
      </c>
      <c r="O88" s="83">
        <v>0</v>
      </c>
      <c r="P88" s="83">
        <v>0</v>
      </c>
      <c r="Q88" s="84">
        <v>0</v>
      </c>
      <c r="R88" s="85">
        <v>0</v>
      </c>
      <c r="S88" s="80">
        <v>0</v>
      </c>
      <c r="T88" s="80">
        <v>0</v>
      </c>
      <c r="U88" s="80">
        <v>1</v>
      </c>
      <c r="V88" s="80">
        <v>0</v>
      </c>
      <c r="W88" s="81">
        <v>0</v>
      </c>
      <c r="X88" s="82">
        <v>0</v>
      </c>
      <c r="Y88" s="86">
        <v>0</v>
      </c>
      <c r="Z88" s="87">
        <v>1</v>
      </c>
      <c r="AA88" s="166" t="s">
        <v>1580</v>
      </c>
      <c r="AB88" s="167"/>
      <c r="AC88" s="71"/>
      <c r="AD88" s="72"/>
      <c r="AE88" s="72"/>
      <c r="AF88" s="72"/>
      <c r="AG88" s="73"/>
      <c r="AH88" s="74"/>
      <c r="AI88" s="75"/>
    </row>
    <row r="89" spans="1:35" s="45" customFormat="1" ht="94.5" x14ac:dyDescent="0.25">
      <c r="A89" s="78">
        <v>87</v>
      </c>
      <c r="B89" s="78" t="s">
        <v>1569</v>
      </c>
      <c r="C89" s="78" t="s">
        <v>1127</v>
      </c>
      <c r="D89" s="78" t="s">
        <v>59</v>
      </c>
      <c r="E89" s="78" t="s">
        <v>105</v>
      </c>
      <c r="F89" s="78">
        <v>2</v>
      </c>
      <c r="G89" s="78">
        <v>2.4</v>
      </c>
      <c r="H89" s="189" t="s">
        <v>1581</v>
      </c>
      <c r="I89" s="78">
        <v>642</v>
      </c>
      <c r="J89" s="79">
        <v>1</v>
      </c>
      <c r="K89" s="80">
        <v>1</v>
      </c>
      <c r="L89" s="80">
        <v>0</v>
      </c>
      <c r="M89" s="81">
        <v>0</v>
      </c>
      <c r="N89" s="82">
        <v>0</v>
      </c>
      <c r="O89" s="83">
        <v>0</v>
      </c>
      <c r="P89" s="83">
        <v>0</v>
      </c>
      <c r="Q89" s="84">
        <v>0</v>
      </c>
      <c r="R89" s="85">
        <v>0</v>
      </c>
      <c r="S89" s="80">
        <v>1</v>
      </c>
      <c r="T89" s="80">
        <v>0</v>
      </c>
      <c r="U89" s="80">
        <v>0</v>
      </c>
      <c r="V89" s="80">
        <v>0</v>
      </c>
      <c r="W89" s="81">
        <v>0</v>
      </c>
      <c r="X89" s="82">
        <v>0</v>
      </c>
      <c r="Y89" s="86">
        <v>0</v>
      </c>
      <c r="Z89" s="87">
        <v>1</v>
      </c>
      <c r="AA89" s="188" t="s">
        <v>1582</v>
      </c>
      <c r="AB89" s="167"/>
      <c r="AC89" s="71"/>
      <c r="AD89" s="72"/>
      <c r="AE89" s="72"/>
      <c r="AF89" s="72"/>
      <c r="AG89" s="73"/>
      <c r="AH89" s="74"/>
      <c r="AI89" s="75"/>
    </row>
    <row r="90" spans="1:35" s="45" customFormat="1" ht="78.75" x14ac:dyDescent="0.25">
      <c r="A90" s="78">
        <v>88</v>
      </c>
      <c r="B90" s="78" t="s">
        <v>1569</v>
      </c>
      <c r="C90" s="78" t="s">
        <v>1127</v>
      </c>
      <c r="D90" s="78" t="s">
        <v>59</v>
      </c>
      <c r="E90" s="78" t="s">
        <v>105</v>
      </c>
      <c r="F90" s="78">
        <v>2</v>
      </c>
      <c r="G90" s="78">
        <v>2.4</v>
      </c>
      <c r="H90" s="78" t="s">
        <v>1581</v>
      </c>
      <c r="I90" s="78">
        <v>676</v>
      </c>
      <c r="J90" s="79">
        <v>1</v>
      </c>
      <c r="K90" s="80">
        <v>1</v>
      </c>
      <c r="L90" s="80">
        <v>0</v>
      </c>
      <c r="M90" s="81">
        <v>0</v>
      </c>
      <c r="N90" s="82">
        <v>0</v>
      </c>
      <c r="O90" s="83">
        <v>0</v>
      </c>
      <c r="P90" s="83">
        <v>0</v>
      </c>
      <c r="Q90" s="84">
        <v>0</v>
      </c>
      <c r="R90" s="85">
        <v>0</v>
      </c>
      <c r="S90" s="80">
        <v>0</v>
      </c>
      <c r="T90" s="80">
        <v>0</v>
      </c>
      <c r="U90" s="80">
        <v>0</v>
      </c>
      <c r="V90" s="80">
        <v>0</v>
      </c>
      <c r="W90" s="81">
        <v>0</v>
      </c>
      <c r="X90" s="82">
        <v>0</v>
      </c>
      <c r="Y90" s="86">
        <v>0</v>
      </c>
      <c r="Z90" s="87">
        <v>1</v>
      </c>
      <c r="AA90" s="188" t="s">
        <v>1583</v>
      </c>
      <c r="AB90" s="167"/>
      <c r="AC90" s="71"/>
      <c r="AD90" s="72"/>
      <c r="AE90" s="72"/>
      <c r="AF90" s="72"/>
      <c r="AG90" s="73"/>
      <c r="AH90" s="74"/>
      <c r="AI90" s="75"/>
    </row>
    <row r="91" spans="1:35" s="45" customFormat="1" ht="94.5" x14ac:dyDescent="0.25">
      <c r="A91" s="78">
        <v>89</v>
      </c>
      <c r="B91" s="78" t="s">
        <v>1569</v>
      </c>
      <c r="C91" s="78" t="s">
        <v>1127</v>
      </c>
      <c r="D91" s="78" t="s">
        <v>59</v>
      </c>
      <c r="E91" s="78" t="s">
        <v>105</v>
      </c>
      <c r="F91" s="78">
        <v>2</v>
      </c>
      <c r="G91" s="78">
        <v>2.4</v>
      </c>
      <c r="H91" s="78" t="s">
        <v>1581</v>
      </c>
      <c r="I91" s="78">
        <v>686</v>
      </c>
      <c r="J91" s="79">
        <v>1</v>
      </c>
      <c r="K91" s="80">
        <v>1</v>
      </c>
      <c r="L91" s="80">
        <v>0</v>
      </c>
      <c r="M91" s="81">
        <v>0</v>
      </c>
      <c r="N91" s="82">
        <v>0</v>
      </c>
      <c r="O91" s="83">
        <v>0</v>
      </c>
      <c r="P91" s="83">
        <v>0</v>
      </c>
      <c r="Q91" s="84">
        <v>0</v>
      </c>
      <c r="R91" s="85">
        <v>0</v>
      </c>
      <c r="S91" s="80">
        <v>0</v>
      </c>
      <c r="T91" s="80">
        <v>0</v>
      </c>
      <c r="U91" s="80">
        <v>0</v>
      </c>
      <c r="V91" s="80">
        <v>0</v>
      </c>
      <c r="W91" s="81">
        <v>0</v>
      </c>
      <c r="X91" s="82">
        <v>0</v>
      </c>
      <c r="Y91" s="86">
        <v>0</v>
      </c>
      <c r="Z91" s="87">
        <v>1</v>
      </c>
      <c r="AA91" s="188" t="s">
        <v>1584</v>
      </c>
      <c r="AB91" s="167"/>
      <c r="AC91" s="71"/>
      <c r="AD91" s="72"/>
      <c r="AE91" s="72"/>
      <c r="AF91" s="72"/>
      <c r="AG91" s="73"/>
      <c r="AH91" s="74"/>
      <c r="AI91" s="75"/>
    </row>
    <row r="92" spans="1:35" s="45" customFormat="1" ht="78.75" x14ac:dyDescent="0.25">
      <c r="A92" s="78">
        <v>90</v>
      </c>
      <c r="B92" s="78" t="s">
        <v>1569</v>
      </c>
      <c r="C92" s="78" t="s">
        <v>1127</v>
      </c>
      <c r="D92" s="78" t="s">
        <v>59</v>
      </c>
      <c r="E92" s="78" t="s">
        <v>105</v>
      </c>
      <c r="F92" s="78">
        <v>2</v>
      </c>
      <c r="G92" s="78">
        <v>2.4</v>
      </c>
      <c r="H92" s="78" t="s">
        <v>1581</v>
      </c>
      <c r="I92" s="78">
        <v>738</v>
      </c>
      <c r="J92" s="79">
        <v>1</v>
      </c>
      <c r="K92" s="80">
        <v>1</v>
      </c>
      <c r="L92" s="80">
        <v>0</v>
      </c>
      <c r="M92" s="81">
        <v>0</v>
      </c>
      <c r="N92" s="82">
        <v>0</v>
      </c>
      <c r="O92" s="83">
        <v>0</v>
      </c>
      <c r="P92" s="83">
        <v>0</v>
      </c>
      <c r="Q92" s="84">
        <v>0</v>
      </c>
      <c r="R92" s="85">
        <v>0</v>
      </c>
      <c r="S92" s="80">
        <v>0</v>
      </c>
      <c r="T92" s="80">
        <v>0</v>
      </c>
      <c r="U92" s="80">
        <v>0</v>
      </c>
      <c r="V92" s="80">
        <v>0</v>
      </c>
      <c r="W92" s="81">
        <v>0</v>
      </c>
      <c r="X92" s="82">
        <v>0</v>
      </c>
      <c r="Y92" s="86">
        <v>0</v>
      </c>
      <c r="Z92" s="87">
        <v>1</v>
      </c>
      <c r="AA92" s="188" t="s">
        <v>1583</v>
      </c>
      <c r="AB92" s="167"/>
      <c r="AC92" s="71"/>
      <c r="AD92" s="72"/>
      <c r="AE92" s="72"/>
      <c r="AF92" s="72"/>
      <c r="AG92" s="73"/>
      <c r="AH92" s="74"/>
      <c r="AI92" s="75"/>
    </row>
    <row r="93" spans="1:35" s="45" customFormat="1" ht="94.5" x14ac:dyDescent="0.25">
      <c r="A93" s="78">
        <v>91</v>
      </c>
      <c r="B93" s="78" t="s">
        <v>1569</v>
      </c>
      <c r="C93" s="78" t="s">
        <v>1127</v>
      </c>
      <c r="D93" s="78" t="s">
        <v>59</v>
      </c>
      <c r="E93" s="78" t="s">
        <v>105</v>
      </c>
      <c r="F93" s="78">
        <v>2</v>
      </c>
      <c r="G93" s="78">
        <v>2.4</v>
      </c>
      <c r="H93" s="78" t="s">
        <v>1581</v>
      </c>
      <c r="I93" s="78">
        <v>743</v>
      </c>
      <c r="J93" s="79">
        <v>1</v>
      </c>
      <c r="K93" s="80">
        <v>1</v>
      </c>
      <c r="L93" s="80">
        <v>0</v>
      </c>
      <c r="M93" s="81">
        <v>0</v>
      </c>
      <c r="N93" s="82">
        <v>0</v>
      </c>
      <c r="O93" s="83">
        <v>0</v>
      </c>
      <c r="P93" s="83">
        <v>0</v>
      </c>
      <c r="Q93" s="84">
        <v>0</v>
      </c>
      <c r="R93" s="85">
        <v>0</v>
      </c>
      <c r="S93" s="80">
        <v>1</v>
      </c>
      <c r="T93" s="80">
        <v>0</v>
      </c>
      <c r="U93" s="80">
        <v>0</v>
      </c>
      <c r="V93" s="80">
        <v>0</v>
      </c>
      <c r="W93" s="81">
        <v>0</v>
      </c>
      <c r="X93" s="82">
        <v>0</v>
      </c>
      <c r="Y93" s="86">
        <v>0</v>
      </c>
      <c r="Z93" s="87">
        <v>1</v>
      </c>
      <c r="AA93" s="188" t="s">
        <v>1585</v>
      </c>
      <c r="AB93" s="167"/>
      <c r="AC93" s="71"/>
      <c r="AD93" s="72"/>
      <c r="AE93" s="72"/>
      <c r="AF93" s="72"/>
      <c r="AG93" s="73"/>
      <c r="AH93" s="74"/>
      <c r="AI93" s="75"/>
    </row>
    <row r="94" spans="1:35" s="45" customFormat="1" ht="78.75" x14ac:dyDescent="0.25">
      <c r="A94" s="78">
        <v>92</v>
      </c>
      <c r="B94" s="78" t="s">
        <v>1569</v>
      </c>
      <c r="C94" s="78" t="s">
        <v>1127</v>
      </c>
      <c r="D94" s="78" t="s">
        <v>59</v>
      </c>
      <c r="E94" s="78" t="s">
        <v>105</v>
      </c>
      <c r="F94" s="78">
        <v>2</v>
      </c>
      <c r="G94" s="78">
        <v>2.4</v>
      </c>
      <c r="H94" s="78" t="s">
        <v>1581</v>
      </c>
      <c r="I94" s="78">
        <v>766</v>
      </c>
      <c r="J94" s="79">
        <v>1</v>
      </c>
      <c r="K94" s="80">
        <v>1</v>
      </c>
      <c r="L94" s="80">
        <v>0</v>
      </c>
      <c r="M94" s="81">
        <v>0</v>
      </c>
      <c r="N94" s="82">
        <v>0</v>
      </c>
      <c r="O94" s="83">
        <v>0</v>
      </c>
      <c r="P94" s="83">
        <v>0</v>
      </c>
      <c r="Q94" s="84">
        <v>0</v>
      </c>
      <c r="R94" s="85">
        <v>0</v>
      </c>
      <c r="S94" s="80">
        <v>0</v>
      </c>
      <c r="T94" s="80">
        <v>0</v>
      </c>
      <c r="U94" s="80">
        <v>0</v>
      </c>
      <c r="V94" s="80">
        <v>0</v>
      </c>
      <c r="W94" s="81">
        <v>0</v>
      </c>
      <c r="X94" s="82">
        <v>0</v>
      </c>
      <c r="Y94" s="86">
        <v>0</v>
      </c>
      <c r="Z94" s="87">
        <v>1</v>
      </c>
      <c r="AA94" s="188" t="s">
        <v>1583</v>
      </c>
      <c r="AB94" s="167"/>
      <c r="AC94" s="71"/>
      <c r="AD94" s="72"/>
      <c r="AE94" s="72"/>
      <c r="AF94" s="72"/>
      <c r="AG94" s="73"/>
      <c r="AH94" s="74"/>
      <c r="AI94" s="75"/>
    </row>
    <row r="95" spans="1:35" s="45" customFormat="1" ht="15.75" hidden="1" x14ac:dyDescent="0.25">
      <c r="A95" s="78">
        <v>93</v>
      </c>
      <c r="B95" s="78" t="s">
        <v>1569</v>
      </c>
      <c r="C95" s="78" t="s">
        <v>1127</v>
      </c>
      <c r="D95" s="78" t="s">
        <v>59</v>
      </c>
      <c r="E95" s="78" t="s">
        <v>105</v>
      </c>
      <c r="F95" s="78">
        <v>2</v>
      </c>
      <c r="G95" s="78">
        <v>2.4</v>
      </c>
      <c r="H95" s="78" t="s">
        <v>1586</v>
      </c>
      <c r="I95" s="78">
        <v>727</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15.75" hidden="1" x14ac:dyDescent="0.25">
      <c r="A96" s="78">
        <v>94</v>
      </c>
      <c r="B96" s="78" t="s">
        <v>1569</v>
      </c>
      <c r="C96" s="78" t="s">
        <v>1127</v>
      </c>
      <c r="D96" s="78" t="s">
        <v>59</v>
      </c>
      <c r="E96" s="78" t="s">
        <v>105</v>
      </c>
      <c r="F96" s="78">
        <v>2</v>
      </c>
      <c r="G96" s="78">
        <v>2.4</v>
      </c>
      <c r="H96" s="78" t="s">
        <v>1587</v>
      </c>
      <c r="I96" s="78">
        <v>648</v>
      </c>
      <c r="J96" s="79">
        <v>0</v>
      </c>
      <c r="K96" s="80">
        <v>0</v>
      </c>
      <c r="L96" s="80">
        <v>0</v>
      </c>
      <c r="M96" s="81">
        <v>0</v>
      </c>
      <c r="N96" s="82">
        <v>0</v>
      </c>
      <c r="O96" s="83">
        <v>0</v>
      </c>
      <c r="P96" s="83">
        <v>0</v>
      </c>
      <c r="Q96" s="84">
        <v>0</v>
      </c>
      <c r="R96" s="85">
        <v>0</v>
      </c>
      <c r="S96" s="80">
        <v>0</v>
      </c>
      <c r="T96" s="80">
        <v>0</v>
      </c>
      <c r="U96" s="80">
        <v>0</v>
      </c>
      <c r="V96" s="80">
        <v>0</v>
      </c>
      <c r="W96" s="81">
        <v>0</v>
      </c>
      <c r="X96" s="82">
        <v>0</v>
      </c>
      <c r="Y96" s="86">
        <v>0</v>
      </c>
      <c r="Z96" s="87">
        <v>0</v>
      </c>
      <c r="AA96" s="166"/>
      <c r="AB96" s="167"/>
      <c r="AC96" s="71"/>
      <c r="AD96" s="72"/>
      <c r="AE96" s="72"/>
      <c r="AF96" s="72"/>
      <c r="AG96" s="73"/>
      <c r="AH96" s="74"/>
      <c r="AI96" s="75"/>
    </row>
    <row r="97" spans="1:35" s="45" customFormat="1" ht="15.75" hidden="1" x14ac:dyDescent="0.25">
      <c r="A97" s="78">
        <v>95</v>
      </c>
      <c r="B97" s="78" t="s">
        <v>1569</v>
      </c>
      <c r="C97" s="78" t="s">
        <v>1127</v>
      </c>
      <c r="D97" s="78" t="s">
        <v>59</v>
      </c>
      <c r="E97" s="78" t="s">
        <v>105</v>
      </c>
      <c r="F97" s="78">
        <v>2</v>
      </c>
      <c r="G97" s="78">
        <v>2.4</v>
      </c>
      <c r="H97" s="78" t="s">
        <v>1587</v>
      </c>
      <c r="I97" s="78">
        <v>731</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c r="AB97" s="167"/>
      <c r="AC97" s="71"/>
      <c r="AD97" s="72"/>
      <c r="AE97" s="72"/>
      <c r="AF97" s="72"/>
      <c r="AG97" s="73"/>
      <c r="AH97" s="74"/>
      <c r="AI97" s="75"/>
    </row>
    <row r="98" spans="1:35" s="45" customFormat="1" ht="15.75" hidden="1" x14ac:dyDescent="0.25">
      <c r="A98" s="78">
        <v>96</v>
      </c>
      <c r="B98" s="78" t="s">
        <v>1569</v>
      </c>
      <c r="C98" s="78" t="s">
        <v>1127</v>
      </c>
      <c r="D98" s="78" t="s">
        <v>59</v>
      </c>
      <c r="E98" s="78" t="s">
        <v>105</v>
      </c>
      <c r="F98" s="78">
        <v>2</v>
      </c>
      <c r="G98" s="78">
        <v>2.4</v>
      </c>
      <c r="H98" s="78" t="s">
        <v>1587</v>
      </c>
      <c r="I98" s="78">
        <v>746</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15.75" hidden="1" x14ac:dyDescent="0.25">
      <c r="A99" s="78">
        <v>97</v>
      </c>
      <c r="B99" s="78" t="s">
        <v>1569</v>
      </c>
      <c r="C99" s="78" t="s">
        <v>1127</v>
      </c>
      <c r="D99" s="78" t="s">
        <v>59</v>
      </c>
      <c r="E99" s="78" t="s">
        <v>105</v>
      </c>
      <c r="F99" s="78">
        <v>2</v>
      </c>
      <c r="G99" s="78">
        <v>2.4</v>
      </c>
      <c r="H99" s="78" t="s">
        <v>1587</v>
      </c>
      <c r="I99" s="78">
        <v>767</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31.5" hidden="1" x14ac:dyDescent="0.25">
      <c r="A100" s="78">
        <v>98</v>
      </c>
      <c r="B100" s="78" t="s">
        <v>1569</v>
      </c>
      <c r="C100" s="78" t="s">
        <v>1127</v>
      </c>
      <c r="D100" s="78" t="s">
        <v>59</v>
      </c>
      <c r="E100" s="78" t="s">
        <v>105</v>
      </c>
      <c r="F100" s="78">
        <v>2</v>
      </c>
      <c r="G100" s="78">
        <v>2.4</v>
      </c>
      <c r="H100" s="78" t="s">
        <v>1588</v>
      </c>
      <c r="I100" s="78">
        <v>658</v>
      </c>
      <c r="J100" s="79">
        <v>0</v>
      </c>
      <c r="K100" s="80">
        <v>0</v>
      </c>
      <c r="L100" s="80">
        <v>0</v>
      </c>
      <c r="M100" s="81">
        <v>0</v>
      </c>
      <c r="N100" s="82">
        <v>1</v>
      </c>
      <c r="O100" s="83">
        <v>0</v>
      </c>
      <c r="P100" s="83">
        <v>0</v>
      </c>
      <c r="Q100" s="84">
        <v>0</v>
      </c>
      <c r="R100" s="85">
        <v>0</v>
      </c>
      <c r="S100" s="80">
        <v>0</v>
      </c>
      <c r="T100" s="80">
        <v>0</v>
      </c>
      <c r="U100" s="80">
        <v>0</v>
      </c>
      <c r="V100" s="80">
        <v>0</v>
      </c>
      <c r="W100" s="81">
        <v>0</v>
      </c>
      <c r="X100" s="82">
        <v>0</v>
      </c>
      <c r="Y100" s="86">
        <v>0</v>
      </c>
      <c r="Z100" s="87">
        <v>1</v>
      </c>
      <c r="AA100" s="166" t="s">
        <v>1589</v>
      </c>
      <c r="AB100" s="167"/>
      <c r="AC100" s="71"/>
      <c r="AD100" s="72"/>
      <c r="AE100" s="72"/>
      <c r="AF100" s="72"/>
      <c r="AG100" s="73"/>
      <c r="AH100" s="74"/>
      <c r="AI100" s="75"/>
    </row>
    <row r="101" spans="1:35" s="45" customFormat="1" ht="47.25" hidden="1" x14ac:dyDescent="0.25">
      <c r="A101" s="78">
        <v>99</v>
      </c>
      <c r="B101" s="78" t="s">
        <v>1569</v>
      </c>
      <c r="C101" s="78" t="s">
        <v>1127</v>
      </c>
      <c r="D101" s="78" t="s">
        <v>59</v>
      </c>
      <c r="E101" s="78" t="s">
        <v>105</v>
      </c>
      <c r="F101" s="78">
        <v>2</v>
      </c>
      <c r="G101" s="78">
        <v>2.4</v>
      </c>
      <c r="H101" s="78" t="s">
        <v>1588</v>
      </c>
      <c r="I101" s="78">
        <v>688</v>
      </c>
      <c r="J101" s="79">
        <v>0</v>
      </c>
      <c r="K101" s="80">
        <v>0</v>
      </c>
      <c r="L101" s="80">
        <v>0</v>
      </c>
      <c r="M101" s="81">
        <v>0</v>
      </c>
      <c r="N101" s="82">
        <v>1</v>
      </c>
      <c r="O101" s="83">
        <v>0</v>
      </c>
      <c r="P101" s="83">
        <v>0</v>
      </c>
      <c r="Q101" s="84">
        <v>0</v>
      </c>
      <c r="R101" s="85">
        <v>1</v>
      </c>
      <c r="S101" s="80">
        <v>0</v>
      </c>
      <c r="T101" s="80">
        <v>0</v>
      </c>
      <c r="U101" s="80">
        <v>0</v>
      </c>
      <c r="V101" s="80">
        <v>0</v>
      </c>
      <c r="W101" s="81">
        <v>0</v>
      </c>
      <c r="X101" s="82">
        <v>0</v>
      </c>
      <c r="Y101" s="86">
        <v>0</v>
      </c>
      <c r="Z101" s="87">
        <v>1</v>
      </c>
      <c r="AA101" s="166" t="s">
        <v>1590</v>
      </c>
      <c r="AB101" s="167"/>
      <c r="AC101" s="71"/>
      <c r="AD101" s="72"/>
      <c r="AE101" s="72"/>
      <c r="AF101" s="72"/>
      <c r="AG101" s="73"/>
      <c r="AH101" s="74"/>
      <c r="AI101" s="75"/>
    </row>
    <row r="102" spans="1:35" s="45" customFormat="1" ht="15.75" hidden="1" x14ac:dyDescent="0.25">
      <c r="A102" s="78">
        <v>100</v>
      </c>
      <c r="B102" s="78" t="s">
        <v>1569</v>
      </c>
      <c r="C102" s="78" t="s">
        <v>1127</v>
      </c>
      <c r="D102" s="78" t="s">
        <v>59</v>
      </c>
      <c r="E102" s="78" t="s">
        <v>105</v>
      </c>
      <c r="F102" s="78">
        <v>2</v>
      </c>
      <c r="G102" s="78">
        <v>2.4</v>
      </c>
      <c r="H102" s="78" t="s">
        <v>1588</v>
      </c>
      <c r="I102" s="78">
        <v>730</v>
      </c>
      <c r="J102" s="79">
        <v>0</v>
      </c>
      <c r="K102" s="80">
        <v>0</v>
      </c>
      <c r="L102" s="80">
        <v>0</v>
      </c>
      <c r="M102" s="81">
        <v>0</v>
      </c>
      <c r="N102" s="82">
        <v>0</v>
      </c>
      <c r="O102" s="83">
        <v>0</v>
      </c>
      <c r="P102" s="83">
        <v>0</v>
      </c>
      <c r="Q102" s="84">
        <v>0</v>
      </c>
      <c r="R102" s="85">
        <v>0</v>
      </c>
      <c r="S102" s="80">
        <v>1</v>
      </c>
      <c r="T102" s="80">
        <v>0</v>
      </c>
      <c r="U102" s="80">
        <v>0</v>
      </c>
      <c r="V102" s="80">
        <v>0</v>
      </c>
      <c r="W102" s="81">
        <v>0</v>
      </c>
      <c r="X102" s="82">
        <v>0</v>
      </c>
      <c r="Y102" s="86">
        <v>0</v>
      </c>
      <c r="Z102" s="87">
        <v>1</v>
      </c>
      <c r="AA102" s="166" t="s">
        <v>1591</v>
      </c>
      <c r="AB102" s="167"/>
      <c r="AC102" s="71"/>
      <c r="AD102" s="72"/>
      <c r="AE102" s="72"/>
      <c r="AF102" s="72"/>
      <c r="AG102" s="73"/>
      <c r="AH102" s="74"/>
      <c r="AI102" s="75"/>
    </row>
    <row r="103" spans="1:35" s="45" customFormat="1" ht="15.75" hidden="1" x14ac:dyDescent="0.25">
      <c r="A103" s="78">
        <v>101</v>
      </c>
      <c r="B103" s="78" t="s">
        <v>1569</v>
      </c>
      <c r="C103" s="78" t="s">
        <v>1127</v>
      </c>
      <c r="D103" s="78" t="s">
        <v>59</v>
      </c>
      <c r="E103" s="78" t="s">
        <v>105</v>
      </c>
      <c r="F103" s="78">
        <v>2</v>
      </c>
      <c r="G103" s="78">
        <v>2.4</v>
      </c>
      <c r="H103" s="78" t="s">
        <v>1588</v>
      </c>
      <c r="I103" s="78">
        <v>745</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15.75" hidden="1" x14ac:dyDescent="0.25">
      <c r="A104" s="78">
        <v>102</v>
      </c>
      <c r="B104" s="78" t="s">
        <v>1569</v>
      </c>
      <c r="C104" s="78" t="s">
        <v>1127</v>
      </c>
      <c r="D104" s="78" t="s">
        <v>59</v>
      </c>
      <c r="E104" s="78" t="s">
        <v>105</v>
      </c>
      <c r="F104" s="78">
        <v>2</v>
      </c>
      <c r="G104" s="78">
        <v>2.4</v>
      </c>
      <c r="H104" s="78" t="s">
        <v>1592</v>
      </c>
      <c r="I104" s="78">
        <v>666</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15.75" hidden="1" x14ac:dyDescent="0.25">
      <c r="A105" s="78">
        <v>103</v>
      </c>
      <c r="B105" s="78" t="s">
        <v>1569</v>
      </c>
      <c r="C105" s="78" t="s">
        <v>1127</v>
      </c>
      <c r="D105" s="78" t="s">
        <v>59</v>
      </c>
      <c r="E105" s="78" t="s">
        <v>105</v>
      </c>
      <c r="F105" s="78">
        <v>2</v>
      </c>
      <c r="G105" s="78">
        <v>2.4</v>
      </c>
      <c r="H105" s="78" t="s">
        <v>1592</v>
      </c>
      <c r="I105" s="78">
        <v>698</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67"/>
      <c r="AC105" s="71"/>
      <c r="AD105" s="72"/>
      <c r="AE105" s="72"/>
      <c r="AF105" s="72"/>
      <c r="AG105" s="73"/>
      <c r="AH105" s="74"/>
      <c r="AI105" s="75"/>
    </row>
    <row r="106" spans="1:35" s="45" customFormat="1" ht="15.75" hidden="1" x14ac:dyDescent="0.25">
      <c r="A106" s="78">
        <v>104</v>
      </c>
      <c r="B106" s="78" t="s">
        <v>1569</v>
      </c>
      <c r="C106" s="78" t="s">
        <v>1127</v>
      </c>
      <c r="D106" s="78" t="s">
        <v>59</v>
      </c>
      <c r="E106" s="78" t="s">
        <v>105</v>
      </c>
      <c r="F106" s="78">
        <v>2</v>
      </c>
      <c r="G106" s="78">
        <v>2.4</v>
      </c>
      <c r="H106" s="78" t="s">
        <v>1592</v>
      </c>
      <c r="I106" s="78">
        <v>724</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67"/>
      <c r="AC106" s="71"/>
      <c r="AD106" s="72"/>
      <c r="AE106" s="72"/>
      <c r="AF106" s="72"/>
      <c r="AG106" s="73"/>
      <c r="AH106" s="74"/>
      <c r="AI106" s="75"/>
    </row>
    <row r="107" spans="1:35" s="45" customFormat="1" ht="15.75" hidden="1" x14ac:dyDescent="0.25">
      <c r="A107" s="78">
        <v>105</v>
      </c>
      <c r="B107" s="78" t="s">
        <v>1569</v>
      </c>
      <c r="C107" s="78" t="s">
        <v>1127</v>
      </c>
      <c r="D107" s="78" t="s">
        <v>59</v>
      </c>
      <c r="E107" s="78" t="s">
        <v>105</v>
      </c>
      <c r="F107" s="78">
        <v>2</v>
      </c>
      <c r="G107" s="78">
        <v>2.4</v>
      </c>
      <c r="H107" s="78" t="s">
        <v>1592</v>
      </c>
      <c r="I107" s="78">
        <v>747</v>
      </c>
      <c r="J107" s="79">
        <v>0</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0</v>
      </c>
      <c r="AA107" s="166"/>
      <c r="AB107" s="167"/>
      <c r="AC107" s="71"/>
      <c r="AD107" s="72"/>
      <c r="AE107" s="72"/>
      <c r="AF107" s="72"/>
      <c r="AG107" s="73"/>
      <c r="AH107" s="74"/>
      <c r="AI107" s="75"/>
    </row>
    <row r="108" spans="1:35" s="45" customFormat="1" ht="16.5" hidden="1" thickBot="1" x14ac:dyDescent="0.3">
      <c r="A108" s="100"/>
      <c r="B108" s="100"/>
      <c r="C108" s="100"/>
      <c r="D108" s="100"/>
      <c r="E108" s="100"/>
      <c r="F108" s="100"/>
      <c r="G108" s="100"/>
      <c r="H108" s="100"/>
      <c r="I108" s="100">
        <f>COUNTA(I3:I107)</f>
        <v>105</v>
      </c>
      <c r="J108" s="101">
        <f t="shared" ref="J108:Z108" si="0">SUM(J3:J107)</f>
        <v>19</v>
      </c>
      <c r="K108" s="102">
        <f t="shared" si="0"/>
        <v>17</v>
      </c>
      <c r="L108" s="102">
        <f t="shared" si="0"/>
        <v>0</v>
      </c>
      <c r="M108" s="103">
        <f t="shared" si="0"/>
        <v>0</v>
      </c>
      <c r="N108" s="101">
        <f t="shared" si="0"/>
        <v>11</v>
      </c>
      <c r="O108" s="102">
        <f t="shared" si="0"/>
        <v>1</v>
      </c>
      <c r="P108" s="102">
        <f t="shared" si="0"/>
        <v>0</v>
      </c>
      <c r="Q108" s="103">
        <f t="shared" si="0"/>
        <v>1</v>
      </c>
      <c r="R108" s="101">
        <f t="shared" si="0"/>
        <v>3</v>
      </c>
      <c r="S108" s="102">
        <f t="shared" si="0"/>
        <v>8</v>
      </c>
      <c r="T108" s="102">
        <f t="shared" si="0"/>
        <v>1</v>
      </c>
      <c r="U108" s="102">
        <f t="shared" si="0"/>
        <v>2</v>
      </c>
      <c r="V108" s="102">
        <f t="shared" si="0"/>
        <v>0</v>
      </c>
      <c r="W108" s="103">
        <f t="shared" si="0"/>
        <v>0</v>
      </c>
      <c r="X108" s="101">
        <f t="shared" si="0"/>
        <v>0</v>
      </c>
      <c r="Y108" s="104">
        <f t="shared" si="0"/>
        <v>0</v>
      </c>
      <c r="Z108" s="105">
        <f t="shared" si="0"/>
        <v>42</v>
      </c>
      <c r="AA108" s="106">
        <f>COUNTA(AA3:AA107)</f>
        <v>42</v>
      </c>
      <c r="AB108" s="106">
        <f>COUNTA(AB3:AB107)</f>
        <v>0</v>
      </c>
      <c r="AC108" s="107">
        <f>COUNTA(AC3:AC107)</f>
        <v>0</v>
      </c>
      <c r="AD108" s="108">
        <f>SUM(AD3:AD107)</f>
        <v>0</v>
      </c>
      <c r="AE108" s="108">
        <f>SUM(AE3:AE107)</f>
        <v>0</v>
      </c>
      <c r="AF108" s="108">
        <f>SUM(AF3:AF107)</f>
        <v>0</v>
      </c>
      <c r="AG108" s="109">
        <f>COUNTA(AG3:AG107)</f>
        <v>0</v>
      </c>
      <c r="AH108" s="108">
        <f>SUM(AH3:AH107)</f>
        <v>0</v>
      </c>
      <c r="AI108" s="110">
        <f>COUNTA(AI3:AI107)</f>
        <v>0</v>
      </c>
    </row>
  </sheetData>
  <autoFilter ref="A2:AI108">
    <filterColumn colId="9">
      <filters>
        <filter val="1"/>
      </filters>
    </filterColumn>
    <sortState ref="A31:AI94">
      <sortCondition ref="H2:H108"/>
    </sortState>
  </autoFilter>
  <mergeCells count="17">
    <mergeCell ref="N1:Q1"/>
    <mergeCell ref="A1:A2"/>
    <mergeCell ref="B1:B2"/>
    <mergeCell ref="C1:C2"/>
    <mergeCell ref="D1:D2"/>
    <mergeCell ref="E1:E2"/>
    <mergeCell ref="F1:F2"/>
    <mergeCell ref="G1:G2"/>
    <mergeCell ref="H1:H2"/>
    <mergeCell ref="I1:I2"/>
    <mergeCell ref="J1:M1"/>
    <mergeCell ref="AC1:AI1"/>
    <mergeCell ref="R1:W1"/>
    <mergeCell ref="X1:Y1"/>
    <mergeCell ref="Z1:Z2"/>
    <mergeCell ref="AA1:AA2"/>
    <mergeCell ref="AB1:AB2"/>
  </mergeCells>
  <pageMargins left="0.51181102362204722" right="0.51181102362204722" top="0.55118110236220474" bottom="0.55118110236220474" header="0.31496062992125984" footer="0.31496062992125984"/>
  <pageSetup scale="59"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filterMode="1">
    <pageSetUpPr fitToPage="1"/>
  </sheetPr>
  <dimension ref="A1:AI126"/>
  <sheetViews>
    <sheetView zoomScale="70" zoomScaleNormal="70" workbookViewId="0">
      <pane ySplit="2" topLeftCell="A75" activePane="bottomLeft" state="frozen"/>
      <selection activeCell="D10" sqref="D10"/>
      <selection pane="bottomLeft" activeCell="H108" sqref="H108"/>
    </sheetView>
  </sheetViews>
  <sheetFormatPr baseColWidth="10" defaultRowHeight="15" x14ac:dyDescent="0.2"/>
  <cols>
    <col min="1" max="1" width="7" style="111" customWidth="1"/>
    <col min="2" max="3" width="11.42578125" style="111" hidden="1" customWidth="1"/>
    <col min="4" max="4" width="25.85546875" style="111" bestFit="1" customWidth="1"/>
    <col min="5" max="7" width="11.42578125" style="111" hidden="1" customWidth="1"/>
    <col min="8" max="8" width="18.28515625" style="111" customWidth="1"/>
    <col min="9"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940</v>
      </c>
      <c r="C3" s="60" t="s">
        <v>941</v>
      </c>
      <c r="D3" s="60" t="s">
        <v>60</v>
      </c>
      <c r="E3" s="60" t="s">
        <v>105</v>
      </c>
      <c r="F3" s="60">
        <v>1</v>
      </c>
      <c r="G3" s="60">
        <v>1.1000000000000001</v>
      </c>
      <c r="H3" s="60" t="s">
        <v>942</v>
      </c>
      <c r="I3" s="60">
        <v>603</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940</v>
      </c>
      <c r="C4" s="76" t="s">
        <v>941</v>
      </c>
      <c r="D4" s="76" t="s">
        <v>60</v>
      </c>
      <c r="E4" s="76" t="s">
        <v>105</v>
      </c>
      <c r="F4" s="76">
        <v>1</v>
      </c>
      <c r="G4" s="76">
        <v>1.1000000000000001</v>
      </c>
      <c r="H4" s="76" t="s">
        <v>942</v>
      </c>
      <c r="I4" s="76">
        <v>604</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940</v>
      </c>
      <c r="C5" s="76" t="s">
        <v>941</v>
      </c>
      <c r="D5" s="76" t="s">
        <v>60</v>
      </c>
      <c r="E5" s="76" t="s">
        <v>105</v>
      </c>
      <c r="F5" s="76">
        <v>1</v>
      </c>
      <c r="G5" s="76">
        <v>1.1000000000000001</v>
      </c>
      <c r="H5" s="76" t="s">
        <v>942</v>
      </c>
      <c r="I5" s="76">
        <v>605</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940</v>
      </c>
      <c r="C6" s="76" t="s">
        <v>941</v>
      </c>
      <c r="D6" s="76" t="s">
        <v>60</v>
      </c>
      <c r="E6" s="76" t="s">
        <v>105</v>
      </c>
      <c r="F6" s="76">
        <v>1</v>
      </c>
      <c r="G6" s="76">
        <v>1.1000000000000001</v>
      </c>
      <c r="H6" s="76" t="s">
        <v>942</v>
      </c>
      <c r="I6" s="76">
        <v>618</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940</v>
      </c>
      <c r="C7" s="76" t="s">
        <v>941</v>
      </c>
      <c r="D7" s="76" t="s">
        <v>60</v>
      </c>
      <c r="E7" s="76" t="s">
        <v>105</v>
      </c>
      <c r="F7" s="76">
        <v>1</v>
      </c>
      <c r="G7" s="76">
        <v>1.1000000000000001</v>
      </c>
      <c r="H7" s="76" t="s">
        <v>943</v>
      </c>
      <c r="I7" s="76">
        <v>610</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940</v>
      </c>
      <c r="C8" s="76" t="s">
        <v>941</v>
      </c>
      <c r="D8" s="76" t="s">
        <v>60</v>
      </c>
      <c r="E8" s="76" t="s">
        <v>105</v>
      </c>
      <c r="F8" s="76">
        <v>1</v>
      </c>
      <c r="G8" s="76">
        <v>1.1000000000000001</v>
      </c>
      <c r="H8" s="76" t="s">
        <v>943</v>
      </c>
      <c r="I8" s="76">
        <v>631</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940</v>
      </c>
      <c r="C9" s="76" t="s">
        <v>941</v>
      </c>
      <c r="D9" s="76" t="s">
        <v>60</v>
      </c>
      <c r="E9" s="76" t="s">
        <v>105</v>
      </c>
      <c r="F9" s="76">
        <v>1</v>
      </c>
      <c r="G9" s="76">
        <v>1.1000000000000001</v>
      </c>
      <c r="H9" s="76" t="s">
        <v>943</v>
      </c>
      <c r="I9" s="76">
        <v>659</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47.25" hidden="1" x14ac:dyDescent="0.25">
      <c r="A10" s="76">
        <v>8</v>
      </c>
      <c r="B10" s="76" t="s">
        <v>940</v>
      </c>
      <c r="C10" s="76" t="s">
        <v>941</v>
      </c>
      <c r="D10" s="76" t="s">
        <v>60</v>
      </c>
      <c r="E10" s="76" t="s">
        <v>105</v>
      </c>
      <c r="F10" s="76">
        <v>1</v>
      </c>
      <c r="G10" s="76">
        <v>1.1000000000000001</v>
      </c>
      <c r="H10" s="76" t="s">
        <v>943</v>
      </c>
      <c r="I10" s="76">
        <v>716</v>
      </c>
      <c r="J10" s="61">
        <v>0</v>
      </c>
      <c r="K10" s="62">
        <v>1</v>
      </c>
      <c r="L10" s="62">
        <v>0</v>
      </c>
      <c r="M10" s="63">
        <v>0</v>
      </c>
      <c r="N10" s="64">
        <v>0</v>
      </c>
      <c r="O10" s="65">
        <v>0</v>
      </c>
      <c r="P10" s="65">
        <v>0</v>
      </c>
      <c r="Q10" s="66">
        <v>0</v>
      </c>
      <c r="R10" s="67">
        <v>1</v>
      </c>
      <c r="S10" s="62">
        <v>0</v>
      </c>
      <c r="T10" s="62">
        <v>0</v>
      </c>
      <c r="U10" s="62">
        <v>0</v>
      </c>
      <c r="V10" s="62">
        <v>0</v>
      </c>
      <c r="W10" s="63">
        <v>0</v>
      </c>
      <c r="X10" s="64">
        <v>0</v>
      </c>
      <c r="Y10" s="77">
        <v>0</v>
      </c>
      <c r="Z10" s="70">
        <v>1</v>
      </c>
      <c r="AA10" s="162" t="s">
        <v>980</v>
      </c>
      <c r="AB10" s="164"/>
      <c r="AC10" s="71"/>
      <c r="AD10" s="72"/>
      <c r="AE10" s="72"/>
      <c r="AF10" s="72"/>
      <c r="AG10" s="73"/>
      <c r="AH10" s="74"/>
      <c r="AI10" s="75"/>
    </row>
    <row r="11" spans="1:35" s="45" customFormat="1" ht="15.75" hidden="1" x14ac:dyDescent="0.25">
      <c r="A11" s="76">
        <v>9</v>
      </c>
      <c r="B11" s="76" t="s">
        <v>940</v>
      </c>
      <c r="C11" s="76" t="s">
        <v>941</v>
      </c>
      <c r="D11" s="76" t="s">
        <v>60</v>
      </c>
      <c r="E11" s="76" t="s">
        <v>105</v>
      </c>
      <c r="F11" s="76">
        <v>1</v>
      </c>
      <c r="G11" s="76">
        <v>1.1000000000000001</v>
      </c>
      <c r="H11" s="76" t="s">
        <v>943</v>
      </c>
      <c r="I11" s="76">
        <v>741</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940</v>
      </c>
      <c r="C12" s="76" t="s">
        <v>941</v>
      </c>
      <c r="D12" s="76" t="s">
        <v>60</v>
      </c>
      <c r="E12" s="76" t="s">
        <v>105</v>
      </c>
      <c r="F12" s="76">
        <v>1</v>
      </c>
      <c r="G12" s="76">
        <v>1.1000000000000001</v>
      </c>
      <c r="H12" s="76" t="s">
        <v>943</v>
      </c>
      <c r="I12" s="76">
        <v>742</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940</v>
      </c>
      <c r="C13" s="76" t="s">
        <v>941</v>
      </c>
      <c r="D13" s="76" t="s">
        <v>60</v>
      </c>
      <c r="E13" s="76" t="s">
        <v>105</v>
      </c>
      <c r="F13" s="76">
        <v>1</v>
      </c>
      <c r="G13" s="76">
        <v>1.1000000000000001</v>
      </c>
      <c r="H13" s="76" t="s">
        <v>943</v>
      </c>
      <c r="I13" s="76">
        <v>743</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47.25" hidden="1" x14ac:dyDescent="0.25">
      <c r="A14" s="76">
        <v>12</v>
      </c>
      <c r="B14" s="76" t="s">
        <v>940</v>
      </c>
      <c r="C14" s="76" t="s">
        <v>941</v>
      </c>
      <c r="D14" s="76" t="s">
        <v>60</v>
      </c>
      <c r="E14" s="76" t="s">
        <v>105</v>
      </c>
      <c r="F14" s="76">
        <v>1</v>
      </c>
      <c r="G14" s="76">
        <v>1.1000000000000001</v>
      </c>
      <c r="H14" s="76" t="s">
        <v>944</v>
      </c>
      <c r="I14" s="76">
        <v>712</v>
      </c>
      <c r="J14" s="61">
        <v>0</v>
      </c>
      <c r="K14" s="62">
        <v>0</v>
      </c>
      <c r="L14" s="62">
        <v>0</v>
      </c>
      <c r="M14" s="63">
        <v>0</v>
      </c>
      <c r="N14" s="64">
        <v>1</v>
      </c>
      <c r="O14" s="65">
        <v>0</v>
      </c>
      <c r="P14" s="65">
        <v>0</v>
      </c>
      <c r="Q14" s="66">
        <v>0</v>
      </c>
      <c r="R14" s="67">
        <v>0</v>
      </c>
      <c r="S14" s="62">
        <v>0</v>
      </c>
      <c r="T14" s="62">
        <v>0</v>
      </c>
      <c r="U14" s="62">
        <v>0</v>
      </c>
      <c r="V14" s="62">
        <v>0</v>
      </c>
      <c r="W14" s="63">
        <v>0</v>
      </c>
      <c r="X14" s="64">
        <v>0</v>
      </c>
      <c r="Y14" s="77">
        <v>0</v>
      </c>
      <c r="Z14" s="70">
        <v>1</v>
      </c>
      <c r="AA14" s="162" t="s">
        <v>945</v>
      </c>
      <c r="AB14" s="164"/>
      <c r="AC14" s="71"/>
      <c r="AD14" s="72"/>
      <c r="AE14" s="72"/>
      <c r="AF14" s="72"/>
      <c r="AG14" s="73"/>
      <c r="AH14" s="74"/>
      <c r="AI14" s="75"/>
    </row>
    <row r="15" spans="1:35" s="45" customFormat="1" ht="78.75" hidden="1" x14ac:dyDescent="0.25">
      <c r="A15" s="76">
        <v>13</v>
      </c>
      <c r="B15" s="76" t="s">
        <v>940</v>
      </c>
      <c r="C15" s="76" t="s">
        <v>941</v>
      </c>
      <c r="D15" s="76" t="s">
        <v>60</v>
      </c>
      <c r="E15" s="76" t="s">
        <v>105</v>
      </c>
      <c r="F15" s="76">
        <v>1</v>
      </c>
      <c r="G15" s="76">
        <v>1.1000000000000001</v>
      </c>
      <c r="H15" s="76" t="s">
        <v>946</v>
      </c>
      <c r="I15" s="76">
        <v>611</v>
      </c>
      <c r="J15" s="61">
        <v>0</v>
      </c>
      <c r="K15" s="62">
        <v>0</v>
      </c>
      <c r="L15" s="62">
        <v>0</v>
      </c>
      <c r="M15" s="63">
        <v>0</v>
      </c>
      <c r="N15" s="64">
        <v>0</v>
      </c>
      <c r="O15" s="65">
        <v>0</v>
      </c>
      <c r="P15" s="65">
        <v>0</v>
      </c>
      <c r="Q15" s="66">
        <v>0</v>
      </c>
      <c r="R15" s="67">
        <v>1</v>
      </c>
      <c r="S15" s="62">
        <v>0</v>
      </c>
      <c r="T15" s="62">
        <v>0</v>
      </c>
      <c r="U15" s="62">
        <v>0</v>
      </c>
      <c r="V15" s="62">
        <v>0</v>
      </c>
      <c r="W15" s="63">
        <v>0</v>
      </c>
      <c r="X15" s="64">
        <v>0</v>
      </c>
      <c r="Y15" s="77">
        <v>0</v>
      </c>
      <c r="Z15" s="70">
        <v>1</v>
      </c>
      <c r="AA15" s="162" t="s">
        <v>981</v>
      </c>
      <c r="AB15" s="164"/>
      <c r="AC15" s="71"/>
      <c r="AD15" s="72"/>
      <c r="AE15" s="72"/>
      <c r="AF15" s="72"/>
      <c r="AG15" s="73"/>
      <c r="AH15" s="74"/>
      <c r="AI15" s="75"/>
    </row>
    <row r="16" spans="1:35" s="45" customFormat="1" ht="15.75" hidden="1" x14ac:dyDescent="0.25">
      <c r="A16" s="76">
        <v>14</v>
      </c>
      <c r="B16" s="76" t="s">
        <v>940</v>
      </c>
      <c r="C16" s="76" t="s">
        <v>941</v>
      </c>
      <c r="D16" s="76" t="s">
        <v>60</v>
      </c>
      <c r="E16" s="76" t="s">
        <v>105</v>
      </c>
      <c r="F16" s="76">
        <v>1</v>
      </c>
      <c r="G16" s="76">
        <v>1.1000000000000001</v>
      </c>
      <c r="H16" s="76" t="s">
        <v>946</v>
      </c>
      <c r="I16" s="76">
        <v>614</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47.25" hidden="1" x14ac:dyDescent="0.25">
      <c r="A17" s="78">
        <v>15</v>
      </c>
      <c r="B17" s="78" t="s">
        <v>940</v>
      </c>
      <c r="C17" s="78" t="s">
        <v>941</v>
      </c>
      <c r="D17" s="78" t="s">
        <v>60</v>
      </c>
      <c r="E17" s="78" t="s">
        <v>105</v>
      </c>
      <c r="F17" s="78">
        <v>1</v>
      </c>
      <c r="G17" s="78">
        <v>1.1000000000000001</v>
      </c>
      <c r="H17" s="78" t="s">
        <v>946</v>
      </c>
      <c r="I17" s="78">
        <v>619</v>
      </c>
      <c r="J17" s="79">
        <v>0</v>
      </c>
      <c r="K17" s="80">
        <v>0</v>
      </c>
      <c r="L17" s="80">
        <v>0</v>
      </c>
      <c r="M17" s="81">
        <v>0</v>
      </c>
      <c r="N17" s="82">
        <v>0</v>
      </c>
      <c r="O17" s="83">
        <v>0</v>
      </c>
      <c r="P17" s="83">
        <v>0</v>
      </c>
      <c r="Q17" s="84">
        <v>0</v>
      </c>
      <c r="R17" s="85">
        <v>1</v>
      </c>
      <c r="S17" s="80">
        <v>0</v>
      </c>
      <c r="T17" s="80">
        <v>0</v>
      </c>
      <c r="U17" s="80">
        <v>0</v>
      </c>
      <c r="V17" s="80">
        <v>0</v>
      </c>
      <c r="W17" s="81">
        <v>0</v>
      </c>
      <c r="X17" s="82">
        <v>0</v>
      </c>
      <c r="Y17" s="86">
        <v>0</v>
      </c>
      <c r="Z17" s="87">
        <v>1</v>
      </c>
      <c r="AA17" s="166" t="s">
        <v>982</v>
      </c>
      <c r="AB17" s="167"/>
      <c r="AC17" s="71"/>
      <c r="AD17" s="72"/>
      <c r="AE17" s="72"/>
      <c r="AF17" s="72"/>
      <c r="AG17" s="73"/>
      <c r="AH17" s="74"/>
      <c r="AI17" s="75"/>
    </row>
    <row r="18" spans="1:35" s="45" customFormat="1" ht="15.75" hidden="1" x14ac:dyDescent="0.25">
      <c r="A18" s="78">
        <v>16</v>
      </c>
      <c r="B18" s="78" t="s">
        <v>940</v>
      </c>
      <c r="C18" s="78" t="s">
        <v>941</v>
      </c>
      <c r="D18" s="78" t="s">
        <v>60</v>
      </c>
      <c r="E18" s="78" t="s">
        <v>105</v>
      </c>
      <c r="F18" s="78">
        <v>1</v>
      </c>
      <c r="G18" s="78">
        <v>1.1000000000000001</v>
      </c>
      <c r="H18" s="78" t="s">
        <v>946</v>
      </c>
      <c r="I18" s="78">
        <v>637</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15.75" hidden="1" x14ac:dyDescent="0.25">
      <c r="A19" s="78">
        <v>17</v>
      </c>
      <c r="B19" s="78" t="s">
        <v>940</v>
      </c>
      <c r="C19" s="78" t="s">
        <v>941</v>
      </c>
      <c r="D19" s="78" t="s">
        <v>60</v>
      </c>
      <c r="E19" s="78" t="s">
        <v>105</v>
      </c>
      <c r="F19" s="78">
        <v>1</v>
      </c>
      <c r="G19" s="78">
        <v>1.1000000000000001</v>
      </c>
      <c r="H19" s="78" t="s">
        <v>946</v>
      </c>
      <c r="I19" s="78">
        <v>660</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31.5" hidden="1" x14ac:dyDescent="0.25">
      <c r="A20" s="78">
        <v>18</v>
      </c>
      <c r="B20" s="78" t="s">
        <v>940</v>
      </c>
      <c r="C20" s="78" t="s">
        <v>941</v>
      </c>
      <c r="D20" s="78" t="s">
        <v>60</v>
      </c>
      <c r="E20" s="78" t="s">
        <v>105</v>
      </c>
      <c r="F20" s="78">
        <v>1</v>
      </c>
      <c r="G20" s="78">
        <v>1.1000000000000001</v>
      </c>
      <c r="H20" s="78" t="s">
        <v>946</v>
      </c>
      <c r="I20" s="78">
        <v>745</v>
      </c>
      <c r="J20" s="79">
        <v>0</v>
      </c>
      <c r="K20" s="80">
        <v>0</v>
      </c>
      <c r="L20" s="80">
        <v>0</v>
      </c>
      <c r="M20" s="81">
        <v>0</v>
      </c>
      <c r="N20" s="82">
        <v>0</v>
      </c>
      <c r="O20" s="83">
        <v>1</v>
      </c>
      <c r="P20" s="83">
        <v>0</v>
      </c>
      <c r="Q20" s="84">
        <v>0</v>
      </c>
      <c r="R20" s="85">
        <v>0</v>
      </c>
      <c r="S20" s="80">
        <v>0</v>
      </c>
      <c r="T20" s="80">
        <v>0</v>
      </c>
      <c r="U20" s="80">
        <v>0</v>
      </c>
      <c r="V20" s="80">
        <v>0</v>
      </c>
      <c r="W20" s="81">
        <v>0</v>
      </c>
      <c r="X20" s="82">
        <v>0</v>
      </c>
      <c r="Y20" s="86">
        <v>0</v>
      </c>
      <c r="Z20" s="87">
        <v>1</v>
      </c>
      <c r="AA20" s="166" t="s">
        <v>947</v>
      </c>
      <c r="AB20" s="167"/>
      <c r="AC20" s="71"/>
      <c r="AD20" s="72"/>
      <c r="AE20" s="72"/>
      <c r="AF20" s="72"/>
      <c r="AG20" s="73"/>
      <c r="AH20" s="74"/>
      <c r="AI20" s="75"/>
    </row>
    <row r="21" spans="1:35" s="45" customFormat="1" ht="126" x14ac:dyDescent="0.25">
      <c r="A21" s="78">
        <v>19</v>
      </c>
      <c r="B21" s="78" t="s">
        <v>940</v>
      </c>
      <c r="C21" s="78" t="s">
        <v>941</v>
      </c>
      <c r="D21" s="78" t="s">
        <v>60</v>
      </c>
      <c r="E21" s="78" t="s">
        <v>105</v>
      </c>
      <c r="F21" s="78">
        <v>1</v>
      </c>
      <c r="G21" s="78">
        <v>1.1000000000000001</v>
      </c>
      <c r="H21" s="189" t="s">
        <v>948</v>
      </c>
      <c r="I21" s="78">
        <v>616</v>
      </c>
      <c r="J21" s="79">
        <v>1</v>
      </c>
      <c r="K21" s="80">
        <v>0</v>
      </c>
      <c r="L21" s="80">
        <v>1</v>
      </c>
      <c r="M21" s="81">
        <v>0</v>
      </c>
      <c r="N21" s="82">
        <v>0</v>
      </c>
      <c r="O21" s="83">
        <v>0</v>
      </c>
      <c r="P21" s="83">
        <v>0</v>
      </c>
      <c r="Q21" s="84">
        <v>0</v>
      </c>
      <c r="R21" s="85">
        <v>0</v>
      </c>
      <c r="S21" s="80">
        <v>0</v>
      </c>
      <c r="T21" s="80">
        <v>0</v>
      </c>
      <c r="U21" s="80">
        <v>1</v>
      </c>
      <c r="V21" s="80">
        <v>0</v>
      </c>
      <c r="W21" s="81">
        <v>0</v>
      </c>
      <c r="X21" s="82">
        <v>0</v>
      </c>
      <c r="Y21" s="86">
        <v>0</v>
      </c>
      <c r="Z21" s="87">
        <v>1</v>
      </c>
      <c r="AA21" s="188" t="s">
        <v>983</v>
      </c>
      <c r="AB21" s="167"/>
      <c r="AC21" s="92"/>
      <c r="AD21" s="93"/>
      <c r="AE21" s="93"/>
      <c r="AF21" s="93"/>
      <c r="AG21" s="94"/>
      <c r="AH21" s="95"/>
      <c r="AI21" s="96"/>
    </row>
    <row r="22" spans="1:35" s="45" customFormat="1" ht="94.5" x14ac:dyDescent="0.25">
      <c r="A22" s="78">
        <v>20</v>
      </c>
      <c r="B22" s="78" t="s">
        <v>940</v>
      </c>
      <c r="C22" s="78" t="s">
        <v>941</v>
      </c>
      <c r="D22" s="78" t="s">
        <v>60</v>
      </c>
      <c r="E22" s="78" t="s">
        <v>105</v>
      </c>
      <c r="F22" s="78">
        <v>1</v>
      </c>
      <c r="G22" s="78">
        <v>1.1000000000000001</v>
      </c>
      <c r="H22" s="78" t="s">
        <v>948</v>
      </c>
      <c r="I22" s="78">
        <v>620</v>
      </c>
      <c r="J22" s="79">
        <v>1</v>
      </c>
      <c r="K22" s="80">
        <v>0</v>
      </c>
      <c r="L22" s="80">
        <v>0</v>
      </c>
      <c r="M22" s="81">
        <v>0</v>
      </c>
      <c r="N22" s="82">
        <v>0</v>
      </c>
      <c r="O22" s="83">
        <v>0</v>
      </c>
      <c r="P22" s="83">
        <v>0</v>
      </c>
      <c r="Q22" s="84">
        <v>1</v>
      </c>
      <c r="R22" s="85">
        <v>0</v>
      </c>
      <c r="S22" s="80">
        <v>0</v>
      </c>
      <c r="T22" s="80">
        <v>0</v>
      </c>
      <c r="U22" s="80">
        <v>0</v>
      </c>
      <c r="V22" s="80">
        <v>0</v>
      </c>
      <c r="W22" s="81">
        <v>0</v>
      </c>
      <c r="X22" s="82">
        <v>0</v>
      </c>
      <c r="Y22" s="86">
        <v>0</v>
      </c>
      <c r="Z22" s="87">
        <v>1</v>
      </c>
      <c r="AA22" s="188" t="s">
        <v>984</v>
      </c>
      <c r="AB22" s="167"/>
      <c r="AC22" s="71"/>
      <c r="AD22" s="72"/>
      <c r="AE22" s="72"/>
      <c r="AF22" s="72"/>
      <c r="AG22" s="73"/>
      <c r="AH22" s="74"/>
      <c r="AI22" s="75"/>
    </row>
    <row r="23" spans="1:35" s="45" customFormat="1" ht="78.75" x14ac:dyDescent="0.25">
      <c r="A23" s="78">
        <v>21</v>
      </c>
      <c r="B23" s="78" t="s">
        <v>940</v>
      </c>
      <c r="C23" s="78" t="s">
        <v>941</v>
      </c>
      <c r="D23" s="78" t="s">
        <v>60</v>
      </c>
      <c r="E23" s="78" t="s">
        <v>105</v>
      </c>
      <c r="F23" s="78">
        <v>1</v>
      </c>
      <c r="G23" s="78">
        <v>1.1000000000000001</v>
      </c>
      <c r="H23" s="78" t="s">
        <v>948</v>
      </c>
      <c r="I23" s="78">
        <v>624</v>
      </c>
      <c r="J23" s="79">
        <v>1</v>
      </c>
      <c r="K23" s="80">
        <v>0</v>
      </c>
      <c r="L23" s="80">
        <v>0</v>
      </c>
      <c r="M23" s="81">
        <v>0</v>
      </c>
      <c r="N23" s="82">
        <v>0</v>
      </c>
      <c r="O23" s="83">
        <v>0</v>
      </c>
      <c r="P23" s="83">
        <v>0</v>
      </c>
      <c r="Q23" s="84">
        <v>0</v>
      </c>
      <c r="R23" s="85">
        <v>0</v>
      </c>
      <c r="S23" s="80">
        <v>0</v>
      </c>
      <c r="T23" s="80">
        <v>0</v>
      </c>
      <c r="U23" s="80">
        <v>0</v>
      </c>
      <c r="V23" s="80">
        <v>0</v>
      </c>
      <c r="W23" s="81">
        <v>0</v>
      </c>
      <c r="X23" s="82">
        <v>0</v>
      </c>
      <c r="Y23" s="86">
        <v>0</v>
      </c>
      <c r="Z23" s="87">
        <v>1</v>
      </c>
      <c r="AA23" s="188" t="s">
        <v>985</v>
      </c>
      <c r="AB23" s="167"/>
      <c r="AC23" s="71"/>
      <c r="AD23" s="72"/>
      <c r="AE23" s="72"/>
      <c r="AF23" s="72"/>
      <c r="AG23" s="73"/>
      <c r="AH23" s="74"/>
      <c r="AI23" s="75"/>
    </row>
    <row r="24" spans="1:35" s="45" customFormat="1" ht="110.25" x14ac:dyDescent="0.25">
      <c r="A24" s="78">
        <v>22</v>
      </c>
      <c r="B24" s="78" t="s">
        <v>940</v>
      </c>
      <c r="C24" s="78" t="s">
        <v>941</v>
      </c>
      <c r="D24" s="78" t="s">
        <v>60</v>
      </c>
      <c r="E24" s="78" t="s">
        <v>105</v>
      </c>
      <c r="F24" s="78">
        <v>1</v>
      </c>
      <c r="G24" s="78">
        <v>1.1000000000000001</v>
      </c>
      <c r="H24" s="78" t="s">
        <v>948</v>
      </c>
      <c r="I24" s="78">
        <v>744</v>
      </c>
      <c r="J24" s="79">
        <v>1</v>
      </c>
      <c r="K24" s="80">
        <v>0</v>
      </c>
      <c r="L24" s="80">
        <v>0</v>
      </c>
      <c r="M24" s="81">
        <v>0</v>
      </c>
      <c r="N24" s="82">
        <v>1</v>
      </c>
      <c r="O24" s="83">
        <v>0</v>
      </c>
      <c r="P24" s="83">
        <v>0</v>
      </c>
      <c r="Q24" s="84">
        <v>0</v>
      </c>
      <c r="R24" s="85">
        <v>0</v>
      </c>
      <c r="S24" s="80">
        <v>0</v>
      </c>
      <c r="T24" s="80">
        <v>0</v>
      </c>
      <c r="U24" s="80">
        <v>0</v>
      </c>
      <c r="V24" s="80">
        <v>0</v>
      </c>
      <c r="W24" s="81">
        <v>0</v>
      </c>
      <c r="X24" s="82">
        <v>0</v>
      </c>
      <c r="Y24" s="86">
        <v>0</v>
      </c>
      <c r="Z24" s="87">
        <v>1</v>
      </c>
      <c r="AA24" s="188" t="s">
        <v>986</v>
      </c>
      <c r="AB24" s="167"/>
      <c r="AC24" s="71"/>
      <c r="AD24" s="72"/>
      <c r="AE24" s="72"/>
      <c r="AF24" s="72"/>
      <c r="AG24" s="73"/>
      <c r="AH24" s="74"/>
      <c r="AI24" s="75"/>
    </row>
    <row r="25" spans="1:35" s="45" customFormat="1" ht="63" x14ac:dyDescent="0.25">
      <c r="A25" s="78">
        <v>23</v>
      </c>
      <c r="B25" s="78" t="s">
        <v>940</v>
      </c>
      <c r="C25" s="78" t="s">
        <v>941</v>
      </c>
      <c r="D25" s="78" t="s">
        <v>60</v>
      </c>
      <c r="E25" s="78" t="s">
        <v>105</v>
      </c>
      <c r="F25" s="78">
        <v>1</v>
      </c>
      <c r="G25" s="78">
        <v>1.2</v>
      </c>
      <c r="H25" s="78" t="s">
        <v>949</v>
      </c>
      <c r="I25" s="78">
        <v>714</v>
      </c>
      <c r="J25" s="79">
        <v>1</v>
      </c>
      <c r="K25" s="80">
        <v>0</v>
      </c>
      <c r="L25" s="80">
        <v>0</v>
      </c>
      <c r="M25" s="81">
        <v>0</v>
      </c>
      <c r="N25" s="82">
        <v>0</v>
      </c>
      <c r="O25" s="83">
        <v>0</v>
      </c>
      <c r="P25" s="83">
        <v>0</v>
      </c>
      <c r="Q25" s="84">
        <v>0</v>
      </c>
      <c r="R25" s="85">
        <v>0</v>
      </c>
      <c r="S25" s="80">
        <v>1</v>
      </c>
      <c r="T25" s="80">
        <v>0</v>
      </c>
      <c r="U25" s="80">
        <v>0</v>
      </c>
      <c r="V25" s="80">
        <v>0</v>
      </c>
      <c r="W25" s="81">
        <v>0</v>
      </c>
      <c r="X25" s="82">
        <v>0</v>
      </c>
      <c r="Y25" s="86">
        <v>0</v>
      </c>
      <c r="Z25" s="87">
        <v>1</v>
      </c>
      <c r="AA25" s="166" t="s">
        <v>987</v>
      </c>
      <c r="AB25" s="167"/>
      <c r="AC25" s="71"/>
      <c r="AD25" s="72"/>
      <c r="AE25" s="72"/>
      <c r="AF25" s="72"/>
      <c r="AG25" s="73"/>
      <c r="AH25" s="74"/>
      <c r="AI25" s="75"/>
    </row>
    <row r="26" spans="1:35" s="45" customFormat="1" ht="15.75" hidden="1" x14ac:dyDescent="0.25">
      <c r="A26" s="78">
        <v>24</v>
      </c>
      <c r="B26" s="78" t="s">
        <v>940</v>
      </c>
      <c r="C26" s="78" t="s">
        <v>941</v>
      </c>
      <c r="D26" s="78" t="s">
        <v>60</v>
      </c>
      <c r="E26" s="78" t="s">
        <v>105</v>
      </c>
      <c r="F26" s="78">
        <v>1</v>
      </c>
      <c r="G26" s="78">
        <v>1.2</v>
      </c>
      <c r="H26" s="78" t="s">
        <v>950</v>
      </c>
      <c r="I26" s="78">
        <v>644</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8">
        <v>25</v>
      </c>
      <c r="B27" s="78" t="s">
        <v>940</v>
      </c>
      <c r="C27" s="78" t="s">
        <v>941</v>
      </c>
      <c r="D27" s="78" t="s">
        <v>60</v>
      </c>
      <c r="E27" s="78" t="s">
        <v>105</v>
      </c>
      <c r="F27" s="78">
        <v>1</v>
      </c>
      <c r="G27" s="78">
        <v>1.2</v>
      </c>
      <c r="H27" s="78" t="s">
        <v>951</v>
      </c>
      <c r="I27" s="78">
        <v>609</v>
      </c>
      <c r="J27" s="79">
        <v>0</v>
      </c>
      <c r="K27" s="80">
        <v>1</v>
      </c>
      <c r="L27" s="80">
        <v>0</v>
      </c>
      <c r="M27" s="81">
        <v>0</v>
      </c>
      <c r="N27" s="82">
        <v>0</v>
      </c>
      <c r="O27" s="83">
        <v>0</v>
      </c>
      <c r="P27" s="83">
        <v>0</v>
      </c>
      <c r="Q27" s="84">
        <v>0</v>
      </c>
      <c r="R27" s="85">
        <v>0</v>
      </c>
      <c r="S27" s="80">
        <v>0</v>
      </c>
      <c r="T27" s="80">
        <v>0</v>
      </c>
      <c r="U27" s="80">
        <v>0</v>
      </c>
      <c r="V27" s="80">
        <v>0</v>
      </c>
      <c r="W27" s="81">
        <v>0</v>
      </c>
      <c r="X27" s="82">
        <v>0</v>
      </c>
      <c r="Y27" s="86">
        <v>0</v>
      </c>
      <c r="Z27" s="87">
        <v>1</v>
      </c>
      <c r="AA27" s="166" t="s">
        <v>175</v>
      </c>
      <c r="AB27" s="167"/>
      <c r="AC27" s="71"/>
      <c r="AD27" s="72"/>
      <c r="AE27" s="72"/>
      <c r="AF27" s="72"/>
      <c r="AG27" s="73"/>
      <c r="AH27" s="74"/>
      <c r="AI27" s="75"/>
    </row>
    <row r="28" spans="1:35" s="45" customFormat="1" ht="15.75" hidden="1" x14ac:dyDescent="0.25">
      <c r="A28" s="78">
        <v>26</v>
      </c>
      <c r="B28" s="78" t="s">
        <v>940</v>
      </c>
      <c r="C28" s="78" t="s">
        <v>941</v>
      </c>
      <c r="D28" s="78" t="s">
        <v>60</v>
      </c>
      <c r="E28" s="78" t="s">
        <v>105</v>
      </c>
      <c r="F28" s="78">
        <v>1</v>
      </c>
      <c r="G28" s="78">
        <v>1.2</v>
      </c>
      <c r="H28" s="78" t="s">
        <v>951</v>
      </c>
      <c r="I28" s="78">
        <v>612</v>
      </c>
      <c r="J28" s="79">
        <v>0</v>
      </c>
      <c r="K28" s="80">
        <v>1</v>
      </c>
      <c r="L28" s="80">
        <v>0</v>
      </c>
      <c r="M28" s="81">
        <v>0</v>
      </c>
      <c r="N28" s="82">
        <v>0</v>
      </c>
      <c r="O28" s="83">
        <v>0</v>
      </c>
      <c r="P28" s="83">
        <v>0</v>
      </c>
      <c r="Q28" s="84">
        <v>0</v>
      </c>
      <c r="R28" s="85">
        <v>0</v>
      </c>
      <c r="S28" s="80">
        <v>0</v>
      </c>
      <c r="T28" s="80">
        <v>0</v>
      </c>
      <c r="U28" s="80">
        <v>0</v>
      </c>
      <c r="V28" s="80">
        <v>0</v>
      </c>
      <c r="W28" s="81">
        <v>0</v>
      </c>
      <c r="X28" s="82">
        <v>0</v>
      </c>
      <c r="Y28" s="86">
        <v>0</v>
      </c>
      <c r="Z28" s="87">
        <v>1</v>
      </c>
      <c r="AA28" s="166" t="s">
        <v>175</v>
      </c>
      <c r="AB28" s="167"/>
      <c r="AC28" s="71"/>
      <c r="AD28" s="72"/>
      <c r="AE28" s="72"/>
      <c r="AF28" s="72"/>
      <c r="AG28" s="73"/>
      <c r="AH28" s="74"/>
      <c r="AI28" s="75"/>
    </row>
    <row r="29" spans="1:35" s="45" customFormat="1" ht="78.75" hidden="1" x14ac:dyDescent="0.25">
      <c r="A29" s="78">
        <v>27</v>
      </c>
      <c r="B29" s="78" t="s">
        <v>940</v>
      </c>
      <c r="C29" s="78" t="s">
        <v>941</v>
      </c>
      <c r="D29" s="78" t="s">
        <v>60</v>
      </c>
      <c r="E29" s="78" t="s">
        <v>105</v>
      </c>
      <c r="F29" s="78">
        <v>1</v>
      </c>
      <c r="G29" s="78">
        <v>1.2</v>
      </c>
      <c r="H29" s="78" t="s">
        <v>951</v>
      </c>
      <c r="I29" s="78">
        <v>628</v>
      </c>
      <c r="J29" s="79">
        <v>0</v>
      </c>
      <c r="K29" s="80">
        <v>1</v>
      </c>
      <c r="L29" s="80">
        <v>0</v>
      </c>
      <c r="M29" s="81">
        <v>0</v>
      </c>
      <c r="N29" s="82">
        <v>0</v>
      </c>
      <c r="O29" s="83">
        <v>0</v>
      </c>
      <c r="P29" s="83">
        <v>0</v>
      </c>
      <c r="Q29" s="84">
        <v>1</v>
      </c>
      <c r="R29" s="85">
        <v>1</v>
      </c>
      <c r="S29" s="80">
        <v>0</v>
      </c>
      <c r="T29" s="80">
        <v>0</v>
      </c>
      <c r="U29" s="80">
        <v>0</v>
      </c>
      <c r="V29" s="80">
        <v>0</v>
      </c>
      <c r="W29" s="81">
        <v>0</v>
      </c>
      <c r="X29" s="82">
        <v>0</v>
      </c>
      <c r="Y29" s="86">
        <v>0</v>
      </c>
      <c r="Z29" s="87">
        <v>1</v>
      </c>
      <c r="AA29" s="166" t="s">
        <v>988</v>
      </c>
      <c r="AB29" s="167"/>
      <c r="AC29" s="71"/>
      <c r="AD29" s="72"/>
      <c r="AE29" s="72"/>
      <c r="AF29" s="72"/>
      <c r="AG29" s="73"/>
      <c r="AH29" s="74"/>
      <c r="AI29" s="75"/>
    </row>
    <row r="30" spans="1:35" s="45" customFormat="1" ht="63" hidden="1" x14ac:dyDescent="0.25">
      <c r="A30" s="78">
        <v>28</v>
      </c>
      <c r="B30" s="78" t="s">
        <v>940</v>
      </c>
      <c r="C30" s="78" t="s">
        <v>941</v>
      </c>
      <c r="D30" s="78" t="s">
        <v>60</v>
      </c>
      <c r="E30" s="78" t="s">
        <v>105</v>
      </c>
      <c r="F30" s="78">
        <v>1</v>
      </c>
      <c r="G30" s="78">
        <v>1.2</v>
      </c>
      <c r="H30" s="78" t="s">
        <v>952</v>
      </c>
      <c r="I30" s="78">
        <v>627</v>
      </c>
      <c r="J30" s="79">
        <v>0</v>
      </c>
      <c r="K30" s="80">
        <v>0</v>
      </c>
      <c r="L30" s="80">
        <v>0</v>
      </c>
      <c r="M30" s="81">
        <v>0</v>
      </c>
      <c r="N30" s="82">
        <v>0</v>
      </c>
      <c r="O30" s="83">
        <v>0</v>
      </c>
      <c r="P30" s="83">
        <v>0</v>
      </c>
      <c r="Q30" s="84">
        <v>1</v>
      </c>
      <c r="R30" s="85">
        <v>0</v>
      </c>
      <c r="S30" s="80">
        <v>0</v>
      </c>
      <c r="T30" s="80">
        <v>0</v>
      </c>
      <c r="U30" s="80">
        <v>0</v>
      </c>
      <c r="V30" s="80">
        <v>0</v>
      </c>
      <c r="W30" s="81">
        <v>0</v>
      </c>
      <c r="X30" s="82">
        <v>0</v>
      </c>
      <c r="Y30" s="86">
        <v>0</v>
      </c>
      <c r="Z30" s="87">
        <v>1</v>
      </c>
      <c r="AA30" s="169" t="s">
        <v>953</v>
      </c>
      <c r="AB30" s="167"/>
      <c r="AC30" s="71"/>
      <c r="AD30" s="72"/>
      <c r="AE30" s="72"/>
      <c r="AF30" s="72"/>
      <c r="AG30" s="73"/>
      <c r="AH30" s="74"/>
      <c r="AI30" s="75"/>
    </row>
    <row r="31" spans="1:35" s="45" customFormat="1" ht="15.75" hidden="1" x14ac:dyDescent="0.25">
      <c r="A31" s="78">
        <v>29</v>
      </c>
      <c r="B31" s="78" t="s">
        <v>940</v>
      </c>
      <c r="C31" s="78" t="s">
        <v>941</v>
      </c>
      <c r="D31" s="78" t="s">
        <v>60</v>
      </c>
      <c r="E31" s="78" t="s">
        <v>105</v>
      </c>
      <c r="F31" s="78">
        <v>1</v>
      </c>
      <c r="G31" s="78">
        <v>1.2</v>
      </c>
      <c r="H31" s="78" t="s">
        <v>952</v>
      </c>
      <c r="I31" s="78">
        <v>630</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940</v>
      </c>
      <c r="C32" s="78" t="s">
        <v>941</v>
      </c>
      <c r="D32" s="78" t="s">
        <v>60</v>
      </c>
      <c r="E32" s="78" t="s">
        <v>105</v>
      </c>
      <c r="F32" s="78">
        <v>1</v>
      </c>
      <c r="G32" s="78">
        <v>1.2</v>
      </c>
      <c r="H32" s="78" t="s">
        <v>952</v>
      </c>
      <c r="I32" s="78">
        <v>746</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63" hidden="1" x14ac:dyDescent="0.25">
      <c r="A33" s="78">
        <v>31</v>
      </c>
      <c r="B33" s="78" t="s">
        <v>940</v>
      </c>
      <c r="C33" s="78" t="s">
        <v>941</v>
      </c>
      <c r="D33" s="78" t="s">
        <v>60</v>
      </c>
      <c r="E33" s="78" t="s">
        <v>105</v>
      </c>
      <c r="F33" s="78">
        <v>1</v>
      </c>
      <c r="G33" s="78">
        <v>1.2</v>
      </c>
      <c r="H33" s="78" t="s">
        <v>954</v>
      </c>
      <c r="I33" s="78">
        <v>621</v>
      </c>
      <c r="J33" s="79">
        <v>0</v>
      </c>
      <c r="K33" s="80">
        <v>0</v>
      </c>
      <c r="L33" s="80">
        <v>0</v>
      </c>
      <c r="M33" s="81">
        <v>0</v>
      </c>
      <c r="N33" s="82">
        <v>0</v>
      </c>
      <c r="O33" s="83">
        <v>0</v>
      </c>
      <c r="P33" s="83">
        <v>0</v>
      </c>
      <c r="Q33" s="84">
        <v>0</v>
      </c>
      <c r="R33" s="85">
        <v>1</v>
      </c>
      <c r="S33" s="80">
        <v>0</v>
      </c>
      <c r="T33" s="80">
        <v>0</v>
      </c>
      <c r="U33" s="80">
        <v>0</v>
      </c>
      <c r="V33" s="80">
        <v>0</v>
      </c>
      <c r="W33" s="81">
        <v>0</v>
      </c>
      <c r="X33" s="82">
        <v>0</v>
      </c>
      <c r="Y33" s="86">
        <v>0</v>
      </c>
      <c r="Z33" s="87">
        <v>1</v>
      </c>
      <c r="AA33" s="166" t="s">
        <v>989</v>
      </c>
      <c r="AB33" s="167"/>
      <c r="AC33" s="71"/>
      <c r="AD33" s="72"/>
      <c r="AE33" s="72"/>
      <c r="AF33" s="72"/>
      <c r="AG33" s="73"/>
      <c r="AH33" s="74"/>
      <c r="AI33" s="75"/>
    </row>
    <row r="34" spans="1:35" s="45" customFormat="1" ht="15.75" hidden="1" x14ac:dyDescent="0.25">
      <c r="A34" s="78">
        <v>32</v>
      </c>
      <c r="B34" s="78" t="s">
        <v>940</v>
      </c>
      <c r="C34" s="78" t="s">
        <v>941</v>
      </c>
      <c r="D34" s="78" t="s">
        <v>60</v>
      </c>
      <c r="E34" s="78" t="s">
        <v>105</v>
      </c>
      <c r="F34" s="78">
        <v>1</v>
      </c>
      <c r="G34" s="78">
        <v>1.2</v>
      </c>
      <c r="H34" s="78" t="s">
        <v>954</v>
      </c>
      <c r="I34" s="78">
        <v>625</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31.5" hidden="1" x14ac:dyDescent="0.25">
      <c r="A35" s="78">
        <v>33</v>
      </c>
      <c r="B35" s="78" t="s">
        <v>940</v>
      </c>
      <c r="C35" s="78" t="s">
        <v>941</v>
      </c>
      <c r="D35" s="78" t="s">
        <v>60</v>
      </c>
      <c r="E35" s="78" t="s">
        <v>105</v>
      </c>
      <c r="F35" s="78">
        <v>1</v>
      </c>
      <c r="G35" s="78">
        <v>1.2</v>
      </c>
      <c r="H35" s="78" t="s">
        <v>954</v>
      </c>
      <c r="I35" s="78">
        <v>641</v>
      </c>
      <c r="J35" s="79">
        <v>0</v>
      </c>
      <c r="K35" s="80">
        <v>0</v>
      </c>
      <c r="L35" s="80">
        <v>0</v>
      </c>
      <c r="M35" s="81">
        <v>0</v>
      </c>
      <c r="N35" s="82">
        <v>0</v>
      </c>
      <c r="O35" s="83">
        <v>0</v>
      </c>
      <c r="P35" s="83">
        <v>0</v>
      </c>
      <c r="Q35" s="84">
        <v>0</v>
      </c>
      <c r="R35" s="85">
        <v>0</v>
      </c>
      <c r="S35" s="80">
        <v>0</v>
      </c>
      <c r="T35" s="80">
        <v>0</v>
      </c>
      <c r="U35" s="80">
        <v>1</v>
      </c>
      <c r="V35" s="80">
        <v>0</v>
      </c>
      <c r="W35" s="81">
        <v>0</v>
      </c>
      <c r="X35" s="82">
        <v>0</v>
      </c>
      <c r="Y35" s="86">
        <v>0</v>
      </c>
      <c r="Z35" s="87">
        <v>1</v>
      </c>
      <c r="AA35" s="166" t="s">
        <v>955</v>
      </c>
      <c r="AB35" s="167"/>
      <c r="AC35" s="71"/>
      <c r="AD35" s="72"/>
      <c r="AE35" s="72"/>
      <c r="AF35" s="72"/>
      <c r="AG35" s="73"/>
      <c r="AH35" s="74"/>
      <c r="AI35" s="75"/>
    </row>
    <row r="36" spans="1:35" s="45" customFormat="1" ht="15.75" hidden="1" x14ac:dyDescent="0.25">
      <c r="A36" s="78">
        <v>34</v>
      </c>
      <c r="B36" s="78" t="s">
        <v>940</v>
      </c>
      <c r="C36" s="78" t="s">
        <v>941</v>
      </c>
      <c r="D36" s="78" t="s">
        <v>60</v>
      </c>
      <c r="E36" s="78" t="s">
        <v>105</v>
      </c>
      <c r="F36" s="78">
        <v>1</v>
      </c>
      <c r="G36" s="78">
        <v>1.3</v>
      </c>
      <c r="H36" s="78" t="s">
        <v>956</v>
      </c>
      <c r="I36" s="78">
        <v>633</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940</v>
      </c>
      <c r="C37" s="78" t="s">
        <v>941</v>
      </c>
      <c r="D37" s="78" t="s">
        <v>60</v>
      </c>
      <c r="E37" s="78" t="s">
        <v>105</v>
      </c>
      <c r="F37" s="78">
        <v>1</v>
      </c>
      <c r="G37" s="78">
        <v>1.3</v>
      </c>
      <c r="H37" s="78" t="s">
        <v>957</v>
      </c>
      <c r="I37" s="78">
        <v>635</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940</v>
      </c>
      <c r="C38" s="78" t="s">
        <v>941</v>
      </c>
      <c r="D38" s="78" t="s">
        <v>60</v>
      </c>
      <c r="E38" s="78" t="s">
        <v>105</v>
      </c>
      <c r="F38" s="78">
        <v>1</v>
      </c>
      <c r="G38" s="78">
        <v>1.3</v>
      </c>
      <c r="H38" s="78" t="s">
        <v>958</v>
      </c>
      <c r="I38" s="78">
        <v>623</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940</v>
      </c>
      <c r="C39" s="78" t="s">
        <v>941</v>
      </c>
      <c r="D39" s="78" t="s">
        <v>60</v>
      </c>
      <c r="E39" s="78" t="s">
        <v>105</v>
      </c>
      <c r="F39" s="78">
        <v>1</v>
      </c>
      <c r="G39" s="78">
        <v>1.3</v>
      </c>
      <c r="H39" s="78" t="s">
        <v>958</v>
      </c>
      <c r="I39" s="78">
        <v>629</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940</v>
      </c>
      <c r="C40" s="78" t="s">
        <v>941</v>
      </c>
      <c r="D40" s="78" t="s">
        <v>60</v>
      </c>
      <c r="E40" s="78" t="s">
        <v>105</v>
      </c>
      <c r="F40" s="78">
        <v>1</v>
      </c>
      <c r="G40" s="78">
        <v>1.3</v>
      </c>
      <c r="H40" s="78" t="s">
        <v>958</v>
      </c>
      <c r="I40" s="78">
        <v>719</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940</v>
      </c>
      <c r="C41" s="78" t="s">
        <v>941</v>
      </c>
      <c r="D41" s="78" t="s">
        <v>60</v>
      </c>
      <c r="E41" s="78" t="s">
        <v>105</v>
      </c>
      <c r="F41" s="78">
        <v>1</v>
      </c>
      <c r="G41" s="78">
        <v>1.4</v>
      </c>
      <c r="H41" s="78" t="s">
        <v>959</v>
      </c>
      <c r="I41" s="78">
        <v>645</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940</v>
      </c>
      <c r="C42" s="78" t="s">
        <v>941</v>
      </c>
      <c r="D42" s="78" t="s">
        <v>60</v>
      </c>
      <c r="E42" s="78" t="s">
        <v>105</v>
      </c>
      <c r="F42" s="78">
        <v>1</v>
      </c>
      <c r="G42" s="78">
        <v>1.4</v>
      </c>
      <c r="H42" s="78" t="s">
        <v>959</v>
      </c>
      <c r="I42" s="78">
        <v>747</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940</v>
      </c>
      <c r="C43" s="78" t="s">
        <v>941</v>
      </c>
      <c r="D43" s="78" t="s">
        <v>60</v>
      </c>
      <c r="E43" s="78" t="s">
        <v>105</v>
      </c>
      <c r="F43" s="78">
        <v>1</v>
      </c>
      <c r="G43" s="78">
        <v>1.4</v>
      </c>
      <c r="H43" s="78" t="s">
        <v>959</v>
      </c>
      <c r="I43" s="78">
        <v>749</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hidden="1" x14ac:dyDescent="0.25">
      <c r="A44" s="78">
        <v>42</v>
      </c>
      <c r="B44" s="78" t="s">
        <v>940</v>
      </c>
      <c r="C44" s="78" t="s">
        <v>941</v>
      </c>
      <c r="D44" s="78" t="s">
        <v>60</v>
      </c>
      <c r="E44" s="78" t="s">
        <v>105</v>
      </c>
      <c r="F44" s="78">
        <v>1</v>
      </c>
      <c r="G44" s="78">
        <v>1.4</v>
      </c>
      <c r="H44" s="78" t="s">
        <v>960</v>
      </c>
      <c r="I44" s="78">
        <v>632</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8">
        <v>43</v>
      </c>
      <c r="B45" s="78" t="s">
        <v>940</v>
      </c>
      <c r="C45" s="78" t="s">
        <v>941</v>
      </c>
      <c r="D45" s="78" t="s">
        <v>60</v>
      </c>
      <c r="E45" s="78" t="s">
        <v>105</v>
      </c>
      <c r="F45" s="78">
        <v>1</v>
      </c>
      <c r="G45" s="78">
        <v>1.4</v>
      </c>
      <c r="H45" s="78" t="s">
        <v>960</v>
      </c>
      <c r="I45" s="78">
        <v>642</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940</v>
      </c>
      <c r="C46" s="78" t="s">
        <v>941</v>
      </c>
      <c r="D46" s="78" t="s">
        <v>60</v>
      </c>
      <c r="E46" s="78" t="s">
        <v>105</v>
      </c>
      <c r="F46" s="78">
        <v>1</v>
      </c>
      <c r="G46" s="78">
        <v>1.4</v>
      </c>
      <c r="H46" s="78" t="s">
        <v>960</v>
      </c>
      <c r="I46" s="78">
        <v>646</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940</v>
      </c>
      <c r="C47" s="78" t="s">
        <v>941</v>
      </c>
      <c r="D47" s="78" t="s">
        <v>60</v>
      </c>
      <c r="E47" s="78" t="s">
        <v>105</v>
      </c>
      <c r="F47" s="78">
        <v>1</v>
      </c>
      <c r="G47" s="78">
        <v>1.4</v>
      </c>
      <c r="H47" s="78" t="s">
        <v>960</v>
      </c>
      <c r="I47" s="78">
        <v>677</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31.5" hidden="1" x14ac:dyDescent="0.25">
      <c r="A48" s="78">
        <v>46</v>
      </c>
      <c r="B48" s="78" t="s">
        <v>940</v>
      </c>
      <c r="C48" s="78" t="s">
        <v>941</v>
      </c>
      <c r="D48" s="78" t="s">
        <v>60</v>
      </c>
      <c r="E48" s="78" t="s">
        <v>105</v>
      </c>
      <c r="F48" s="78">
        <v>1</v>
      </c>
      <c r="G48" s="78">
        <v>1.4</v>
      </c>
      <c r="H48" s="78" t="s">
        <v>960</v>
      </c>
      <c r="I48" s="78">
        <v>713</v>
      </c>
      <c r="J48" s="79">
        <v>0</v>
      </c>
      <c r="K48" s="80">
        <v>0</v>
      </c>
      <c r="L48" s="80">
        <v>0</v>
      </c>
      <c r="M48" s="81">
        <v>1</v>
      </c>
      <c r="N48" s="82">
        <v>0</v>
      </c>
      <c r="O48" s="83">
        <v>0</v>
      </c>
      <c r="P48" s="83">
        <v>0</v>
      </c>
      <c r="Q48" s="84">
        <v>0</v>
      </c>
      <c r="R48" s="85">
        <v>0</v>
      </c>
      <c r="S48" s="80">
        <v>0</v>
      </c>
      <c r="T48" s="80">
        <v>0</v>
      </c>
      <c r="U48" s="80">
        <v>0</v>
      </c>
      <c r="V48" s="80">
        <v>0</v>
      </c>
      <c r="W48" s="81">
        <v>0</v>
      </c>
      <c r="X48" s="82">
        <v>0</v>
      </c>
      <c r="Y48" s="86">
        <v>0</v>
      </c>
      <c r="Z48" s="87">
        <v>1</v>
      </c>
      <c r="AA48" s="166" t="s">
        <v>961</v>
      </c>
      <c r="AB48" s="167"/>
      <c r="AC48" s="71"/>
      <c r="AD48" s="72"/>
      <c r="AE48" s="72"/>
      <c r="AF48" s="72"/>
      <c r="AG48" s="73"/>
      <c r="AH48" s="74"/>
      <c r="AI48" s="75"/>
    </row>
    <row r="49" spans="1:35" s="45" customFormat="1" ht="15.75" hidden="1" x14ac:dyDescent="0.25">
      <c r="A49" s="78">
        <v>47</v>
      </c>
      <c r="B49" s="78" t="s">
        <v>940</v>
      </c>
      <c r="C49" s="78" t="s">
        <v>941</v>
      </c>
      <c r="D49" s="78" t="s">
        <v>60</v>
      </c>
      <c r="E49" s="78" t="s">
        <v>105</v>
      </c>
      <c r="F49" s="78">
        <v>1</v>
      </c>
      <c r="G49" s="78">
        <v>1.4</v>
      </c>
      <c r="H49" s="78" t="s">
        <v>960</v>
      </c>
      <c r="I49" s="78">
        <v>748</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31.5" hidden="1" x14ac:dyDescent="0.25">
      <c r="A50" s="78">
        <v>48</v>
      </c>
      <c r="B50" s="78" t="s">
        <v>940</v>
      </c>
      <c r="C50" s="78" t="s">
        <v>941</v>
      </c>
      <c r="D50" s="78" t="s">
        <v>60</v>
      </c>
      <c r="E50" s="78" t="s">
        <v>105</v>
      </c>
      <c r="F50" s="78">
        <v>1</v>
      </c>
      <c r="G50" s="78">
        <v>1.4</v>
      </c>
      <c r="H50" s="78" t="s">
        <v>960</v>
      </c>
      <c r="I50" s="78">
        <v>764</v>
      </c>
      <c r="J50" s="79">
        <v>0</v>
      </c>
      <c r="K50" s="80">
        <v>0</v>
      </c>
      <c r="L50" s="80">
        <v>0</v>
      </c>
      <c r="M50" s="81">
        <v>0</v>
      </c>
      <c r="N50" s="82">
        <v>0</v>
      </c>
      <c r="O50" s="83">
        <v>0</v>
      </c>
      <c r="P50" s="83">
        <v>0</v>
      </c>
      <c r="Q50" s="84">
        <v>0</v>
      </c>
      <c r="R50" s="85">
        <v>1</v>
      </c>
      <c r="S50" s="80">
        <v>0</v>
      </c>
      <c r="T50" s="80">
        <v>0</v>
      </c>
      <c r="U50" s="80">
        <v>0</v>
      </c>
      <c r="V50" s="80">
        <v>0</v>
      </c>
      <c r="W50" s="81">
        <v>0</v>
      </c>
      <c r="X50" s="82">
        <v>0</v>
      </c>
      <c r="Y50" s="86">
        <v>0</v>
      </c>
      <c r="Z50" s="87">
        <v>1</v>
      </c>
      <c r="AA50" s="166" t="s">
        <v>990</v>
      </c>
      <c r="AB50" s="167"/>
      <c r="AC50" s="71"/>
      <c r="AD50" s="72"/>
      <c r="AE50" s="72"/>
      <c r="AF50" s="72"/>
      <c r="AG50" s="73"/>
      <c r="AH50" s="74"/>
      <c r="AI50" s="75"/>
    </row>
    <row r="51" spans="1:35" s="45" customFormat="1" ht="31.5" hidden="1" x14ac:dyDescent="0.25">
      <c r="A51" s="78">
        <v>49</v>
      </c>
      <c r="B51" s="78" t="s">
        <v>940</v>
      </c>
      <c r="C51" s="78" t="s">
        <v>941</v>
      </c>
      <c r="D51" s="78" t="s">
        <v>60</v>
      </c>
      <c r="E51" s="78" t="s">
        <v>105</v>
      </c>
      <c r="F51" s="78">
        <v>1</v>
      </c>
      <c r="G51" s="78">
        <v>1.4</v>
      </c>
      <c r="H51" s="78" t="s">
        <v>962</v>
      </c>
      <c r="I51" s="78">
        <v>753</v>
      </c>
      <c r="J51" s="79">
        <v>0</v>
      </c>
      <c r="K51" s="80">
        <v>0</v>
      </c>
      <c r="L51" s="80">
        <v>0</v>
      </c>
      <c r="M51" s="81">
        <v>0</v>
      </c>
      <c r="N51" s="82">
        <v>0</v>
      </c>
      <c r="O51" s="83">
        <v>0</v>
      </c>
      <c r="P51" s="83">
        <v>0</v>
      </c>
      <c r="Q51" s="84">
        <v>0</v>
      </c>
      <c r="R51" s="85">
        <v>1</v>
      </c>
      <c r="S51" s="80">
        <v>0</v>
      </c>
      <c r="T51" s="80">
        <v>0</v>
      </c>
      <c r="U51" s="80">
        <v>0</v>
      </c>
      <c r="V51" s="80">
        <v>0</v>
      </c>
      <c r="W51" s="81">
        <v>0</v>
      </c>
      <c r="X51" s="82">
        <v>0</v>
      </c>
      <c r="Y51" s="86">
        <v>0</v>
      </c>
      <c r="Z51" s="87">
        <v>1</v>
      </c>
      <c r="AA51" s="166" t="s">
        <v>991</v>
      </c>
      <c r="AB51" s="167"/>
      <c r="AC51" s="71"/>
      <c r="AD51" s="72"/>
      <c r="AE51" s="72"/>
      <c r="AF51" s="72"/>
      <c r="AG51" s="73"/>
      <c r="AH51" s="74"/>
      <c r="AI51" s="75"/>
    </row>
    <row r="52" spans="1:35" s="45" customFormat="1" ht="15.75" hidden="1" x14ac:dyDescent="0.25">
      <c r="A52" s="78">
        <v>50</v>
      </c>
      <c r="B52" s="78" t="s">
        <v>940</v>
      </c>
      <c r="C52" s="78" t="s">
        <v>941</v>
      </c>
      <c r="D52" s="78" t="s">
        <v>60</v>
      </c>
      <c r="E52" s="78" t="s">
        <v>105</v>
      </c>
      <c r="F52" s="78">
        <v>1</v>
      </c>
      <c r="G52" s="78">
        <v>1.4</v>
      </c>
      <c r="H52" s="78" t="s">
        <v>962</v>
      </c>
      <c r="I52" s="78">
        <v>766</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hidden="1" x14ac:dyDescent="0.25">
      <c r="A53" s="78">
        <v>51</v>
      </c>
      <c r="B53" s="78" t="s">
        <v>940</v>
      </c>
      <c r="C53" s="78" t="s">
        <v>941</v>
      </c>
      <c r="D53" s="78" t="s">
        <v>60</v>
      </c>
      <c r="E53" s="78" t="s">
        <v>105</v>
      </c>
      <c r="F53" s="78">
        <v>1</v>
      </c>
      <c r="G53" s="78">
        <v>1.4</v>
      </c>
      <c r="H53" s="78" t="s">
        <v>962</v>
      </c>
      <c r="I53" s="78">
        <v>767</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31.5" hidden="1" x14ac:dyDescent="0.25">
      <c r="A54" s="78">
        <v>52</v>
      </c>
      <c r="B54" s="78" t="s">
        <v>940</v>
      </c>
      <c r="C54" s="78" t="s">
        <v>941</v>
      </c>
      <c r="D54" s="78" t="s">
        <v>60</v>
      </c>
      <c r="E54" s="78" t="s">
        <v>105</v>
      </c>
      <c r="F54" s="78">
        <v>1</v>
      </c>
      <c r="G54" s="78">
        <v>1.4</v>
      </c>
      <c r="H54" s="78" t="s">
        <v>963</v>
      </c>
      <c r="I54" s="78">
        <v>651</v>
      </c>
      <c r="J54" s="79">
        <v>0</v>
      </c>
      <c r="K54" s="80">
        <v>0</v>
      </c>
      <c r="L54" s="80">
        <v>0</v>
      </c>
      <c r="M54" s="81">
        <v>0</v>
      </c>
      <c r="N54" s="82">
        <v>0</v>
      </c>
      <c r="O54" s="83">
        <v>0</v>
      </c>
      <c r="P54" s="83">
        <v>0</v>
      </c>
      <c r="Q54" s="84">
        <v>0</v>
      </c>
      <c r="R54" s="85">
        <v>0</v>
      </c>
      <c r="S54" s="80">
        <v>0</v>
      </c>
      <c r="T54" s="80">
        <v>0</v>
      </c>
      <c r="U54" s="80">
        <v>1</v>
      </c>
      <c r="V54" s="80">
        <v>0</v>
      </c>
      <c r="W54" s="81">
        <v>0</v>
      </c>
      <c r="X54" s="82">
        <v>0</v>
      </c>
      <c r="Y54" s="86">
        <v>0</v>
      </c>
      <c r="Z54" s="87">
        <v>1</v>
      </c>
      <c r="AA54" s="166" t="s">
        <v>964</v>
      </c>
      <c r="AB54" s="167"/>
      <c r="AC54" s="71"/>
      <c r="AD54" s="72"/>
      <c r="AE54" s="72"/>
      <c r="AF54" s="72"/>
      <c r="AG54" s="73"/>
      <c r="AH54" s="74"/>
      <c r="AI54" s="75"/>
    </row>
    <row r="55" spans="1:35" s="45" customFormat="1" ht="15.75" hidden="1" x14ac:dyDescent="0.25">
      <c r="A55" s="78">
        <v>53</v>
      </c>
      <c r="B55" s="78" t="s">
        <v>940</v>
      </c>
      <c r="C55" s="78" t="s">
        <v>941</v>
      </c>
      <c r="D55" s="78" t="s">
        <v>60</v>
      </c>
      <c r="E55" s="78" t="s">
        <v>105</v>
      </c>
      <c r="F55" s="78">
        <v>1</v>
      </c>
      <c r="G55" s="78">
        <v>1.4</v>
      </c>
      <c r="H55" s="78" t="s">
        <v>963</v>
      </c>
      <c r="I55" s="78">
        <v>665</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940</v>
      </c>
      <c r="C56" s="78" t="s">
        <v>941</v>
      </c>
      <c r="D56" s="78" t="s">
        <v>60</v>
      </c>
      <c r="E56" s="78" t="s">
        <v>105</v>
      </c>
      <c r="F56" s="78">
        <v>1</v>
      </c>
      <c r="G56" s="78">
        <v>1.4</v>
      </c>
      <c r="H56" s="78" t="s">
        <v>963</v>
      </c>
      <c r="I56" s="78">
        <v>752</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47.25" hidden="1" x14ac:dyDescent="0.25">
      <c r="A57" s="78">
        <v>55</v>
      </c>
      <c r="B57" s="78" t="s">
        <v>940</v>
      </c>
      <c r="C57" s="78" t="s">
        <v>941</v>
      </c>
      <c r="D57" s="78" t="s">
        <v>60</v>
      </c>
      <c r="E57" s="78" t="s">
        <v>105</v>
      </c>
      <c r="F57" s="78">
        <v>1</v>
      </c>
      <c r="G57" s="78">
        <v>1.4</v>
      </c>
      <c r="H57" s="78" t="s">
        <v>965</v>
      </c>
      <c r="I57" s="78">
        <v>653</v>
      </c>
      <c r="J57" s="79">
        <v>0</v>
      </c>
      <c r="K57" s="80">
        <v>1</v>
      </c>
      <c r="L57" s="80">
        <v>1</v>
      </c>
      <c r="M57" s="81">
        <v>0</v>
      </c>
      <c r="N57" s="82">
        <v>0</v>
      </c>
      <c r="O57" s="83">
        <v>0</v>
      </c>
      <c r="P57" s="83">
        <v>0</v>
      </c>
      <c r="Q57" s="84">
        <v>0</v>
      </c>
      <c r="R57" s="85">
        <v>0</v>
      </c>
      <c r="S57" s="80">
        <v>0</v>
      </c>
      <c r="T57" s="80">
        <v>0</v>
      </c>
      <c r="U57" s="80">
        <v>0</v>
      </c>
      <c r="V57" s="80">
        <v>0</v>
      </c>
      <c r="W57" s="81">
        <v>0</v>
      </c>
      <c r="X57" s="82">
        <v>0</v>
      </c>
      <c r="Y57" s="86">
        <v>0</v>
      </c>
      <c r="Z57" s="87">
        <v>1</v>
      </c>
      <c r="AA57" s="166" t="s">
        <v>992</v>
      </c>
      <c r="AB57" s="167"/>
      <c r="AC57" s="71"/>
      <c r="AD57" s="72"/>
      <c r="AE57" s="72"/>
      <c r="AF57" s="72"/>
      <c r="AG57" s="73"/>
      <c r="AH57" s="74"/>
      <c r="AI57" s="75"/>
    </row>
    <row r="58" spans="1:35" s="45" customFormat="1" ht="15.75" hidden="1" x14ac:dyDescent="0.25">
      <c r="A58" s="78">
        <v>56</v>
      </c>
      <c r="B58" s="78" t="s">
        <v>940</v>
      </c>
      <c r="C58" s="78" t="s">
        <v>941</v>
      </c>
      <c r="D58" s="78" t="s">
        <v>60</v>
      </c>
      <c r="E58" s="78" t="s">
        <v>105</v>
      </c>
      <c r="F58" s="78">
        <v>1</v>
      </c>
      <c r="G58" s="78">
        <v>1.4</v>
      </c>
      <c r="H58" s="78" t="s">
        <v>965</v>
      </c>
      <c r="I58" s="78">
        <v>670</v>
      </c>
      <c r="J58" s="79">
        <v>0</v>
      </c>
      <c r="K58" s="80">
        <v>1</v>
      </c>
      <c r="L58" s="80">
        <v>0</v>
      </c>
      <c r="M58" s="81">
        <v>0</v>
      </c>
      <c r="N58" s="82">
        <v>0</v>
      </c>
      <c r="O58" s="83">
        <v>0</v>
      </c>
      <c r="P58" s="83">
        <v>0</v>
      </c>
      <c r="Q58" s="84">
        <v>0</v>
      </c>
      <c r="R58" s="85">
        <v>0</v>
      </c>
      <c r="S58" s="80">
        <v>0</v>
      </c>
      <c r="T58" s="80">
        <v>0</v>
      </c>
      <c r="U58" s="80">
        <v>0</v>
      </c>
      <c r="V58" s="80">
        <v>0</v>
      </c>
      <c r="W58" s="81">
        <v>0</v>
      </c>
      <c r="X58" s="82">
        <v>0</v>
      </c>
      <c r="Y58" s="86">
        <v>0</v>
      </c>
      <c r="Z58" s="87">
        <v>1</v>
      </c>
      <c r="AA58" s="166" t="s">
        <v>115</v>
      </c>
      <c r="AB58" s="167"/>
      <c r="AC58" s="71"/>
      <c r="AD58" s="72"/>
      <c r="AE58" s="72"/>
      <c r="AF58" s="72"/>
      <c r="AG58" s="73"/>
      <c r="AH58" s="74"/>
      <c r="AI58" s="75"/>
    </row>
    <row r="59" spans="1:35" s="45" customFormat="1" ht="15.75" hidden="1" x14ac:dyDescent="0.25">
      <c r="A59" s="78">
        <v>57</v>
      </c>
      <c r="B59" s="78" t="s">
        <v>940</v>
      </c>
      <c r="C59" s="78" t="s">
        <v>941</v>
      </c>
      <c r="D59" s="78" t="s">
        <v>60</v>
      </c>
      <c r="E59" s="78" t="s">
        <v>105</v>
      </c>
      <c r="F59" s="78">
        <v>1</v>
      </c>
      <c r="G59" s="78">
        <v>1.4</v>
      </c>
      <c r="H59" s="78" t="s">
        <v>965</v>
      </c>
      <c r="I59" s="78">
        <v>765</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8">
        <v>58</v>
      </c>
      <c r="B60" s="78" t="s">
        <v>940</v>
      </c>
      <c r="C60" s="78" t="s">
        <v>941</v>
      </c>
      <c r="D60" s="78" t="s">
        <v>60</v>
      </c>
      <c r="E60" s="78" t="s">
        <v>105</v>
      </c>
      <c r="F60" s="78">
        <v>1</v>
      </c>
      <c r="G60" s="78">
        <v>1.4</v>
      </c>
      <c r="H60" s="78" t="s">
        <v>966</v>
      </c>
      <c r="I60" s="78">
        <v>715</v>
      </c>
      <c r="J60" s="79">
        <v>0</v>
      </c>
      <c r="K60" s="80">
        <v>1</v>
      </c>
      <c r="L60" s="80">
        <v>0</v>
      </c>
      <c r="M60" s="81">
        <v>0</v>
      </c>
      <c r="N60" s="82">
        <v>0</v>
      </c>
      <c r="O60" s="83">
        <v>0</v>
      </c>
      <c r="P60" s="83">
        <v>0</v>
      </c>
      <c r="Q60" s="84">
        <v>0</v>
      </c>
      <c r="R60" s="85">
        <v>0</v>
      </c>
      <c r="S60" s="80">
        <v>0</v>
      </c>
      <c r="T60" s="80">
        <v>0</v>
      </c>
      <c r="U60" s="80">
        <v>0</v>
      </c>
      <c r="V60" s="80">
        <v>0</v>
      </c>
      <c r="W60" s="81">
        <v>0</v>
      </c>
      <c r="X60" s="82">
        <v>0</v>
      </c>
      <c r="Y60" s="86">
        <v>0</v>
      </c>
      <c r="Z60" s="87">
        <v>1</v>
      </c>
      <c r="AA60" s="166" t="s">
        <v>967</v>
      </c>
      <c r="AB60" s="167"/>
      <c r="AC60" s="71"/>
      <c r="AD60" s="72"/>
      <c r="AE60" s="72"/>
      <c r="AF60" s="72"/>
      <c r="AG60" s="73"/>
      <c r="AH60" s="74"/>
      <c r="AI60" s="75"/>
    </row>
    <row r="61" spans="1:35" s="45" customFormat="1" ht="31.5" hidden="1" x14ac:dyDescent="0.25">
      <c r="A61" s="78">
        <v>59</v>
      </c>
      <c r="B61" s="78" t="s">
        <v>940</v>
      </c>
      <c r="C61" s="78" t="s">
        <v>941</v>
      </c>
      <c r="D61" s="78" t="s">
        <v>60</v>
      </c>
      <c r="E61" s="78" t="s">
        <v>105</v>
      </c>
      <c r="F61" s="78">
        <v>1</v>
      </c>
      <c r="G61" s="78">
        <v>1.4</v>
      </c>
      <c r="H61" s="78" t="s">
        <v>966</v>
      </c>
      <c r="I61" s="78">
        <v>750</v>
      </c>
      <c r="J61" s="79">
        <v>0</v>
      </c>
      <c r="K61" s="80">
        <v>0</v>
      </c>
      <c r="L61" s="80">
        <v>0</v>
      </c>
      <c r="M61" s="81">
        <v>0</v>
      </c>
      <c r="N61" s="82">
        <v>0</v>
      </c>
      <c r="O61" s="83">
        <v>0</v>
      </c>
      <c r="P61" s="83">
        <v>0</v>
      </c>
      <c r="Q61" s="84">
        <v>0</v>
      </c>
      <c r="R61" s="85">
        <v>1</v>
      </c>
      <c r="S61" s="80">
        <v>0</v>
      </c>
      <c r="T61" s="80">
        <v>0</v>
      </c>
      <c r="U61" s="80">
        <v>0</v>
      </c>
      <c r="V61" s="80">
        <v>0</v>
      </c>
      <c r="W61" s="81">
        <v>0</v>
      </c>
      <c r="X61" s="82">
        <v>0</v>
      </c>
      <c r="Y61" s="86">
        <v>0</v>
      </c>
      <c r="Z61" s="87">
        <v>1</v>
      </c>
      <c r="AA61" s="166" t="s">
        <v>968</v>
      </c>
      <c r="AB61" s="167"/>
      <c r="AC61" s="71"/>
      <c r="AD61" s="72"/>
      <c r="AE61" s="72"/>
      <c r="AF61" s="72"/>
      <c r="AG61" s="73"/>
      <c r="AH61" s="74"/>
      <c r="AI61" s="75"/>
    </row>
    <row r="62" spans="1:35" s="45" customFormat="1" ht="15.75" hidden="1" x14ac:dyDescent="0.25">
      <c r="A62" s="78">
        <v>60</v>
      </c>
      <c r="B62" s="78" t="s">
        <v>940</v>
      </c>
      <c r="C62" s="78" t="s">
        <v>941</v>
      </c>
      <c r="D62" s="78" t="s">
        <v>60</v>
      </c>
      <c r="E62" s="78" t="s">
        <v>105</v>
      </c>
      <c r="F62" s="78">
        <v>1</v>
      </c>
      <c r="G62" s="78">
        <v>1.4</v>
      </c>
      <c r="H62" s="78" t="s">
        <v>966</v>
      </c>
      <c r="I62" s="78">
        <v>759</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940</v>
      </c>
      <c r="C63" s="78" t="s">
        <v>941</v>
      </c>
      <c r="D63" s="78" t="s">
        <v>60</v>
      </c>
      <c r="E63" s="78" t="s">
        <v>105</v>
      </c>
      <c r="F63" s="78">
        <v>2</v>
      </c>
      <c r="G63" s="78">
        <v>2.1</v>
      </c>
      <c r="H63" s="78" t="s">
        <v>969</v>
      </c>
      <c r="I63" s="78">
        <v>649</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940</v>
      </c>
      <c r="C64" s="78" t="s">
        <v>941</v>
      </c>
      <c r="D64" s="78" t="s">
        <v>60</v>
      </c>
      <c r="E64" s="78" t="s">
        <v>105</v>
      </c>
      <c r="F64" s="78">
        <v>2</v>
      </c>
      <c r="G64" s="78">
        <v>2.1</v>
      </c>
      <c r="H64" s="78" t="s">
        <v>969</v>
      </c>
      <c r="I64" s="78">
        <v>654</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940</v>
      </c>
      <c r="C65" s="78" t="s">
        <v>941</v>
      </c>
      <c r="D65" s="78" t="s">
        <v>60</v>
      </c>
      <c r="E65" s="78" t="s">
        <v>105</v>
      </c>
      <c r="F65" s="78">
        <v>2</v>
      </c>
      <c r="G65" s="78">
        <v>2.1</v>
      </c>
      <c r="H65" s="78" t="s">
        <v>969</v>
      </c>
      <c r="I65" s="78">
        <v>657</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47.25" x14ac:dyDescent="0.25">
      <c r="A66" s="78">
        <v>64</v>
      </c>
      <c r="B66" s="78" t="s">
        <v>940</v>
      </c>
      <c r="C66" s="78" t="s">
        <v>941</v>
      </c>
      <c r="D66" s="78" t="s">
        <v>60</v>
      </c>
      <c r="E66" s="78" t="s">
        <v>105</v>
      </c>
      <c r="F66" s="78">
        <v>2</v>
      </c>
      <c r="G66" s="78">
        <v>2.1</v>
      </c>
      <c r="H66" s="78" t="s">
        <v>969</v>
      </c>
      <c r="I66" s="78">
        <v>663</v>
      </c>
      <c r="J66" s="79">
        <v>1</v>
      </c>
      <c r="K66" s="80">
        <v>0</v>
      </c>
      <c r="L66" s="80">
        <v>0</v>
      </c>
      <c r="M66" s="81">
        <v>0</v>
      </c>
      <c r="N66" s="82">
        <v>0</v>
      </c>
      <c r="O66" s="83">
        <v>0</v>
      </c>
      <c r="P66" s="83">
        <v>0</v>
      </c>
      <c r="Q66" s="84">
        <v>0</v>
      </c>
      <c r="R66" s="85">
        <v>0</v>
      </c>
      <c r="S66" s="80">
        <v>0</v>
      </c>
      <c r="T66" s="80">
        <v>0</v>
      </c>
      <c r="U66" s="80">
        <v>0</v>
      </c>
      <c r="V66" s="80">
        <v>0</v>
      </c>
      <c r="W66" s="81">
        <v>0</v>
      </c>
      <c r="X66" s="82">
        <v>0</v>
      </c>
      <c r="Y66" s="86">
        <v>0</v>
      </c>
      <c r="Z66" s="87">
        <v>1</v>
      </c>
      <c r="AA66" s="166" t="s">
        <v>970</v>
      </c>
      <c r="AB66" s="167"/>
      <c r="AC66" s="71"/>
      <c r="AD66" s="72"/>
      <c r="AE66" s="72"/>
      <c r="AF66" s="72"/>
      <c r="AG66" s="73"/>
      <c r="AH66" s="74"/>
      <c r="AI66" s="75"/>
    </row>
    <row r="67" spans="1:35" s="45" customFormat="1" ht="15.75" hidden="1" x14ac:dyDescent="0.25">
      <c r="A67" s="78">
        <v>65</v>
      </c>
      <c r="B67" s="78" t="s">
        <v>940</v>
      </c>
      <c r="C67" s="78" t="s">
        <v>941</v>
      </c>
      <c r="D67" s="78" t="s">
        <v>60</v>
      </c>
      <c r="E67" s="78" t="s">
        <v>105</v>
      </c>
      <c r="F67" s="78">
        <v>2</v>
      </c>
      <c r="G67" s="78">
        <v>2.1</v>
      </c>
      <c r="H67" s="78" t="s">
        <v>969</v>
      </c>
      <c r="I67" s="78">
        <v>679</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47.25" hidden="1" x14ac:dyDescent="0.25">
      <c r="A68" s="78">
        <v>66</v>
      </c>
      <c r="B68" s="78" t="s">
        <v>940</v>
      </c>
      <c r="C68" s="78" t="s">
        <v>941</v>
      </c>
      <c r="D68" s="78" t="s">
        <v>60</v>
      </c>
      <c r="E68" s="78" t="s">
        <v>105</v>
      </c>
      <c r="F68" s="78">
        <v>2</v>
      </c>
      <c r="G68" s="78">
        <v>2.1</v>
      </c>
      <c r="H68" s="78" t="s">
        <v>969</v>
      </c>
      <c r="I68" s="78">
        <v>721</v>
      </c>
      <c r="J68" s="79">
        <v>0</v>
      </c>
      <c r="K68" s="80">
        <v>0</v>
      </c>
      <c r="L68" s="80">
        <v>1</v>
      </c>
      <c r="M68" s="81">
        <v>0</v>
      </c>
      <c r="N68" s="82">
        <v>0</v>
      </c>
      <c r="O68" s="83">
        <v>0</v>
      </c>
      <c r="P68" s="83">
        <v>0</v>
      </c>
      <c r="Q68" s="84">
        <v>0</v>
      </c>
      <c r="R68" s="85">
        <v>0</v>
      </c>
      <c r="S68" s="80">
        <v>1</v>
      </c>
      <c r="T68" s="80">
        <v>0</v>
      </c>
      <c r="U68" s="80">
        <v>0</v>
      </c>
      <c r="V68" s="80">
        <v>0</v>
      </c>
      <c r="W68" s="81">
        <v>0</v>
      </c>
      <c r="X68" s="82">
        <v>0</v>
      </c>
      <c r="Y68" s="86">
        <v>0</v>
      </c>
      <c r="Z68" s="87">
        <v>1</v>
      </c>
      <c r="AA68" s="166" t="s">
        <v>993</v>
      </c>
      <c r="AB68" s="167"/>
      <c r="AC68" s="71"/>
      <c r="AD68" s="72"/>
      <c r="AE68" s="72"/>
      <c r="AF68" s="72"/>
      <c r="AG68" s="73"/>
      <c r="AH68" s="74"/>
      <c r="AI68" s="75"/>
    </row>
    <row r="69" spans="1:35" s="45" customFormat="1" ht="15.75" hidden="1" x14ac:dyDescent="0.25">
      <c r="A69" s="78">
        <v>67</v>
      </c>
      <c r="B69" s="78" t="s">
        <v>940</v>
      </c>
      <c r="C69" s="78" t="s">
        <v>941</v>
      </c>
      <c r="D69" s="78" t="s">
        <v>60</v>
      </c>
      <c r="E69" s="78" t="s">
        <v>105</v>
      </c>
      <c r="F69" s="78">
        <v>2</v>
      </c>
      <c r="G69" s="78">
        <v>2.1</v>
      </c>
      <c r="H69" s="78" t="s">
        <v>969</v>
      </c>
      <c r="I69" s="78">
        <v>725</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110.25" x14ac:dyDescent="0.25">
      <c r="A70" s="78">
        <v>68</v>
      </c>
      <c r="B70" s="78" t="s">
        <v>940</v>
      </c>
      <c r="C70" s="78" t="s">
        <v>941</v>
      </c>
      <c r="D70" s="78" t="s">
        <v>60</v>
      </c>
      <c r="E70" s="78" t="s">
        <v>105</v>
      </c>
      <c r="F70" s="78">
        <v>2</v>
      </c>
      <c r="G70" s="78">
        <v>2.1</v>
      </c>
      <c r="H70" s="189" t="s">
        <v>971</v>
      </c>
      <c r="I70" s="78">
        <v>668</v>
      </c>
      <c r="J70" s="79">
        <v>1</v>
      </c>
      <c r="K70" s="80">
        <v>0</v>
      </c>
      <c r="L70" s="80">
        <v>0</v>
      </c>
      <c r="M70" s="81">
        <v>0</v>
      </c>
      <c r="N70" s="82">
        <v>0</v>
      </c>
      <c r="O70" s="83">
        <v>0</v>
      </c>
      <c r="P70" s="83">
        <v>0</v>
      </c>
      <c r="Q70" s="84">
        <v>0</v>
      </c>
      <c r="R70" s="85">
        <v>0</v>
      </c>
      <c r="S70" s="80">
        <v>0</v>
      </c>
      <c r="T70" s="80">
        <v>0</v>
      </c>
      <c r="U70" s="80">
        <v>0</v>
      </c>
      <c r="V70" s="80">
        <v>1</v>
      </c>
      <c r="W70" s="81">
        <v>0</v>
      </c>
      <c r="X70" s="82">
        <v>0</v>
      </c>
      <c r="Y70" s="86">
        <v>0</v>
      </c>
      <c r="Z70" s="87">
        <v>1</v>
      </c>
      <c r="AA70" s="188" t="s">
        <v>994</v>
      </c>
      <c r="AB70" s="167"/>
      <c r="AC70" s="71"/>
      <c r="AD70" s="72"/>
      <c r="AE70" s="72"/>
      <c r="AF70" s="72"/>
      <c r="AG70" s="73"/>
      <c r="AH70" s="74"/>
      <c r="AI70" s="75"/>
    </row>
    <row r="71" spans="1:35" s="45" customFormat="1" ht="141.75" x14ac:dyDescent="0.25">
      <c r="A71" s="78">
        <v>69</v>
      </c>
      <c r="B71" s="78" t="s">
        <v>940</v>
      </c>
      <c r="C71" s="78" t="s">
        <v>941</v>
      </c>
      <c r="D71" s="78" t="s">
        <v>60</v>
      </c>
      <c r="E71" s="78" t="s">
        <v>105</v>
      </c>
      <c r="F71" s="78">
        <v>2</v>
      </c>
      <c r="G71" s="78">
        <v>2.1</v>
      </c>
      <c r="H71" s="78" t="s">
        <v>971</v>
      </c>
      <c r="I71" s="78">
        <v>687</v>
      </c>
      <c r="J71" s="79">
        <v>1</v>
      </c>
      <c r="K71" s="80">
        <v>0</v>
      </c>
      <c r="L71" s="80">
        <v>0</v>
      </c>
      <c r="M71" s="81">
        <v>0</v>
      </c>
      <c r="N71" s="82">
        <v>0</v>
      </c>
      <c r="O71" s="83">
        <v>0</v>
      </c>
      <c r="P71" s="83">
        <v>0</v>
      </c>
      <c r="Q71" s="84">
        <v>0</v>
      </c>
      <c r="R71" s="85">
        <v>0</v>
      </c>
      <c r="S71" s="80">
        <v>0</v>
      </c>
      <c r="T71" s="80">
        <v>0</v>
      </c>
      <c r="U71" s="80">
        <v>0</v>
      </c>
      <c r="V71" s="80">
        <v>0</v>
      </c>
      <c r="W71" s="81">
        <v>0</v>
      </c>
      <c r="X71" s="82">
        <v>0</v>
      </c>
      <c r="Y71" s="86">
        <v>0</v>
      </c>
      <c r="Z71" s="87">
        <v>1</v>
      </c>
      <c r="AA71" s="187" t="s">
        <v>995</v>
      </c>
      <c r="AB71" s="167"/>
      <c r="AC71" s="71"/>
      <c r="AD71" s="72"/>
      <c r="AE71" s="72"/>
      <c r="AF71" s="72"/>
      <c r="AG71" s="73"/>
      <c r="AH71" s="74"/>
      <c r="AI71" s="75"/>
    </row>
    <row r="72" spans="1:35" s="45" customFormat="1" ht="94.5" x14ac:dyDescent="0.25">
      <c r="A72" s="78">
        <v>70</v>
      </c>
      <c r="B72" s="78" t="s">
        <v>940</v>
      </c>
      <c r="C72" s="78" t="s">
        <v>941</v>
      </c>
      <c r="D72" s="78" t="s">
        <v>60</v>
      </c>
      <c r="E72" s="78" t="s">
        <v>105</v>
      </c>
      <c r="F72" s="78">
        <v>2</v>
      </c>
      <c r="G72" s="78">
        <v>2.1</v>
      </c>
      <c r="H72" s="78" t="s">
        <v>971</v>
      </c>
      <c r="I72" s="78">
        <v>690</v>
      </c>
      <c r="J72" s="79">
        <v>1</v>
      </c>
      <c r="K72" s="80">
        <v>0</v>
      </c>
      <c r="L72" s="80">
        <v>0</v>
      </c>
      <c r="M72" s="81">
        <v>0</v>
      </c>
      <c r="N72" s="82">
        <v>0</v>
      </c>
      <c r="O72" s="83">
        <v>0</v>
      </c>
      <c r="P72" s="83">
        <v>0</v>
      </c>
      <c r="Q72" s="84">
        <v>0</v>
      </c>
      <c r="R72" s="85">
        <v>0</v>
      </c>
      <c r="S72" s="80">
        <v>0</v>
      </c>
      <c r="T72" s="80">
        <v>0</v>
      </c>
      <c r="U72" s="80">
        <v>0</v>
      </c>
      <c r="V72" s="80">
        <v>0</v>
      </c>
      <c r="W72" s="81">
        <v>0</v>
      </c>
      <c r="X72" s="82">
        <v>0</v>
      </c>
      <c r="Y72" s="86">
        <v>0</v>
      </c>
      <c r="Z72" s="87">
        <v>1</v>
      </c>
      <c r="AA72" s="187" t="s">
        <v>996</v>
      </c>
      <c r="AB72" s="167"/>
      <c r="AC72" s="71"/>
      <c r="AD72" s="72"/>
      <c r="AE72" s="72"/>
      <c r="AF72" s="72"/>
      <c r="AG72" s="73"/>
      <c r="AH72" s="74"/>
      <c r="AI72" s="75"/>
    </row>
    <row r="73" spans="1:35" s="45" customFormat="1" ht="126" x14ac:dyDescent="0.25">
      <c r="A73" s="78">
        <v>71</v>
      </c>
      <c r="B73" s="78" t="s">
        <v>940</v>
      </c>
      <c r="C73" s="78" t="s">
        <v>941</v>
      </c>
      <c r="D73" s="78" t="s">
        <v>60</v>
      </c>
      <c r="E73" s="78" t="s">
        <v>105</v>
      </c>
      <c r="F73" s="78">
        <v>2</v>
      </c>
      <c r="G73" s="78">
        <v>2.1</v>
      </c>
      <c r="H73" s="78" t="s">
        <v>971</v>
      </c>
      <c r="I73" s="78">
        <v>697</v>
      </c>
      <c r="J73" s="79">
        <v>1</v>
      </c>
      <c r="K73" s="80">
        <v>0</v>
      </c>
      <c r="L73" s="80">
        <v>0</v>
      </c>
      <c r="M73" s="81">
        <v>0</v>
      </c>
      <c r="N73" s="82">
        <v>0</v>
      </c>
      <c r="O73" s="83">
        <v>0</v>
      </c>
      <c r="P73" s="83">
        <v>0</v>
      </c>
      <c r="Q73" s="84">
        <v>0</v>
      </c>
      <c r="R73" s="85">
        <v>0</v>
      </c>
      <c r="S73" s="80">
        <v>0</v>
      </c>
      <c r="T73" s="80">
        <v>0</v>
      </c>
      <c r="U73" s="80">
        <v>0</v>
      </c>
      <c r="V73" s="80">
        <v>0</v>
      </c>
      <c r="W73" s="81">
        <v>0</v>
      </c>
      <c r="X73" s="82">
        <v>0</v>
      </c>
      <c r="Y73" s="86">
        <v>0</v>
      </c>
      <c r="Z73" s="87">
        <v>1</v>
      </c>
      <c r="AA73" s="188" t="s">
        <v>997</v>
      </c>
      <c r="AB73" s="167"/>
      <c r="AC73" s="71"/>
      <c r="AD73" s="72"/>
      <c r="AE73" s="72"/>
      <c r="AF73" s="72"/>
      <c r="AG73" s="73"/>
      <c r="AH73" s="74"/>
      <c r="AI73" s="75"/>
    </row>
    <row r="74" spans="1:35" s="45" customFormat="1" ht="173.25" x14ac:dyDescent="0.25">
      <c r="A74" s="78">
        <v>72</v>
      </c>
      <c r="B74" s="78" t="s">
        <v>940</v>
      </c>
      <c r="C74" s="78" t="s">
        <v>941</v>
      </c>
      <c r="D74" s="78" t="s">
        <v>60</v>
      </c>
      <c r="E74" s="78" t="s">
        <v>105</v>
      </c>
      <c r="F74" s="78">
        <v>2</v>
      </c>
      <c r="G74" s="78">
        <v>2.1</v>
      </c>
      <c r="H74" s="78" t="s">
        <v>971</v>
      </c>
      <c r="I74" s="78">
        <v>722</v>
      </c>
      <c r="J74" s="79">
        <v>1</v>
      </c>
      <c r="K74" s="80">
        <v>0</v>
      </c>
      <c r="L74" s="80">
        <v>0</v>
      </c>
      <c r="M74" s="81">
        <v>0</v>
      </c>
      <c r="N74" s="82">
        <v>0</v>
      </c>
      <c r="O74" s="83">
        <v>0</v>
      </c>
      <c r="P74" s="83">
        <v>0</v>
      </c>
      <c r="Q74" s="84">
        <v>0</v>
      </c>
      <c r="R74" s="85">
        <v>0</v>
      </c>
      <c r="S74" s="80">
        <v>0</v>
      </c>
      <c r="T74" s="80">
        <v>0</v>
      </c>
      <c r="U74" s="80">
        <v>0</v>
      </c>
      <c r="V74" s="80">
        <v>1</v>
      </c>
      <c r="W74" s="81">
        <v>0</v>
      </c>
      <c r="X74" s="82">
        <v>0</v>
      </c>
      <c r="Y74" s="86">
        <v>0</v>
      </c>
      <c r="Z74" s="87">
        <v>1</v>
      </c>
      <c r="AA74" s="188" t="s">
        <v>998</v>
      </c>
      <c r="AB74" s="167"/>
      <c r="AC74" s="71"/>
      <c r="AD74" s="72"/>
      <c r="AE74" s="72"/>
      <c r="AF74" s="72"/>
      <c r="AG74" s="73"/>
      <c r="AH74" s="74"/>
      <c r="AI74" s="75"/>
    </row>
    <row r="75" spans="1:35" s="45" customFormat="1" ht="126" x14ac:dyDescent="0.25">
      <c r="A75" s="78">
        <v>73</v>
      </c>
      <c r="B75" s="78" t="s">
        <v>940</v>
      </c>
      <c r="C75" s="78" t="s">
        <v>941</v>
      </c>
      <c r="D75" s="78" t="s">
        <v>60</v>
      </c>
      <c r="E75" s="78" t="s">
        <v>105</v>
      </c>
      <c r="F75" s="78">
        <v>2</v>
      </c>
      <c r="G75" s="78">
        <v>2.1</v>
      </c>
      <c r="H75" s="78" t="s">
        <v>971</v>
      </c>
      <c r="I75" s="78">
        <v>723</v>
      </c>
      <c r="J75" s="79">
        <v>1</v>
      </c>
      <c r="K75" s="80">
        <v>0</v>
      </c>
      <c r="L75" s="80">
        <v>0</v>
      </c>
      <c r="M75" s="81">
        <v>0</v>
      </c>
      <c r="N75" s="82">
        <v>0</v>
      </c>
      <c r="O75" s="83">
        <v>0</v>
      </c>
      <c r="P75" s="83">
        <v>0</v>
      </c>
      <c r="Q75" s="84">
        <v>0</v>
      </c>
      <c r="R75" s="85">
        <v>0</v>
      </c>
      <c r="S75" s="80">
        <v>0</v>
      </c>
      <c r="T75" s="80">
        <v>1</v>
      </c>
      <c r="U75" s="80">
        <v>0</v>
      </c>
      <c r="V75" s="80">
        <v>0</v>
      </c>
      <c r="W75" s="81">
        <v>0</v>
      </c>
      <c r="X75" s="82">
        <v>0</v>
      </c>
      <c r="Y75" s="86">
        <v>0</v>
      </c>
      <c r="Z75" s="87">
        <v>1</v>
      </c>
      <c r="AA75" s="188" t="s">
        <v>999</v>
      </c>
      <c r="AB75" s="167"/>
      <c r="AC75" s="71"/>
      <c r="AD75" s="72"/>
      <c r="AE75" s="72"/>
      <c r="AF75" s="72"/>
      <c r="AG75" s="73"/>
      <c r="AH75" s="74"/>
      <c r="AI75" s="75"/>
    </row>
    <row r="76" spans="1:35" s="45" customFormat="1" ht="173.25" x14ac:dyDescent="0.25">
      <c r="A76" s="78">
        <v>74</v>
      </c>
      <c r="B76" s="78" t="s">
        <v>940</v>
      </c>
      <c r="C76" s="78" t="s">
        <v>941</v>
      </c>
      <c r="D76" s="78" t="s">
        <v>60</v>
      </c>
      <c r="E76" s="78" t="s">
        <v>105</v>
      </c>
      <c r="F76" s="78">
        <v>2</v>
      </c>
      <c r="G76" s="78">
        <v>2.1</v>
      </c>
      <c r="H76" s="78" t="s">
        <v>971</v>
      </c>
      <c r="I76" s="78">
        <v>738</v>
      </c>
      <c r="J76" s="79">
        <v>1</v>
      </c>
      <c r="K76" s="80">
        <v>0</v>
      </c>
      <c r="L76" s="80">
        <v>0</v>
      </c>
      <c r="M76" s="81">
        <v>0</v>
      </c>
      <c r="N76" s="82">
        <v>0</v>
      </c>
      <c r="O76" s="83">
        <v>0</v>
      </c>
      <c r="P76" s="83">
        <v>0</v>
      </c>
      <c r="Q76" s="84">
        <v>0</v>
      </c>
      <c r="R76" s="85">
        <v>0</v>
      </c>
      <c r="S76" s="80">
        <v>0</v>
      </c>
      <c r="T76" s="80">
        <v>0</v>
      </c>
      <c r="U76" s="80">
        <v>0</v>
      </c>
      <c r="V76" s="80">
        <v>1</v>
      </c>
      <c r="W76" s="81">
        <v>0</v>
      </c>
      <c r="X76" s="82">
        <v>0</v>
      </c>
      <c r="Y76" s="86">
        <v>0</v>
      </c>
      <c r="Z76" s="87">
        <v>1</v>
      </c>
      <c r="AA76" s="188" t="s">
        <v>1000</v>
      </c>
      <c r="AB76" s="167"/>
      <c r="AC76" s="71"/>
      <c r="AD76" s="72"/>
      <c r="AE76" s="72"/>
      <c r="AF76" s="72"/>
      <c r="AG76" s="73"/>
      <c r="AH76" s="74"/>
      <c r="AI76" s="75"/>
    </row>
    <row r="77" spans="1:35" s="45" customFormat="1" ht="63" x14ac:dyDescent="0.25">
      <c r="A77" s="78">
        <v>75</v>
      </c>
      <c r="B77" s="78" t="s">
        <v>940</v>
      </c>
      <c r="C77" s="78" t="s">
        <v>941</v>
      </c>
      <c r="D77" s="78" t="s">
        <v>60</v>
      </c>
      <c r="E77" s="78" t="s">
        <v>105</v>
      </c>
      <c r="F77" s="78">
        <v>2</v>
      </c>
      <c r="G77" s="78">
        <v>2.1</v>
      </c>
      <c r="H77" s="78" t="s">
        <v>972</v>
      </c>
      <c r="I77" s="78">
        <v>682</v>
      </c>
      <c r="J77" s="79">
        <v>1</v>
      </c>
      <c r="K77" s="80">
        <v>0</v>
      </c>
      <c r="L77" s="80">
        <v>0</v>
      </c>
      <c r="M77" s="81">
        <v>0</v>
      </c>
      <c r="N77" s="82">
        <v>0</v>
      </c>
      <c r="O77" s="83">
        <v>0</v>
      </c>
      <c r="P77" s="83">
        <v>0</v>
      </c>
      <c r="Q77" s="84">
        <v>0</v>
      </c>
      <c r="R77" s="85">
        <v>0</v>
      </c>
      <c r="S77" s="80">
        <v>0</v>
      </c>
      <c r="T77" s="80">
        <v>0</v>
      </c>
      <c r="U77" s="80">
        <v>0</v>
      </c>
      <c r="V77" s="80">
        <v>1</v>
      </c>
      <c r="W77" s="81">
        <v>0</v>
      </c>
      <c r="X77" s="82">
        <v>0</v>
      </c>
      <c r="Y77" s="86">
        <v>0</v>
      </c>
      <c r="Z77" s="87">
        <v>1</v>
      </c>
      <c r="AA77" s="166" t="s">
        <v>973</v>
      </c>
      <c r="AB77" s="167"/>
      <c r="AC77" s="71"/>
      <c r="AD77" s="72"/>
      <c r="AE77" s="72"/>
      <c r="AF77" s="72"/>
      <c r="AG77" s="73"/>
      <c r="AH77" s="74"/>
      <c r="AI77" s="75"/>
    </row>
    <row r="78" spans="1:35" s="45" customFormat="1" ht="15.75" hidden="1" x14ac:dyDescent="0.25">
      <c r="A78" s="78">
        <v>76</v>
      </c>
      <c r="B78" s="78" t="s">
        <v>940</v>
      </c>
      <c r="C78" s="78" t="s">
        <v>941</v>
      </c>
      <c r="D78" s="78" t="s">
        <v>60</v>
      </c>
      <c r="E78" s="78" t="s">
        <v>105</v>
      </c>
      <c r="F78" s="78">
        <v>2</v>
      </c>
      <c r="G78" s="78">
        <v>2.1</v>
      </c>
      <c r="H78" s="78" t="s">
        <v>972</v>
      </c>
      <c r="I78" s="78">
        <v>684</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940</v>
      </c>
      <c r="C79" s="78" t="s">
        <v>941</v>
      </c>
      <c r="D79" s="78" t="s">
        <v>60</v>
      </c>
      <c r="E79" s="78" t="s">
        <v>105</v>
      </c>
      <c r="F79" s="78">
        <v>2</v>
      </c>
      <c r="G79" s="78">
        <v>2.1</v>
      </c>
      <c r="H79" s="78" t="s">
        <v>972</v>
      </c>
      <c r="I79" s="78">
        <v>728</v>
      </c>
      <c r="J79" s="79">
        <v>0</v>
      </c>
      <c r="K79" s="80">
        <v>0</v>
      </c>
      <c r="L79" s="80">
        <v>0</v>
      </c>
      <c r="M79" s="81">
        <v>0</v>
      </c>
      <c r="N79" s="82">
        <v>0</v>
      </c>
      <c r="O79" s="83">
        <v>0</v>
      </c>
      <c r="P79" s="83">
        <v>0</v>
      </c>
      <c r="Q79" s="84">
        <v>0</v>
      </c>
      <c r="R79" s="85">
        <v>0</v>
      </c>
      <c r="S79" s="80">
        <v>0</v>
      </c>
      <c r="T79" s="80">
        <v>1</v>
      </c>
      <c r="U79" s="80">
        <v>0</v>
      </c>
      <c r="V79" s="80">
        <v>0</v>
      </c>
      <c r="W79" s="81">
        <v>0</v>
      </c>
      <c r="X79" s="82">
        <v>0</v>
      </c>
      <c r="Y79" s="86">
        <v>0</v>
      </c>
      <c r="Z79" s="87">
        <v>1</v>
      </c>
      <c r="AA79" s="166" t="s">
        <v>974</v>
      </c>
      <c r="AB79" s="167"/>
      <c r="AC79" s="71"/>
      <c r="AD79" s="72"/>
      <c r="AE79" s="72"/>
      <c r="AF79" s="72"/>
      <c r="AG79" s="73"/>
      <c r="AH79" s="74"/>
      <c r="AI79" s="75"/>
    </row>
    <row r="80" spans="1:35" s="45" customFormat="1" ht="47.25" hidden="1" x14ac:dyDescent="0.25">
      <c r="A80" s="78">
        <v>78</v>
      </c>
      <c r="B80" s="78" t="s">
        <v>940</v>
      </c>
      <c r="C80" s="78" t="s">
        <v>941</v>
      </c>
      <c r="D80" s="78" t="s">
        <v>60</v>
      </c>
      <c r="E80" s="78" t="s">
        <v>105</v>
      </c>
      <c r="F80" s="78">
        <v>2</v>
      </c>
      <c r="G80" s="78">
        <v>2.1</v>
      </c>
      <c r="H80" s="78" t="s">
        <v>972</v>
      </c>
      <c r="I80" s="78">
        <v>733</v>
      </c>
      <c r="J80" s="79">
        <v>0</v>
      </c>
      <c r="K80" s="80">
        <v>0</v>
      </c>
      <c r="L80" s="80">
        <v>0</v>
      </c>
      <c r="M80" s="81">
        <v>0</v>
      </c>
      <c r="N80" s="82">
        <v>0</v>
      </c>
      <c r="O80" s="83">
        <v>0</v>
      </c>
      <c r="P80" s="83">
        <v>0</v>
      </c>
      <c r="Q80" s="84">
        <v>0</v>
      </c>
      <c r="R80" s="85">
        <v>0</v>
      </c>
      <c r="S80" s="80">
        <v>0</v>
      </c>
      <c r="T80" s="80">
        <v>0</v>
      </c>
      <c r="U80" s="80">
        <v>0</v>
      </c>
      <c r="V80" s="80">
        <v>1</v>
      </c>
      <c r="W80" s="81">
        <v>0</v>
      </c>
      <c r="X80" s="82">
        <v>0</v>
      </c>
      <c r="Y80" s="86">
        <v>0</v>
      </c>
      <c r="Z80" s="87">
        <v>1</v>
      </c>
      <c r="AA80" s="168" t="s">
        <v>1002</v>
      </c>
      <c r="AB80" s="167"/>
      <c r="AC80" s="71"/>
      <c r="AD80" s="72"/>
      <c r="AE80" s="72"/>
      <c r="AF80" s="72"/>
      <c r="AG80" s="73"/>
      <c r="AH80" s="74"/>
      <c r="AI80" s="75"/>
    </row>
    <row r="81" spans="1:35" s="45" customFormat="1" ht="78.75" x14ac:dyDescent="0.25">
      <c r="A81" s="78">
        <v>79</v>
      </c>
      <c r="B81" s="78" t="s">
        <v>940</v>
      </c>
      <c r="C81" s="78" t="s">
        <v>941</v>
      </c>
      <c r="D81" s="78" t="s">
        <v>60</v>
      </c>
      <c r="E81" s="78" t="s">
        <v>105</v>
      </c>
      <c r="F81" s="78">
        <v>2</v>
      </c>
      <c r="G81" s="78">
        <v>2.1</v>
      </c>
      <c r="H81" s="78" t="s">
        <v>972</v>
      </c>
      <c r="I81" s="78">
        <v>739</v>
      </c>
      <c r="J81" s="79">
        <v>1</v>
      </c>
      <c r="K81" s="80">
        <v>0</v>
      </c>
      <c r="L81" s="80">
        <v>0</v>
      </c>
      <c r="M81" s="81">
        <v>0</v>
      </c>
      <c r="N81" s="82">
        <v>0</v>
      </c>
      <c r="O81" s="83">
        <v>0</v>
      </c>
      <c r="P81" s="83">
        <v>0</v>
      </c>
      <c r="Q81" s="84">
        <v>0</v>
      </c>
      <c r="R81" s="85">
        <v>1</v>
      </c>
      <c r="S81" s="80">
        <v>0</v>
      </c>
      <c r="T81" s="80">
        <v>0</v>
      </c>
      <c r="U81" s="80">
        <v>0</v>
      </c>
      <c r="V81" s="80">
        <v>0</v>
      </c>
      <c r="W81" s="81">
        <v>0</v>
      </c>
      <c r="X81" s="82">
        <v>0</v>
      </c>
      <c r="Y81" s="86">
        <v>0</v>
      </c>
      <c r="Z81" s="87">
        <v>1</v>
      </c>
      <c r="AA81" s="166" t="s">
        <v>1001</v>
      </c>
      <c r="AB81" s="167"/>
      <c r="AC81" s="71"/>
      <c r="AD81" s="72"/>
      <c r="AE81" s="72"/>
      <c r="AF81" s="72"/>
      <c r="AG81" s="73"/>
      <c r="AH81" s="74"/>
      <c r="AI81" s="75"/>
    </row>
    <row r="82" spans="1:35" s="45" customFormat="1" ht="47.25" hidden="1" x14ac:dyDescent="0.25">
      <c r="A82" s="78">
        <v>80</v>
      </c>
      <c r="B82" s="78" t="s">
        <v>940</v>
      </c>
      <c r="C82" s="78" t="s">
        <v>941</v>
      </c>
      <c r="D82" s="78" t="s">
        <v>60</v>
      </c>
      <c r="E82" s="78" t="s">
        <v>105</v>
      </c>
      <c r="F82" s="78">
        <v>2</v>
      </c>
      <c r="G82" s="78">
        <v>2.1</v>
      </c>
      <c r="H82" s="78" t="s">
        <v>972</v>
      </c>
      <c r="I82" s="78">
        <v>769</v>
      </c>
      <c r="J82" s="79">
        <v>0</v>
      </c>
      <c r="K82" s="80">
        <v>0</v>
      </c>
      <c r="L82" s="80">
        <v>0</v>
      </c>
      <c r="M82" s="81">
        <v>0</v>
      </c>
      <c r="N82" s="82">
        <v>0</v>
      </c>
      <c r="O82" s="83">
        <v>0</v>
      </c>
      <c r="P82" s="83">
        <v>0</v>
      </c>
      <c r="Q82" s="84">
        <v>0</v>
      </c>
      <c r="R82" s="85">
        <v>0</v>
      </c>
      <c r="S82" s="80">
        <v>0</v>
      </c>
      <c r="T82" s="80">
        <v>0</v>
      </c>
      <c r="U82" s="80">
        <v>0</v>
      </c>
      <c r="V82" s="80">
        <v>1</v>
      </c>
      <c r="W82" s="81">
        <v>0</v>
      </c>
      <c r="X82" s="82">
        <v>0</v>
      </c>
      <c r="Y82" s="86">
        <v>0</v>
      </c>
      <c r="Z82" s="87">
        <v>1</v>
      </c>
      <c r="AA82" s="166" t="s">
        <v>975</v>
      </c>
      <c r="AB82" s="167"/>
      <c r="AC82" s="71"/>
      <c r="AD82" s="72"/>
      <c r="AE82" s="72"/>
      <c r="AF82" s="72"/>
      <c r="AG82" s="73"/>
      <c r="AH82" s="74"/>
      <c r="AI82" s="75"/>
    </row>
    <row r="83" spans="1:35" s="45" customFormat="1" ht="78.75" hidden="1" x14ac:dyDescent="0.25">
      <c r="A83" s="78">
        <v>81</v>
      </c>
      <c r="B83" s="78" t="s">
        <v>940</v>
      </c>
      <c r="C83" s="78" t="s">
        <v>941</v>
      </c>
      <c r="D83" s="78" t="s">
        <v>60</v>
      </c>
      <c r="E83" s="78" t="s">
        <v>105</v>
      </c>
      <c r="F83" s="78">
        <v>2</v>
      </c>
      <c r="G83" s="78">
        <v>2.1</v>
      </c>
      <c r="H83" s="78" t="s">
        <v>976</v>
      </c>
      <c r="I83" s="78">
        <v>708</v>
      </c>
      <c r="J83" s="79">
        <v>0</v>
      </c>
      <c r="K83" s="80">
        <v>0</v>
      </c>
      <c r="L83" s="80">
        <v>0</v>
      </c>
      <c r="M83" s="81">
        <v>0</v>
      </c>
      <c r="N83" s="82">
        <v>1</v>
      </c>
      <c r="O83" s="83">
        <v>1</v>
      </c>
      <c r="P83" s="83">
        <v>0</v>
      </c>
      <c r="Q83" s="84">
        <v>0</v>
      </c>
      <c r="R83" s="85">
        <v>0</v>
      </c>
      <c r="S83" s="80">
        <v>0</v>
      </c>
      <c r="T83" s="80">
        <v>0</v>
      </c>
      <c r="U83" s="80">
        <v>0</v>
      </c>
      <c r="V83" s="80">
        <v>1</v>
      </c>
      <c r="W83" s="81">
        <v>0</v>
      </c>
      <c r="X83" s="82">
        <v>0</v>
      </c>
      <c r="Y83" s="86">
        <v>0</v>
      </c>
      <c r="Z83" s="87">
        <v>1</v>
      </c>
      <c r="AA83" s="166" t="s">
        <v>1003</v>
      </c>
      <c r="AB83" s="167"/>
      <c r="AC83" s="71"/>
      <c r="AD83" s="72"/>
      <c r="AE83" s="72"/>
      <c r="AF83" s="72"/>
      <c r="AG83" s="73"/>
      <c r="AH83" s="74"/>
      <c r="AI83" s="75"/>
    </row>
    <row r="84" spans="1:35" s="45" customFormat="1" ht="31.5" hidden="1" x14ac:dyDescent="0.25">
      <c r="A84" s="78">
        <v>82</v>
      </c>
      <c r="B84" s="78" t="s">
        <v>940</v>
      </c>
      <c r="C84" s="78" t="s">
        <v>941</v>
      </c>
      <c r="D84" s="78" t="s">
        <v>60</v>
      </c>
      <c r="E84" s="78" t="s">
        <v>105</v>
      </c>
      <c r="F84" s="78">
        <v>2</v>
      </c>
      <c r="G84" s="78">
        <v>2.1</v>
      </c>
      <c r="H84" s="78" t="s">
        <v>977</v>
      </c>
      <c r="I84" s="78">
        <v>667</v>
      </c>
      <c r="J84" s="79">
        <v>0</v>
      </c>
      <c r="K84" s="80">
        <v>0</v>
      </c>
      <c r="L84" s="80">
        <v>0</v>
      </c>
      <c r="M84" s="81">
        <v>0</v>
      </c>
      <c r="N84" s="82">
        <v>0</v>
      </c>
      <c r="O84" s="83">
        <v>0</v>
      </c>
      <c r="P84" s="83">
        <v>0</v>
      </c>
      <c r="Q84" s="84">
        <v>0</v>
      </c>
      <c r="R84" s="85">
        <v>1</v>
      </c>
      <c r="S84" s="80">
        <v>0</v>
      </c>
      <c r="T84" s="80">
        <v>0</v>
      </c>
      <c r="U84" s="80">
        <v>0</v>
      </c>
      <c r="V84" s="80">
        <v>0</v>
      </c>
      <c r="W84" s="81">
        <v>0</v>
      </c>
      <c r="X84" s="82">
        <v>0</v>
      </c>
      <c r="Y84" s="86">
        <v>0</v>
      </c>
      <c r="Z84" s="87">
        <v>1</v>
      </c>
      <c r="AA84" s="166" t="s">
        <v>978</v>
      </c>
      <c r="AB84" s="167"/>
      <c r="AC84" s="71"/>
      <c r="AD84" s="72"/>
      <c r="AE84" s="72"/>
      <c r="AF84" s="72"/>
      <c r="AG84" s="73"/>
      <c r="AH84" s="74"/>
      <c r="AI84" s="75"/>
    </row>
    <row r="85" spans="1:35" s="45" customFormat="1" ht="56.25" hidden="1" customHeight="1" x14ac:dyDescent="0.25">
      <c r="A85" s="78">
        <v>83</v>
      </c>
      <c r="B85" s="78" t="s">
        <v>940</v>
      </c>
      <c r="C85" s="78" t="s">
        <v>941</v>
      </c>
      <c r="D85" s="78" t="s">
        <v>60</v>
      </c>
      <c r="E85" s="78" t="s">
        <v>105</v>
      </c>
      <c r="F85" s="78">
        <v>2</v>
      </c>
      <c r="G85" s="78">
        <v>2.1</v>
      </c>
      <c r="H85" s="78" t="s">
        <v>977</v>
      </c>
      <c r="I85" s="78">
        <v>673</v>
      </c>
      <c r="J85" s="79">
        <v>0</v>
      </c>
      <c r="K85" s="80">
        <v>0</v>
      </c>
      <c r="L85" s="80">
        <v>0</v>
      </c>
      <c r="M85" s="81">
        <v>0</v>
      </c>
      <c r="N85" s="82">
        <v>1</v>
      </c>
      <c r="O85" s="83">
        <v>0</v>
      </c>
      <c r="P85" s="83">
        <v>0</v>
      </c>
      <c r="Q85" s="84">
        <v>0</v>
      </c>
      <c r="R85" s="85">
        <v>0</v>
      </c>
      <c r="S85" s="80">
        <v>0</v>
      </c>
      <c r="T85" s="80">
        <v>0</v>
      </c>
      <c r="U85" s="80">
        <v>1</v>
      </c>
      <c r="V85" s="80">
        <v>0</v>
      </c>
      <c r="W85" s="81">
        <v>0</v>
      </c>
      <c r="X85" s="82">
        <v>0</v>
      </c>
      <c r="Y85" s="86">
        <v>0</v>
      </c>
      <c r="Z85" s="87">
        <v>1</v>
      </c>
      <c r="AA85" s="166" t="s">
        <v>1004</v>
      </c>
      <c r="AB85" s="167"/>
      <c r="AC85" s="71"/>
      <c r="AD85" s="72"/>
      <c r="AE85" s="72"/>
      <c r="AF85" s="72"/>
      <c r="AG85" s="73"/>
      <c r="AH85" s="74"/>
      <c r="AI85" s="75"/>
    </row>
    <row r="86" spans="1:35" s="45" customFormat="1" ht="15.75" hidden="1" x14ac:dyDescent="0.25">
      <c r="A86" s="78">
        <v>84</v>
      </c>
      <c r="B86" s="78" t="s">
        <v>940</v>
      </c>
      <c r="C86" s="78" t="s">
        <v>941</v>
      </c>
      <c r="D86" s="78" t="s">
        <v>60</v>
      </c>
      <c r="E86" s="78" t="s">
        <v>105</v>
      </c>
      <c r="F86" s="78">
        <v>2</v>
      </c>
      <c r="G86" s="78">
        <v>2.1</v>
      </c>
      <c r="H86" s="78" t="s">
        <v>977</v>
      </c>
      <c r="I86" s="78">
        <v>754</v>
      </c>
      <c r="J86" s="79">
        <v>0</v>
      </c>
      <c r="K86" s="80">
        <v>0</v>
      </c>
      <c r="L86" s="80">
        <v>0</v>
      </c>
      <c r="M86" s="81">
        <v>0</v>
      </c>
      <c r="N86" s="82">
        <v>0</v>
      </c>
      <c r="O86" s="83">
        <v>0</v>
      </c>
      <c r="P86" s="83">
        <v>0</v>
      </c>
      <c r="Q86" s="84">
        <v>0</v>
      </c>
      <c r="R86" s="85">
        <v>0</v>
      </c>
      <c r="S86" s="80">
        <v>0</v>
      </c>
      <c r="T86" s="80">
        <v>0</v>
      </c>
      <c r="U86" s="80">
        <v>0</v>
      </c>
      <c r="V86" s="80">
        <v>1</v>
      </c>
      <c r="W86" s="81">
        <v>0</v>
      </c>
      <c r="X86" s="82">
        <v>0</v>
      </c>
      <c r="Y86" s="86">
        <v>0</v>
      </c>
      <c r="Z86" s="87">
        <v>1</v>
      </c>
      <c r="AA86" s="166" t="s">
        <v>979</v>
      </c>
      <c r="AB86" s="167"/>
      <c r="AC86" s="71"/>
      <c r="AD86" s="72"/>
      <c r="AE86" s="72"/>
      <c r="AF86" s="72"/>
      <c r="AG86" s="73"/>
      <c r="AH86" s="74"/>
      <c r="AI86" s="75"/>
    </row>
    <row r="87" spans="1:35" s="45" customFormat="1" ht="15.75" hidden="1" x14ac:dyDescent="0.25">
      <c r="A87" s="78">
        <v>85</v>
      </c>
      <c r="B87" s="78" t="s">
        <v>940</v>
      </c>
      <c r="C87" s="78" t="s">
        <v>941</v>
      </c>
      <c r="D87" s="78" t="s">
        <v>60</v>
      </c>
      <c r="E87" s="78" t="s">
        <v>105</v>
      </c>
      <c r="F87" s="78">
        <v>2</v>
      </c>
      <c r="G87" s="78">
        <v>2.1</v>
      </c>
      <c r="H87" s="78" t="s">
        <v>1005</v>
      </c>
      <c r="I87" s="78">
        <v>650</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940</v>
      </c>
      <c r="C88" s="78" t="s">
        <v>941</v>
      </c>
      <c r="D88" s="78" t="s">
        <v>60</v>
      </c>
      <c r="E88" s="78" t="s">
        <v>105</v>
      </c>
      <c r="F88" s="78">
        <v>2</v>
      </c>
      <c r="G88" s="78">
        <v>2.1</v>
      </c>
      <c r="H88" s="78" t="s">
        <v>1005</v>
      </c>
      <c r="I88" s="78">
        <v>692</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31.5" hidden="1" x14ac:dyDescent="0.25">
      <c r="A89" s="78">
        <v>87</v>
      </c>
      <c r="B89" s="78" t="s">
        <v>940</v>
      </c>
      <c r="C89" s="78" t="s">
        <v>941</v>
      </c>
      <c r="D89" s="78" t="s">
        <v>60</v>
      </c>
      <c r="E89" s="78" t="s">
        <v>105</v>
      </c>
      <c r="F89" s="78">
        <v>2</v>
      </c>
      <c r="G89" s="78">
        <v>2.1</v>
      </c>
      <c r="H89" s="78" t="s">
        <v>1005</v>
      </c>
      <c r="I89" s="78">
        <v>693</v>
      </c>
      <c r="J89" s="79">
        <v>0</v>
      </c>
      <c r="K89" s="80">
        <v>0</v>
      </c>
      <c r="L89" s="80">
        <v>0</v>
      </c>
      <c r="M89" s="81">
        <v>0</v>
      </c>
      <c r="N89" s="82">
        <v>0</v>
      </c>
      <c r="O89" s="83">
        <v>1</v>
      </c>
      <c r="P89" s="83">
        <v>0</v>
      </c>
      <c r="Q89" s="84">
        <v>0</v>
      </c>
      <c r="R89" s="85">
        <v>0</v>
      </c>
      <c r="S89" s="80">
        <v>0</v>
      </c>
      <c r="T89" s="80">
        <v>0</v>
      </c>
      <c r="U89" s="80">
        <v>0</v>
      </c>
      <c r="V89" s="80">
        <v>0</v>
      </c>
      <c r="W89" s="81">
        <v>0</v>
      </c>
      <c r="X89" s="82">
        <v>0</v>
      </c>
      <c r="Y89" s="86">
        <v>0</v>
      </c>
      <c r="Z89" s="87">
        <v>1</v>
      </c>
      <c r="AA89" s="166" t="s">
        <v>1006</v>
      </c>
      <c r="AB89" s="167"/>
      <c r="AC89" s="71"/>
      <c r="AD89" s="72"/>
      <c r="AE89" s="72"/>
      <c r="AF89" s="72"/>
      <c r="AG89" s="73"/>
      <c r="AH89" s="74"/>
      <c r="AI89" s="75"/>
    </row>
    <row r="90" spans="1:35" s="45" customFormat="1" ht="15.75" hidden="1" x14ac:dyDescent="0.25">
      <c r="A90" s="78">
        <v>88</v>
      </c>
      <c r="B90" s="78" t="s">
        <v>940</v>
      </c>
      <c r="C90" s="78" t="s">
        <v>941</v>
      </c>
      <c r="D90" s="78" t="s">
        <v>60</v>
      </c>
      <c r="E90" s="78" t="s">
        <v>105</v>
      </c>
      <c r="F90" s="78">
        <v>2</v>
      </c>
      <c r="G90" s="78">
        <v>2.2000000000000002</v>
      </c>
      <c r="H90" s="78" t="s">
        <v>1007</v>
      </c>
      <c r="I90" s="78">
        <v>666</v>
      </c>
      <c r="J90" s="79">
        <v>0</v>
      </c>
      <c r="K90" s="80">
        <v>1</v>
      </c>
      <c r="L90" s="80">
        <v>0</v>
      </c>
      <c r="M90" s="81">
        <v>0</v>
      </c>
      <c r="N90" s="82">
        <v>0</v>
      </c>
      <c r="O90" s="83">
        <v>0</v>
      </c>
      <c r="P90" s="83">
        <v>0</v>
      </c>
      <c r="Q90" s="84">
        <v>0</v>
      </c>
      <c r="R90" s="85">
        <v>0</v>
      </c>
      <c r="S90" s="80">
        <v>0</v>
      </c>
      <c r="T90" s="80">
        <v>0</v>
      </c>
      <c r="U90" s="80">
        <v>0</v>
      </c>
      <c r="V90" s="80">
        <v>0</v>
      </c>
      <c r="W90" s="81">
        <v>0</v>
      </c>
      <c r="X90" s="82">
        <v>0</v>
      </c>
      <c r="Y90" s="86">
        <v>0</v>
      </c>
      <c r="Z90" s="87">
        <v>1</v>
      </c>
      <c r="AA90" s="166" t="s">
        <v>967</v>
      </c>
      <c r="AB90" s="167"/>
      <c r="AC90" s="71"/>
      <c r="AD90" s="72"/>
      <c r="AE90" s="72"/>
      <c r="AF90" s="72"/>
      <c r="AG90" s="73"/>
      <c r="AH90" s="74"/>
      <c r="AI90" s="75"/>
    </row>
    <row r="91" spans="1:35" s="45" customFormat="1" ht="15.75" hidden="1" x14ac:dyDescent="0.25">
      <c r="A91" s="78">
        <v>89</v>
      </c>
      <c r="B91" s="78" t="s">
        <v>940</v>
      </c>
      <c r="C91" s="78" t="s">
        <v>941</v>
      </c>
      <c r="D91" s="78" t="s">
        <v>60</v>
      </c>
      <c r="E91" s="78" t="s">
        <v>105</v>
      </c>
      <c r="F91" s="78">
        <v>2</v>
      </c>
      <c r="G91" s="78">
        <v>2.2000000000000002</v>
      </c>
      <c r="H91" s="78" t="s">
        <v>1008</v>
      </c>
      <c r="I91" s="78">
        <v>671</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67"/>
      <c r="AC91" s="71"/>
      <c r="AD91" s="72"/>
      <c r="AE91" s="72"/>
      <c r="AF91" s="72"/>
      <c r="AG91" s="73"/>
      <c r="AH91" s="74"/>
      <c r="AI91" s="75"/>
    </row>
    <row r="92" spans="1:35" s="45" customFormat="1" ht="15.75" hidden="1" x14ac:dyDescent="0.25">
      <c r="A92" s="78">
        <v>90</v>
      </c>
      <c r="B92" s="78" t="s">
        <v>940</v>
      </c>
      <c r="C92" s="78" t="s">
        <v>941</v>
      </c>
      <c r="D92" s="78" t="s">
        <v>60</v>
      </c>
      <c r="E92" s="78" t="s">
        <v>105</v>
      </c>
      <c r="F92" s="78">
        <v>2</v>
      </c>
      <c r="G92" s="78">
        <v>2.2000000000000002</v>
      </c>
      <c r="H92" s="78" t="s">
        <v>1008</v>
      </c>
      <c r="I92" s="78">
        <v>678</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63" hidden="1" x14ac:dyDescent="0.25">
      <c r="A93" s="78">
        <v>91</v>
      </c>
      <c r="B93" s="78" t="s">
        <v>940</v>
      </c>
      <c r="C93" s="78" t="s">
        <v>941</v>
      </c>
      <c r="D93" s="78" t="s">
        <v>60</v>
      </c>
      <c r="E93" s="78" t="s">
        <v>105</v>
      </c>
      <c r="F93" s="78">
        <v>2</v>
      </c>
      <c r="G93" s="78">
        <v>2.2000000000000002</v>
      </c>
      <c r="H93" s="78" t="s">
        <v>1008</v>
      </c>
      <c r="I93" s="78">
        <v>709</v>
      </c>
      <c r="J93" s="79">
        <v>0</v>
      </c>
      <c r="K93" s="80">
        <v>0</v>
      </c>
      <c r="L93" s="80">
        <v>0</v>
      </c>
      <c r="M93" s="81">
        <v>0</v>
      </c>
      <c r="N93" s="82">
        <v>0</v>
      </c>
      <c r="O93" s="83">
        <v>0</v>
      </c>
      <c r="P93" s="83">
        <v>0</v>
      </c>
      <c r="Q93" s="84">
        <v>0</v>
      </c>
      <c r="R93" s="85">
        <v>1</v>
      </c>
      <c r="S93" s="80">
        <v>0</v>
      </c>
      <c r="T93" s="80">
        <v>0</v>
      </c>
      <c r="U93" s="80">
        <v>0</v>
      </c>
      <c r="V93" s="80">
        <v>0</v>
      </c>
      <c r="W93" s="81">
        <v>0</v>
      </c>
      <c r="X93" s="82">
        <v>0</v>
      </c>
      <c r="Y93" s="86">
        <v>0</v>
      </c>
      <c r="Z93" s="87">
        <v>1</v>
      </c>
      <c r="AA93" s="166" t="s">
        <v>1009</v>
      </c>
      <c r="AB93" s="167"/>
      <c r="AC93" s="71"/>
      <c r="AD93" s="72"/>
      <c r="AE93" s="72"/>
      <c r="AF93" s="72"/>
      <c r="AG93" s="73"/>
      <c r="AH93" s="74"/>
      <c r="AI93" s="75"/>
    </row>
    <row r="94" spans="1:35" s="45" customFormat="1" ht="15.75" hidden="1" x14ac:dyDescent="0.25">
      <c r="A94" s="78">
        <v>92</v>
      </c>
      <c r="B94" s="78" t="s">
        <v>940</v>
      </c>
      <c r="C94" s="78" t="s">
        <v>941</v>
      </c>
      <c r="D94" s="78" t="s">
        <v>60</v>
      </c>
      <c r="E94" s="78" t="s">
        <v>105</v>
      </c>
      <c r="F94" s="78">
        <v>2</v>
      </c>
      <c r="G94" s="78">
        <v>2.2000000000000002</v>
      </c>
      <c r="H94" s="78" t="s">
        <v>1008</v>
      </c>
      <c r="I94" s="78">
        <v>756</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c r="AB94" s="167"/>
      <c r="AC94" s="71"/>
      <c r="AD94" s="72"/>
      <c r="AE94" s="72"/>
      <c r="AF94" s="72"/>
      <c r="AG94" s="73"/>
      <c r="AH94" s="74"/>
      <c r="AI94" s="75"/>
    </row>
    <row r="95" spans="1:35" s="45" customFormat="1" ht="15.75" hidden="1" x14ac:dyDescent="0.25">
      <c r="A95" s="78">
        <v>93</v>
      </c>
      <c r="B95" s="78" t="s">
        <v>940</v>
      </c>
      <c r="C95" s="78" t="s">
        <v>941</v>
      </c>
      <c r="D95" s="78" t="s">
        <v>60</v>
      </c>
      <c r="E95" s="78" t="s">
        <v>105</v>
      </c>
      <c r="F95" s="78">
        <v>2</v>
      </c>
      <c r="G95" s="78">
        <v>2.2999999999999998</v>
      </c>
      <c r="H95" s="78" t="s">
        <v>1010</v>
      </c>
      <c r="I95" s="78">
        <v>755</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31.5" hidden="1" x14ac:dyDescent="0.25">
      <c r="A96" s="78">
        <v>94</v>
      </c>
      <c r="B96" s="78" t="s">
        <v>940</v>
      </c>
      <c r="C96" s="78" t="s">
        <v>941</v>
      </c>
      <c r="D96" s="78" t="s">
        <v>60</v>
      </c>
      <c r="E96" s="78" t="s">
        <v>105</v>
      </c>
      <c r="F96" s="78">
        <v>2</v>
      </c>
      <c r="G96" s="78">
        <v>2.2999999999999998</v>
      </c>
      <c r="H96" s="78" t="s">
        <v>1011</v>
      </c>
      <c r="I96" s="78">
        <v>691</v>
      </c>
      <c r="J96" s="79">
        <v>0</v>
      </c>
      <c r="K96" s="80">
        <v>0</v>
      </c>
      <c r="L96" s="80">
        <v>0</v>
      </c>
      <c r="M96" s="81">
        <v>0</v>
      </c>
      <c r="N96" s="82">
        <v>0</v>
      </c>
      <c r="O96" s="83">
        <v>0</v>
      </c>
      <c r="P96" s="83">
        <v>0</v>
      </c>
      <c r="Q96" s="84">
        <v>0</v>
      </c>
      <c r="R96" s="85">
        <v>0</v>
      </c>
      <c r="S96" s="80">
        <v>0</v>
      </c>
      <c r="T96" s="80">
        <v>0</v>
      </c>
      <c r="U96" s="80">
        <v>1</v>
      </c>
      <c r="V96" s="80">
        <v>0</v>
      </c>
      <c r="W96" s="81">
        <v>0</v>
      </c>
      <c r="X96" s="82">
        <v>0</v>
      </c>
      <c r="Y96" s="86">
        <v>0</v>
      </c>
      <c r="Z96" s="87">
        <v>1</v>
      </c>
      <c r="AA96" s="166" t="s">
        <v>1012</v>
      </c>
      <c r="AB96" s="167"/>
      <c r="AC96" s="71"/>
      <c r="AD96" s="72"/>
      <c r="AE96" s="72"/>
      <c r="AF96" s="72"/>
      <c r="AG96" s="73"/>
      <c r="AH96" s="74"/>
      <c r="AI96" s="75"/>
    </row>
    <row r="97" spans="1:35" s="45" customFormat="1" ht="47.25" hidden="1" x14ac:dyDescent="0.25">
      <c r="A97" s="78">
        <v>95</v>
      </c>
      <c r="B97" s="78" t="s">
        <v>940</v>
      </c>
      <c r="C97" s="78" t="s">
        <v>941</v>
      </c>
      <c r="D97" s="78" t="s">
        <v>60</v>
      </c>
      <c r="E97" s="78" t="s">
        <v>105</v>
      </c>
      <c r="F97" s="78">
        <v>2</v>
      </c>
      <c r="G97" s="78">
        <v>2.2999999999999998</v>
      </c>
      <c r="H97" s="78" t="s">
        <v>1011</v>
      </c>
      <c r="I97" s="78">
        <v>732</v>
      </c>
      <c r="J97" s="79">
        <v>0</v>
      </c>
      <c r="K97" s="80">
        <v>0</v>
      </c>
      <c r="L97" s="80">
        <v>0</v>
      </c>
      <c r="M97" s="81">
        <v>0</v>
      </c>
      <c r="N97" s="82">
        <v>0</v>
      </c>
      <c r="O97" s="83">
        <v>1</v>
      </c>
      <c r="P97" s="83">
        <v>0</v>
      </c>
      <c r="Q97" s="84">
        <v>0</v>
      </c>
      <c r="R97" s="85">
        <v>1</v>
      </c>
      <c r="S97" s="80">
        <v>0</v>
      </c>
      <c r="T97" s="80">
        <v>0</v>
      </c>
      <c r="U97" s="80">
        <v>0</v>
      </c>
      <c r="V97" s="80">
        <v>0</v>
      </c>
      <c r="W97" s="81">
        <v>0</v>
      </c>
      <c r="X97" s="82">
        <v>0</v>
      </c>
      <c r="Y97" s="86">
        <v>0</v>
      </c>
      <c r="Z97" s="87">
        <v>1</v>
      </c>
      <c r="AA97" s="166" t="s">
        <v>1013</v>
      </c>
      <c r="AB97" s="167"/>
      <c r="AC97" s="71"/>
      <c r="AD97" s="72"/>
      <c r="AE97" s="72"/>
      <c r="AF97" s="72"/>
      <c r="AG97" s="73"/>
      <c r="AH97" s="74"/>
      <c r="AI97" s="75"/>
    </row>
    <row r="98" spans="1:35" s="45" customFormat="1" ht="15.75" hidden="1" x14ac:dyDescent="0.25">
      <c r="A98" s="78">
        <v>96</v>
      </c>
      <c r="B98" s="78" t="s">
        <v>940</v>
      </c>
      <c r="C98" s="78" t="s">
        <v>941</v>
      </c>
      <c r="D98" s="78" t="s">
        <v>60</v>
      </c>
      <c r="E98" s="78" t="s">
        <v>105</v>
      </c>
      <c r="F98" s="78">
        <v>2</v>
      </c>
      <c r="G98" s="78">
        <v>2.2999999999999998</v>
      </c>
      <c r="H98" s="78" t="s">
        <v>1011</v>
      </c>
      <c r="I98" s="78">
        <v>740</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15.75" hidden="1" x14ac:dyDescent="0.25">
      <c r="A99" s="78">
        <v>97</v>
      </c>
      <c r="B99" s="78" t="s">
        <v>940</v>
      </c>
      <c r="C99" s="78" t="s">
        <v>941</v>
      </c>
      <c r="D99" s="78" t="s">
        <v>60</v>
      </c>
      <c r="E99" s="78" t="s">
        <v>105</v>
      </c>
      <c r="F99" s="78">
        <v>2</v>
      </c>
      <c r="G99" s="78">
        <v>2.2999999999999998</v>
      </c>
      <c r="H99" s="78" t="s">
        <v>1011</v>
      </c>
      <c r="I99" s="78">
        <v>757</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15.75" hidden="1" x14ac:dyDescent="0.25">
      <c r="A100" s="78">
        <v>98</v>
      </c>
      <c r="B100" s="78" t="s">
        <v>940</v>
      </c>
      <c r="C100" s="78" t="s">
        <v>941</v>
      </c>
      <c r="D100" s="78" t="s">
        <v>60</v>
      </c>
      <c r="E100" s="78" t="s">
        <v>105</v>
      </c>
      <c r="F100" s="78">
        <v>2</v>
      </c>
      <c r="G100" s="78">
        <v>2.2999999999999998</v>
      </c>
      <c r="H100" s="78" t="s">
        <v>1014</v>
      </c>
      <c r="I100" s="78">
        <v>664</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15.75" hidden="1" x14ac:dyDescent="0.25">
      <c r="A101" s="78">
        <v>99</v>
      </c>
      <c r="B101" s="78" t="s">
        <v>940</v>
      </c>
      <c r="C101" s="78" t="s">
        <v>941</v>
      </c>
      <c r="D101" s="78" t="s">
        <v>60</v>
      </c>
      <c r="E101" s="78" t="s">
        <v>105</v>
      </c>
      <c r="F101" s="78">
        <v>2</v>
      </c>
      <c r="G101" s="78">
        <v>2.2999999999999998</v>
      </c>
      <c r="H101" s="78" t="s">
        <v>1014</v>
      </c>
      <c r="I101" s="78">
        <v>683</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6"/>
      <c r="AB101" s="167"/>
      <c r="AC101" s="71"/>
      <c r="AD101" s="72"/>
      <c r="AE101" s="72"/>
      <c r="AF101" s="72"/>
      <c r="AG101" s="73"/>
      <c r="AH101" s="74"/>
      <c r="AI101" s="75"/>
    </row>
    <row r="102" spans="1:35" s="45" customFormat="1" ht="15.75" hidden="1" x14ac:dyDescent="0.25">
      <c r="A102" s="78">
        <v>100</v>
      </c>
      <c r="B102" s="78" t="s">
        <v>940</v>
      </c>
      <c r="C102" s="78" t="s">
        <v>941</v>
      </c>
      <c r="D102" s="78" t="s">
        <v>60</v>
      </c>
      <c r="E102" s="78" t="s">
        <v>105</v>
      </c>
      <c r="F102" s="78">
        <v>2</v>
      </c>
      <c r="G102" s="78">
        <v>2.2999999999999998</v>
      </c>
      <c r="H102" s="78" t="s">
        <v>1014</v>
      </c>
      <c r="I102" s="78">
        <v>685</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c r="AB102" s="167"/>
      <c r="AC102" s="71"/>
      <c r="AD102" s="72"/>
      <c r="AE102" s="72"/>
      <c r="AF102" s="72"/>
      <c r="AG102" s="73"/>
      <c r="AH102" s="74"/>
      <c r="AI102" s="75"/>
    </row>
    <row r="103" spans="1:35" s="45" customFormat="1" ht="15.75" hidden="1" x14ac:dyDescent="0.25">
      <c r="A103" s="78">
        <v>101</v>
      </c>
      <c r="B103" s="78" t="s">
        <v>940</v>
      </c>
      <c r="C103" s="78" t="s">
        <v>941</v>
      </c>
      <c r="D103" s="78" t="s">
        <v>60</v>
      </c>
      <c r="E103" s="78" t="s">
        <v>105</v>
      </c>
      <c r="F103" s="78">
        <v>2</v>
      </c>
      <c r="G103" s="78">
        <v>2.2999999999999998</v>
      </c>
      <c r="H103" s="78" t="s">
        <v>1014</v>
      </c>
      <c r="I103" s="78">
        <v>702</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15.75" x14ac:dyDescent="0.25">
      <c r="A104" s="78">
        <v>102</v>
      </c>
      <c r="B104" s="78" t="s">
        <v>940</v>
      </c>
      <c r="C104" s="78" t="s">
        <v>941</v>
      </c>
      <c r="D104" s="78" t="s">
        <v>60</v>
      </c>
      <c r="E104" s="78" t="s">
        <v>105</v>
      </c>
      <c r="F104" s="78">
        <v>2</v>
      </c>
      <c r="G104" s="78">
        <v>2.4</v>
      </c>
      <c r="H104" s="78" t="s">
        <v>1015</v>
      </c>
      <c r="I104" s="78">
        <v>680</v>
      </c>
      <c r="J104" s="79">
        <v>1</v>
      </c>
      <c r="K104" s="80">
        <v>1</v>
      </c>
      <c r="L104" s="80">
        <v>0</v>
      </c>
      <c r="M104" s="81">
        <v>0</v>
      </c>
      <c r="N104" s="82">
        <v>0</v>
      </c>
      <c r="O104" s="83">
        <v>0</v>
      </c>
      <c r="P104" s="83">
        <v>0</v>
      </c>
      <c r="Q104" s="84">
        <v>0</v>
      </c>
      <c r="R104" s="85">
        <v>0</v>
      </c>
      <c r="S104" s="80">
        <v>0</v>
      </c>
      <c r="T104" s="80">
        <v>0</v>
      </c>
      <c r="U104" s="80">
        <v>0</v>
      </c>
      <c r="V104" s="80">
        <v>0</v>
      </c>
      <c r="W104" s="81">
        <v>0</v>
      </c>
      <c r="X104" s="82">
        <v>0</v>
      </c>
      <c r="Y104" s="86">
        <v>0</v>
      </c>
      <c r="Z104" s="87">
        <v>1</v>
      </c>
      <c r="AA104" s="166" t="s">
        <v>115</v>
      </c>
      <c r="AB104" s="167"/>
      <c r="AC104" s="71"/>
      <c r="AD104" s="72"/>
      <c r="AE104" s="72"/>
      <c r="AF104" s="72"/>
      <c r="AG104" s="73"/>
      <c r="AH104" s="74"/>
      <c r="AI104" s="75"/>
    </row>
    <row r="105" spans="1:35" s="45" customFormat="1" ht="15.75" x14ac:dyDescent="0.25">
      <c r="A105" s="78">
        <v>103</v>
      </c>
      <c r="B105" s="78" t="s">
        <v>940</v>
      </c>
      <c r="C105" s="78" t="s">
        <v>941</v>
      </c>
      <c r="D105" s="78" t="s">
        <v>60</v>
      </c>
      <c r="E105" s="78" t="s">
        <v>105</v>
      </c>
      <c r="F105" s="78">
        <v>2</v>
      </c>
      <c r="G105" s="78">
        <v>2.4</v>
      </c>
      <c r="H105" s="78" t="s">
        <v>1015</v>
      </c>
      <c r="I105" s="78">
        <v>695</v>
      </c>
      <c r="J105" s="79">
        <v>1</v>
      </c>
      <c r="K105" s="80">
        <v>1</v>
      </c>
      <c r="L105" s="80">
        <v>0</v>
      </c>
      <c r="M105" s="81">
        <v>0</v>
      </c>
      <c r="N105" s="82">
        <v>0</v>
      </c>
      <c r="O105" s="83">
        <v>0</v>
      </c>
      <c r="P105" s="83">
        <v>0</v>
      </c>
      <c r="Q105" s="84">
        <v>0</v>
      </c>
      <c r="R105" s="85">
        <v>0</v>
      </c>
      <c r="S105" s="80">
        <v>0</v>
      </c>
      <c r="T105" s="80">
        <v>0</v>
      </c>
      <c r="U105" s="80">
        <v>0</v>
      </c>
      <c r="V105" s="80">
        <v>0</v>
      </c>
      <c r="W105" s="81">
        <v>0</v>
      </c>
      <c r="X105" s="82">
        <v>0</v>
      </c>
      <c r="Y105" s="86">
        <v>0</v>
      </c>
      <c r="Z105" s="87">
        <v>1</v>
      </c>
      <c r="AA105" s="166" t="s">
        <v>115</v>
      </c>
      <c r="AB105" s="167"/>
      <c r="AC105" s="71"/>
      <c r="AD105" s="72"/>
      <c r="AE105" s="72"/>
      <c r="AF105" s="72"/>
      <c r="AG105" s="73"/>
      <c r="AH105" s="74"/>
      <c r="AI105" s="75"/>
    </row>
    <row r="106" spans="1:35" s="45" customFormat="1" ht="78.75" x14ac:dyDescent="0.25">
      <c r="A106" s="78">
        <v>104</v>
      </c>
      <c r="B106" s="78" t="s">
        <v>940</v>
      </c>
      <c r="C106" s="78" t="s">
        <v>941</v>
      </c>
      <c r="D106" s="78" t="s">
        <v>60</v>
      </c>
      <c r="E106" s="78" t="s">
        <v>105</v>
      </c>
      <c r="F106" s="78">
        <v>2</v>
      </c>
      <c r="G106" s="78">
        <v>2.4</v>
      </c>
      <c r="H106" s="78" t="s">
        <v>1015</v>
      </c>
      <c r="I106" s="78">
        <v>701</v>
      </c>
      <c r="J106" s="79">
        <v>1</v>
      </c>
      <c r="K106" s="80">
        <v>1</v>
      </c>
      <c r="L106" s="80">
        <v>1</v>
      </c>
      <c r="M106" s="81">
        <v>0</v>
      </c>
      <c r="N106" s="82">
        <v>0</v>
      </c>
      <c r="O106" s="83">
        <v>0</v>
      </c>
      <c r="P106" s="83">
        <v>0</v>
      </c>
      <c r="Q106" s="84">
        <v>0</v>
      </c>
      <c r="R106" s="85">
        <v>0</v>
      </c>
      <c r="S106" s="80">
        <v>0</v>
      </c>
      <c r="T106" s="80">
        <v>0</v>
      </c>
      <c r="U106" s="80">
        <v>0</v>
      </c>
      <c r="V106" s="80">
        <v>0</v>
      </c>
      <c r="W106" s="81">
        <v>0</v>
      </c>
      <c r="X106" s="82">
        <v>0</v>
      </c>
      <c r="Y106" s="86">
        <v>0</v>
      </c>
      <c r="Z106" s="87">
        <v>1</v>
      </c>
      <c r="AA106" s="166" t="s">
        <v>1016</v>
      </c>
      <c r="AB106" s="167"/>
      <c r="AC106" s="71"/>
      <c r="AD106" s="72"/>
      <c r="AE106" s="72"/>
      <c r="AF106" s="72"/>
      <c r="AG106" s="73"/>
      <c r="AH106" s="74"/>
      <c r="AI106" s="75"/>
    </row>
    <row r="107" spans="1:35" s="45" customFormat="1" ht="15.75" x14ac:dyDescent="0.25">
      <c r="A107" s="78">
        <v>105</v>
      </c>
      <c r="B107" s="78" t="s">
        <v>940</v>
      </c>
      <c r="C107" s="78" t="s">
        <v>941</v>
      </c>
      <c r="D107" s="78" t="s">
        <v>60</v>
      </c>
      <c r="E107" s="78" t="s">
        <v>105</v>
      </c>
      <c r="F107" s="78">
        <v>2</v>
      </c>
      <c r="G107" s="78">
        <v>2.4</v>
      </c>
      <c r="H107" s="78" t="s">
        <v>1015</v>
      </c>
      <c r="I107" s="78">
        <v>705</v>
      </c>
      <c r="J107" s="79">
        <v>1</v>
      </c>
      <c r="K107" s="80">
        <v>1</v>
      </c>
      <c r="L107" s="80">
        <v>0</v>
      </c>
      <c r="M107" s="81">
        <v>0</v>
      </c>
      <c r="N107" s="82">
        <v>0</v>
      </c>
      <c r="O107" s="83">
        <v>0</v>
      </c>
      <c r="P107" s="83">
        <v>0</v>
      </c>
      <c r="Q107" s="84">
        <v>0</v>
      </c>
      <c r="R107" s="85">
        <v>0</v>
      </c>
      <c r="S107" s="80">
        <v>0</v>
      </c>
      <c r="T107" s="80">
        <v>0</v>
      </c>
      <c r="U107" s="80">
        <v>0</v>
      </c>
      <c r="V107" s="80">
        <v>0</v>
      </c>
      <c r="W107" s="81">
        <v>0</v>
      </c>
      <c r="X107" s="82">
        <v>0</v>
      </c>
      <c r="Y107" s="86">
        <v>0</v>
      </c>
      <c r="Z107" s="87">
        <v>1</v>
      </c>
      <c r="AA107" s="166" t="s">
        <v>115</v>
      </c>
      <c r="AB107" s="167"/>
      <c r="AC107" s="71"/>
      <c r="AD107" s="72"/>
      <c r="AE107" s="72"/>
      <c r="AF107" s="72"/>
      <c r="AG107" s="73"/>
      <c r="AH107" s="74"/>
      <c r="AI107" s="75"/>
    </row>
    <row r="108" spans="1:35" s="45" customFormat="1" ht="39" x14ac:dyDescent="0.25">
      <c r="A108" s="78">
        <v>106</v>
      </c>
      <c r="B108" s="78" t="s">
        <v>940</v>
      </c>
      <c r="C108" s="78" t="s">
        <v>941</v>
      </c>
      <c r="D108" s="78" t="s">
        <v>60</v>
      </c>
      <c r="E108" s="78" t="s">
        <v>105</v>
      </c>
      <c r="F108" s="78">
        <v>2</v>
      </c>
      <c r="G108" s="78">
        <v>2.4</v>
      </c>
      <c r="H108" s="78" t="s">
        <v>1015</v>
      </c>
      <c r="I108" s="78">
        <v>758</v>
      </c>
      <c r="J108" s="79">
        <v>1</v>
      </c>
      <c r="K108" s="80">
        <v>1</v>
      </c>
      <c r="L108" s="80">
        <v>0</v>
      </c>
      <c r="M108" s="81">
        <v>0</v>
      </c>
      <c r="N108" s="82">
        <v>0</v>
      </c>
      <c r="O108" s="83">
        <v>0</v>
      </c>
      <c r="P108" s="83">
        <v>0</v>
      </c>
      <c r="Q108" s="84">
        <v>0</v>
      </c>
      <c r="R108" s="85">
        <v>1</v>
      </c>
      <c r="S108" s="80">
        <v>0</v>
      </c>
      <c r="T108" s="80">
        <v>0</v>
      </c>
      <c r="U108" s="80">
        <v>0</v>
      </c>
      <c r="V108" s="80">
        <v>1</v>
      </c>
      <c r="W108" s="81">
        <v>0</v>
      </c>
      <c r="X108" s="82">
        <v>0</v>
      </c>
      <c r="Y108" s="86">
        <v>0</v>
      </c>
      <c r="Z108" s="87">
        <v>1</v>
      </c>
      <c r="AA108" s="88" t="s">
        <v>1017</v>
      </c>
      <c r="AB108" s="89"/>
      <c r="AC108" s="71"/>
      <c r="AD108" s="72"/>
      <c r="AE108" s="72"/>
      <c r="AF108" s="72"/>
      <c r="AG108" s="73"/>
      <c r="AH108" s="74"/>
      <c r="AI108" s="75"/>
    </row>
    <row r="109" spans="1:35" s="45" customFormat="1" ht="51.75" x14ac:dyDescent="0.25">
      <c r="A109" s="78">
        <v>107</v>
      </c>
      <c r="B109" s="78" t="s">
        <v>940</v>
      </c>
      <c r="C109" s="78" t="s">
        <v>941</v>
      </c>
      <c r="D109" s="78" t="s">
        <v>60</v>
      </c>
      <c r="E109" s="78" t="s">
        <v>105</v>
      </c>
      <c r="F109" s="78">
        <v>2</v>
      </c>
      <c r="G109" s="78">
        <v>2.4</v>
      </c>
      <c r="H109" s="78" t="s">
        <v>1015</v>
      </c>
      <c r="I109" s="78">
        <v>760</v>
      </c>
      <c r="J109" s="79">
        <v>1</v>
      </c>
      <c r="K109" s="80">
        <v>1</v>
      </c>
      <c r="L109" s="80">
        <v>0</v>
      </c>
      <c r="M109" s="81">
        <v>0</v>
      </c>
      <c r="N109" s="82">
        <v>0</v>
      </c>
      <c r="O109" s="83">
        <v>0</v>
      </c>
      <c r="P109" s="83">
        <v>0</v>
      </c>
      <c r="Q109" s="84">
        <v>0</v>
      </c>
      <c r="R109" s="85">
        <v>1</v>
      </c>
      <c r="S109" s="80">
        <v>0</v>
      </c>
      <c r="T109" s="80">
        <v>0</v>
      </c>
      <c r="U109" s="80">
        <v>0</v>
      </c>
      <c r="V109" s="80">
        <v>0</v>
      </c>
      <c r="W109" s="81">
        <v>0</v>
      </c>
      <c r="X109" s="82">
        <v>0</v>
      </c>
      <c r="Y109" s="86">
        <v>0</v>
      </c>
      <c r="Z109" s="87">
        <v>1</v>
      </c>
      <c r="AA109" s="88" t="s">
        <v>1018</v>
      </c>
      <c r="AB109" s="89"/>
      <c r="AC109" s="71"/>
      <c r="AD109" s="72"/>
      <c r="AE109" s="72"/>
      <c r="AF109" s="72"/>
      <c r="AG109" s="73"/>
      <c r="AH109" s="74"/>
      <c r="AI109" s="75"/>
    </row>
    <row r="110" spans="1:35" s="45" customFormat="1" ht="26.25" hidden="1" x14ac:dyDescent="0.25">
      <c r="A110" s="78">
        <v>108</v>
      </c>
      <c r="B110" s="78" t="s">
        <v>940</v>
      </c>
      <c r="C110" s="78" t="s">
        <v>941</v>
      </c>
      <c r="D110" s="78" t="s">
        <v>60</v>
      </c>
      <c r="E110" s="78" t="s">
        <v>105</v>
      </c>
      <c r="F110" s="78">
        <v>2</v>
      </c>
      <c r="G110" s="78">
        <v>2.4</v>
      </c>
      <c r="H110" s="78" t="s">
        <v>1019</v>
      </c>
      <c r="I110" s="78">
        <v>703</v>
      </c>
      <c r="J110" s="79">
        <v>0</v>
      </c>
      <c r="K110" s="80">
        <v>0</v>
      </c>
      <c r="L110" s="80">
        <v>0</v>
      </c>
      <c r="M110" s="81">
        <v>0</v>
      </c>
      <c r="N110" s="82">
        <v>0</v>
      </c>
      <c r="O110" s="83">
        <v>0</v>
      </c>
      <c r="P110" s="83">
        <v>0</v>
      </c>
      <c r="Q110" s="84">
        <v>0</v>
      </c>
      <c r="R110" s="85">
        <v>0</v>
      </c>
      <c r="S110" s="80">
        <v>0</v>
      </c>
      <c r="T110" s="80">
        <v>0</v>
      </c>
      <c r="U110" s="80">
        <v>0</v>
      </c>
      <c r="V110" s="80">
        <v>1</v>
      </c>
      <c r="W110" s="81">
        <v>0</v>
      </c>
      <c r="X110" s="82">
        <v>0</v>
      </c>
      <c r="Y110" s="86">
        <v>0</v>
      </c>
      <c r="Z110" s="87">
        <v>1</v>
      </c>
      <c r="AA110" s="88" t="s">
        <v>1020</v>
      </c>
      <c r="AB110" s="89"/>
      <c r="AC110" s="71"/>
      <c r="AD110" s="72"/>
      <c r="AE110" s="72"/>
      <c r="AF110" s="72"/>
      <c r="AG110" s="73"/>
      <c r="AH110" s="74"/>
      <c r="AI110" s="75"/>
    </row>
    <row r="111" spans="1:35" s="45" customFormat="1" hidden="1" x14ac:dyDescent="0.25">
      <c r="A111" s="78">
        <v>109</v>
      </c>
      <c r="B111" s="78" t="s">
        <v>940</v>
      </c>
      <c r="C111" s="78" t="s">
        <v>941</v>
      </c>
      <c r="D111" s="78" t="s">
        <v>60</v>
      </c>
      <c r="E111" s="78" t="s">
        <v>105</v>
      </c>
      <c r="F111" s="78">
        <v>2</v>
      </c>
      <c r="G111" s="78">
        <v>2.4</v>
      </c>
      <c r="H111" s="78" t="s">
        <v>1019</v>
      </c>
      <c r="I111" s="78">
        <v>704</v>
      </c>
      <c r="J111" s="79">
        <v>0</v>
      </c>
      <c r="K111" s="80">
        <v>0</v>
      </c>
      <c r="L111" s="80">
        <v>0</v>
      </c>
      <c r="M111" s="81">
        <v>0</v>
      </c>
      <c r="N111" s="82">
        <v>0</v>
      </c>
      <c r="O111" s="83">
        <v>0</v>
      </c>
      <c r="P111" s="83">
        <v>0</v>
      </c>
      <c r="Q111" s="84">
        <v>0</v>
      </c>
      <c r="R111" s="85">
        <v>1</v>
      </c>
      <c r="S111" s="80">
        <v>0</v>
      </c>
      <c r="T111" s="80">
        <v>0</v>
      </c>
      <c r="U111" s="80">
        <v>0</v>
      </c>
      <c r="V111" s="80">
        <v>0</v>
      </c>
      <c r="W111" s="81">
        <v>0</v>
      </c>
      <c r="X111" s="82">
        <v>0</v>
      </c>
      <c r="Y111" s="86">
        <v>0</v>
      </c>
      <c r="Z111" s="87">
        <v>1</v>
      </c>
      <c r="AA111" s="154" t="s">
        <v>1165</v>
      </c>
      <c r="AB111" s="89"/>
      <c r="AC111" s="71"/>
      <c r="AD111" s="72"/>
      <c r="AE111" s="72"/>
      <c r="AF111" s="72"/>
      <c r="AG111" s="73"/>
      <c r="AH111" s="74"/>
      <c r="AI111" s="75"/>
    </row>
    <row r="112" spans="1:35" s="45" customFormat="1" hidden="1" x14ac:dyDescent="0.25">
      <c r="A112" s="78">
        <v>110</v>
      </c>
      <c r="B112" s="78" t="s">
        <v>940</v>
      </c>
      <c r="C112" s="78" t="s">
        <v>941</v>
      </c>
      <c r="D112" s="78" t="s">
        <v>60</v>
      </c>
      <c r="E112" s="78" t="s">
        <v>105</v>
      </c>
      <c r="F112" s="78">
        <v>2</v>
      </c>
      <c r="G112" s="78">
        <v>2.4</v>
      </c>
      <c r="H112" s="78" t="s">
        <v>1019</v>
      </c>
      <c r="I112" s="78">
        <v>706</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idden="1" x14ac:dyDescent="0.25">
      <c r="A113" s="78">
        <v>111</v>
      </c>
      <c r="B113" s="78" t="s">
        <v>940</v>
      </c>
      <c r="C113" s="78" t="s">
        <v>941</v>
      </c>
      <c r="D113" s="78" t="s">
        <v>60</v>
      </c>
      <c r="E113" s="78" t="s">
        <v>105</v>
      </c>
      <c r="F113" s="78">
        <v>2</v>
      </c>
      <c r="G113" s="78">
        <v>2.4</v>
      </c>
      <c r="H113" s="78" t="s">
        <v>1019</v>
      </c>
      <c r="I113" s="78">
        <v>724</v>
      </c>
      <c r="J113" s="79">
        <v>0</v>
      </c>
      <c r="K113" s="80">
        <v>1</v>
      </c>
      <c r="L113" s="80">
        <v>0</v>
      </c>
      <c r="M113" s="81">
        <v>0</v>
      </c>
      <c r="N113" s="82">
        <v>0</v>
      </c>
      <c r="O113" s="83">
        <v>0</v>
      </c>
      <c r="P113" s="83">
        <v>0</v>
      </c>
      <c r="Q113" s="84">
        <v>0</v>
      </c>
      <c r="R113" s="85">
        <v>0</v>
      </c>
      <c r="S113" s="80">
        <v>0</v>
      </c>
      <c r="T113" s="80">
        <v>0</v>
      </c>
      <c r="U113" s="80">
        <v>0</v>
      </c>
      <c r="V113" s="80">
        <v>0</v>
      </c>
      <c r="W113" s="81">
        <v>0</v>
      </c>
      <c r="X113" s="82">
        <v>0</v>
      </c>
      <c r="Y113" s="86">
        <v>0</v>
      </c>
      <c r="Z113" s="87">
        <v>1</v>
      </c>
      <c r="AA113" s="88" t="s">
        <v>967</v>
      </c>
      <c r="AB113" s="89"/>
      <c r="AC113" s="71"/>
      <c r="AD113" s="72"/>
      <c r="AE113" s="72"/>
      <c r="AF113" s="72"/>
      <c r="AG113" s="73"/>
      <c r="AH113" s="74"/>
      <c r="AI113" s="75"/>
    </row>
    <row r="114" spans="1:35" s="45" customFormat="1" hidden="1" x14ac:dyDescent="0.25">
      <c r="A114" s="78">
        <v>112</v>
      </c>
      <c r="B114" s="78" t="s">
        <v>940</v>
      </c>
      <c r="C114" s="78" t="s">
        <v>941</v>
      </c>
      <c r="D114" s="78" t="s">
        <v>60</v>
      </c>
      <c r="E114" s="78" t="s">
        <v>105</v>
      </c>
      <c r="F114" s="78">
        <v>2</v>
      </c>
      <c r="G114" s="78">
        <v>2.4</v>
      </c>
      <c r="H114" s="78" t="s">
        <v>1019</v>
      </c>
      <c r="I114" s="78">
        <v>735</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c r="AC114" s="71"/>
      <c r="AD114" s="72"/>
      <c r="AE114" s="72"/>
      <c r="AF114" s="72"/>
      <c r="AG114" s="73"/>
      <c r="AH114" s="74"/>
      <c r="AI114" s="75"/>
    </row>
    <row r="115" spans="1:35" s="45" customFormat="1" hidden="1" x14ac:dyDescent="0.25">
      <c r="A115" s="78">
        <v>113</v>
      </c>
      <c r="B115" s="78" t="s">
        <v>940</v>
      </c>
      <c r="C115" s="78" t="s">
        <v>941</v>
      </c>
      <c r="D115" s="78" t="s">
        <v>60</v>
      </c>
      <c r="E115" s="78" t="s">
        <v>105</v>
      </c>
      <c r="F115" s="78">
        <v>2</v>
      </c>
      <c r="G115" s="78">
        <v>2.4</v>
      </c>
      <c r="H115" s="78" t="s">
        <v>1021</v>
      </c>
      <c r="I115" s="78">
        <v>698</v>
      </c>
      <c r="J115" s="79">
        <v>0</v>
      </c>
      <c r="K115" s="80">
        <v>0</v>
      </c>
      <c r="L115" s="80">
        <v>0</v>
      </c>
      <c r="M115" s="81">
        <v>0</v>
      </c>
      <c r="N115" s="82">
        <v>0</v>
      </c>
      <c r="O115" s="83">
        <v>0</v>
      </c>
      <c r="P115" s="83">
        <v>0</v>
      </c>
      <c r="Q115" s="84">
        <v>0</v>
      </c>
      <c r="R115" s="85">
        <v>1</v>
      </c>
      <c r="S115" s="80">
        <v>0</v>
      </c>
      <c r="T115" s="80">
        <v>0</v>
      </c>
      <c r="U115" s="80">
        <v>0</v>
      </c>
      <c r="V115" s="80">
        <v>0</v>
      </c>
      <c r="W115" s="81">
        <v>0</v>
      </c>
      <c r="X115" s="82">
        <v>0</v>
      </c>
      <c r="Y115" s="86">
        <v>0</v>
      </c>
      <c r="Z115" s="87">
        <v>1</v>
      </c>
      <c r="AA115" s="88" t="s">
        <v>1022</v>
      </c>
      <c r="AB115" s="89"/>
      <c r="AC115" s="71"/>
      <c r="AD115" s="72"/>
      <c r="AE115" s="72"/>
      <c r="AF115" s="72"/>
      <c r="AG115" s="73"/>
      <c r="AH115" s="74"/>
      <c r="AI115" s="75"/>
    </row>
    <row r="116" spans="1:35" s="45" customFormat="1" ht="26.25" hidden="1" x14ac:dyDescent="0.25">
      <c r="A116" s="78">
        <v>114</v>
      </c>
      <c r="B116" s="78" t="s">
        <v>940</v>
      </c>
      <c r="C116" s="78" t="s">
        <v>941</v>
      </c>
      <c r="D116" s="78" t="s">
        <v>60</v>
      </c>
      <c r="E116" s="78" t="s">
        <v>105</v>
      </c>
      <c r="F116" s="78">
        <v>2</v>
      </c>
      <c r="G116" s="78">
        <v>2.4</v>
      </c>
      <c r="H116" s="78" t="s">
        <v>1021</v>
      </c>
      <c r="I116" s="78">
        <v>710</v>
      </c>
      <c r="J116" s="79">
        <v>0</v>
      </c>
      <c r="K116" s="80">
        <v>0</v>
      </c>
      <c r="L116" s="80">
        <v>0</v>
      </c>
      <c r="M116" s="81">
        <v>0</v>
      </c>
      <c r="N116" s="82">
        <v>0</v>
      </c>
      <c r="O116" s="83">
        <v>0</v>
      </c>
      <c r="P116" s="83">
        <v>0</v>
      </c>
      <c r="Q116" s="84">
        <v>0</v>
      </c>
      <c r="R116" s="85">
        <v>1</v>
      </c>
      <c r="S116" s="80">
        <v>0</v>
      </c>
      <c r="T116" s="80">
        <v>0</v>
      </c>
      <c r="U116" s="80">
        <v>0</v>
      </c>
      <c r="V116" s="80">
        <v>0</v>
      </c>
      <c r="W116" s="81">
        <v>0</v>
      </c>
      <c r="X116" s="82">
        <v>0</v>
      </c>
      <c r="Y116" s="86">
        <v>0</v>
      </c>
      <c r="Z116" s="87">
        <v>1</v>
      </c>
      <c r="AA116" s="88" t="s">
        <v>1023</v>
      </c>
      <c r="AB116" s="89"/>
      <c r="AC116" s="71"/>
      <c r="AD116" s="72"/>
      <c r="AE116" s="72"/>
      <c r="AF116" s="72"/>
      <c r="AG116" s="73"/>
      <c r="AH116" s="74"/>
      <c r="AI116" s="75"/>
    </row>
    <row r="117" spans="1:35" s="45" customFormat="1" hidden="1" x14ac:dyDescent="0.25">
      <c r="A117" s="78">
        <v>115</v>
      </c>
      <c r="B117" s="78" t="s">
        <v>940</v>
      </c>
      <c r="C117" s="78" t="s">
        <v>941</v>
      </c>
      <c r="D117" s="78" t="s">
        <v>60</v>
      </c>
      <c r="E117" s="78" t="s">
        <v>105</v>
      </c>
      <c r="F117" s="78">
        <v>2</v>
      </c>
      <c r="G117" s="78">
        <v>2.4</v>
      </c>
      <c r="H117" s="78" t="s">
        <v>1021</v>
      </c>
      <c r="I117" s="78">
        <v>727</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c r="AC117" s="71"/>
      <c r="AD117" s="72"/>
      <c r="AE117" s="72"/>
      <c r="AF117" s="72"/>
      <c r="AG117" s="73"/>
      <c r="AH117" s="74"/>
      <c r="AI117" s="75"/>
    </row>
    <row r="118" spans="1:35" s="45" customFormat="1" hidden="1" x14ac:dyDescent="0.25">
      <c r="A118" s="78">
        <v>116</v>
      </c>
      <c r="B118" s="78" t="s">
        <v>940</v>
      </c>
      <c r="C118" s="78" t="s">
        <v>941</v>
      </c>
      <c r="D118" s="78" t="s">
        <v>60</v>
      </c>
      <c r="E118" s="78" t="s">
        <v>105</v>
      </c>
      <c r="F118" s="78">
        <v>2</v>
      </c>
      <c r="G118" s="78">
        <v>2.4</v>
      </c>
      <c r="H118" s="78" t="s">
        <v>1021</v>
      </c>
      <c r="I118" s="78">
        <v>763</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idden="1" x14ac:dyDescent="0.25">
      <c r="A119" s="78">
        <v>117</v>
      </c>
      <c r="B119" s="78" t="s">
        <v>940</v>
      </c>
      <c r="C119" s="78" t="s">
        <v>941</v>
      </c>
      <c r="D119" s="78" t="s">
        <v>60</v>
      </c>
      <c r="E119" s="78" t="s">
        <v>105</v>
      </c>
      <c r="F119" s="78">
        <v>2</v>
      </c>
      <c r="G119" s="78">
        <v>2.4</v>
      </c>
      <c r="H119" s="78" t="s">
        <v>1024</v>
      </c>
      <c r="I119" s="78">
        <v>681</v>
      </c>
      <c r="J119" s="79">
        <v>0</v>
      </c>
      <c r="K119" s="80">
        <v>0</v>
      </c>
      <c r="L119" s="80">
        <v>0</v>
      </c>
      <c r="M119" s="81">
        <v>0</v>
      </c>
      <c r="N119" s="82">
        <v>0</v>
      </c>
      <c r="O119" s="83">
        <v>0</v>
      </c>
      <c r="P119" s="83">
        <v>0</v>
      </c>
      <c r="Q119" s="84">
        <v>0</v>
      </c>
      <c r="R119" s="85">
        <v>0</v>
      </c>
      <c r="S119" s="80">
        <v>0</v>
      </c>
      <c r="T119" s="80">
        <v>0</v>
      </c>
      <c r="U119" s="80">
        <v>0</v>
      </c>
      <c r="V119" s="80">
        <v>0</v>
      </c>
      <c r="W119" s="81">
        <v>0</v>
      </c>
      <c r="X119" s="82">
        <v>0</v>
      </c>
      <c r="Y119" s="86">
        <v>0</v>
      </c>
      <c r="Z119" s="87">
        <v>0</v>
      </c>
      <c r="AA119" s="88"/>
      <c r="AB119" s="89"/>
      <c r="AC119" s="71"/>
      <c r="AD119" s="72"/>
      <c r="AE119" s="72"/>
      <c r="AF119" s="72"/>
      <c r="AG119" s="73"/>
      <c r="AH119" s="74"/>
      <c r="AI119" s="75"/>
    </row>
    <row r="120" spans="1:35" s="45" customFormat="1" hidden="1" x14ac:dyDescent="0.25">
      <c r="A120" s="78">
        <v>118</v>
      </c>
      <c r="B120" s="78" t="s">
        <v>940</v>
      </c>
      <c r="C120" s="78" t="s">
        <v>941</v>
      </c>
      <c r="D120" s="78" t="s">
        <v>60</v>
      </c>
      <c r="E120" s="78" t="s">
        <v>105</v>
      </c>
      <c r="F120" s="78">
        <v>2</v>
      </c>
      <c r="G120" s="78">
        <v>2.4</v>
      </c>
      <c r="H120" s="78" t="s">
        <v>1024</v>
      </c>
      <c r="I120" s="78">
        <v>696</v>
      </c>
      <c r="J120" s="79">
        <v>0</v>
      </c>
      <c r="K120" s="80">
        <v>0</v>
      </c>
      <c r="L120" s="80">
        <v>0</v>
      </c>
      <c r="M120" s="81">
        <v>0</v>
      </c>
      <c r="N120" s="82">
        <v>0</v>
      </c>
      <c r="O120" s="83">
        <v>0</v>
      </c>
      <c r="P120" s="83">
        <v>0</v>
      </c>
      <c r="Q120" s="84">
        <v>0</v>
      </c>
      <c r="R120" s="85">
        <v>0</v>
      </c>
      <c r="S120" s="80">
        <v>0</v>
      </c>
      <c r="T120" s="80">
        <v>0</v>
      </c>
      <c r="U120" s="80">
        <v>0</v>
      </c>
      <c r="V120" s="80">
        <v>0</v>
      </c>
      <c r="W120" s="81">
        <v>0</v>
      </c>
      <c r="X120" s="82">
        <v>0</v>
      </c>
      <c r="Y120" s="86">
        <v>0</v>
      </c>
      <c r="Z120" s="87">
        <v>0</v>
      </c>
      <c r="AA120" s="88"/>
      <c r="AB120" s="89"/>
      <c r="AC120" s="71"/>
      <c r="AD120" s="72"/>
      <c r="AE120" s="72"/>
      <c r="AF120" s="72"/>
      <c r="AG120" s="73"/>
      <c r="AH120" s="74"/>
      <c r="AI120" s="75"/>
    </row>
    <row r="121" spans="1:35" s="45" customFormat="1" ht="26.25" hidden="1" x14ac:dyDescent="0.25">
      <c r="A121" s="78">
        <v>119</v>
      </c>
      <c r="B121" s="78" t="s">
        <v>940</v>
      </c>
      <c r="C121" s="78" t="s">
        <v>941</v>
      </c>
      <c r="D121" s="78" t="s">
        <v>60</v>
      </c>
      <c r="E121" s="78" t="s">
        <v>105</v>
      </c>
      <c r="F121" s="78">
        <v>2</v>
      </c>
      <c r="G121" s="78">
        <v>2.4</v>
      </c>
      <c r="H121" s="78" t="s">
        <v>1024</v>
      </c>
      <c r="I121" s="78">
        <v>729</v>
      </c>
      <c r="J121" s="79">
        <v>0</v>
      </c>
      <c r="K121" s="80">
        <v>0</v>
      </c>
      <c r="L121" s="80">
        <v>0</v>
      </c>
      <c r="M121" s="81">
        <v>0</v>
      </c>
      <c r="N121" s="82">
        <v>0</v>
      </c>
      <c r="O121" s="83">
        <v>0</v>
      </c>
      <c r="P121" s="83">
        <v>0</v>
      </c>
      <c r="Q121" s="84">
        <v>0</v>
      </c>
      <c r="R121" s="85">
        <v>0</v>
      </c>
      <c r="S121" s="80">
        <v>0</v>
      </c>
      <c r="T121" s="80">
        <v>0</v>
      </c>
      <c r="U121" s="80">
        <v>1</v>
      </c>
      <c r="V121" s="80">
        <v>0</v>
      </c>
      <c r="W121" s="81">
        <v>0</v>
      </c>
      <c r="X121" s="82">
        <v>0</v>
      </c>
      <c r="Y121" s="86">
        <v>0</v>
      </c>
      <c r="Z121" s="87">
        <v>1</v>
      </c>
      <c r="AA121" s="88" t="s">
        <v>1025</v>
      </c>
      <c r="AB121" s="89"/>
      <c r="AC121" s="71"/>
      <c r="AD121" s="72"/>
      <c r="AE121" s="72"/>
      <c r="AF121" s="72"/>
      <c r="AG121" s="73"/>
      <c r="AH121" s="74"/>
      <c r="AI121" s="75"/>
    </row>
    <row r="122" spans="1:35" s="45" customFormat="1" ht="26.25" hidden="1" x14ac:dyDescent="0.25">
      <c r="A122" s="78">
        <v>120</v>
      </c>
      <c r="B122" s="78" t="s">
        <v>940</v>
      </c>
      <c r="C122" s="78" t="s">
        <v>941</v>
      </c>
      <c r="D122" s="78" t="s">
        <v>60</v>
      </c>
      <c r="E122" s="78" t="s">
        <v>105</v>
      </c>
      <c r="F122" s="78">
        <v>2</v>
      </c>
      <c r="G122" s="78">
        <v>2.4</v>
      </c>
      <c r="H122" s="78" t="s">
        <v>1024</v>
      </c>
      <c r="I122" s="78">
        <v>731</v>
      </c>
      <c r="J122" s="79">
        <v>0</v>
      </c>
      <c r="K122" s="80">
        <v>0</v>
      </c>
      <c r="L122" s="80">
        <v>0</v>
      </c>
      <c r="M122" s="81">
        <v>0</v>
      </c>
      <c r="N122" s="82">
        <v>0</v>
      </c>
      <c r="O122" s="83">
        <v>0</v>
      </c>
      <c r="P122" s="83">
        <v>0</v>
      </c>
      <c r="Q122" s="84">
        <v>0</v>
      </c>
      <c r="R122" s="85">
        <v>0</v>
      </c>
      <c r="S122" s="80">
        <v>0</v>
      </c>
      <c r="T122" s="80">
        <v>0</v>
      </c>
      <c r="U122" s="80">
        <v>1</v>
      </c>
      <c r="V122" s="80">
        <v>0</v>
      </c>
      <c r="W122" s="81">
        <v>0</v>
      </c>
      <c r="X122" s="82">
        <v>0</v>
      </c>
      <c r="Y122" s="86">
        <v>0</v>
      </c>
      <c r="Z122" s="87">
        <v>1</v>
      </c>
      <c r="AA122" s="88" t="s">
        <v>1026</v>
      </c>
      <c r="AB122" s="89"/>
      <c r="AC122" s="71"/>
      <c r="AD122" s="72"/>
      <c r="AE122" s="72"/>
      <c r="AF122" s="72"/>
      <c r="AG122" s="73"/>
      <c r="AH122" s="74"/>
      <c r="AI122" s="75"/>
    </row>
    <row r="123" spans="1:35" s="45" customFormat="1" hidden="1" x14ac:dyDescent="0.25">
      <c r="A123" s="78">
        <v>121</v>
      </c>
      <c r="B123" s="78" t="s">
        <v>940</v>
      </c>
      <c r="C123" s="78" t="s">
        <v>941</v>
      </c>
      <c r="D123" s="78" t="s">
        <v>60</v>
      </c>
      <c r="E123" s="78" t="s">
        <v>105</v>
      </c>
      <c r="F123" s="78">
        <v>2</v>
      </c>
      <c r="G123" s="78">
        <v>2.4</v>
      </c>
      <c r="H123" s="78" t="s">
        <v>1024</v>
      </c>
      <c r="I123" s="78">
        <v>737</v>
      </c>
      <c r="J123" s="79">
        <v>0</v>
      </c>
      <c r="K123" s="80">
        <v>0</v>
      </c>
      <c r="L123" s="80">
        <v>0</v>
      </c>
      <c r="M123" s="81">
        <v>0</v>
      </c>
      <c r="N123" s="82">
        <v>0</v>
      </c>
      <c r="O123" s="83">
        <v>0</v>
      </c>
      <c r="P123" s="83">
        <v>0</v>
      </c>
      <c r="Q123" s="84">
        <v>0</v>
      </c>
      <c r="R123" s="85">
        <v>0</v>
      </c>
      <c r="S123" s="80">
        <v>0</v>
      </c>
      <c r="T123" s="80">
        <v>0</v>
      </c>
      <c r="U123" s="80">
        <v>0</v>
      </c>
      <c r="V123" s="80">
        <v>0</v>
      </c>
      <c r="W123" s="81">
        <v>0</v>
      </c>
      <c r="X123" s="82">
        <v>0</v>
      </c>
      <c r="Y123" s="86">
        <v>0</v>
      </c>
      <c r="Z123" s="87">
        <v>0</v>
      </c>
      <c r="AA123" s="88"/>
      <c r="AB123" s="89"/>
      <c r="AC123" s="71"/>
      <c r="AD123" s="72"/>
      <c r="AE123" s="72"/>
      <c r="AF123" s="72"/>
      <c r="AG123" s="73"/>
      <c r="AH123" s="74"/>
      <c r="AI123" s="75"/>
    </row>
    <row r="124" spans="1:35" s="45" customFormat="1" ht="39" hidden="1" x14ac:dyDescent="0.25">
      <c r="A124" s="78">
        <v>122</v>
      </c>
      <c r="B124" s="78" t="s">
        <v>940</v>
      </c>
      <c r="C124" s="78" t="s">
        <v>941</v>
      </c>
      <c r="D124" s="78" t="s">
        <v>60</v>
      </c>
      <c r="E124" s="78" t="s">
        <v>105</v>
      </c>
      <c r="F124" s="78">
        <v>2</v>
      </c>
      <c r="G124" s="78">
        <v>2.4</v>
      </c>
      <c r="H124" s="78" t="s">
        <v>1024</v>
      </c>
      <c r="I124" s="78">
        <v>761</v>
      </c>
      <c r="J124" s="79">
        <v>0</v>
      </c>
      <c r="K124" s="80">
        <v>0</v>
      </c>
      <c r="L124" s="80">
        <v>0</v>
      </c>
      <c r="M124" s="81">
        <v>0</v>
      </c>
      <c r="N124" s="82">
        <v>0</v>
      </c>
      <c r="O124" s="83">
        <v>0</v>
      </c>
      <c r="P124" s="83">
        <v>0</v>
      </c>
      <c r="Q124" s="84">
        <v>0</v>
      </c>
      <c r="R124" s="85">
        <v>0</v>
      </c>
      <c r="S124" s="80">
        <v>1</v>
      </c>
      <c r="T124" s="80">
        <v>0</v>
      </c>
      <c r="U124" s="80">
        <v>1</v>
      </c>
      <c r="V124" s="80">
        <v>0</v>
      </c>
      <c r="W124" s="81">
        <v>0</v>
      </c>
      <c r="X124" s="82">
        <v>0</v>
      </c>
      <c r="Y124" s="86">
        <v>0</v>
      </c>
      <c r="Z124" s="87">
        <v>1</v>
      </c>
      <c r="AA124" s="88" t="s">
        <v>1027</v>
      </c>
      <c r="AB124" s="89"/>
      <c r="AC124" s="71"/>
      <c r="AD124" s="72"/>
      <c r="AE124" s="72"/>
      <c r="AF124" s="72"/>
      <c r="AG124" s="73"/>
      <c r="AH124" s="74"/>
      <c r="AI124" s="75"/>
    </row>
    <row r="125" spans="1:35" s="45" customFormat="1" hidden="1" x14ac:dyDescent="0.25">
      <c r="A125" s="78">
        <v>123</v>
      </c>
      <c r="B125" s="78" t="s">
        <v>940</v>
      </c>
      <c r="C125" s="78" t="s">
        <v>941</v>
      </c>
      <c r="D125" s="78" t="s">
        <v>60</v>
      </c>
      <c r="E125" s="78" t="s">
        <v>105</v>
      </c>
      <c r="F125" s="78">
        <v>2</v>
      </c>
      <c r="G125" s="78">
        <v>2.4</v>
      </c>
      <c r="H125" s="78" t="s">
        <v>1028</v>
      </c>
      <c r="I125" s="78">
        <v>762</v>
      </c>
      <c r="J125" s="79">
        <v>0</v>
      </c>
      <c r="K125" s="80">
        <v>0</v>
      </c>
      <c r="L125" s="80">
        <v>0</v>
      </c>
      <c r="M125" s="81">
        <v>0</v>
      </c>
      <c r="N125" s="82">
        <v>0</v>
      </c>
      <c r="O125" s="83">
        <v>0</v>
      </c>
      <c r="P125" s="83">
        <v>0</v>
      </c>
      <c r="Q125" s="84">
        <v>0</v>
      </c>
      <c r="R125" s="85">
        <v>0</v>
      </c>
      <c r="S125" s="80">
        <v>0</v>
      </c>
      <c r="T125" s="80">
        <v>0</v>
      </c>
      <c r="U125" s="80">
        <v>1</v>
      </c>
      <c r="V125" s="80">
        <v>0</v>
      </c>
      <c r="W125" s="81">
        <v>0</v>
      </c>
      <c r="X125" s="82">
        <v>0</v>
      </c>
      <c r="Y125" s="86">
        <v>0</v>
      </c>
      <c r="Z125" s="87">
        <v>1</v>
      </c>
      <c r="AA125" s="88" t="s">
        <v>1029</v>
      </c>
      <c r="AB125" s="89"/>
      <c r="AC125" s="71"/>
      <c r="AD125" s="72"/>
      <c r="AE125" s="72"/>
      <c r="AF125" s="72"/>
      <c r="AG125" s="73"/>
      <c r="AH125" s="74"/>
      <c r="AI125" s="75"/>
    </row>
    <row r="126" spans="1:35" s="45" customFormat="1" ht="16.5" hidden="1" thickBot="1" x14ac:dyDescent="0.3">
      <c r="A126" s="100"/>
      <c r="B126" s="100"/>
      <c r="C126" s="100"/>
      <c r="D126" s="100"/>
      <c r="E126" s="100"/>
      <c r="F126" s="100"/>
      <c r="G126" s="100"/>
      <c r="H126" s="100"/>
      <c r="I126" s="100">
        <f>COUNTA(I3:I125)</f>
        <v>123</v>
      </c>
      <c r="J126" s="101">
        <f t="shared" ref="J126:Z126" si="0">SUM(J3:J125)</f>
        <v>21</v>
      </c>
      <c r="K126" s="102">
        <f t="shared" si="0"/>
        <v>15</v>
      </c>
      <c r="L126" s="102">
        <f t="shared" si="0"/>
        <v>4</v>
      </c>
      <c r="M126" s="103">
        <f t="shared" si="0"/>
        <v>1</v>
      </c>
      <c r="N126" s="101">
        <f t="shared" si="0"/>
        <v>4</v>
      </c>
      <c r="O126" s="102">
        <f t="shared" si="0"/>
        <v>4</v>
      </c>
      <c r="P126" s="102">
        <f t="shared" si="0"/>
        <v>0</v>
      </c>
      <c r="Q126" s="103">
        <f t="shared" si="0"/>
        <v>3</v>
      </c>
      <c r="R126" s="101">
        <f t="shared" si="0"/>
        <v>17</v>
      </c>
      <c r="S126" s="102">
        <f t="shared" si="0"/>
        <v>3</v>
      </c>
      <c r="T126" s="102">
        <f t="shared" si="0"/>
        <v>2</v>
      </c>
      <c r="U126" s="102">
        <f t="shared" si="0"/>
        <v>9</v>
      </c>
      <c r="V126" s="102">
        <f t="shared" si="0"/>
        <v>10</v>
      </c>
      <c r="W126" s="103">
        <f t="shared" si="0"/>
        <v>0</v>
      </c>
      <c r="X126" s="101">
        <f t="shared" si="0"/>
        <v>0</v>
      </c>
      <c r="Y126" s="104">
        <f t="shared" si="0"/>
        <v>0</v>
      </c>
      <c r="Z126" s="105">
        <f t="shared" si="0"/>
        <v>62</v>
      </c>
      <c r="AA126" s="106">
        <f>COUNTA(AA3:AA125)</f>
        <v>62</v>
      </c>
      <c r="AB126" s="106">
        <f>COUNTA(AB3:AB125)</f>
        <v>0</v>
      </c>
      <c r="AC126" s="107">
        <f>COUNTA(AC3:AC125)</f>
        <v>0</v>
      </c>
      <c r="AD126" s="108">
        <f>SUM(AD3:AD125)</f>
        <v>0</v>
      </c>
      <c r="AE126" s="108">
        <f>SUM(AE3:AE125)</f>
        <v>0</v>
      </c>
      <c r="AF126" s="108">
        <f>SUM(AF3:AF125)</f>
        <v>0</v>
      </c>
      <c r="AG126" s="109">
        <f>COUNTA(AG3:AG125)</f>
        <v>0</v>
      </c>
      <c r="AH126" s="108">
        <f>SUM(AH3:AH125)</f>
        <v>0</v>
      </c>
      <c r="AI126" s="110">
        <f>COUNTA(AI3:AI125)</f>
        <v>0</v>
      </c>
    </row>
  </sheetData>
  <autoFilter ref="A2:AI126">
    <filterColumn colId="9">
      <filters>
        <filter val="1"/>
      </filters>
    </filterColumn>
    <sortState ref="A21:AI109">
      <sortCondition ref="H2:H126"/>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filterMode="1">
    <pageSetUpPr fitToPage="1"/>
  </sheetPr>
  <dimension ref="A1:AI166"/>
  <sheetViews>
    <sheetView zoomScale="80" zoomScaleNormal="80" workbookViewId="0">
      <pane ySplit="2" topLeftCell="A102" activePane="bottomLeft" state="frozen"/>
      <selection activeCell="D10" sqref="D10"/>
      <selection pane="bottomLeft" activeCell="H167" sqref="H167"/>
    </sheetView>
  </sheetViews>
  <sheetFormatPr baseColWidth="10" defaultRowHeight="15" x14ac:dyDescent="0.2"/>
  <cols>
    <col min="1" max="1" width="7" style="111" customWidth="1"/>
    <col min="2" max="3" width="11.42578125" style="111" hidden="1" customWidth="1"/>
    <col min="4" max="4" width="22.42578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2189</v>
      </c>
      <c r="C3" s="60" t="s">
        <v>2565</v>
      </c>
      <c r="D3" s="60" t="s">
        <v>1593</v>
      </c>
      <c r="E3" s="60" t="s">
        <v>105</v>
      </c>
      <c r="F3" s="60">
        <v>1</v>
      </c>
      <c r="G3" s="60">
        <v>1.1000000000000001</v>
      </c>
      <c r="H3" s="60" t="s">
        <v>1594</v>
      </c>
      <c r="I3" s="60">
        <v>664</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2189</v>
      </c>
      <c r="C4" s="76" t="s">
        <v>2565</v>
      </c>
      <c r="D4" s="76" t="s">
        <v>1593</v>
      </c>
      <c r="E4" s="76" t="s">
        <v>105</v>
      </c>
      <c r="F4" s="76">
        <v>1</v>
      </c>
      <c r="G4" s="76">
        <v>1.1000000000000001</v>
      </c>
      <c r="H4" s="76" t="s">
        <v>1594</v>
      </c>
      <c r="I4" s="76">
        <v>656</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2189</v>
      </c>
      <c r="C5" s="76" t="s">
        <v>2565</v>
      </c>
      <c r="D5" s="76" t="s">
        <v>1593</v>
      </c>
      <c r="E5" s="76" t="s">
        <v>105</v>
      </c>
      <c r="F5" s="76">
        <v>1</v>
      </c>
      <c r="G5" s="76">
        <v>1.1000000000000001</v>
      </c>
      <c r="H5" s="76" t="s">
        <v>1594</v>
      </c>
      <c r="I5" s="76">
        <v>661</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2189</v>
      </c>
      <c r="C6" s="76" t="s">
        <v>2565</v>
      </c>
      <c r="D6" s="76" t="s">
        <v>1593</v>
      </c>
      <c r="E6" s="76" t="s">
        <v>105</v>
      </c>
      <c r="F6" s="76">
        <v>1</v>
      </c>
      <c r="G6" s="76">
        <v>1.1000000000000001</v>
      </c>
      <c r="H6" s="76" t="s">
        <v>1595</v>
      </c>
      <c r="I6" s="76">
        <v>525</v>
      </c>
      <c r="J6" s="61">
        <v>0</v>
      </c>
      <c r="K6" s="62">
        <v>0</v>
      </c>
      <c r="L6" s="62">
        <v>0</v>
      </c>
      <c r="M6" s="63">
        <v>0</v>
      </c>
      <c r="N6" s="64">
        <v>0</v>
      </c>
      <c r="O6" s="65">
        <v>0</v>
      </c>
      <c r="P6" s="65">
        <v>0</v>
      </c>
      <c r="Q6" s="66">
        <v>0</v>
      </c>
      <c r="R6" s="67">
        <v>0</v>
      </c>
      <c r="S6" s="62">
        <v>1</v>
      </c>
      <c r="T6" s="62">
        <v>0</v>
      </c>
      <c r="U6" s="62">
        <v>0</v>
      </c>
      <c r="V6" s="62">
        <v>0</v>
      </c>
      <c r="W6" s="63">
        <v>0</v>
      </c>
      <c r="X6" s="64">
        <v>0</v>
      </c>
      <c r="Y6" s="77">
        <v>0</v>
      </c>
      <c r="Z6" s="70">
        <v>1</v>
      </c>
      <c r="AA6" s="162" t="s">
        <v>1596</v>
      </c>
      <c r="AB6" s="164"/>
      <c r="AC6" s="71"/>
      <c r="AD6" s="72"/>
      <c r="AE6" s="72"/>
      <c r="AF6" s="72"/>
      <c r="AG6" s="73"/>
      <c r="AH6" s="74"/>
      <c r="AI6" s="75"/>
    </row>
    <row r="7" spans="1:35" s="45" customFormat="1" ht="15.75" hidden="1" x14ac:dyDescent="0.25">
      <c r="A7" s="76">
        <v>5</v>
      </c>
      <c r="B7" s="76" t="s">
        <v>2189</v>
      </c>
      <c r="C7" s="76" t="s">
        <v>2565</v>
      </c>
      <c r="D7" s="76" t="s">
        <v>1593</v>
      </c>
      <c r="E7" s="76" t="s">
        <v>105</v>
      </c>
      <c r="F7" s="76">
        <v>1</v>
      </c>
      <c r="G7" s="76">
        <v>1.1000000000000001</v>
      </c>
      <c r="H7" s="76" t="s">
        <v>1595</v>
      </c>
      <c r="I7" s="76">
        <v>532</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31.5" hidden="1" x14ac:dyDescent="0.25">
      <c r="A8" s="76">
        <v>6</v>
      </c>
      <c r="B8" s="76" t="s">
        <v>2189</v>
      </c>
      <c r="C8" s="76" t="s">
        <v>2565</v>
      </c>
      <c r="D8" s="76" t="s">
        <v>1593</v>
      </c>
      <c r="E8" s="76" t="s">
        <v>105</v>
      </c>
      <c r="F8" s="76">
        <v>1</v>
      </c>
      <c r="G8" s="76">
        <v>1.1000000000000001</v>
      </c>
      <c r="H8" s="76" t="s">
        <v>1595</v>
      </c>
      <c r="I8" s="76">
        <v>647</v>
      </c>
      <c r="J8" s="61">
        <v>0</v>
      </c>
      <c r="K8" s="62">
        <v>0</v>
      </c>
      <c r="L8" s="62">
        <v>1</v>
      </c>
      <c r="M8" s="63">
        <v>0</v>
      </c>
      <c r="N8" s="64">
        <v>0</v>
      </c>
      <c r="O8" s="65">
        <v>0</v>
      </c>
      <c r="P8" s="65">
        <v>0</v>
      </c>
      <c r="Q8" s="66">
        <v>0</v>
      </c>
      <c r="R8" s="67">
        <v>0</v>
      </c>
      <c r="S8" s="62">
        <v>0</v>
      </c>
      <c r="T8" s="62">
        <v>0</v>
      </c>
      <c r="U8" s="62">
        <v>0</v>
      </c>
      <c r="V8" s="62">
        <v>0</v>
      </c>
      <c r="W8" s="63">
        <v>0</v>
      </c>
      <c r="X8" s="64">
        <v>0</v>
      </c>
      <c r="Y8" s="77">
        <v>0</v>
      </c>
      <c r="Z8" s="70">
        <v>1</v>
      </c>
      <c r="AA8" s="162" t="s">
        <v>1597</v>
      </c>
      <c r="AB8" s="164"/>
      <c r="AC8" s="71"/>
      <c r="AD8" s="72"/>
      <c r="AE8" s="72"/>
      <c r="AF8" s="72"/>
      <c r="AG8" s="73"/>
      <c r="AH8" s="74"/>
      <c r="AI8" s="75"/>
    </row>
    <row r="9" spans="1:35" s="45" customFormat="1" ht="15.75" hidden="1" x14ac:dyDescent="0.25">
      <c r="A9" s="76">
        <v>7</v>
      </c>
      <c r="B9" s="76" t="s">
        <v>2189</v>
      </c>
      <c r="C9" s="76" t="s">
        <v>2565</v>
      </c>
      <c r="D9" s="76" t="s">
        <v>1593</v>
      </c>
      <c r="E9" s="76" t="s">
        <v>105</v>
      </c>
      <c r="F9" s="76">
        <v>1</v>
      </c>
      <c r="G9" s="76">
        <v>1.1000000000000001</v>
      </c>
      <c r="H9" s="76" t="s">
        <v>1598</v>
      </c>
      <c r="I9" s="76">
        <v>534</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2189</v>
      </c>
      <c r="C10" s="76" t="s">
        <v>2565</v>
      </c>
      <c r="D10" s="76" t="s">
        <v>1593</v>
      </c>
      <c r="E10" s="76" t="s">
        <v>105</v>
      </c>
      <c r="F10" s="76">
        <v>1</v>
      </c>
      <c r="G10" s="76">
        <v>1.1000000000000001</v>
      </c>
      <c r="H10" s="76" t="s">
        <v>1599</v>
      </c>
      <c r="I10" s="76">
        <v>517</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2189</v>
      </c>
      <c r="C11" s="76" t="s">
        <v>2565</v>
      </c>
      <c r="D11" s="76" t="s">
        <v>1593</v>
      </c>
      <c r="E11" s="76" t="s">
        <v>105</v>
      </c>
      <c r="F11" s="76">
        <v>1</v>
      </c>
      <c r="G11" s="76">
        <v>1.1000000000000001</v>
      </c>
      <c r="H11" s="76" t="s">
        <v>1599</v>
      </c>
      <c r="I11" s="76">
        <v>518</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63" hidden="1" x14ac:dyDescent="0.25">
      <c r="A12" s="76">
        <v>10</v>
      </c>
      <c r="B12" s="76" t="s">
        <v>2189</v>
      </c>
      <c r="C12" s="76" t="s">
        <v>2565</v>
      </c>
      <c r="D12" s="76" t="s">
        <v>1593</v>
      </c>
      <c r="E12" s="76" t="s">
        <v>105</v>
      </c>
      <c r="F12" s="76">
        <v>1</v>
      </c>
      <c r="G12" s="76">
        <v>1.1000000000000001</v>
      </c>
      <c r="H12" s="76" t="s">
        <v>1599</v>
      </c>
      <c r="I12" s="76">
        <v>520</v>
      </c>
      <c r="J12" s="61">
        <v>0</v>
      </c>
      <c r="K12" s="62">
        <v>0</v>
      </c>
      <c r="L12" s="62">
        <v>1</v>
      </c>
      <c r="M12" s="63">
        <v>0</v>
      </c>
      <c r="N12" s="64">
        <v>0</v>
      </c>
      <c r="O12" s="65">
        <v>1</v>
      </c>
      <c r="P12" s="65">
        <v>0</v>
      </c>
      <c r="Q12" s="66">
        <v>0</v>
      </c>
      <c r="R12" s="67">
        <v>0</v>
      </c>
      <c r="S12" s="62">
        <v>0</v>
      </c>
      <c r="T12" s="62">
        <v>0</v>
      </c>
      <c r="U12" s="62">
        <v>0</v>
      </c>
      <c r="V12" s="62">
        <v>0</v>
      </c>
      <c r="W12" s="63">
        <v>0</v>
      </c>
      <c r="X12" s="64">
        <v>0</v>
      </c>
      <c r="Y12" s="77">
        <v>0</v>
      </c>
      <c r="Z12" s="70">
        <v>1</v>
      </c>
      <c r="AA12" s="162" t="s">
        <v>1600</v>
      </c>
      <c r="AB12" s="164"/>
      <c r="AC12" s="71"/>
      <c r="AD12" s="72"/>
      <c r="AE12" s="72"/>
      <c r="AF12" s="72"/>
      <c r="AG12" s="73"/>
      <c r="AH12" s="74"/>
      <c r="AI12" s="75"/>
    </row>
    <row r="13" spans="1:35" s="45" customFormat="1" ht="47.25" hidden="1" x14ac:dyDescent="0.25">
      <c r="A13" s="76">
        <v>11</v>
      </c>
      <c r="B13" s="76" t="s">
        <v>2189</v>
      </c>
      <c r="C13" s="76" t="s">
        <v>2565</v>
      </c>
      <c r="D13" s="76" t="s">
        <v>1593</v>
      </c>
      <c r="E13" s="76" t="s">
        <v>105</v>
      </c>
      <c r="F13" s="76">
        <v>1</v>
      </c>
      <c r="G13" s="76">
        <v>1.1000000000000001</v>
      </c>
      <c r="H13" s="76" t="s">
        <v>1599</v>
      </c>
      <c r="I13" s="76">
        <v>524</v>
      </c>
      <c r="J13" s="61">
        <v>0</v>
      </c>
      <c r="K13" s="62">
        <v>1</v>
      </c>
      <c r="L13" s="62">
        <v>0</v>
      </c>
      <c r="M13" s="63">
        <v>0</v>
      </c>
      <c r="N13" s="64">
        <v>1</v>
      </c>
      <c r="O13" s="65">
        <v>0</v>
      </c>
      <c r="P13" s="65">
        <v>0</v>
      </c>
      <c r="Q13" s="66">
        <v>0</v>
      </c>
      <c r="R13" s="67">
        <v>0</v>
      </c>
      <c r="S13" s="62">
        <v>0</v>
      </c>
      <c r="T13" s="62">
        <v>0</v>
      </c>
      <c r="U13" s="62">
        <v>0</v>
      </c>
      <c r="V13" s="62">
        <v>0</v>
      </c>
      <c r="W13" s="63">
        <v>0</v>
      </c>
      <c r="X13" s="64">
        <v>0</v>
      </c>
      <c r="Y13" s="77">
        <v>0</v>
      </c>
      <c r="Z13" s="70">
        <v>1</v>
      </c>
      <c r="AA13" s="162" t="s">
        <v>1601</v>
      </c>
      <c r="AB13" s="164"/>
      <c r="AC13" s="71"/>
      <c r="AD13" s="72"/>
      <c r="AE13" s="72"/>
      <c r="AF13" s="72"/>
      <c r="AG13" s="73"/>
      <c r="AH13" s="74"/>
      <c r="AI13" s="75"/>
    </row>
    <row r="14" spans="1:35" s="45" customFormat="1" ht="15.75" hidden="1" x14ac:dyDescent="0.25">
      <c r="A14" s="76">
        <v>12</v>
      </c>
      <c r="B14" s="76" t="s">
        <v>2189</v>
      </c>
      <c r="C14" s="76" t="s">
        <v>2565</v>
      </c>
      <c r="D14" s="76" t="s">
        <v>1593</v>
      </c>
      <c r="E14" s="76" t="s">
        <v>105</v>
      </c>
      <c r="F14" s="76">
        <v>1</v>
      </c>
      <c r="G14" s="76">
        <v>1.1000000000000001</v>
      </c>
      <c r="H14" s="76" t="s">
        <v>1599</v>
      </c>
      <c r="I14" s="76">
        <v>527</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31.5" hidden="1" x14ac:dyDescent="0.25">
      <c r="A15" s="76">
        <v>13</v>
      </c>
      <c r="B15" s="76" t="s">
        <v>2189</v>
      </c>
      <c r="C15" s="76" t="s">
        <v>2565</v>
      </c>
      <c r="D15" s="76" t="s">
        <v>1593</v>
      </c>
      <c r="E15" s="76" t="s">
        <v>105</v>
      </c>
      <c r="F15" s="76">
        <v>1</v>
      </c>
      <c r="G15" s="76">
        <v>1.1000000000000001</v>
      </c>
      <c r="H15" s="76" t="s">
        <v>1599</v>
      </c>
      <c r="I15" s="76">
        <v>531</v>
      </c>
      <c r="J15" s="61">
        <v>0</v>
      </c>
      <c r="K15" s="62">
        <v>0</v>
      </c>
      <c r="L15" s="62">
        <v>0</v>
      </c>
      <c r="M15" s="63">
        <v>0</v>
      </c>
      <c r="N15" s="64">
        <v>0</v>
      </c>
      <c r="O15" s="65">
        <v>1</v>
      </c>
      <c r="P15" s="65">
        <v>0</v>
      </c>
      <c r="Q15" s="66">
        <v>0</v>
      </c>
      <c r="R15" s="67">
        <v>0</v>
      </c>
      <c r="S15" s="62">
        <v>0</v>
      </c>
      <c r="T15" s="62">
        <v>0</v>
      </c>
      <c r="U15" s="62">
        <v>0</v>
      </c>
      <c r="V15" s="62">
        <v>0</v>
      </c>
      <c r="W15" s="63">
        <v>0</v>
      </c>
      <c r="X15" s="64">
        <v>0</v>
      </c>
      <c r="Y15" s="77">
        <v>0</v>
      </c>
      <c r="Z15" s="70">
        <v>1</v>
      </c>
      <c r="AA15" s="162" t="s">
        <v>1602</v>
      </c>
      <c r="AB15" s="164"/>
      <c r="AC15" s="71"/>
      <c r="AD15" s="72"/>
      <c r="AE15" s="72"/>
      <c r="AF15" s="72"/>
      <c r="AG15" s="73"/>
      <c r="AH15" s="74"/>
      <c r="AI15" s="75"/>
    </row>
    <row r="16" spans="1:35" s="45" customFormat="1" ht="15.75" hidden="1" x14ac:dyDescent="0.25">
      <c r="A16" s="76">
        <v>14</v>
      </c>
      <c r="B16" s="76" t="s">
        <v>2189</v>
      </c>
      <c r="C16" s="76" t="s">
        <v>2565</v>
      </c>
      <c r="D16" s="76" t="s">
        <v>1593</v>
      </c>
      <c r="E16" s="76" t="s">
        <v>105</v>
      </c>
      <c r="F16" s="76">
        <v>1</v>
      </c>
      <c r="G16" s="76">
        <v>1.1000000000000001</v>
      </c>
      <c r="H16" s="76" t="s">
        <v>1603</v>
      </c>
      <c r="I16" s="76">
        <v>553</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15.75" hidden="1" x14ac:dyDescent="0.25">
      <c r="A17" s="78">
        <v>15</v>
      </c>
      <c r="B17" s="78" t="s">
        <v>2189</v>
      </c>
      <c r="C17" s="78" t="s">
        <v>2565</v>
      </c>
      <c r="D17" s="78" t="s">
        <v>1593</v>
      </c>
      <c r="E17" s="78" t="s">
        <v>105</v>
      </c>
      <c r="F17" s="78">
        <v>1</v>
      </c>
      <c r="G17" s="78">
        <v>1.1000000000000001</v>
      </c>
      <c r="H17" s="78" t="s">
        <v>1603</v>
      </c>
      <c r="I17" s="78">
        <v>608</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47.25" hidden="1" x14ac:dyDescent="0.25">
      <c r="A18" s="78">
        <v>16</v>
      </c>
      <c r="B18" s="78" t="s">
        <v>2189</v>
      </c>
      <c r="C18" s="78" t="s">
        <v>2565</v>
      </c>
      <c r="D18" s="78" t="s">
        <v>1593</v>
      </c>
      <c r="E18" s="78" t="s">
        <v>105</v>
      </c>
      <c r="F18" s="78">
        <v>1</v>
      </c>
      <c r="G18" s="78">
        <v>1.1000000000000001</v>
      </c>
      <c r="H18" s="78" t="s">
        <v>1603</v>
      </c>
      <c r="I18" s="78">
        <v>706</v>
      </c>
      <c r="J18" s="79">
        <v>0</v>
      </c>
      <c r="K18" s="80">
        <v>0</v>
      </c>
      <c r="L18" s="80">
        <v>0</v>
      </c>
      <c r="M18" s="81">
        <v>0</v>
      </c>
      <c r="N18" s="82">
        <v>0</v>
      </c>
      <c r="O18" s="83">
        <v>0</v>
      </c>
      <c r="P18" s="83">
        <v>0</v>
      </c>
      <c r="Q18" s="84">
        <v>0</v>
      </c>
      <c r="R18" s="85">
        <v>1</v>
      </c>
      <c r="S18" s="80">
        <v>0</v>
      </c>
      <c r="T18" s="80">
        <v>0</v>
      </c>
      <c r="U18" s="80">
        <v>0</v>
      </c>
      <c r="V18" s="80">
        <v>0</v>
      </c>
      <c r="W18" s="81">
        <v>0</v>
      </c>
      <c r="X18" s="82">
        <v>0</v>
      </c>
      <c r="Y18" s="86">
        <v>0</v>
      </c>
      <c r="Z18" s="87">
        <v>1</v>
      </c>
      <c r="AA18" s="168" t="s">
        <v>1604</v>
      </c>
      <c r="AB18" s="167"/>
      <c r="AC18" s="71"/>
      <c r="AD18" s="72"/>
      <c r="AE18" s="72"/>
      <c r="AF18" s="72"/>
      <c r="AG18" s="73"/>
      <c r="AH18" s="74"/>
      <c r="AI18" s="75"/>
    </row>
    <row r="19" spans="1:35" s="45" customFormat="1" ht="31.5" hidden="1" x14ac:dyDescent="0.25">
      <c r="A19" s="78">
        <v>17</v>
      </c>
      <c r="B19" s="78" t="s">
        <v>2189</v>
      </c>
      <c r="C19" s="78" t="s">
        <v>2565</v>
      </c>
      <c r="D19" s="78" t="s">
        <v>1593</v>
      </c>
      <c r="E19" s="78" t="s">
        <v>105</v>
      </c>
      <c r="F19" s="78">
        <v>1</v>
      </c>
      <c r="G19" s="78">
        <v>1.1000000000000001</v>
      </c>
      <c r="H19" s="78" t="s">
        <v>1605</v>
      </c>
      <c r="I19" s="78">
        <v>530</v>
      </c>
      <c r="J19" s="79">
        <v>0</v>
      </c>
      <c r="K19" s="80">
        <v>0</v>
      </c>
      <c r="L19" s="80">
        <v>0</v>
      </c>
      <c r="M19" s="81">
        <v>0</v>
      </c>
      <c r="N19" s="82">
        <v>0</v>
      </c>
      <c r="O19" s="83">
        <v>1</v>
      </c>
      <c r="P19" s="83">
        <v>0</v>
      </c>
      <c r="Q19" s="84">
        <v>0</v>
      </c>
      <c r="R19" s="85">
        <v>0</v>
      </c>
      <c r="S19" s="80">
        <v>0</v>
      </c>
      <c r="T19" s="80">
        <v>0</v>
      </c>
      <c r="U19" s="80">
        <v>0</v>
      </c>
      <c r="V19" s="91">
        <v>0</v>
      </c>
      <c r="W19" s="81">
        <v>0</v>
      </c>
      <c r="X19" s="82">
        <v>0</v>
      </c>
      <c r="Y19" s="86">
        <v>0</v>
      </c>
      <c r="Z19" s="87">
        <v>1</v>
      </c>
      <c r="AA19" s="166" t="s">
        <v>1606</v>
      </c>
      <c r="AB19" s="167"/>
      <c r="AC19" s="71"/>
      <c r="AD19" s="72"/>
      <c r="AE19" s="72"/>
      <c r="AF19" s="72"/>
      <c r="AG19" s="73"/>
      <c r="AH19" s="74"/>
      <c r="AI19" s="75"/>
    </row>
    <row r="20" spans="1:35" s="45" customFormat="1" ht="31.5" hidden="1" x14ac:dyDescent="0.25">
      <c r="A20" s="78">
        <v>18</v>
      </c>
      <c r="B20" s="78" t="s">
        <v>2189</v>
      </c>
      <c r="C20" s="78" t="s">
        <v>2565</v>
      </c>
      <c r="D20" s="78" t="s">
        <v>1593</v>
      </c>
      <c r="E20" s="78" t="s">
        <v>105</v>
      </c>
      <c r="F20" s="78">
        <v>1</v>
      </c>
      <c r="G20" s="78">
        <v>1.1000000000000001</v>
      </c>
      <c r="H20" s="78" t="s">
        <v>1605</v>
      </c>
      <c r="I20" s="78">
        <v>536</v>
      </c>
      <c r="J20" s="79">
        <v>0</v>
      </c>
      <c r="K20" s="80">
        <v>0</v>
      </c>
      <c r="L20" s="80">
        <v>0</v>
      </c>
      <c r="M20" s="81">
        <v>0</v>
      </c>
      <c r="N20" s="82">
        <v>0</v>
      </c>
      <c r="O20" s="83">
        <v>0</v>
      </c>
      <c r="P20" s="83">
        <v>0</v>
      </c>
      <c r="Q20" s="84">
        <v>0</v>
      </c>
      <c r="R20" s="85">
        <v>1</v>
      </c>
      <c r="S20" s="80">
        <v>0</v>
      </c>
      <c r="T20" s="80">
        <v>0</v>
      </c>
      <c r="U20" s="80">
        <v>0</v>
      </c>
      <c r="V20" s="80">
        <v>0</v>
      </c>
      <c r="W20" s="81">
        <v>0</v>
      </c>
      <c r="X20" s="82">
        <v>0</v>
      </c>
      <c r="Y20" s="86">
        <v>0</v>
      </c>
      <c r="Z20" s="87">
        <v>1</v>
      </c>
      <c r="AA20" s="166" t="s">
        <v>1607</v>
      </c>
      <c r="AB20" s="167"/>
      <c r="AC20" s="71"/>
      <c r="AD20" s="72"/>
      <c r="AE20" s="72"/>
      <c r="AF20" s="72"/>
      <c r="AG20" s="73"/>
      <c r="AH20" s="74"/>
      <c r="AI20" s="75"/>
    </row>
    <row r="21" spans="1:35" s="45" customFormat="1" ht="31.5" hidden="1" x14ac:dyDescent="0.25">
      <c r="A21" s="78">
        <v>19</v>
      </c>
      <c r="B21" s="78" t="s">
        <v>2189</v>
      </c>
      <c r="C21" s="78" t="s">
        <v>2565</v>
      </c>
      <c r="D21" s="78" t="s">
        <v>1593</v>
      </c>
      <c r="E21" s="78" t="s">
        <v>105</v>
      </c>
      <c r="F21" s="78">
        <v>1</v>
      </c>
      <c r="G21" s="78">
        <v>1.1000000000000001</v>
      </c>
      <c r="H21" s="78" t="s">
        <v>1605</v>
      </c>
      <c r="I21" s="78">
        <v>539</v>
      </c>
      <c r="J21" s="79">
        <v>0</v>
      </c>
      <c r="K21" s="80">
        <v>0</v>
      </c>
      <c r="L21" s="80">
        <v>0</v>
      </c>
      <c r="M21" s="81">
        <v>0</v>
      </c>
      <c r="N21" s="82">
        <v>1</v>
      </c>
      <c r="O21" s="83">
        <v>0</v>
      </c>
      <c r="P21" s="83">
        <v>0</v>
      </c>
      <c r="Q21" s="84">
        <v>0</v>
      </c>
      <c r="R21" s="85">
        <v>0</v>
      </c>
      <c r="S21" s="80">
        <v>0</v>
      </c>
      <c r="T21" s="80">
        <v>0</v>
      </c>
      <c r="U21" s="80">
        <v>0</v>
      </c>
      <c r="V21" s="80">
        <v>0</v>
      </c>
      <c r="W21" s="81">
        <v>0</v>
      </c>
      <c r="X21" s="82">
        <v>0</v>
      </c>
      <c r="Y21" s="86">
        <v>0</v>
      </c>
      <c r="Z21" s="87">
        <v>1</v>
      </c>
      <c r="AA21" s="166" t="s">
        <v>1608</v>
      </c>
      <c r="AB21" s="167"/>
      <c r="AC21" s="92"/>
      <c r="AD21" s="93"/>
      <c r="AE21" s="93"/>
      <c r="AF21" s="93"/>
      <c r="AG21" s="94"/>
      <c r="AH21" s="95"/>
      <c r="AI21" s="96"/>
    </row>
    <row r="22" spans="1:35" s="45" customFormat="1" ht="63" hidden="1" x14ac:dyDescent="0.25">
      <c r="A22" s="78">
        <v>20</v>
      </c>
      <c r="B22" s="78" t="s">
        <v>2189</v>
      </c>
      <c r="C22" s="78" t="s">
        <v>2565</v>
      </c>
      <c r="D22" s="78" t="s">
        <v>1593</v>
      </c>
      <c r="E22" s="78" t="s">
        <v>105</v>
      </c>
      <c r="F22" s="78">
        <v>1</v>
      </c>
      <c r="G22" s="78">
        <v>1.1000000000000001</v>
      </c>
      <c r="H22" s="78" t="s">
        <v>1605</v>
      </c>
      <c r="I22" s="78">
        <v>541</v>
      </c>
      <c r="J22" s="79">
        <v>0</v>
      </c>
      <c r="K22" s="80">
        <v>0</v>
      </c>
      <c r="L22" s="80">
        <v>1</v>
      </c>
      <c r="M22" s="81">
        <v>0</v>
      </c>
      <c r="N22" s="82">
        <v>1</v>
      </c>
      <c r="O22" s="83">
        <v>0</v>
      </c>
      <c r="P22" s="83">
        <v>0</v>
      </c>
      <c r="Q22" s="84">
        <v>0</v>
      </c>
      <c r="R22" s="85">
        <v>0</v>
      </c>
      <c r="S22" s="80">
        <v>0</v>
      </c>
      <c r="T22" s="80">
        <v>0</v>
      </c>
      <c r="U22" s="80">
        <v>0</v>
      </c>
      <c r="V22" s="80">
        <v>0</v>
      </c>
      <c r="W22" s="81">
        <v>0</v>
      </c>
      <c r="X22" s="82">
        <v>0</v>
      </c>
      <c r="Y22" s="86">
        <v>0</v>
      </c>
      <c r="Z22" s="87">
        <v>1</v>
      </c>
      <c r="AA22" s="166" t="s">
        <v>1714</v>
      </c>
      <c r="AB22" s="167"/>
      <c r="AC22" s="71"/>
      <c r="AD22" s="72"/>
      <c r="AE22" s="72"/>
      <c r="AF22" s="72"/>
      <c r="AG22" s="73"/>
      <c r="AH22" s="74"/>
      <c r="AI22" s="75"/>
    </row>
    <row r="23" spans="1:35" s="45" customFormat="1" ht="15.75" hidden="1" x14ac:dyDescent="0.25">
      <c r="A23" s="78">
        <v>21</v>
      </c>
      <c r="B23" s="78" t="s">
        <v>2189</v>
      </c>
      <c r="C23" s="78" t="s">
        <v>2565</v>
      </c>
      <c r="D23" s="78" t="s">
        <v>1593</v>
      </c>
      <c r="E23" s="78" t="s">
        <v>105</v>
      </c>
      <c r="F23" s="78">
        <v>1</v>
      </c>
      <c r="G23" s="78">
        <v>1.2</v>
      </c>
      <c r="H23" s="78" t="s">
        <v>1609</v>
      </c>
      <c r="I23" s="78">
        <v>542</v>
      </c>
      <c r="J23" s="79">
        <v>0</v>
      </c>
      <c r="K23" s="80">
        <v>1</v>
      </c>
      <c r="L23" s="80">
        <v>0</v>
      </c>
      <c r="M23" s="81">
        <v>0</v>
      </c>
      <c r="N23" s="82">
        <v>0</v>
      </c>
      <c r="O23" s="83">
        <v>0</v>
      </c>
      <c r="P23" s="83">
        <v>0</v>
      </c>
      <c r="Q23" s="84">
        <v>0</v>
      </c>
      <c r="R23" s="85">
        <v>0</v>
      </c>
      <c r="S23" s="80">
        <v>0</v>
      </c>
      <c r="T23" s="80">
        <v>0</v>
      </c>
      <c r="U23" s="80">
        <v>0</v>
      </c>
      <c r="V23" s="80">
        <v>0</v>
      </c>
      <c r="W23" s="81">
        <v>0</v>
      </c>
      <c r="X23" s="82">
        <v>0</v>
      </c>
      <c r="Y23" s="86">
        <v>0</v>
      </c>
      <c r="Z23" s="87">
        <v>1</v>
      </c>
      <c r="AA23" s="166" t="s">
        <v>115</v>
      </c>
      <c r="AB23" s="167"/>
      <c r="AC23" s="71"/>
      <c r="AD23" s="72"/>
      <c r="AE23" s="72"/>
      <c r="AF23" s="72"/>
      <c r="AG23" s="73"/>
      <c r="AH23" s="74"/>
      <c r="AI23" s="75"/>
    </row>
    <row r="24" spans="1:35" s="45" customFormat="1" ht="15.75" hidden="1" x14ac:dyDescent="0.25">
      <c r="A24" s="78">
        <v>22</v>
      </c>
      <c r="B24" s="78" t="s">
        <v>2189</v>
      </c>
      <c r="C24" s="78" t="s">
        <v>2565</v>
      </c>
      <c r="D24" s="78" t="s">
        <v>1593</v>
      </c>
      <c r="E24" s="78" t="s">
        <v>105</v>
      </c>
      <c r="F24" s="78">
        <v>1</v>
      </c>
      <c r="G24" s="78">
        <v>1.2</v>
      </c>
      <c r="H24" s="78" t="s">
        <v>1609</v>
      </c>
      <c r="I24" s="78">
        <v>547</v>
      </c>
      <c r="J24" s="79">
        <v>0</v>
      </c>
      <c r="K24" s="80">
        <v>1</v>
      </c>
      <c r="L24" s="80">
        <v>0</v>
      </c>
      <c r="M24" s="81">
        <v>0</v>
      </c>
      <c r="N24" s="82">
        <v>0</v>
      </c>
      <c r="O24" s="83">
        <v>0</v>
      </c>
      <c r="P24" s="83">
        <v>0</v>
      </c>
      <c r="Q24" s="84">
        <v>0</v>
      </c>
      <c r="R24" s="85">
        <v>0</v>
      </c>
      <c r="S24" s="80">
        <v>0</v>
      </c>
      <c r="T24" s="80">
        <v>0</v>
      </c>
      <c r="U24" s="80">
        <v>0</v>
      </c>
      <c r="V24" s="80">
        <v>0</v>
      </c>
      <c r="W24" s="81">
        <v>0</v>
      </c>
      <c r="X24" s="82">
        <v>0</v>
      </c>
      <c r="Y24" s="86">
        <v>0</v>
      </c>
      <c r="Z24" s="87">
        <v>1</v>
      </c>
      <c r="AA24" s="166" t="s">
        <v>115</v>
      </c>
      <c r="AB24" s="167"/>
      <c r="AC24" s="71"/>
      <c r="AD24" s="72"/>
      <c r="AE24" s="72"/>
      <c r="AF24" s="72"/>
      <c r="AG24" s="73"/>
      <c r="AH24" s="74"/>
      <c r="AI24" s="75"/>
    </row>
    <row r="25" spans="1:35" s="45" customFormat="1" ht="47.25" hidden="1" x14ac:dyDescent="0.25">
      <c r="A25" s="78">
        <v>23</v>
      </c>
      <c r="B25" s="78" t="s">
        <v>2189</v>
      </c>
      <c r="C25" s="78" t="s">
        <v>2565</v>
      </c>
      <c r="D25" s="78" t="s">
        <v>1593</v>
      </c>
      <c r="E25" s="78" t="s">
        <v>105</v>
      </c>
      <c r="F25" s="78">
        <v>1</v>
      </c>
      <c r="G25" s="78">
        <v>1.2</v>
      </c>
      <c r="H25" s="78" t="s">
        <v>1610</v>
      </c>
      <c r="I25" s="78">
        <v>544</v>
      </c>
      <c r="J25" s="79">
        <v>0</v>
      </c>
      <c r="K25" s="80">
        <v>1</v>
      </c>
      <c r="L25" s="80">
        <v>0</v>
      </c>
      <c r="M25" s="81">
        <v>0</v>
      </c>
      <c r="N25" s="82">
        <v>1</v>
      </c>
      <c r="O25" s="83">
        <v>0</v>
      </c>
      <c r="P25" s="83">
        <v>0</v>
      </c>
      <c r="Q25" s="84">
        <v>0</v>
      </c>
      <c r="R25" s="85">
        <v>0</v>
      </c>
      <c r="S25" s="80">
        <v>0</v>
      </c>
      <c r="T25" s="80">
        <v>0</v>
      </c>
      <c r="U25" s="80">
        <v>0</v>
      </c>
      <c r="V25" s="80">
        <v>0</v>
      </c>
      <c r="W25" s="81">
        <v>0</v>
      </c>
      <c r="X25" s="82">
        <v>0</v>
      </c>
      <c r="Y25" s="86">
        <v>0</v>
      </c>
      <c r="Z25" s="87">
        <v>1</v>
      </c>
      <c r="AA25" s="166" t="s">
        <v>1611</v>
      </c>
      <c r="AB25" s="167"/>
      <c r="AC25" s="71"/>
      <c r="AD25" s="72"/>
      <c r="AE25" s="72"/>
      <c r="AF25" s="72"/>
      <c r="AG25" s="73"/>
      <c r="AH25" s="74"/>
      <c r="AI25" s="75"/>
    </row>
    <row r="26" spans="1:35" s="45" customFormat="1" ht="15.75" hidden="1" x14ac:dyDescent="0.25">
      <c r="A26" s="78">
        <v>24</v>
      </c>
      <c r="B26" s="78" t="s">
        <v>2189</v>
      </c>
      <c r="C26" s="78" t="s">
        <v>2565</v>
      </c>
      <c r="D26" s="78" t="s">
        <v>1593</v>
      </c>
      <c r="E26" s="78" t="s">
        <v>105</v>
      </c>
      <c r="F26" s="78">
        <v>1</v>
      </c>
      <c r="G26" s="78">
        <v>1.2</v>
      </c>
      <c r="H26" s="78" t="s">
        <v>1610</v>
      </c>
      <c r="I26" s="78">
        <v>545</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63" hidden="1" x14ac:dyDescent="0.25">
      <c r="A27" s="78">
        <v>25</v>
      </c>
      <c r="B27" s="78" t="s">
        <v>2189</v>
      </c>
      <c r="C27" s="78" t="s">
        <v>2565</v>
      </c>
      <c r="D27" s="78" t="s">
        <v>1593</v>
      </c>
      <c r="E27" s="78" t="s">
        <v>105</v>
      </c>
      <c r="F27" s="78">
        <v>1</v>
      </c>
      <c r="G27" s="78">
        <v>1.2</v>
      </c>
      <c r="H27" s="78" t="s">
        <v>1610</v>
      </c>
      <c r="I27" s="78">
        <v>584</v>
      </c>
      <c r="J27" s="79">
        <v>0</v>
      </c>
      <c r="K27" s="80">
        <v>0</v>
      </c>
      <c r="L27" s="80">
        <v>1</v>
      </c>
      <c r="M27" s="81">
        <v>0</v>
      </c>
      <c r="N27" s="82">
        <v>0</v>
      </c>
      <c r="O27" s="83">
        <v>0</v>
      </c>
      <c r="P27" s="83">
        <v>0</v>
      </c>
      <c r="Q27" s="84">
        <v>0</v>
      </c>
      <c r="R27" s="85">
        <v>0</v>
      </c>
      <c r="S27" s="80">
        <v>1</v>
      </c>
      <c r="T27" s="80">
        <v>0</v>
      </c>
      <c r="U27" s="80">
        <v>0</v>
      </c>
      <c r="V27" s="80">
        <v>0</v>
      </c>
      <c r="W27" s="81">
        <v>0</v>
      </c>
      <c r="X27" s="82">
        <v>0</v>
      </c>
      <c r="Y27" s="86">
        <v>0</v>
      </c>
      <c r="Z27" s="87">
        <v>1</v>
      </c>
      <c r="AA27" s="166" t="s">
        <v>1612</v>
      </c>
      <c r="AB27" s="167"/>
      <c r="AC27" s="71"/>
      <c r="AD27" s="72"/>
      <c r="AE27" s="72"/>
      <c r="AF27" s="72"/>
      <c r="AG27" s="73"/>
      <c r="AH27" s="74"/>
      <c r="AI27" s="75"/>
    </row>
    <row r="28" spans="1:35" s="45" customFormat="1" ht="15.75" hidden="1" x14ac:dyDescent="0.25">
      <c r="A28" s="78">
        <v>26</v>
      </c>
      <c r="B28" s="78" t="s">
        <v>2189</v>
      </c>
      <c r="C28" s="78" t="s">
        <v>2565</v>
      </c>
      <c r="D28" s="78" t="s">
        <v>1593</v>
      </c>
      <c r="E28" s="78" t="s">
        <v>105</v>
      </c>
      <c r="F28" s="78">
        <v>1</v>
      </c>
      <c r="G28" s="78">
        <v>1.2</v>
      </c>
      <c r="H28" s="78" t="s">
        <v>1610</v>
      </c>
      <c r="I28" s="78">
        <v>705</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15.75" hidden="1" x14ac:dyDescent="0.25">
      <c r="A29" s="78">
        <v>27</v>
      </c>
      <c r="B29" s="78" t="s">
        <v>2189</v>
      </c>
      <c r="C29" s="78" t="s">
        <v>2565</v>
      </c>
      <c r="D29" s="78" t="s">
        <v>1593</v>
      </c>
      <c r="E29" s="78" t="s">
        <v>105</v>
      </c>
      <c r="F29" s="78">
        <v>1</v>
      </c>
      <c r="G29" s="78">
        <v>1.2</v>
      </c>
      <c r="H29" s="78" t="s">
        <v>1613</v>
      </c>
      <c r="I29" s="78">
        <v>535</v>
      </c>
      <c r="J29" s="79">
        <v>0</v>
      </c>
      <c r="K29" s="80">
        <v>1</v>
      </c>
      <c r="L29" s="80">
        <v>0</v>
      </c>
      <c r="M29" s="81">
        <v>0</v>
      </c>
      <c r="N29" s="82">
        <v>0</v>
      </c>
      <c r="O29" s="83">
        <v>0</v>
      </c>
      <c r="P29" s="83">
        <v>0</v>
      </c>
      <c r="Q29" s="84">
        <v>0</v>
      </c>
      <c r="R29" s="85">
        <v>0</v>
      </c>
      <c r="S29" s="80">
        <v>0</v>
      </c>
      <c r="T29" s="80">
        <v>0</v>
      </c>
      <c r="U29" s="80">
        <v>0</v>
      </c>
      <c r="V29" s="80">
        <v>0</v>
      </c>
      <c r="W29" s="81">
        <v>0</v>
      </c>
      <c r="X29" s="82">
        <v>0</v>
      </c>
      <c r="Y29" s="86">
        <v>0</v>
      </c>
      <c r="Z29" s="87">
        <v>1</v>
      </c>
      <c r="AA29" s="166" t="s">
        <v>175</v>
      </c>
      <c r="AB29" s="167"/>
      <c r="AC29" s="71"/>
      <c r="AD29" s="72"/>
      <c r="AE29" s="72"/>
      <c r="AF29" s="72"/>
      <c r="AG29" s="73"/>
      <c r="AH29" s="74"/>
      <c r="AI29" s="75"/>
    </row>
    <row r="30" spans="1:35" s="45" customFormat="1" ht="47.25" hidden="1" x14ac:dyDescent="0.25">
      <c r="A30" s="78">
        <v>28</v>
      </c>
      <c r="B30" s="78" t="s">
        <v>2189</v>
      </c>
      <c r="C30" s="78" t="s">
        <v>2565</v>
      </c>
      <c r="D30" s="78" t="s">
        <v>1593</v>
      </c>
      <c r="E30" s="78" t="s">
        <v>105</v>
      </c>
      <c r="F30" s="78">
        <v>1</v>
      </c>
      <c r="G30" s="78">
        <v>1.2</v>
      </c>
      <c r="H30" s="78" t="s">
        <v>1614</v>
      </c>
      <c r="I30" s="78">
        <v>552</v>
      </c>
      <c r="J30" s="79">
        <v>0</v>
      </c>
      <c r="K30" s="80">
        <v>1</v>
      </c>
      <c r="L30" s="80">
        <v>0</v>
      </c>
      <c r="M30" s="81">
        <v>0</v>
      </c>
      <c r="N30" s="82">
        <v>1</v>
      </c>
      <c r="O30" s="83">
        <v>0</v>
      </c>
      <c r="P30" s="83">
        <v>0</v>
      </c>
      <c r="Q30" s="84">
        <v>0</v>
      </c>
      <c r="R30" s="85">
        <v>0</v>
      </c>
      <c r="S30" s="80">
        <v>0</v>
      </c>
      <c r="T30" s="80">
        <v>0</v>
      </c>
      <c r="U30" s="80">
        <v>0</v>
      </c>
      <c r="V30" s="80">
        <v>0</v>
      </c>
      <c r="W30" s="81">
        <v>0</v>
      </c>
      <c r="X30" s="82">
        <v>0</v>
      </c>
      <c r="Y30" s="86">
        <v>0</v>
      </c>
      <c r="Z30" s="87">
        <v>1</v>
      </c>
      <c r="AA30" s="169" t="s">
        <v>1615</v>
      </c>
      <c r="AB30" s="167"/>
      <c r="AC30" s="71"/>
      <c r="AD30" s="72"/>
      <c r="AE30" s="72"/>
      <c r="AF30" s="72"/>
      <c r="AG30" s="73"/>
      <c r="AH30" s="74"/>
      <c r="AI30" s="75"/>
    </row>
    <row r="31" spans="1:35" s="45" customFormat="1" ht="15.75" hidden="1" x14ac:dyDescent="0.25">
      <c r="A31" s="78">
        <v>29</v>
      </c>
      <c r="B31" s="78" t="s">
        <v>2189</v>
      </c>
      <c r="C31" s="78" t="s">
        <v>2565</v>
      </c>
      <c r="D31" s="78" t="s">
        <v>1593</v>
      </c>
      <c r="E31" s="78" t="s">
        <v>105</v>
      </c>
      <c r="F31" s="78">
        <v>1</v>
      </c>
      <c r="G31" s="78">
        <v>1.2</v>
      </c>
      <c r="H31" s="78" t="s">
        <v>1616</v>
      </c>
      <c r="I31" s="78">
        <v>562</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2189</v>
      </c>
      <c r="C32" s="78" t="s">
        <v>2565</v>
      </c>
      <c r="D32" s="78" t="s">
        <v>1593</v>
      </c>
      <c r="E32" s="78" t="s">
        <v>105</v>
      </c>
      <c r="F32" s="78">
        <v>1</v>
      </c>
      <c r="G32" s="78">
        <v>1.2</v>
      </c>
      <c r="H32" s="78" t="s">
        <v>1617</v>
      </c>
      <c r="I32" s="78">
        <v>519</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2189</v>
      </c>
      <c r="C33" s="78" t="s">
        <v>2565</v>
      </c>
      <c r="D33" s="78" t="s">
        <v>1593</v>
      </c>
      <c r="E33" s="78" t="s">
        <v>105</v>
      </c>
      <c r="F33" s="78">
        <v>1</v>
      </c>
      <c r="G33" s="78">
        <v>1.2</v>
      </c>
      <c r="H33" s="78" t="s">
        <v>1617</v>
      </c>
      <c r="I33" s="78">
        <v>521</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2189</v>
      </c>
      <c r="C34" s="78" t="s">
        <v>2565</v>
      </c>
      <c r="D34" s="78" t="s">
        <v>1593</v>
      </c>
      <c r="E34" s="78" t="s">
        <v>105</v>
      </c>
      <c r="F34" s="78">
        <v>1</v>
      </c>
      <c r="G34" s="78">
        <v>1.2</v>
      </c>
      <c r="H34" s="78" t="s">
        <v>1617</v>
      </c>
      <c r="I34" s="78">
        <v>609</v>
      </c>
      <c r="J34" s="79">
        <v>0</v>
      </c>
      <c r="K34" s="80">
        <v>1</v>
      </c>
      <c r="L34" s="80">
        <v>0</v>
      </c>
      <c r="M34" s="81">
        <v>0</v>
      </c>
      <c r="N34" s="82">
        <v>0</v>
      </c>
      <c r="O34" s="83">
        <v>0</v>
      </c>
      <c r="P34" s="83">
        <v>0</v>
      </c>
      <c r="Q34" s="84">
        <v>0</v>
      </c>
      <c r="R34" s="85">
        <v>0</v>
      </c>
      <c r="S34" s="80">
        <v>0</v>
      </c>
      <c r="T34" s="80">
        <v>0</v>
      </c>
      <c r="U34" s="80">
        <v>0</v>
      </c>
      <c r="V34" s="80">
        <v>0</v>
      </c>
      <c r="W34" s="81">
        <v>0</v>
      </c>
      <c r="X34" s="82">
        <v>0</v>
      </c>
      <c r="Y34" s="86">
        <v>0</v>
      </c>
      <c r="Z34" s="87">
        <v>1</v>
      </c>
      <c r="AA34" s="166" t="s">
        <v>115</v>
      </c>
      <c r="AB34" s="167"/>
      <c r="AC34" s="71"/>
      <c r="AD34" s="72"/>
      <c r="AE34" s="72"/>
      <c r="AF34" s="72"/>
      <c r="AG34" s="73"/>
      <c r="AH34" s="74"/>
      <c r="AI34" s="75"/>
    </row>
    <row r="35" spans="1:35" s="45" customFormat="1" ht="15.75" hidden="1" x14ac:dyDescent="0.25">
      <c r="A35" s="78">
        <v>33</v>
      </c>
      <c r="B35" s="78" t="s">
        <v>2189</v>
      </c>
      <c r="C35" s="78" t="s">
        <v>2565</v>
      </c>
      <c r="D35" s="78" t="s">
        <v>1593</v>
      </c>
      <c r="E35" s="78" t="s">
        <v>105</v>
      </c>
      <c r="F35" s="78">
        <v>1</v>
      </c>
      <c r="G35" s="78">
        <v>1.2</v>
      </c>
      <c r="H35" s="78" t="s">
        <v>1617</v>
      </c>
      <c r="I35" s="78">
        <v>636</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2189</v>
      </c>
      <c r="C36" s="78" t="s">
        <v>2565</v>
      </c>
      <c r="D36" s="78" t="s">
        <v>1593</v>
      </c>
      <c r="E36" s="78" t="s">
        <v>105</v>
      </c>
      <c r="F36" s="78">
        <v>1</v>
      </c>
      <c r="G36" s="78">
        <v>1.2</v>
      </c>
      <c r="H36" s="78" t="s">
        <v>1617</v>
      </c>
      <c r="I36" s="78">
        <v>700</v>
      </c>
      <c r="J36" s="79">
        <v>0</v>
      </c>
      <c r="K36" s="80">
        <v>1</v>
      </c>
      <c r="L36" s="80">
        <v>0</v>
      </c>
      <c r="M36" s="81">
        <v>0</v>
      </c>
      <c r="N36" s="82">
        <v>0</v>
      </c>
      <c r="O36" s="83">
        <v>0</v>
      </c>
      <c r="P36" s="83">
        <v>0</v>
      </c>
      <c r="Q36" s="84">
        <v>0</v>
      </c>
      <c r="R36" s="85">
        <v>0</v>
      </c>
      <c r="S36" s="80">
        <v>0</v>
      </c>
      <c r="T36" s="80">
        <v>0</v>
      </c>
      <c r="U36" s="80">
        <v>0</v>
      </c>
      <c r="V36" s="80">
        <v>0</v>
      </c>
      <c r="W36" s="81">
        <v>0</v>
      </c>
      <c r="X36" s="82">
        <v>0</v>
      </c>
      <c r="Y36" s="86">
        <v>0</v>
      </c>
      <c r="Z36" s="87">
        <v>1</v>
      </c>
      <c r="AA36" s="166" t="s">
        <v>115</v>
      </c>
      <c r="AB36" s="167"/>
      <c r="AC36" s="71"/>
      <c r="AD36" s="72"/>
      <c r="AE36" s="72"/>
      <c r="AF36" s="72"/>
      <c r="AG36" s="73"/>
      <c r="AH36" s="74"/>
      <c r="AI36" s="75"/>
    </row>
    <row r="37" spans="1:35" s="45" customFormat="1" ht="15.75" hidden="1" x14ac:dyDescent="0.25">
      <c r="A37" s="78">
        <v>35</v>
      </c>
      <c r="B37" s="78" t="s">
        <v>2189</v>
      </c>
      <c r="C37" s="78" t="s">
        <v>2565</v>
      </c>
      <c r="D37" s="78" t="s">
        <v>1593</v>
      </c>
      <c r="E37" s="78" t="s">
        <v>105</v>
      </c>
      <c r="F37" s="78">
        <v>1</v>
      </c>
      <c r="G37" s="78">
        <v>1.2</v>
      </c>
      <c r="H37" s="78" t="s">
        <v>1617</v>
      </c>
      <c r="I37" s="78">
        <v>708</v>
      </c>
      <c r="J37" s="79">
        <v>0</v>
      </c>
      <c r="K37" s="80">
        <v>1</v>
      </c>
      <c r="L37" s="80">
        <v>0</v>
      </c>
      <c r="M37" s="81">
        <v>0</v>
      </c>
      <c r="N37" s="82">
        <v>0</v>
      </c>
      <c r="O37" s="83">
        <v>0</v>
      </c>
      <c r="P37" s="83">
        <v>0</v>
      </c>
      <c r="Q37" s="84">
        <v>0</v>
      </c>
      <c r="R37" s="85">
        <v>0</v>
      </c>
      <c r="S37" s="80">
        <v>0</v>
      </c>
      <c r="T37" s="80">
        <v>0</v>
      </c>
      <c r="U37" s="80">
        <v>0</v>
      </c>
      <c r="V37" s="80">
        <v>0</v>
      </c>
      <c r="W37" s="81">
        <v>0</v>
      </c>
      <c r="X37" s="82">
        <v>0</v>
      </c>
      <c r="Y37" s="86">
        <v>0</v>
      </c>
      <c r="Z37" s="87">
        <v>1</v>
      </c>
      <c r="AA37" s="166" t="s">
        <v>115</v>
      </c>
      <c r="AB37" s="167"/>
      <c r="AC37" s="71"/>
      <c r="AD37" s="72"/>
      <c r="AE37" s="72"/>
      <c r="AF37" s="72"/>
      <c r="AG37" s="73"/>
      <c r="AH37" s="74"/>
      <c r="AI37" s="75"/>
    </row>
    <row r="38" spans="1:35" s="45" customFormat="1" ht="15.75" hidden="1" x14ac:dyDescent="0.25">
      <c r="A38" s="78">
        <v>36</v>
      </c>
      <c r="B38" s="78" t="s">
        <v>2189</v>
      </c>
      <c r="C38" s="78" t="s">
        <v>2565</v>
      </c>
      <c r="D38" s="78" t="s">
        <v>1593</v>
      </c>
      <c r="E38" s="78" t="s">
        <v>105</v>
      </c>
      <c r="F38" s="78">
        <v>1</v>
      </c>
      <c r="G38" s="78">
        <v>1.3</v>
      </c>
      <c r="H38" s="78" t="s">
        <v>1618</v>
      </c>
      <c r="I38" s="78">
        <v>526</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63" hidden="1" x14ac:dyDescent="0.25">
      <c r="A39" s="78">
        <v>37</v>
      </c>
      <c r="B39" s="78" t="s">
        <v>2189</v>
      </c>
      <c r="C39" s="78" t="s">
        <v>2565</v>
      </c>
      <c r="D39" s="78" t="s">
        <v>1593</v>
      </c>
      <c r="E39" s="78" t="s">
        <v>105</v>
      </c>
      <c r="F39" s="78">
        <v>1</v>
      </c>
      <c r="G39" s="78">
        <v>1.3</v>
      </c>
      <c r="H39" s="78" t="s">
        <v>1619</v>
      </c>
      <c r="I39" s="78">
        <v>528</v>
      </c>
      <c r="J39" s="79">
        <v>0</v>
      </c>
      <c r="K39" s="80">
        <v>0</v>
      </c>
      <c r="L39" s="80">
        <v>1</v>
      </c>
      <c r="M39" s="81">
        <v>0</v>
      </c>
      <c r="N39" s="82">
        <v>0</v>
      </c>
      <c r="O39" s="83">
        <v>1</v>
      </c>
      <c r="P39" s="83">
        <v>0</v>
      </c>
      <c r="Q39" s="84">
        <v>0</v>
      </c>
      <c r="R39" s="85">
        <v>0</v>
      </c>
      <c r="S39" s="80">
        <v>0</v>
      </c>
      <c r="T39" s="80">
        <v>0</v>
      </c>
      <c r="U39" s="80">
        <v>0</v>
      </c>
      <c r="V39" s="80">
        <v>0</v>
      </c>
      <c r="W39" s="81">
        <v>0</v>
      </c>
      <c r="X39" s="82">
        <v>0</v>
      </c>
      <c r="Y39" s="86">
        <v>0</v>
      </c>
      <c r="Z39" s="87">
        <v>1</v>
      </c>
      <c r="AA39" s="166" t="s">
        <v>1620</v>
      </c>
      <c r="AB39" s="167"/>
      <c r="AC39" s="71"/>
      <c r="AD39" s="72"/>
      <c r="AE39" s="72"/>
      <c r="AF39" s="72"/>
      <c r="AG39" s="73"/>
      <c r="AH39" s="74"/>
      <c r="AI39" s="75"/>
    </row>
    <row r="40" spans="1:35" s="45" customFormat="1" ht="31.5" hidden="1" x14ac:dyDescent="0.25">
      <c r="A40" s="78">
        <v>38</v>
      </c>
      <c r="B40" s="78" t="s">
        <v>2189</v>
      </c>
      <c r="C40" s="78" t="s">
        <v>2565</v>
      </c>
      <c r="D40" s="78" t="s">
        <v>1593</v>
      </c>
      <c r="E40" s="78" t="s">
        <v>105</v>
      </c>
      <c r="F40" s="78">
        <v>1</v>
      </c>
      <c r="G40" s="78">
        <v>1.3</v>
      </c>
      <c r="H40" s="78" t="s">
        <v>1619</v>
      </c>
      <c r="I40" s="78">
        <v>537</v>
      </c>
      <c r="J40" s="79">
        <v>0</v>
      </c>
      <c r="K40" s="80">
        <v>0</v>
      </c>
      <c r="L40" s="80">
        <v>0</v>
      </c>
      <c r="M40" s="81">
        <v>0</v>
      </c>
      <c r="N40" s="82">
        <v>1</v>
      </c>
      <c r="O40" s="83">
        <v>0</v>
      </c>
      <c r="P40" s="83">
        <v>0</v>
      </c>
      <c r="Q40" s="84">
        <v>0</v>
      </c>
      <c r="R40" s="85">
        <v>0</v>
      </c>
      <c r="S40" s="80">
        <v>0</v>
      </c>
      <c r="T40" s="80">
        <v>0</v>
      </c>
      <c r="U40" s="80">
        <v>0</v>
      </c>
      <c r="V40" s="80">
        <v>0</v>
      </c>
      <c r="W40" s="81">
        <v>0</v>
      </c>
      <c r="X40" s="82">
        <v>0</v>
      </c>
      <c r="Y40" s="86">
        <v>0</v>
      </c>
      <c r="Z40" s="87">
        <v>1</v>
      </c>
      <c r="AA40" s="166" t="s">
        <v>1621</v>
      </c>
      <c r="AB40" s="167"/>
      <c r="AC40" s="71"/>
      <c r="AD40" s="72"/>
      <c r="AE40" s="72"/>
      <c r="AF40" s="72"/>
      <c r="AG40" s="73"/>
      <c r="AH40" s="74"/>
      <c r="AI40" s="75"/>
    </row>
    <row r="41" spans="1:35" s="45" customFormat="1" ht="31.5" hidden="1" x14ac:dyDescent="0.25">
      <c r="A41" s="78">
        <v>39</v>
      </c>
      <c r="B41" s="78" t="s">
        <v>2189</v>
      </c>
      <c r="C41" s="78" t="s">
        <v>2565</v>
      </c>
      <c r="D41" s="78" t="s">
        <v>1593</v>
      </c>
      <c r="E41" s="78" t="s">
        <v>105</v>
      </c>
      <c r="F41" s="78">
        <v>1</v>
      </c>
      <c r="G41" s="78">
        <v>1.3</v>
      </c>
      <c r="H41" s="78" t="s">
        <v>1619</v>
      </c>
      <c r="I41" s="78">
        <v>612</v>
      </c>
      <c r="J41" s="79">
        <v>0</v>
      </c>
      <c r="K41" s="80">
        <v>0</v>
      </c>
      <c r="L41" s="80">
        <v>0</v>
      </c>
      <c r="M41" s="81">
        <v>0</v>
      </c>
      <c r="N41" s="82">
        <v>1</v>
      </c>
      <c r="O41" s="83">
        <v>0</v>
      </c>
      <c r="P41" s="83">
        <v>0</v>
      </c>
      <c r="Q41" s="84">
        <v>0</v>
      </c>
      <c r="R41" s="85">
        <v>0</v>
      </c>
      <c r="S41" s="80">
        <v>0</v>
      </c>
      <c r="T41" s="80">
        <v>0</v>
      </c>
      <c r="U41" s="80">
        <v>0</v>
      </c>
      <c r="V41" s="80">
        <v>0</v>
      </c>
      <c r="W41" s="81">
        <v>0</v>
      </c>
      <c r="X41" s="82">
        <v>0</v>
      </c>
      <c r="Y41" s="86">
        <v>0</v>
      </c>
      <c r="Z41" s="87">
        <v>1</v>
      </c>
      <c r="AA41" s="168" t="s">
        <v>1621</v>
      </c>
      <c r="AB41" s="167"/>
      <c r="AC41" s="71"/>
      <c r="AD41" s="72"/>
      <c r="AE41" s="72"/>
      <c r="AF41" s="72"/>
      <c r="AG41" s="73"/>
      <c r="AH41" s="74"/>
      <c r="AI41" s="75"/>
    </row>
    <row r="42" spans="1:35" s="45" customFormat="1" ht="31.5" hidden="1" x14ac:dyDescent="0.25">
      <c r="A42" s="78">
        <v>40</v>
      </c>
      <c r="B42" s="78" t="s">
        <v>2189</v>
      </c>
      <c r="C42" s="78" t="s">
        <v>2565</v>
      </c>
      <c r="D42" s="78" t="s">
        <v>1593</v>
      </c>
      <c r="E42" s="78" t="s">
        <v>105</v>
      </c>
      <c r="F42" s="78">
        <v>1</v>
      </c>
      <c r="G42" s="78">
        <v>1.3</v>
      </c>
      <c r="H42" s="78" t="s">
        <v>1619</v>
      </c>
      <c r="I42" s="78">
        <v>628</v>
      </c>
      <c r="J42" s="79">
        <v>0</v>
      </c>
      <c r="K42" s="80">
        <v>0</v>
      </c>
      <c r="L42" s="80">
        <v>0</v>
      </c>
      <c r="M42" s="81">
        <v>0</v>
      </c>
      <c r="N42" s="82">
        <v>1</v>
      </c>
      <c r="O42" s="83">
        <v>0</v>
      </c>
      <c r="P42" s="83">
        <v>0</v>
      </c>
      <c r="Q42" s="84">
        <v>0</v>
      </c>
      <c r="R42" s="85">
        <v>0</v>
      </c>
      <c r="S42" s="80">
        <v>0</v>
      </c>
      <c r="T42" s="80">
        <v>0</v>
      </c>
      <c r="U42" s="80">
        <v>0</v>
      </c>
      <c r="V42" s="80">
        <v>0</v>
      </c>
      <c r="W42" s="81">
        <v>0</v>
      </c>
      <c r="X42" s="82">
        <v>0</v>
      </c>
      <c r="Y42" s="86">
        <v>0</v>
      </c>
      <c r="Z42" s="87">
        <v>1</v>
      </c>
      <c r="AA42" s="168" t="s">
        <v>1621</v>
      </c>
      <c r="AB42" s="167"/>
      <c r="AC42" s="71"/>
      <c r="AD42" s="72"/>
      <c r="AE42" s="72"/>
      <c r="AF42" s="72"/>
      <c r="AG42" s="73"/>
      <c r="AH42" s="74"/>
      <c r="AI42" s="75"/>
    </row>
    <row r="43" spans="1:35" s="45" customFormat="1" ht="31.5" hidden="1" x14ac:dyDescent="0.25">
      <c r="A43" s="78">
        <v>41</v>
      </c>
      <c r="B43" s="78" t="s">
        <v>2189</v>
      </c>
      <c r="C43" s="78" t="s">
        <v>2565</v>
      </c>
      <c r="D43" s="78" t="s">
        <v>1593</v>
      </c>
      <c r="E43" s="78" t="s">
        <v>105</v>
      </c>
      <c r="F43" s="78">
        <v>1</v>
      </c>
      <c r="G43" s="78">
        <v>1.3</v>
      </c>
      <c r="H43" s="78" t="s">
        <v>1619</v>
      </c>
      <c r="I43" s="78">
        <v>652</v>
      </c>
      <c r="J43" s="79">
        <v>0</v>
      </c>
      <c r="K43" s="80">
        <v>0</v>
      </c>
      <c r="L43" s="80">
        <v>0</v>
      </c>
      <c r="M43" s="81">
        <v>0</v>
      </c>
      <c r="N43" s="82">
        <v>1</v>
      </c>
      <c r="O43" s="83">
        <v>0</v>
      </c>
      <c r="P43" s="83">
        <v>0</v>
      </c>
      <c r="Q43" s="84">
        <v>0</v>
      </c>
      <c r="R43" s="85">
        <v>0</v>
      </c>
      <c r="S43" s="80">
        <v>0</v>
      </c>
      <c r="T43" s="80">
        <v>0</v>
      </c>
      <c r="U43" s="80">
        <v>0</v>
      </c>
      <c r="V43" s="80">
        <v>0</v>
      </c>
      <c r="W43" s="81">
        <v>0</v>
      </c>
      <c r="X43" s="82">
        <v>0</v>
      </c>
      <c r="Y43" s="86">
        <v>0</v>
      </c>
      <c r="Z43" s="87">
        <v>1</v>
      </c>
      <c r="AA43" s="166" t="s">
        <v>1621</v>
      </c>
      <c r="AB43" s="167"/>
      <c r="AC43" s="71"/>
      <c r="AD43" s="72"/>
      <c r="AE43" s="72"/>
      <c r="AF43" s="72"/>
      <c r="AG43" s="73"/>
      <c r="AH43" s="74"/>
      <c r="AI43" s="75"/>
    </row>
    <row r="44" spans="1:35" s="45" customFormat="1" ht="31.5" hidden="1" x14ac:dyDescent="0.25">
      <c r="A44" s="78">
        <v>42</v>
      </c>
      <c r="B44" s="78" t="s">
        <v>2189</v>
      </c>
      <c r="C44" s="78" t="s">
        <v>2565</v>
      </c>
      <c r="D44" s="78" t="s">
        <v>1593</v>
      </c>
      <c r="E44" s="78" t="s">
        <v>105</v>
      </c>
      <c r="F44" s="78">
        <v>1</v>
      </c>
      <c r="G44" s="78">
        <v>1.3</v>
      </c>
      <c r="H44" s="78" t="s">
        <v>1619</v>
      </c>
      <c r="I44" s="78">
        <v>670</v>
      </c>
      <c r="J44" s="79">
        <v>0</v>
      </c>
      <c r="K44" s="80">
        <v>0</v>
      </c>
      <c r="L44" s="80">
        <v>0</v>
      </c>
      <c r="M44" s="81">
        <v>0</v>
      </c>
      <c r="N44" s="82">
        <v>1</v>
      </c>
      <c r="O44" s="83">
        <v>0</v>
      </c>
      <c r="P44" s="83">
        <v>0</v>
      </c>
      <c r="Q44" s="84">
        <v>0</v>
      </c>
      <c r="R44" s="85">
        <v>0</v>
      </c>
      <c r="S44" s="80">
        <v>0</v>
      </c>
      <c r="T44" s="80">
        <v>0</v>
      </c>
      <c r="U44" s="80">
        <v>0</v>
      </c>
      <c r="V44" s="80">
        <v>0</v>
      </c>
      <c r="W44" s="81">
        <v>0</v>
      </c>
      <c r="X44" s="82">
        <v>0</v>
      </c>
      <c r="Y44" s="86">
        <v>0</v>
      </c>
      <c r="Z44" s="87">
        <v>1</v>
      </c>
      <c r="AA44" s="166" t="s">
        <v>1621</v>
      </c>
      <c r="AB44" s="167"/>
      <c r="AC44" s="71"/>
      <c r="AD44" s="72"/>
      <c r="AE44" s="72"/>
      <c r="AF44" s="72"/>
      <c r="AG44" s="73"/>
      <c r="AH44" s="74"/>
      <c r="AI44" s="75"/>
    </row>
    <row r="45" spans="1:35" s="45" customFormat="1" ht="15.75" hidden="1" x14ac:dyDescent="0.25">
      <c r="A45" s="78">
        <v>43</v>
      </c>
      <c r="B45" s="78" t="s">
        <v>2189</v>
      </c>
      <c r="C45" s="78" t="s">
        <v>2565</v>
      </c>
      <c r="D45" s="78" t="s">
        <v>1593</v>
      </c>
      <c r="E45" s="78" t="s">
        <v>105</v>
      </c>
      <c r="F45" s="78">
        <v>1</v>
      </c>
      <c r="G45" s="78">
        <v>1.3</v>
      </c>
      <c r="H45" s="78" t="s">
        <v>1622</v>
      </c>
      <c r="I45" s="78">
        <v>529</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2189</v>
      </c>
      <c r="C46" s="78" t="s">
        <v>2565</v>
      </c>
      <c r="D46" s="78" t="s">
        <v>1593</v>
      </c>
      <c r="E46" s="78" t="s">
        <v>105</v>
      </c>
      <c r="F46" s="78">
        <v>1</v>
      </c>
      <c r="G46" s="78">
        <v>1.3</v>
      </c>
      <c r="H46" s="78" t="s">
        <v>1622</v>
      </c>
      <c r="I46" s="78">
        <v>538</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2189</v>
      </c>
      <c r="C47" s="78" t="s">
        <v>2565</v>
      </c>
      <c r="D47" s="78" t="s">
        <v>1593</v>
      </c>
      <c r="E47" s="78" t="s">
        <v>105</v>
      </c>
      <c r="F47" s="78">
        <v>1</v>
      </c>
      <c r="G47" s="78">
        <v>1.3</v>
      </c>
      <c r="H47" s="78" t="s">
        <v>1622</v>
      </c>
      <c r="I47" s="78">
        <v>556</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31.5" hidden="1" x14ac:dyDescent="0.25">
      <c r="A48" s="78">
        <v>46</v>
      </c>
      <c r="B48" s="78" t="s">
        <v>2189</v>
      </c>
      <c r="C48" s="78" t="s">
        <v>2565</v>
      </c>
      <c r="D48" s="78" t="s">
        <v>1593</v>
      </c>
      <c r="E48" s="78" t="s">
        <v>105</v>
      </c>
      <c r="F48" s="78">
        <v>1</v>
      </c>
      <c r="G48" s="78">
        <v>1.3</v>
      </c>
      <c r="H48" s="78" t="s">
        <v>1623</v>
      </c>
      <c r="I48" s="78">
        <v>533</v>
      </c>
      <c r="J48" s="79">
        <v>0</v>
      </c>
      <c r="K48" s="80">
        <v>0</v>
      </c>
      <c r="L48" s="80">
        <v>1</v>
      </c>
      <c r="M48" s="81">
        <v>0</v>
      </c>
      <c r="N48" s="82">
        <v>0</v>
      </c>
      <c r="O48" s="83">
        <v>0</v>
      </c>
      <c r="P48" s="83">
        <v>0</v>
      </c>
      <c r="Q48" s="84">
        <v>0</v>
      </c>
      <c r="R48" s="85">
        <v>0</v>
      </c>
      <c r="S48" s="80">
        <v>0</v>
      </c>
      <c r="T48" s="80">
        <v>0</v>
      </c>
      <c r="U48" s="80">
        <v>0</v>
      </c>
      <c r="V48" s="80">
        <v>0</v>
      </c>
      <c r="W48" s="81">
        <v>0</v>
      </c>
      <c r="X48" s="82">
        <v>0</v>
      </c>
      <c r="Y48" s="86">
        <v>0</v>
      </c>
      <c r="Z48" s="87">
        <v>1</v>
      </c>
      <c r="AA48" s="166" t="s">
        <v>1597</v>
      </c>
      <c r="AB48" s="167"/>
      <c r="AC48" s="71"/>
      <c r="AD48" s="72"/>
      <c r="AE48" s="72"/>
      <c r="AF48" s="72"/>
      <c r="AG48" s="73"/>
      <c r="AH48" s="74"/>
      <c r="AI48" s="75"/>
    </row>
    <row r="49" spans="1:35" s="45" customFormat="1" ht="15.75" hidden="1" x14ac:dyDescent="0.25">
      <c r="A49" s="78">
        <v>47</v>
      </c>
      <c r="B49" s="78" t="s">
        <v>2189</v>
      </c>
      <c r="C49" s="78" t="s">
        <v>2565</v>
      </c>
      <c r="D49" s="78" t="s">
        <v>1593</v>
      </c>
      <c r="E49" s="78" t="s">
        <v>105</v>
      </c>
      <c r="F49" s="78">
        <v>1</v>
      </c>
      <c r="G49" s="78">
        <v>1.3</v>
      </c>
      <c r="H49" s="78" t="s">
        <v>1623</v>
      </c>
      <c r="I49" s="78">
        <v>548</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5.75" hidden="1" x14ac:dyDescent="0.25">
      <c r="A50" s="78">
        <v>48</v>
      </c>
      <c r="B50" s="78" t="s">
        <v>2189</v>
      </c>
      <c r="C50" s="78" t="s">
        <v>2565</v>
      </c>
      <c r="D50" s="78" t="s">
        <v>1593</v>
      </c>
      <c r="E50" s="78" t="s">
        <v>105</v>
      </c>
      <c r="F50" s="78">
        <v>1</v>
      </c>
      <c r="G50" s="78">
        <v>1.3</v>
      </c>
      <c r="H50" s="78" t="s">
        <v>1623</v>
      </c>
      <c r="I50" s="78">
        <v>648</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8">
        <v>49</v>
      </c>
      <c r="B51" s="78" t="s">
        <v>2189</v>
      </c>
      <c r="C51" s="78" t="s">
        <v>2565</v>
      </c>
      <c r="D51" s="78" t="s">
        <v>1593</v>
      </c>
      <c r="E51" s="78" t="s">
        <v>105</v>
      </c>
      <c r="F51" s="78">
        <v>1</v>
      </c>
      <c r="G51" s="78">
        <v>1.3</v>
      </c>
      <c r="H51" s="78" t="s">
        <v>1623</v>
      </c>
      <c r="I51" s="78">
        <v>649</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8">
        <v>50</v>
      </c>
      <c r="B52" s="78" t="s">
        <v>2189</v>
      </c>
      <c r="C52" s="78" t="s">
        <v>2565</v>
      </c>
      <c r="D52" s="78" t="s">
        <v>1593</v>
      </c>
      <c r="E52" s="78" t="s">
        <v>105</v>
      </c>
      <c r="F52" s="78">
        <v>1</v>
      </c>
      <c r="G52" s="78">
        <v>1.3</v>
      </c>
      <c r="H52" s="78" t="s">
        <v>1623</v>
      </c>
      <c r="I52" s="78">
        <v>704</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hidden="1" x14ac:dyDescent="0.25">
      <c r="A53" s="78">
        <v>51</v>
      </c>
      <c r="B53" s="78" t="s">
        <v>2189</v>
      </c>
      <c r="C53" s="78" t="s">
        <v>2565</v>
      </c>
      <c r="D53" s="78" t="s">
        <v>1593</v>
      </c>
      <c r="E53" s="78" t="s">
        <v>105</v>
      </c>
      <c r="F53" s="78">
        <v>1</v>
      </c>
      <c r="G53" s="78">
        <v>1.3</v>
      </c>
      <c r="H53" s="78" t="s">
        <v>1624</v>
      </c>
      <c r="I53" s="78">
        <v>707</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8">
        <v>52</v>
      </c>
      <c r="B54" s="78" t="s">
        <v>2189</v>
      </c>
      <c r="C54" s="78" t="s">
        <v>2565</v>
      </c>
      <c r="D54" s="78" t="s">
        <v>1593</v>
      </c>
      <c r="E54" s="78" t="s">
        <v>105</v>
      </c>
      <c r="F54" s="78">
        <v>1</v>
      </c>
      <c r="G54" s="78">
        <v>1.4</v>
      </c>
      <c r="H54" s="78" t="s">
        <v>1625</v>
      </c>
      <c r="I54" s="78">
        <v>555</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hidden="1" x14ac:dyDescent="0.25">
      <c r="A55" s="78">
        <v>53</v>
      </c>
      <c r="B55" s="78" t="s">
        <v>2189</v>
      </c>
      <c r="C55" s="78" t="s">
        <v>2565</v>
      </c>
      <c r="D55" s="78" t="s">
        <v>1593</v>
      </c>
      <c r="E55" s="78" t="s">
        <v>105</v>
      </c>
      <c r="F55" s="78">
        <v>1</v>
      </c>
      <c r="G55" s="78">
        <v>1.4</v>
      </c>
      <c r="H55" s="78" t="s">
        <v>1625</v>
      </c>
      <c r="I55" s="78">
        <v>566</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2189</v>
      </c>
      <c r="C56" s="78" t="s">
        <v>2565</v>
      </c>
      <c r="D56" s="78" t="s">
        <v>1593</v>
      </c>
      <c r="E56" s="78" t="s">
        <v>105</v>
      </c>
      <c r="F56" s="78">
        <v>1</v>
      </c>
      <c r="G56" s="78">
        <v>1.4</v>
      </c>
      <c r="H56" s="78" t="s">
        <v>1625</v>
      </c>
      <c r="I56" s="78">
        <v>664</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15.75" hidden="1" x14ac:dyDescent="0.25">
      <c r="A57" s="78">
        <v>55</v>
      </c>
      <c r="B57" s="78" t="s">
        <v>2189</v>
      </c>
      <c r="C57" s="78" t="s">
        <v>2565</v>
      </c>
      <c r="D57" s="78" t="s">
        <v>1593</v>
      </c>
      <c r="E57" s="78" t="s">
        <v>105</v>
      </c>
      <c r="F57" s="78">
        <v>1</v>
      </c>
      <c r="G57" s="78">
        <v>1.4</v>
      </c>
      <c r="H57" s="78" t="s">
        <v>1626</v>
      </c>
      <c r="I57" s="78">
        <v>546</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8">
        <v>56</v>
      </c>
      <c r="B58" s="78" t="s">
        <v>2189</v>
      </c>
      <c r="C58" s="78" t="s">
        <v>2565</v>
      </c>
      <c r="D58" s="78" t="s">
        <v>1593</v>
      </c>
      <c r="E58" s="78" t="s">
        <v>105</v>
      </c>
      <c r="F58" s="78">
        <v>1</v>
      </c>
      <c r="G58" s="78">
        <v>1.4</v>
      </c>
      <c r="H58" s="78" t="s">
        <v>1626</v>
      </c>
      <c r="I58" s="78">
        <v>602</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15.75" hidden="1" x14ac:dyDescent="0.25">
      <c r="A59" s="78">
        <v>57</v>
      </c>
      <c r="B59" s="78" t="s">
        <v>2189</v>
      </c>
      <c r="C59" s="78" t="s">
        <v>2565</v>
      </c>
      <c r="D59" s="78" t="s">
        <v>1593</v>
      </c>
      <c r="E59" s="78" t="s">
        <v>105</v>
      </c>
      <c r="F59" s="78">
        <v>1</v>
      </c>
      <c r="G59" s="78">
        <v>1.4</v>
      </c>
      <c r="H59" s="78" t="s">
        <v>1626</v>
      </c>
      <c r="I59" s="78">
        <v>671</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31.5" hidden="1" x14ac:dyDescent="0.25">
      <c r="A60" s="78">
        <v>58</v>
      </c>
      <c r="B60" s="78" t="s">
        <v>2189</v>
      </c>
      <c r="C60" s="78" t="s">
        <v>2565</v>
      </c>
      <c r="D60" s="78" t="s">
        <v>1593</v>
      </c>
      <c r="E60" s="78" t="s">
        <v>105</v>
      </c>
      <c r="F60" s="78">
        <v>1</v>
      </c>
      <c r="G60" s="78">
        <v>1.4</v>
      </c>
      <c r="H60" s="78" t="s">
        <v>1627</v>
      </c>
      <c r="I60" s="78">
        <v>550</v>
      </c>
      <c r="J60" s="79">
        <v>0</v>
      </c>
      <c r="K60" s="80">
        <v>0</v>
      </c>
      <c r="L60" s="80">
        <v>0</v>
      </c>
      <c r="M60" s="81">
        <v>0</v>
      </c>
      <c r="N60" s="82">
        <v>1</v>
      </c>
      <c r="O60" s="83">
        <v>0</v>
      </c>
      <c r="P60" s="83">
        <v>0</v>
      </c>
      <c r="Q60" s="84">
        <v>0</v>
      </c>
      <c r="R60" s="85">
        <v>0</v>
      </c>
      <c r="S60" s="80">
        <v>0</v>
      </c>
      <c r="T60" s="80">
        <v>0</v>
      </c>
      <c r="U60" s="80">
        <v>0</v>
      </c>
      <c r="V60" s="80">
        <v>0</v>
      </c>
      <c r="W60" s="81">
        <v>0</v>
      </c>
      <c r="X60" s="82">
        <v>0</v>
      </c>
      <c r="Y60" s="86">
        <v>0</v>
      </c>
      <c r="Z60" s="87">
        <v>1</v>
      </c>
      <c r="AA60" s="166" t="s">
        <v>1628</v>
      </c>
      <c r="AB60" s="167"/>
      <c r="AC60" s="71"/>
      <c r="AD60" s="72"/>
      <c r="AE60" s="72"/>
      <c r="AF60" s="72"/>
      <c r="AG60" s="73"/>
      <c r="AH60" s="74"/>
      <c r="AI60" s="75"/>
    </row>
    <row r="61" spans="1:35" s="45" customFormat="1" ht="47.25" x14ac:dyDescent="0.25">
      <c r="A61" s="78">
        <v>59</v>
      </c>
      <c r="B61" s="78" t="s">
        <v>2189</v>
      </c>
      <c r="C61" s="78" t="s">
        <v>2565</v>
      </c>
      <c r="D61" s="78" t="s">
        <v>1593</v>
      </c>
      <c r="E61" s="78" t="s">
        <v>105</v>
      </c>
      <c r="F61" s="78">
        <v>1</v>
      </c>
      <c r="G61" s="78">
        <v>1.4</v>
      </c>
      <c r="H61" s="78" t="s">
        <v>1629</v>
      </c>
      <c r="I61" s="78">
        <v>677</v>
      </c>
      <c r="J61" s="79">
        <v>1</v>
      </c>
      <c r="K61" s="80">
        <v>0</v>
      </c>
      <c r="L61" s="80">
        <v>0</v>
      </c>
      <c r="M61" s="81">
        <v>0</v>
      </c>
      <c r="N61" s="82">
        <v>0</v>
      </c>
      <c r="O61" s="83">
        <v>0</v>
      </c>
      <c r="P61" s="83">
        <v>0</v>
      </c>
      <c r="Q61" s="84">
        <v>0</v>
      </c>
      <c r="R61" s="85">
        <v>0</v>
      </c>
      <c r="S61" s="80">
        <v>0</v>
      </c>
      <c r="T61" s="80">
        <v>0</v>
      </c>
      <c r="U61" s="80">
        <v>0</v>
      </c>
      <c r="V61" s="80">
        <v>0</v>
      </c>
      <c r="W61" s="81">
        <v>0</v>
      </c>
      <c r="X61" s="82">
        <v>0</v>
      </c>
      <c r="Y61" s="86">
        <v>0</v>
      </c>
      <c r="Z61" s="87">
        <v>1</v>
      </c>
      <c r="AA61" s="166" t="s">
        <v>1630</v>
      </c>
      <c r="AB61" s="167"/>
      <c r="AC61" s="71"/>
      <c r="AD61" s="72"/>
      <c r="AE61" s="72"/>
      <c r="AF61" s="72"/>
      <c r="AG61" s="73"/>
      <c r="AH61" s="74"/>
      <c r="AI61" s="75"/>
    </row>
    <row r="62" spans="1:35" s="45" customFormat="1" ht="15.75" hidden="1" x14ac:dyDescent="0.25">
      <c r="A62" s="78">
        <v>60</v>
      </c>
      <c r="B62" s="78" t="s">
        <v>2189</v>
      </c>
      <c r="C62" s="78" t="s">
        <v>2565</v>
      </c>
      <c r="D62" s="78" t="s">
        <v>1593</v>
      </c>
      <c r="E62" s="78" t="s">
        <v>105</v>
      </c>
      <c r="F62" s="78">
        <v>1</v>
      </c>
      <c r="G62" s="78">
        <v>1.4</v>
      </c>
      <c r="H62" s="78" t="s">
        <v>1629</v>
      </c>
      <c r="I62" s="78">
        <v>682</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2189</v>
      </c>
      <c r="C63" s="78" t="s">
        <v>2565</v>
      </c>
      <c r="D63" s="78" t="s">
        <v>1593</v>
      </c>
      <c r="E63" s="78" t="s">
        <v>105</v>
      </c>
      <c r="F63" s="78">
        <v>1</v>
      </c>
      <c r="G63" s="78">
        <v>1.4</v>
      </c>
      <c r="H63" s="78" t="s">
        <v>1629</v>
      </c>
      <c r="I63" s="78">
        <v>683</v>
      </c>
      <c r="J63" s="79">
        <v>0</v>
      </c>
      <c r="K63" s="80">
        <v>0</v>
      </c>
      <c r="L63" s="80">
        <v>0</v>
      </c>
      <c r="M63" s="81">
        <v>0</v>
      </c>
      <c r="N63" s="82">
        <v>0</v>
      </c>
      <c r="O63" s="83">
        <v>1</v>
      </c>
      <c r="P63" s="83">
        <v>0</v>
      </c>
      <c r="Q63" s="84">
        <v>0</v>
      </c>
      <c r="R63" s="85">
        <v>0</v>
      </c>
      <c r="S63" s="80">
        <v>0</v>
      </c>
      <c r="T63" s="80">
        <v>0</v>
      </c>
      <c r="U63" s="80">
        <v>0</v>
      </c>
      <c r="V63" s="80">
        <v>0</v>
      </c>
      <c r="W63" s="81">
        <v>0</v>
      </c>
      <c r="X63" s="82">
        <v>0</v>
      </c>
      <c r="Y63" s="86">
        <v>0</v>
      </c>
      <c r="Z63" s="87">
        <v>1</v>
      </c>
      <c r="AA63" s="166" t="s">
        <v>1631</v>
      </c>
      <c r="AB63" s="167"/>
      <c r="AC63" s="71"/>
      <c r="AD63" s="72"/>
      <c r="AE63" s="72"/>
      <c r="AF63" s="72"/>
      <c r="AG63" s="73"/>
      <c r="AH63" s="74"/>
      <c r="AI63" s="75"/>
    </row>
    <row r="64" spans="1:35" s="45" customFormat="1" ht="47.25" hidden="1" x14ac:dyDescent="0.25">
      <c r="A64" s="78">
        <v>62</v>
      </c>
      <c r="B64" s="78" t="s">
        <v>2189</v>
      </c>
      <c r="C64" s="78" t="s">
        <v>2565</v>
      </c>
      <c r="D64" s="78" t="s">
        <v>1593</v>
      </c>
      <c r="E64" s="78" t="s">
        <v>105</v>
      </c>
      <c r="F64" s="78">
        <v>1</v>
      </c>
      <c r="G64" s="78">
        <v>1.4</v>
      </c>
      <c r="H64" s="78" t="s">
        <v>1632</v>
      </c>
      <c r="I64" s="78">
        <v>560</v>
      </c>
      <c r="J64" s="79">
        <v>0</v>
      </c>
      <c r="K64" s="80">
        <v>0</v>
      </c>
      <c r="L64" s="80">
        <v>0</v>
      </c>
      <c r="M64" s="81">
        <v>1</v>
      </c>
      <c r="N64" s="82">
        <v>0</v>
      </c>
      <c r="O64" s="83">
        <v>0</v>
      </c>
      <c r="P64" s="83">
        <v>0</v>
      </c>
      <c r="Q64" s="84">
        <v>0</v>
      </c>
      <c r="R64" s="85">
        <v>0</v>
      </c>
      <c r="S64" s="80">
        <v>0</v>
      </c>
      <c r="T64" s="80">
        <v>0</v>
      </c>
      <c r="U64" s="80">
        <v>0</v>
      </c>
      <c r="V64" s="80">
        <v>0</v>
      </c>
      <c r="W64" s="81">
        <v>0</v>
      </c>
      <c r="X64" s="82">
        <v>0</v>
      </c>
      <c r="Y64" s="86">
        <v>0</v>
      </c>
      <c r="Z64" s="87">
        <v>1</v>
      </c>
      <c r="AA64" s="166" t="s">
        <v>1633</v>
      </c>
      <c r="AB64" s="167"/>
      <c r="AC64" s="71"/>
      <c r="AD64" s="72"/>
      <c r="AE64" s="72"/>
      <c r="AF64" s="72"/>
      <c r="AG64" s="73"/>
      <c r="AH64" s="74"/>
      <c r="AI64" s="75"/>
    </row>
    <row r="65" spans="1:35" s="45" customFormat="1" ht="31.5" hidden="1" x14ac:dyDescent="0.25">
      <c r="A65" s="78">
        <v>63</v>
      </c>
      <c r="B65" s="78" t="s">
        <v>2189</v>
      </c>
      <c r="C65" s="78" t="s">
        <v>2565</v>
      </c>
      <c r="D65" s="78" t="s">
        <v>1593</v>
      </c>
      <c r="E65" s="78" t="s">
        <v>105</v>
      </c>
      <c r="F65" s="78">
        <v>1</v>
      </c>
      <c r="G65" s="78">
        <v>1.4</v>
      </c>
      <c r="H65" s="78" t="s">
        <v>1632</v>
      </c>
      <c r="I65" s="78">
        <v>611</v>
      </c>
      <c r="J65" s="79">
        <v>0</v>
      </c>
      <c r="K65" s="80">
        <v>0</v>
      </c>
      <c r="L65" s="80">
        <v>0</v>
      </c>
      <c r="M65" s="81">
        <v>0</v>
      </c>
      <c r="N65" s="82">
        <v>0</v>
      </c>
      <c r="O65" s="83">
        <v>0</v>
      </c>
      <c r="P65" s="83">
        <v>0</v>
      </c>
      <c r="Q65" s="84">
        <v>1</v>
      </c>
      <c r="R65" s="85">
        <v>0</v>
      </c>
      <c r="S65" s="80">
        <v>0</v>
      </c>
      <c r="T65" s="80">
        <v>0</v>
      </c>
      <c r="U65" s="80">
        <v>0</v>
      </c>
      <c r="V65" s="80">
        <v>0</v>
      </c>
      <c r="W65" s="81">
        <v>0</v>
      </c>
      <c r="X65" s="82">
        <v>0</v>
      </c>
      <c r="Y65" s="86">
        <v>0</v>
      </c>
      <c r="Z65" s="87">
        <v>1</v>
      </c>
      <c r="AA65" s="166" t="s">
        <v>1634</v>
      </c>
      <c r="AB65" s="167"/>
      <c r="AC65" s="71"/>
      <c r="AD65" s="72"/>
      <c r="AE65" s="72"/>
      <c r="AF65" s="72"/>
      <c r="AG65" s="73"/>
      <c r="AH65" s="74"/>
      <c r="AI65" s="75"/>
    </row>
    <row r="66" spans="1:35" s="45" customFormat="1" ht="31.5" hidden="1" x14ac:dyDescent="0.25">
      <c r="A66" s="78">
        <v>64</v>
      </c>
      <c r="B66" s="78" t="s">
        <v>2189</v>
      </c>
      <c r="C66" s="78" t="s">
        <v>2565</v>
      </c>
      <c r="D66" s="78" t="s">
        <v>1593</v>
      </c>
      <c r="E66" s="78" t="s">
        <v>105</v>
      </c>
      <c r="F66" s="78">
        <v>1</v>
      </c>
      <c r="G66" s="78">
        <v>1.4</v>
      </c>
      <c r="H66" s="78" t="s">
        <v>1632</v>
      </c>
      <c r="I66" s="78">
        <v>630</v>
      </c>
      <c r="J66" s="79">
        <v>0</v>
      </c>
      <c r="K66" s="80">
        <v>0</v>
      </c>
      <c r="L66" s="80">
        <v>0</v>
      </c>
      <c r="M66" s="81">
        <v>1</v>
      </c>
      <c r="N66" s="82">
        <v>0</v>
      </c>
      <c r="O66" s="83">
        <v>0</v>
      </c>
      <c r="P66" s="83">
        <v>0</v>
      </c>
      <c r="Q66" s="84">
        <v>0</v>
      </c>
      <c r="R66" s="85">
        <v>0</v>
      </c>
      <c r="S66" s="80">
        <v>0</v>
      </c>
      <c r="T66" s="80">
        <v>0</v>
      </c>
      <c r="U66" s="80">
        <v>0</v>
      </c>
      <c r="V66" s="80">
        <v>0</v>
      </c>
      <c r="W66" s="81">
        <v>0</v>
      </c>
      <c r="X66" s="82">
        <v>0</v>
      </c>
      <c r="Y66" s="86">
        <v>0</v>
      </c>
      <c r="Z66" s="87">
        <v>1</v>
      </c>
      <c r="AA66" s="166" t="s">
        <v>1635</v>
      </c>
      <c r="AB66" s="167"/>
      <c r="AC66" s="71"/>
      <c r="AD66" s="72"/>
      <c r="AE66" s="72"/>
      <c r="AF66" s="72"/>
      <c r="AG66" s="73"/>
      <c r="AH66" s="74"/>
      <c r="AI66" s="75"/>
    </row>
    <row r="67" spans="1:35" s="45" customFormat="1" ht="15.75" hidden="1" x14ac:dyDescent="0.25">
      <c r="A67" s="78">
        <v>65</v>
      </c>
      <c r="B67" s="78" t="s">
        <v>2189</v>
      </c>
      <c r="C67" s="78" t="s">
        <v>2565</v>
      </c>
      <c r="D67" s="78" t="s">
        <v>1593</v>
      </c>
      <c r="E67" s="78" t="s">
        <v>105</v>
      </c>
      <c r="F67" s="78">
        <v>1</v>
      </c>
      <c r="G67" s="78">
        <v>1.4</v>
      </c>
      <c r="H67" s="78" t="s">
        <v>1632</v>
      </c>
      <c r="I67" s="78">
        <v>672</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15.75" hidden="1" x14ac:dyDescent="0.25">
      <c r="A68" s="78">
        <v>66</v>
      </c>
      <c r="B68" s="78" t="s">
        <v>2189</v>
      </c>
      <c r="C68" s="78" t="s">
        <v>2565</v>
      </c>
      <c r="D68" s="78" t="s">
        <v>1593</v>
      </c>
      <c r="E68" s="78" t="s">
        <v>105</v>
      </c>
      <c r="F68" s="78">
        <v>1</v>
      </c>
      <c r="G68" s="78">
        <v>1.4</v>
      </c>
      <c r="H68" s="78" t="s">
        <v>1632</v>
      </c>
      <c r="I68" s="78">
        <v>674</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15.75" hidden="1" x14ac:dyDescent="0.25">
      <c r="A69" s="78">
        <v>67</v>
      </c>
      <c r="B69" s="78" t="s">
        <v>2189</v>
      </c>
      <c r="C69" s="78" t="s">
        <v>2565</v>
      </c>
      <c r="D69" s="78" t="s">
        <v>1593</v>
      </c>
      <c r="E69" s="78" t="s">
        <v>105</v>
      </c>
      <c r="F69" s="78">
        <v>1</v>
      </c>
      <c r="G69" s="78">
        <v>1.4</v>
      </c>
      <c r="H69" s="78" t="s">
        <v>1632</v>
      </c>
      <c r="I69" s="78">
        <v>710</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78.75" x14ac:dyDescent="0.25">
      <c r="A70" s="78">
        <v>68</v>
      </c>
      <c r="B70" s="78" t="s">
        <v>2189</v>
      </c>
      <c r="C70" s="78" t="s">
        <v>2565</v>
      </c>
      <c r="D70" s="78" t="s">
        <v>1593</v>
      </c>
      <c r="E70" s="78" t="s">
        <v>105</v>
      </c>
      <c r="F70" s="78">
        <v>2</v>
      </c>
      <c r="G70" s="78">
        <v>2.1</v>
      </c>
      <c r="H70" s="78" t="s">
        <v>1636</v>
      </c>
      <c r="I70" s="78">
        <v>592</v>
      </c>
      <c r="J70" s="79">
        <v>1</v>
      </c>
      <c r="K70" s="80">
        <v>0</v>
      </c>
      <c r="L70" s="80">
        <v>0</v>
      </c>
      <c r="M70" s="81">
        <v>0</v>
      </c>
      <c r="N70" s="82">
        <v>0</v>
      </c>
      <c r="O70" s="83">
        <v>0</v>
      </c>
      <c r="P70" s="83">
        <v>0</v>
      </c>
      <c r="Q70" s="84">
        <v>0</v>
      </c>
      <c r="R70" s="85">
        <v>1</v>
      </c>
      <c r="S70" s="80">
        <v>0</v>
      </c>
      <c r="T70" s="80">
        <v>0</v>
      </c>
      <c r="U70" s="80">
        <v>0</v>
      </c>
      <c r="V70" s="80">
        <v>0</v>
      </c>
      <c r="W70" s="81">
        <v>0</v>
      </c>
      <c r="X70" s="82">
        <v>0</v>
      </c>
      <c r="Y70" s="86">
        <v>0</v>
      </c>
      <c r="Z70" s="87">
        <v>1</v>
      </c>
      <c r="AA70" s="166" t="s">
        <v>1637</v>
      </c>
      <c r="AB70" s="167"/>
      <c r="AC70" s="71"/>
      <c r="AD70" s="72"/>
      <c r="AE70" s="72"/>
      <c r="AF70" s="72"/>
      <c r="AG70" s="73"/>
      <c r="AH70" s="74"/>
      <c r="AI70" s="75"/>
    </row>
    <row r="71" spans="1:35" s="45" customFormat="1" ht="31.5" hidden="1" x14ac:dyDescent="0.25">
      <c r="A71" s="78">
        <v>69</v>
      </c>
      <c r="B71" s="78" t="s">
        <v>2189</v>
      </c>
      <c r="C71" s="78" t="s">
        <v>2565</v>
      </c>
      <c r="D71" s="78" t="s">
        <v>1593</v>
      </c>
      <c r="E71" s="78" t="s">
        <v>105</v>
      </c>
      <c r="F71" s="78">
        <v>2</v>
      </c>
      <c r="G71" s="78">
        <v>2.1</v>
      </c>
      <c r="H71" s="78" t="s">
        <v>1636</v>
      </c>
      <c r="I71" s="78">
        <v>617</v>
      </c>
      <c r="J71" s="79">
        <v>0</v>
      </c>
      <c r="K71" s="80">
        <v>0</v>
      </c>
      <c r="L71" s="80">
        <v>0</v>
      </c>
      <c r="M71" s="81">
        <v>0</v>
      </c>
      <c r="N71" s="82">
        <v>0</v>
      </c>
      <c r="O71" s="83">
        <v>0</v>
      </c>
      <c r="P71" s="83">
        <v>0</v>
      </c>
      <c r="Q71" s="84">
        <v>0</v>
      </c>
      <c r="R71" s="85">
        <v>1</v>
      </c>
      <c r="S71" s="80">
        <v>0</v>
      </c>
      <c r="T71" s="80">
        <v>0</v>
      </c>
      <c r="U71" s="80">
        <v>0</v>
      </c>
      <c r="V71" s="80">
        <v>0</v>
      </c>
      <c r="W71" s="81">
        <v>0</v>
      </c>
      <c r="X71" s="82">
        <v>0</v>
      </c>
      <c r="Y71" s="86">
        <v>0</v>
      </c>
      <c r="Z71" s="87">
        <v>1</v>
      </c>
      <c r="AA71" s="169" t="s">
        <v>1638</v>
      </c>
      <c r="AB71" s="167"/>
      <c r="AC71" s="71"/>
      <c r="AD71" s="72"/>
      <c r="AE71" s="72"/>
      <c r="AF71" s="72"/>
      <c r="AG71" s="73"/>
      <c r="AH71" s="74"/>
      <c r="AI71" s="75"/>
    </row>
    <row r="72" spans="1:35" s="45" customFormat="1" ht="15.75" hidden="1" x14ac:dyDescent="0.25">
      <c r="A72" s="78">
        <v>70</v>
      </c>
      <c r="B72" s="78" t="s">
        <v>2189</v>
      </c>
      <c r="C72" s="78" t="s">
        <v>2565</v>
      </c>
      <c r="D72" s="78" t="s">
        <v>1593</v>
      </c>
      <c r="E72" s="78" t="s">
        <v>105</v>
      </c>
      <c r="F72" s="78">
        <v>2</v>
      </c>
      <c r="G72" s="78">
        <v>2.1</v>
      </c>
      <c r="H72" s="78" t="s">
        <v>1636</v>
      </c>
      <c r="I72" s="78">
        <v>626</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31.5" hidden="1" x14ac:dyDescent="0.25">
      <c r="A73" s="78">
        <v>71</v>
      </c>
      <c r="B73" s="78" t="s">
        <v>2189</v>
      </c>
      <c r="C73" s="78" t="s">
        <v>2565</v>
      </c>
      <c r="D73" s="78" t="s">
        <v>1593</v>
      </c>
      <c r="E73" s="78" t="s">
        <v>105</v>
      </c>
      <c r="F73" s="78">
        <v>2</v>
      </c>
      <c r="G73" s="78">
        <v>2.1</v>
      </c>
      <c r="H73" s="78" t="s">
        <v>1639</v>
      </c>
      <c r="I73" s="78">
        <v>573</v>
      </c>
      <c r="J73" s="79">
        <v>0</v>
      </c>
      <c r="K73" s="80">
        <v>0</v>
      </c>
      <c r="L73" s="80">
        <v>0</v>
      </c>
      <c r="M73" s="81">
        <v>0</v>
      </c>
      <c r="N73" s="82">
        <v>0</v>
      </c>
      <c r="O73" s="83">
        <v>0</v>
      </c>
      <c r="P73" s="83">
        <v>0</v>
      </c>
      <c r="Q73" s="84">
        <v>0</v>
      </c>
      <c r="R73" s="85">
        <v>1</v>
      </c>
      <c r="S73" s="80">
        <v>0</v>
      </c>
      <c r="T73" s="80">
        <v>0</v>
      </c>
      <c r="U73" s="80">
        <v>0</v>
      </c>
      <c r="V73" s="80">
        <v>0</v>
      </c>
      <c r="W73" s="81">
        <v>0</v>
      </c>
      <c r="X73" s="82">
        <v>0</v>
      </c>
      <c r="Y73" s="86">
        <v>0</v>
      </c>
      <c r="Z73" s="87">
        <v>1</v>
      </c>
      <c r="AA73" s="166" t="s">
        <v>1640</v>
      </c>
      <c r="AB73" s="167"/>
      <c r="AC73" s="71"/>
      <c r="AD73" s="72"/>
      <c r="AE73" s="72"/>
      <c r="AF73" s="72"/>
      <c r="AG73" s="73"/>
      <c r="AH73" s="74"/>
      <c r="AI73" s="75"/>
    </row>
    <row r="74" spans="1:35" s="45" customFormat="1" ht="31.5" hidden="1" x14ac:dyDescent="0.25">
      <c r="A74" s="78">
        <v>72</v>
      </c>
      <c r="B74" s="78" t="s">
        <v>2189</v>
      </c>
      <c r="C74" s="78" t="s">
        <v>2565</v>
      </c>
      <c r="D74" s="78" t="s">
        <v>1593</v>
      </c>
      <c r="E74" s="78" t="s">
        <v>105</v>
      </c>
      <c r="F74" s="78">
        <v>2</v>
      </c>
      <c r="G74" s="78">
        <v>2.1</v>
      </c>
      <c r="H74" s="78" t="s">
        <v>1639</v>
      </c>
      <c r="I74" s="78">
        <v>638</v>
      </c>
      <c r="J74" s="79">
        <v>0</v>
      </c>
      <c r="K74" s="80">
        <v>0</v>
      </c>
      <c r="L74" s="80">
        <v>0</v>
      </c>
      <c r="M74" s="81">
        <v>0</v>
      </c>
      <c r="N74" s="82">
        <v>0</v>
      </c>
      <c r="O74" s="83">
        <v>0</v>
      </c>
      <c r="P74" s="83">
        <v>0</v>
      </c>
      <c r="Q74" s="84">
        <v>0</v>
      </c>
      <c r="R74" s="85">
        <v>0</v>
      </c>
      <c r="S74" s="80">
        <v>0</v>
      </c>
      <c r="T74" s="80">
        <v>0</v>
      </c>
      <c r="U74" s="80">
        <v>0</v>
      </c>
      <c r="V74" s="80">
        <v>1</v>
      </c>
      <c r="W74" s="81">
        <v>0</v>
      </c>
      <c r="X74" s="82">
        <v>0</v>
      </c>
      <c r="Y74" s="86">
        <v>0</v>
      </c>
      <c r="Z74" s="87">
        <v>1</v>
      </c>
      <c r="AA74" s="166" t="s">
        <v>1641</v>
      </c>
      <c r="AB74" s="167"/>
      <c r="AC74" s="71"/>
      <c r="AD74" s="72"/>
      <c r="AE74" s="72"/>
      <c r="AF74" s="72"/>
      <c r="AG74" s="73"/>
      <c r="AH74" s="74"/>
      <c r="AI74" s="75"/>
    </row>
    <row r="75" spans="1:35" s="45" customFormat="1" ht="15.75" hidden="1" x14ac:dyDescent="0.25">
      <c r="A75" s="78">
        <v>73</v>
      </c>
      <c r="B75" s="78" t="s">
        <v>2189</v>
      </c>
      <c r="C75" s="78" t="s">
        <v>2565</v>
      </c>
      <c r="D75" s="78" t="s">
        <v>1593</v>
      </c>
      <c r="E75" s="78" t="s">
        <v>105</v>
      </c>
      <c r="F75" s="78">
        <v>2</v>
      </c>
      <c r="G75" s="78">
        <v>2.1</v>
      </c>
      <c r="H75" s="78" t="s">
        <v>1639</v>
      </c>
      <c r="I75" s="78">
        <v>653</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31.5" hidden="1" x14ac:dyDescent="0.25">
      <c r="A76" s="78">
        <v>74</v>
      </c>
      <c r="B76" s="78" t="s">
        <v>2189</v>
      </c>
      <c r="C76" s="78" t="s">
        <v>2565</v>
      </c>
      <c r="D76" s="78" t="s">
        <v>1593</v>
      </c>
      <c r="E76" s="78" t="s">
        <v>105</v>
      </c>
      <c r="F76" s="78">
        <v>2</v>
      </c>
      <c r="G76" s="78">
        <v>2.1</v>
      </c>
      <c r="H76" s="78" t="s">
        <v>1639</v>
      </c>
      <c r="I76" s="78">
        <v>673</v>
      </c>
      <c r="J76" s="79">
        <v>0</v>
      </c>
      <c r="K76" s="80">
        <v>0</v>
      </c>
      <c r="L76" s="80">
        <v>0</v>
      </c>
      <c r="M76" s="81">
        <v>0</v>
      </c>
      <c r="N76" s="82">
        <v>1</v>
      </c>
      <c r="O76" s="83">
        <v>0</v>
      </c>
      <c r="P76" s="83">
        <v>0</v>
      </c>
      <c r="Q76" s="84">
        <v>0</v>
      </c>
      <c r="R76" s="85">
        <v>0</v>
      </c>
      <c r="S76" s="80">
        <v>0</v>
      </c>
      <c r="T76" s="80">
        <v>0</v>
      </c>
      <c r="U76" s="80">
        <v>0</v>
      </c>
      <c r="V76" s="80">
        <v>0</v>
      </c>
      <c r="W76" s="81">
        <v>0</v>
      </c>
      <c r="X76" s="82">
        <v>0</v>
      </c>
      <c r="Y76" s="86">
        <v>0</v>
      </c>
      <c r="Z76" s="87">
        <v>1</v>
      </c>
      <c r="AA76" s="166" t="s">
        <v>1642</v>
      </c>
      <c r="AB76" s="167"/>
      <c r="AC76" s="71"/>
      <c r="AD76" s="72"/>
      <c r="AE76" s="72"/>
      <c r="AF76" s="72"/>
      <c r="AG76" s="73"/>
      <c r="AH76" s="74"/>
      <c r="AI76" s="75"/>
    </row>
    <row r="77" spans="1:35" s="45" customFormat="1" ht="15.75" hidden="1" x14ac:dyDescent="0.25">
      <c r="A77" s="78">
        <v>75</v>
      </c>
      <c r="B77" s="78" t="s">
        <v>2189</v>
      </c>
      <c r="C77" s="78" t="s">
        <v>2565</v>
      </c>
      <c r="D77" s="78" t="s">
        <v>1593</v>
      </c>
      <c r="E77" s="78" t="s">
        <v>105</v>
      </c>
      <c r="F77" s="78">
        <v>2</v>
      </c>
      <c r="G77" s="78">
        <v>2.1</v>
      </c>
      <c r="H77" s="78" t="s">
        <v>1639</v>
      </c>
      <c r="I77" s="78">
        <v>684</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47.25" x14ac:dyDescent="0.25">
      <c r="A78" s="78">
        <v>76</v>
      </c>
      <c r="B78" s="78" t="s">
        <v>2189</v>
      </c>
      <c r="C78" s="78" t="s">
        <v>2565</v>
      </c>
      <c r="D78" s="78" t="s">
        <v>1593</v>
      </c>
      <c r="E78" s="78" t="s">
        <v>105</v>
      </c>
      <c r="F78" s="78">
        <v>2</v>
      </c>
      <c r="G78" s="78">
        <v>2.1</v>
      </c>
      <c r="H78" s="78" t="s">
        <v>1639</v>
      </c>
      <c r="I78" s="78">
        <v>709</v>
      </c>
      <c r="J78" s="79">
        <v>1</v>
      </c>
      <c r="K78" s="80">
        <v>0</v>
      </c>
      <c r="L78" s="80">
        <v>0</v>
      </c>
      <c r="M78" s="81">
        <v>0</v>
      </c>
      <c r="N78" s="82">
        <v>0</v>
      </c>
      <c r="O78" s="83">
        <v>0</v>
      </c>
      <c r="P78" s="83">
        <v>0</v>
      </c>
      <c r="Q78" s="84">
        <v>0</v>
      </c>
      <c r="R78" s="85">
        <v>0</v>
      </c>
      <c r="S78" s="80">
        <v>0</v>
      </c>
      <c r="T78" s="80">
        <v>0</v>
      </c>
      <c r="U78" s="80">
        <v>0</v>
      </c>
      <c r="V78" s="80">
        <v>0</v>
      </c>
      <c r="W78" s="81">
        <v>0</v>
      </c>
      <c r="X78" s="82">
        <v>0</v>
      </c>
      <c r="Y78" s="86">
        <v>0</v>
      </c>
      <c r="Z78" s="87">
        <v>1</v>
      </c>
      <c r="AA78" s="166" t="s">
        <v>1643</v>
      </c>
      <c r="AB78" s="167"/>
      <c r="AC78" s="71"/>
      <c r="AD78" s="72"/>
      <c r="AE78" s="72"/>
      <c r="AF78" s="72"/>
      <c r="AG78" s="73"/>
      <c r="AH78" s="74"/>
      <c r="AI78" s="75"/>
    </row>
    <row r="79" spans="1:35" s="45" customFormat="1" ht="15.75" hidden="1" x14ac:dyDescent="0.25">
      <c r="A79" s="78">
        <v>77</v>
      </c>
      <c r="B79" s="78" t="s">
        <v>2189</v>
      </c>
      <c r="C79" s="78" t="s">
        <v>2565</v>
      </c>
      <c r="D79" s="78" t="s">
        <v>1593</v>
      </c>
      <c r="E79" s="78" t="s">
        <v>105</v>
      </c>
      <c r="F79" s="78">
        <v>2</v>
      </c>
      <c r="G79" s="78">
        <v>2.1</v>
      </c>
      <c r="H79" s="78" t="s">
        <v>1644</v>
      </c>
      <c r="I79" s="78">
        <v>577</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15.75" hidden="1" x14ac:dyDescent="0.25">
      <c r="A80" s="78">
        <v>78</v>
      </c>
      <c r="B80" s="78" t="s">
        <v>2189</v>
      </c>
      <c r="C80" s="78" t="s">
        <v>2565</v>
      </c>
      <c r="D80" s="78" t="s">
        <v>1593</v>
      </c>
      <c r="E80" s="78" t="s">
        <v>105</v>
      </c>
      <c r="F80" s="78">
        <v>2</v>
      </c>
      <c r="G80" s="78">
        <v>2.1</v>
      </c>
      <c r="H80" s="78" t="s">
        <v>1644</v>
      </c>
      <c r="I80" s="78">
        <v>625</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15.75" hidden="1" x14ac:dyDescent="0.25">
      <c r="A81" s="78">
        <v>79</v>
      </c>
      <c r="B81" s="78" t="s">
        <v>2189</v>
      </c>
      <c r="C81" s="78" t="s">
        <v>2565</v>
      </c>
      <c r="D81" s="78" t="s">
        <v>1593</v>
      </c>
      <c r="E81" s="78" t="s">
        <v>105</v>
      </c>
      <c r="F81" s="78">
        <v>2</v>
      </c>
      <c r="G81" s="78">
        <v>2.1</v>
      </c>
      <c r="H81" s="78" t="s">
        <v>1644</v>
      </c>
      <c r="I81" s="78">
        <v>712</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15.75" hidden="1" x14ac:dyDescent="0.25">
      <c r="A82" s="78">
        <v>80</v>
      </c>
      <c r="B82" s="78" t="s">
        <v>2189</v>
      </c>
      <c r="C82" s="78" t="s">
        <v>2565</v>
      </c>
      <c r="D82" s="78" t="s">
        <v>1593</v>
      </c>
      <c r="E82" s="78" t="s">
        <v>105</v>
      </c>
      <c r="F82" s="78">
        <v>2</v>
      </c>
      <c r="G82" s="78">
        <v>2.1</v>
      </c>
      <c r="H82" s="78" t="s">
        <v>1645</v>
      </c>
      <c r="I82" s="78">
        <v>591</v>
      </c>
      <c r="J82" s="79">
        <v>0</v>
      </c>
      <c r="K82" s="80">
        <v>0</v>
      </c>
      <c r="L82" s="80">
        <v>0</v>
      </c>
      <c r="M82" s="81">
        <v>0</v>
      </c>
      <c r="N82" s="82">
        <v>0</v>
      </c>
      <c r="O82" s="83">
        <v>0</v>
      </c>
      <c r="P82" s="83">
        <v>0</v>
      </c>
      <c r="Q82" s="84">
        <v>0</v>
      </c>
      <c r="R82" s="85">
        <v>0</v>
      </c>
      <c r="S82" s="80">
        <v>0</v>
      </c>
      <c r="T82" s="80">
        <v>0</v>
      </c>
      <c r="U82" s="80">
        <v>0</v>
      </c>
      <c r="V82" s="80">
        <v>0</v>
      </c>
      <c r="W82" s="81">
        <v>0</v>
      </c>
      <c r="X82" s="82">
        <v>0</v>
      </c>
      <c r="Y82" s="86">
        <v>0</v>
      </c>
      <c r="Z82" s="87">
        <v>0</v>
      </c>
      <c r="AA82" s="166"/>
      <c r="AB82" s="167"/>
      <c r="AC82" s="71"/>
      <c r="AD82" s="72"/>
      <c r="AE82" s="72"/>
      <c r="AF82" s="72"/>
      <c r="AG82" s="73"/>
      <c r="AH82" s="74"/>
      <c r="AI82" s="75"/>
    </row>
    <row r="83" spans="1:35" s="45" customFormat="1" ht="15.75" hidden="1" x14ac:dyDescent="0.25">
      <c r="A83" s="78">
        <v>81</v>
      </c>
      <c r="B83" s="78" t="s">
        <v>2189</v>
      </c>
      <c r="C83" s="78" t="s">
        <v>2565</v>
      </c>
      <c r="D83" s="78" t="s">
        <v>1593</v>
      </c>
      <c r="E83" s="78" t="s">
        <v>105</v>
      </c>
      <c r="F83" s="78">
        <v>2</v>
      </c>
      <c r="G83" s="78">
        <v>2.1</v>
      </c>
      <c r="H83" s="78" t="s">
        <v>1645</v>
      </c>
      <c r="I83" s="78">
        <v>633</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31.5" hidden="1" x14ac:dyDescent="0.25">
      <c r="A84" s="78">
        <v>82</v>
      </c>
      <c r="B84" s="78" t="s">
        <v>2189</v>
      </c>
      <c r="C84" s="78" t="s">
        <v>2565</v>
      </c>
      <c r="D84" s="78" t="s">
        <v>1593</v>
      </c>
      <c r="E84" s="78" t="s">
        <v>105</v>
      </c>
      <c r="F84" s="78">
        <v>2</v>
      </c>
      <c r="G84" s="78">
        <v>2.1</v>
      </c>
      <c r="H84" s="78" t="s">
        <v>1645</v>
      </c>
      <c r="I84" s="78">
        <v>675</v>
      </c>
      <c r="J84" s="79">
        <v>0</v>
      </c>
      <c r="K84" s="80">
        <v>0</v>
      </c>
      <c r="L84" s="80">
        <v>0</v>
      </c>
      <c r="M84" s="81">
        <v>0</v>
      </c>
      <c r="N84" s="82">
        <v>0</v>
      </c>
      <c r="O84" s="83">
        <v>1</v>
      </c>
      <c r="P84" s="83">
        <v>0</v>
      </c>
      <c r="Q84" s="84">
        <v>0</v>
      </c>
      <c r="R84" s="85">
        <v>0</v>
      </c>
      <c r="S84" s="80">
        <v>0</v>
      </c>
      <c r="T84" s="80">
        <v>0</v>
      </c>
      <c r="U84" s="80">
        <v>0</v>
      </c>
      <c r="V84" s="80">
        <v>0</v>
      </c>
      <c r="W84" s="81">
        <v>0</v>
      </c>
      <c r="X84" s="82">
        <v>0</v>
      </c>
      <c r="Y84" s="86">
        <v>0</v>
      </c>
      <c r="Z84" s="87">
        <v>1</v>
      </c>
      <c r="AA84" s="166" t="s">
        <v>1646</v>
      </c>
      <c r="AB84" s="167"/>
      <c r="AC84" s="71"/>
      <c r="AD84" s="72"/>
      <c r="AE84" s="72"/>
      <c r="AF84" s="72"/>
      <c r="AG84" s="73"/>
      <c r="AH84" s="74"/>
      <c r="AI84" s="75"/>
    </row>
    <row r="85" spans="1:35" s="45" customFormat="1" ht="31.5" hidden="1" x14ac:dyDescent="0.25">
      <c r="A85" s="78">
        <v>83</v>
      </c>
      <c r="B85" s="78" t="s">
        <v>2189</v>
      </c>
      <c r="C85" s="78" t="s">
        <v>2565</v>
      </c>
      <c r="D85" s="78" t="s">
        <v>1593</v>
      </c>
      <c r="E85" s="78" t="s">
        <v>105</v>
      </c>
      <c r="F85" s="78">
        <v>2</v>
      </c>
      <c r="G85" s="78">
        <v>2.1</v>
      </c>
      <c r="H85" s="78" t="s">
        <v>1645</v>
      </c>
      <c r="I85" s="78">
        <v>686</v>
      </c>
      <c r="J85" s="79">
        <v>0</v>
      </c>
      <c r="K85" s="80">
        <v>0</v>
      </c>
      <c r="L85" s="80">
        <v>0</v>
      </c>
      <c r="M85" s="81">
        <v>0</v>
      </c>
      <c r="N85" s="82">
        <v>0</v>
      </c>
      <c r="O85" s="83">
        <v>1</v>
      </c>
      <c r="P85" s="83">
        <v>0</v>
      </c>
      <c r="Q85" s="84">
        <v>0</v>
      </c>
      <c r="R85" s="85">
        <v>0</v>
      </c>
      <c r="S85" s="80">
        <v>0</v>
      </c>
      <c r="T85" s="80">
        <v>0</v>
      </c>
      <c r="U85" s="80">
        <v>0</v>
      </c>
      <c r="V85" s="80">
        <v>0</v>
      </c>
      <c r="W85" s="81">
        <v>0</v>
      </c>
      <c r="X85" s="82">
        <v>0</v>
      </c>
      <c r="Y85" s="86">
        <v>0</v>
      </c>
      <c r="Z85" s="87">
        <v>1</v>
      </c>
      <c r="AA85" s="166" t="s">
        <v>1647</v>
      </c>
      <c r="AB85" s="167"/>
      <c r="AC85" s="71"/>
      <c r="AD85" s="72"/>
      <c r="AE85" s="72"/>
      <c r="AF85" s="72"/>
      <c r="AG85" s="73"/>
      <c r="AH85" s="74"/>
      <c r="AI85" s="75"/>
    </row>
    <row r="86" spans="1:35" s="45" customFormat="1" ht="15.75" hidden="1" x14ac:dyDescent="0.25">
      <c r="A86" s="78">
        <v>84</v>
      </c>
      <c r="B86" s="78" t="s">
        <v>2189</v>
      </c>
      <c r="C86" s="78" t="s">
        <v>2565</v>
      </c>
      <c r="D86" s="78" t="s">
        <v>1593</v>
      </c>
      <c r="E86" s="78" t="s">
        <v>105</v>
      </c>
      <c r="F86" s="78">
        <v>2</v>
      </c>
      <c r="G86" s="78">
        <v>2.1</v>
      </c>
      <c r="H86" s="78" t="s">
        <v>1648</v>
      </c>
      <c r="I86" s="78">
        <v>613</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15.75" hidden="1" x14ac:dyDescent="0.25">
      <c r="A87" s="78">
        <v>85</v>
      </c>
      <c r="B87" s="78" t="s">
        <v>2189</v>
      </c>
      <c r="C87" s="78" t="s">
        <v>2565</v>
      </c>
      <c r="D87" s="78" t="s">
        <v>1593</v>
      </c>
      <c r="E87" s="78" t="s">
        <v>105</v>
      </c>
      <c r="F87" s="78">
        <v>2</v>
      </c>
      <c r="G87" s="78">
        <v>2.1</v>
      </c>
      <c r="H87" s="78" t="s">
        <v>1648</v>
      </c>
      <c r="I87" s="78">
        <v>711</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2189</v>
      </c>
      <c r="C88" s="78" t="s">
        <v>2565</v>
      </c>
      <c r="D88" s="78" t="s">
        <v>1593</v>
      </c>
      <c r="E88" s="78" t="s">
        <v>105</v>
      </c>
      <c r="F88" s="78">
        <v>2</v>
      </c>
      <c r="G88" s="78">
        <v>2.1</v>
      </c>
      <c r="H88" s="78" t="s">
        <v>1649</v>
      </c>
      <c r="I88" s="78">
        <v>578</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15.75" hidden="1" x14ac:dyDescent="0.25">
      <c r="A89" s="78">
        <v>87</v>
      </c>
      <c r="B89" s="78" t="s">
        <v>2189</v>
      </c>
      <c r="C89" s="78" t="s">
        <v>2565</v>
      </c>
      <c r="D89" s="78" t="s">
        <v>1593</v>
      </c>
      <c r="E89" s="78" t="s">
        <v>105</v>
      </c>
      <c r="F89" s="78">
        <v>2</v>
      </c>
      <c r="G89" s="78">
        <v>2.1</v>
      </c>
      <c r="H89" s="78" t="s">
        <v>1649</v>
      </c>
      <c r="I89" s="78">
        <v>580</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c r="AB89" s="167"/>
      <c r="AC89" s="71"/>
      <c r="AD89" s="72"/>
      <c r="AE89" s="72"/>
      <c r="AF89" s="72"/>
      <c r="AG89" s="73"/>
      <c r="AH89" s="74"/>
      <c r="AI89" s="75"/>
    </row>
    <row r="90" spans="1:35" s="45" customFormat="1" ht="15.75" hidden="1" x14ac:dyDescent="0.25">
      <c r="A90" s="78">
        <v>88</v>
      </c>
      <c r="B90" s="78" t="s">
        <v>2189</v>
      </c>
      <c r="C90" s="78" t="s">
        <v>2565</v>
      </c>
      <c r="D90" s="78" t="s">
        <v>1593</v>
      </c>
      <c r="E90" s="78" t="s">
        <v>105</v>
      </c>
      <c r="F90" s="78">
        <v>2</v>
      </c>
      <c r="G90" s="78">
        <v>2.1</v>
      </c>
      <c r="H90" s="78" t="s">
        <v>1649</v>
      </c>
      <c r="I90" s="78">
        <v>713</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c r="AB90" s="167"/>
      <c r="AC90" s="71"/>
      <c r="AD90" s="72"/>
      <c r="AE90" s="72"/>
      <c r="AF90" s="72"/>
      <c r="AG90" s="73"/>
      <c r="AH90" s="74"/>
      <c r="AI90" s="75"/>
    </row>
    <row r="91" spans="1:35" s="45" customFormat="1" ht="15.75" hidden="1" x14ac:dyDescent="0.25">
      <c r="A91" s="78">
        <v>89</v>
      </c>
      <c r="B91" s="78" t="s">
        <v>2189</v>
      </c>
      <c r="C91" s="78" t="s">
        <v>2565</v>
      </c>
      <c r="D91" s="78" t="s">
        <v>1593</v>
      </c>
      <c r="E91" s="78" t="s">
        <v>105</v>
      </c>
      <c r="F91" s="78">
        <v>2</v>
      </c>
      <c r="G91" s="78">
        <v>2.1</v>
      </c>
      <c r="H91" s="78" t="s">
        <v>1650</v>
      </c>
      <c r="I91" s="78">
        <v>690</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67"/>
      <c r="AC91" s="71"/>
      <c r="AD91" s="72"/>
      <c r="AE91" s="72"/>
      <c r="AF91" s="72"/>
      <c r="AG91" s="73"/>
      <c r="AH91" s="74"/>
      <c r="AI91" s="75"/>
    </row>
    <row r="92" spans="1:35" s="45" customFormat="1" ht="15.75" hidden="1" x14ac:dyDescent="0.25">
      <c r="A92" s="78">
        <v>90</v>
      </c>
      <c r="B92" s="78" t="s">
        <v>2189</v>
      </c>
      <c r="C92" s="78" t="s">
        <v>2565</v>
      </c>
      <c r="D92" s="78" t="s">
        <v>1593</v>
      </c>
      <c r="E92" s="78" t="s">
        <v>105</v>
      </c>
      <c r="F92" s="78">
        <v>2</v>
      </c>
      <c r="G92" s="78">
        <v>2.2000000000000002</v>
      </c>
      <c r="H92" s="78" t="s">
        <v>1651</v>
      </c>
      <c r="I92" s="78">
        <v>583</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47.25" hidden="1" x14ac:dyDescent="0.25">
      <c r="A93" s="78">
        <v>91</v>
      </c>
      <c r="B93" s="78" t="s">
        <v>2189</v>
      </c>
      <c r="C93" s="78" t="s">
        <v>2565</v>
      </c>
      <c r="D93" s="78" t="s">
        <v>1593</v>
      </c>
      <c r="E93" s="78" t="s">
        <v>105</v>
      </c>
      <c r="F93" s="78">
        <v>2</v>
      </c>
      <c r="G93" s="78">
        <v>2.2000000000000002</v>
      </c>
      <c r="H93" s="78" t="s">
        <v>1651</v>
      </c>
      <c r="I93" s="78">
        <v>631</v>
      </c>
      <c r="J93" s="79">
        <v>0</v>
      </c>
      <c r="K93" s="80">
        <v>0</v>
      </c>
      <c r="L93" s="80">
        <v>0</v>
      </c>
      <c r="M93" s="81">
        <v>0</v>
      </c>
      <c r="N93" s="82">
        <v>1</v>
      </c>
      <c r="O93" s="83">
        <v>0</v>
      </c>
      <c r="P93" s="83">
        <v>0</v>
      </c>
      <c r="Q93" s="84">
        <v>1</v>
      </c>
      <c r="R93" s="85">
        <v>0</v>
      </c>
      <c r="S93" s="80">
        <v>0</v>
      </c>
      <c r="T93" s="80">
        <v>0</v>
      </c>
      <c r="U93" s="80">
        <v>0</v>
      </c>
      <c r="V93" s="80">
        <v>0</v>
      </c>
      <c r="W93" s="81">
        <v>0</v>
      </c>
      <c r="X93" s="82">
        <v>0</v>
      </c>
      <c r="Y93" s="86">
        <v>0</v>
      </c>
      <c r="Z93" s="87">
        <v>1</v>
      </c>
      <c r="AA93" s="166" t="s">
        <v>1652</v>
      </c>
      <c r="AB93" s="167"/>
      <c r="AC93" s="71"/>
      <c r="AD93" s="72"/>
      <c r="AE93" s="72"/>
      <c r="AF93" s="72"/>
      <c r="AG93" s="73"/>
      <c r="AH93" s="74"/>
      <c r="AI93" s="75"/>
    </row>
    <row r="94" spans="1:35" s="45" customFormat="1" ht="15.75" hidden="1" x14ac:dyDescent="0.25">
      <c r="A94" s="78">
        <v>92</v>
      </c>
      <c r="B94" s="78" t="s">
        <v>2189</v>
      </c>
      <c r="C94" s="78" t="s">
        <v>2565</v>
      </c>
      <c r="D94" s="78" t="s">
        <v>1593</v>
      </c>
      <c r="E94" s="78" t="s">
        <v>105</v>
      </c>
      <c r="F94" s="78">
        <v>2</v>
      </c>
      <c r="G94" s="78">
        <v>2.2000000000000002</v>
      </c>
      <c r="H94" s="78" t="s">
        <v>1651</v>
      </c>
      <c r="I94" s="78">
        <v>635</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c r="AB94" s="167"/>
      <c r="AC94" s="71"/>
      <c r="AD94" s="72"/>
      <c r="AE94" s="72"/>
      <c r="AF94" s="72"/>
      <c r="AG94" s="73"/>
      <c r="AH94" s="74"/>
      <c r="AI94" s="75"/>
    </row>
    <row r="95" spans="1:35" s="45" customFormat="1" ht="15.75" hidden="1" x14ac:dyDescent="0.25">
      <c r="A95" s="78">
        <v>93</v>
      </c>
      <c r="B95" s="78" t="s">
        <v>2189</v>
      </c>
      <c r="C95" s="78" t="s">
        <v>2565</v>
      </c>
      <c r="D95" s="78" t="s">
        <v>1593</v>
      </c>
      <c r="E95" s="78" t="s">
        <v>105</v>
      </c>
      <c r="F95" s="78">
        <v>2</v>
      </c>
      <c r="G95" s="78">
        <v>2.2000000000000002</v>
      </c>
      <c r="H95" s="78" t="s">
        <v>1653</v>
      </c>
      <c r="I95" s="78">
        <v>596</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47.25" x14ac:dyDescent="0.25">
      <c r="A96" s="78">
        <v>94</v>
      </c>
      <c r="B96" s="78" t="s">
        <v>2189</v>
      </c>
      <c r="C96" s="78" t="s">
        <v>2565</v>
      </c>
      <c r="D96" s="78" t="s">
        <v>1593</v>
      </c>
      <c r="E96" s="78" t="s">
        <v>105</v>
      </c>
      <c r="F96" s="78">
        <v>2</v>
      </c>
      <c r="G96" s="78">
        <v>2.2000000000000002</v>
      </c>
      <c r="H96" s="78" t="s">
        <v>1653</v>
      </c>
      <c r="I96" s="78">
        <v>632</v>
      </c>
      <c r="J96" s="79">
        <v>1</v>
      </c>
      <c r="K96" s="80">
        <v>0</v>
      </c>
      <c r="L96" s="80">
        <v>0</v>
      </c>
      <c r="M96" s="81">
        <v>0</v>
      </c>
      <c r="N96" s="82">
        <v>0</v>
      </c>
      <c r="O96" s="83">
        <v>0</v>
      </c>
      <c r="P96" s="83">
        <v>0</v>
      </c>
      <c r="Q96" s="84">
        <v>0</v>
      </c>
      <c r="R96" s="85">
        <v>0</v>
      </c>
      <c r="S96" s="80">
        <v>0</v>
      </c>
      <c r="T96" s="80">
        <v>0</v>
      </c>
      <c r="U96" s="80">
        <v>0</v>
      </c>
      <c r="V96" s="80">
        <v>0</v>
      </c>
      <c r="W96" s="81">
        <v>0</v>
      </c>
      <c r="X96" s="82">
        <v>0</v>
      </c>
      <c r="Y96" s="86">
        <v>0</v>
      </c>
      <c r="Z96" s="87">
        <v>1</v>
      </c>
      <c r="AA96" s="166" t="s">
        <v>1654</v>
      </c>
      <c r="AB96" s="167"/>
      <c r="AC96" s="71"/>
      <c r="AD96" s="72"/>
      <c r="AE96" s="72"/>
      <c r="AF96" s="72"/>
      <c r="AG96" s="73"/>
      <c r="AH96" s="74"/>
      <c r="AI96" s="75"/>
    </row>
    <row r="97" spans="1:35" s="45" customFormat="1" ht="15.75" hidden="1" x14ac:dyDescent="0.25">
      <c r="A97" s="78">
        <v>95</v>
      </c>
      <c r="B97" s="78" t="s">
        <v>2189</v>
      </c>
      <c r="C97" s="78" t="s">
        <v>2565</v>
      </c>
      <c r="D97" s="78" t="s">
        <v>1593</v>
      </c>
      <c r="E97" s="78" t="s">
        <v>105</v>
      </c>
      <c r="F97" s="78">
        <v>2</v>
      </c>
      <c r="G97" s="78">
        <v>2.2000000000000002</v>
      </c>
      <c r="H97" s="78" t="s">
        <v>1653</v>
      </c>
      <c r="I97" s="78">
        <v>667</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c r="AB97" s="167"/>
      <c r="AC97" s="71"/>
      <c r="AD97" s="72"/>
      <c r="AE97" s="72"/>
      <c r="AF97" s="72"/>
      <c r="AG97" s="73"/>
      <c r="AH97" s="74"/>
      <c r="AI97" s="75"/>
    </row>
    <row r="98" spans="1:35" s="45" customFormat="1" ht="47.25" x14ac:dyDescent="0.25">
      <c r="A98" s="78">
        <v>96</v>
      </c>
      <c r="B98" s="78" t="s">
        <v>2189</v>
      </c>
      <c r="C98" s="78" t="s">
        <v>2565</v>
      </c>
      <c r="D98" s="78" t="s">
        <v>1593</v>
      </c>
      <c r="E98" s="78" t="s">
        <v>105</v>
      </c>
      <c r="F98" s="78">
        <v>2</v>
      </c>
      <c r="G98" s="78">
        <v>2.2000000000000002</v>
      </c>
      <c r="H98" s="78" t="s">
        <v>1653</v>
      </c>
      <c r="I98" s="78">
        <v>699</v>
      </c>
      <c r="J98" s="79">
        <v>1</v>
      </c>
      <c r="K98" s="80">
        <v>0</v>
      </c>
      <c r="L98" s="80">
        <v>0</v>
      </c>
      <c r="M98" s="81">
        <v>0</v>
      </c>
      <c r="N98" s="82">
        <v>0</v>
      </c>
      <c r="O98" s="83">
        <v>0</v>
      </c>
      <c r="P98" s="83">
        <v>0</v>
      </c>
      <c r="Q98" s="84">
        <v>0</v>
      </c>
      <c r="R98" s="85">
        <v>0</v>
      </c>
      <c r="S98" s="80">
        <v>0</v>
      </c>
      <c r="T98" s="80">
        <v>0</v>
      </c>
      <c r="U98" s="80">
        <v>0</v>
      </c>
      <c r="V98" s="80">
        <v>0</v>
      </c>
      <c r="W98" s="81">
        <v>0</v>
      </c>
      <c r="X98" s="82">
        <v>0</v>
      </c>
      <c r="Y98" s="86">
        <v>0</v>
      </c>
      <c r="Z98" s="87">
        <v>1</v>
      </c>
      <c r="AA98" s="166" t="s">
        <v>1655</v>
      </c>
      <c r="AB98" s="167"/>
      <c r="AC98" s="71"/>
      <c r="AD98" s="72"/>
      <c r="AE98" s="72"/>
      <c r="AF98" s="72"/>
      <c r="AG98" s="73"/>
      <c r="AH98" s="74"/>
      <c r="AI98" s="75"/>
    </row>
    <row r="99" spans="1:35" s="45" customFormat="1" ht="15.75" hidden="1" x14ac:dyDescent="0.25">
      <c r="A99" s="78">
        <v>97</v>
      </c>
      <c r="B99" s="78" t="s">
        <v>2189</v>
      </c>
      <c r="C99" s="78" t="s">
        <v>2565</v>
      </c>
      <c r="D99" s="78" t="s">
        <v>1593</v>
      </c>
      <c r="E99" s="78" t="s">
        <v>105</v>
      </c>
      <c r="F99" s="78">
        <v>2</v>
      </c>
      <c r="G99" s="78">
        <v>2.2000000000000002</v>
      </c>
      <c r="H99" s="78" t="s">
        <v>1656</v>
      </c>
      <c r="I99" s="78">
        <v>587</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15.75" hidden="1" x14ac:dyDescent="0.25">
      <c r="A100" s="78">
        <v>98</v>
      </c>
      <c r="B100" s="78" t="s">
        <v>2189</v>
      </c>
      <c r="C100" s="78" t="s">
        <v>2565</v>
      </c>
      <c r="D100" s="78" t="s">
        <v>1593</v>
      </c>
      <c r="E100" s="78" t="s">
        <v>105</v>
      </c>
      <c r="F100" s="78">
        <v>2</v>
      </c>
      <c r="G100" s="78">
        <v>2.2000000000000002</v>
      </c>
      <c r="H100" s="78" t="s">
        <v>1656</v>
      </c>
      <c r="I100" s="78">
        <v>589</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15.75" hidden="1" x14ac:dyDescent="0.25">
      <c r="A101" s="78">
        <v>99</v>
      </c>
      <c r="B101" s="78" t="s">
        <v>2189</v>
      </c>
      <c r="C101" s="78" t="s">
        <v>2565</v>
      </c>
      <c r="D101" s="78" t="s">
        <v>1593</v>
      </c>
      <c r="E101" s="78" t="s">
        <v>105</v>
      </c>
      <c r="F101" s="78">
        <v>2</v>
      </c>
      <c r="G101" s="78">
        <v>2.2000000000000002</v>
      </c>
      <c r="H101" s="78" t="s">
        <v>1657</v>
      </c>
      <c r="I101" s="78">
        <v>575</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6"/>
      <c r="AB101" s="167"/>
      <c r="AC101" s="71"/>
      <c r="AD101" s="72"/>
      <c r="AE101" s="72"/>
      <c r="AF101" s="72"/>
      <c r="AG101" s="73"/>
      <c r="AH101" s="74"/>
      <c r="AI101" s="75"/>
    </row>
    <row r="102" spans="1:35" s="45" customFormat="1" ht="47.25" x14ac:dyDescent="0.25">
      <c r="A102" s="78">
        <v>100</v>
      </c>
      <c r="B102" s="78" t="s">
        <v>2189</v>
      </c>
      <c r="C102" s="78" t="s">
        <v>2565</v>
      </c>
      <c r="D102" s="78" t="s">
        <v>1593</v>
      </c>
      <c r="E102" s="78" t="s">
        <v>105</v>
      </c>
      <c r="F102" s="78">
        <v>2</v>
      </c>
      <c r="G102" s="78">
        <v>2.2000000000000002</v>
      </c>
      <c r="H102" s="78" t="s">
        <v>1658</v>
      </c>
      <c r="I102" s="78">
        <v>571</v>
      </c>
      <c r="J102" s="79">
        <v>1</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1</v>
      </c>
      <c r="AA102" s="166" t="s">
        <v>1659</v>
      </c>
      <c r="AB102" s="167"/>
      <c r="AC102" s="71"/>
      <c r="AD102" s="72"/>
      <c r="AE102" s="72"/>
      <c r="AF102" s="72"/>
      <c r="AG102" s="73"/>
      <c r="AH102" s="74"/>
      <c r="AI102" s="75"/>
    </row>
    <row r="103" spans="1:35" s="45" customFormat="1" ht="31.5" hidden="1" x14ac:dyDescent="0.25">
      <c r="A103" s="78">
        <v>101</v>
      </c>
      <c r="B103" s="78" t="s">
        <v>2189</v>
      </c>
      <c r="C103" s="78" t="s">
        <v>2565</v>
      </c>
      <c r="D103" s="78" t="s">
        <v>1593</v>
      </c>
      <c r="E103" s="78" t="s">
        <v>105</v>
      </c>
      <c r="F103" s="78">
        <v>2</v>
      </c>
      <c r="G103" s="78">
        <v>2.2000000000000002</v>
      </c>
      <c r="H103" s="78" t="s">
        <v>1660</v>
      </c>
      <c r="I103" s="78">
        <v>572</v>
      </c>
      <c r="J103" s="79">
        <v>0</v>
      </c>
      <c r="K103" s="80">
        <v>0</v>
      </c>
      <c r="L103" s="80">
        <v>0</v>
      </c>
      <c r="M103" s="81">
        <v>0</v>
      </c>
      <c r="N103" s="82">
        <v>0</v>
      </c>
      <c r="O103" s="83">
        <v>0</v>
      </c>
      <c r="P103" s="83">
        <v>0</v>
      </c>
      <c r="Q103" s="84">
        <v>1</v>
      </c>
      <c r="R103" s="85">
        <v>0</v>
      </c>
      <c r="S103" s="80">
        <v>0</v>
      </c>
      <c r="T103" s="80">
        <v>0</v>
      </c>
      <c r="U103" s="80">
        <v>0</v>
      </c>
      <c r="V103" s="80">
        <v>0</v>
      </c>
      <c r="W103" s="81">
        <v>0</v>
      </c>
      <c r="X103" s="82">
        <v>0</v>
      </c>
      <c r="Y103" s="86">
        <v>0</v>
      </c>
      <c r="Z103" s="87">
        <v>1</v>
      </c>
      <c r="AA103" s="166" t="s">
        <v>1661</v>
      </c>
      <c r="AB103" s="167"/>
      <c r="AC103" s="71"/>
      <c r="AD103" s="72"/>
      <c r="AE103" s="72"/>
      <c r="AF103" s="72"/>
      <c r="AG103" s="73"/>
      <c r="AH103" s="74"/>
      <c r="AI103" s="75"/>
    </row>
    <row r="104" spans="1:35" s="45" customFormat="1" ht="15.75" hidden="1" x14ac:dyDescent="0.25">
      <c r="A104" s="78">
        <v>102</v>
      </c>
      <c r="B104" s="78" t="s">
        <v>2189</v>
      </c>
      <c r="C104" s="78" t="s">
        <v>2565</v>
      </c>
      <c r="D104" s="78" t="s">
        <v>1593</v>
      </c>
      <c r="E104" s="78" t="s">
        <v>105</v>
      </c>
      <c r="F104" s="78">
        <v>2</v>
      </c>
      <c r="G104" s="78">
        <v>2.2000000000000002</v>
      </c>
      <c r="H104" s="78" t="s">
        <v>1660</v>
      </c>
      <c r="I104" s="78">
        <v>634</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15.75" hidden="1" x14ac:dyDescent="0.25">
      <c r="A105" s="78">
        <v>103</v>
      </c>
      <c r="B105" s="78" t="s">
        <v>2189</v>
      </c>
      <c r="C105" s="78" t="s">
        <v>2565</v>
      </c>
      <c r="D105" s="78" t="s">
        <v>1593</v>
      </c>
      <c r="E105" s="78" t="s">
        <v>105</v>
      </c>
      <c r="F105" s="78">
        <v>2</v>
      </c>
      <c r="G105" s="78">
        <v>2.2000000000000002</v>
      </c>
      <c r="H105" s="78" t="s">
        <v>1660</v>
      </c>
      <c r="I105" s="78">
        <v>657</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67"/>
      <c r="AC105" s="71"/>
      <c r="AD105" s="72"/>
      <c r="AE105" s="72"/>
      <c r="AF105" s="72"/>
      <c r="AG105" s="73"/>
      <c r="AH105" s="74"/>
      <c r="AI105" s="75"/>
    </row>
    <row r="106" spans="1:35" s="45" customFormat="1" ht="31.5" hidden="1" x14ac:dyDescent="0.25">
      <c r="A106" s="78">
        <v>104</v>
      </c>
      <c r="B106" s="78" t="s">
        <v>2189</v>
      </c>
      <c r="C106" s="78" t="s">
        <v>2565</v>
      </c>
      <c r="D106" s="78" t="s">
        <v>1593</v>
      </c>
      <c r="E106" s="78" t="s">
        <v>105</v>
      </c>
      <c r="F106" s="78">
        <v>2</v>
      </c>
      <c r="G106" s="78">
        <v>2.2000000000000002</v>
      </c>
      <c r="H106" s="78" t="s">
        <v>1662</v>
      </c>
      <c r="I106" s="78">
        <v>637</v>
      </c>
      <c r="J106" s="79">
        <v>0</v>
      </c>
      <c r="K106" s="80">
        <v>0</v>
      </c>
      <c r="L106" s="80">
        <v>0</v>
      </c>
      <c r="M106" s="81">
        <v>0</v>
      </c>
      <c r="N106" s="82">
        <v>1</v>
      </c>
      <c r="O106" s="83">
        <v>0</v>
      </c>
      <c r="P106" s="83">
        <v>0</v>
      </c>
      <c r="Q106" s="84">
        <v>0</v>
      </c>
      <c r="R106" s="85">
        <v>0</v>
      </c>
      <c r="S106" s="80">
        <v>0</v>
      </c>
      <c r="T106" s="80">
        <v>0</v>
      </c>
      <c r="U106" s="80">
        <v>0</v>
      </c>
      <c r="V106" s="80">
        <v>0</v>
      </c>
      <c r="W106" s="81">
        <v>0</v>
      </c>
      <c r="X106" s="82">
        <v>0</v>
      </c>
      <c r="Y106" s="86">
        <v>0</v>
      </c>
      <c r="Z106" s="87">
        <v>1</v>
      </c>
      <c r="AA106" s="166" t="s">
        <v>1663</v>
      </c>
      <c r="AB106" s="167"/>
      <c r="AC106" s="71"/>
      <c r="AD106" s="72"/>
      <c r="AE106" s="72"/>
      <c r="AF106" s="72"/>
      <c r="AG106" s="73"/>
      <c r="AH106" s="74"/>
      <c r="AI106" s="75"/>
    </row>
    <row r="107" spans="1:35" s="45" customFormat="1" ht="15.75" hidden="1" x14ac:dyDescent="0.25">
      <c r="A107" s="78">
        <v>105</v>
      </c>
      <c r="B107" s="78" t="s">
        <v>2189</v>
      </c>
      <c r="C107" s="78" t="s">
        <v>2565</v>
      </c>
      <c r="D107" s="78" t="s">
        <v>1593</v>
      </c>
      <c r="E107" s="78" t="s">
        <v>105</v>
      </c>
      <c r="F107" s="78">
        <v>2</v>
      </c>
      <c r="G107" s="78">
        <v>2.2000000000000002</v>
      </c>
      <c r="H107" s="78" t="s">
        <v>1662</v>
      </c>
      <c r="I107" s="78">
        <v>678</v>
      </c>
      <c r="J107" s="79">
        <v>0</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0</v>
      </c>
      <c r="AA107" s="166"/>
      <c r="AB107" s="167"/>
      <c r="AC107" s="71"/>
      <c r="AD107" s="72"/>
      <c r="AE107" s="72"/>
      <c r="AF107" s="72"/>
      <c r="AG107" s="73"/>
      <c r="AH107" s="74"/>
      <c r="AI107" s="75"/>
    </row>
    <row r="108" spans="1:35" s="45" customFormat="1" ht="39" hidden="1" x14ac:dyDescent="0.25">
      <c r="A108" s="78">
        <v>106</v>
      </c>
      <c r="B108" s="78" t="s">
        <v>2189</v>
      </c>
      <c r="C108" s="78" t="s">
        <v>2565</v>
      </c>
      <c r="D108" s="78" t="s">
        <v>1593</v>
      </c>
      <c r="E108" s="78" t="s">
        <v>105</v>
      </c>
      <c r="F108" s="78">
        <v>2</v>
      </c>
      <c r="G108" s="78">
        <v>2.2000000000000002</v>
      </c>
      <c r="H108" s="78" t="s">
        <v>1662</v>
      </c>
      <c r="I108" s="78">
        <v>692</v>
      </c>
      <c r="J108" s="79">
        <v>0</v>
      </c>
      <c r="K108" s="80">
        <v>0</v>
      </c>
      <c r="L108" s="80">
        <v>0</v>
      </c>
      <c r="M108" s="81">
        <v>0</v>
      </c>
      <c r="N108" s="82">
        <v>0</v>
      </c>
      <c r="O108" s="83">
        <v>1</v>
      </c>
      <c r="P108" s="83">
        <v>0</v>
      </c>
      <c r="Q108" s="84">
        <v>0</v>
      </c>
      <c r="R108" s="85">
        <v>0</v>
      </c>
      <c r="S108" s="80">
        <v>0</v>
      </c>
      <c r="T108" s="80">
        <v>0</v>
      </c>
      <c r="U108" s="80">
        <v>0</v>
      </c>
      <c r="V108" s="80">
        <v>0</v>
      </c>
      <c r="W108" s="81">
        <v>0</v>
      </c>
      <c r="X108" s="82">
        <v>0</v>
      </c>
      <c r="Y108" s="86">
        <v>0</v>
      </c>
      <c r="Z108" s="87">
        <v>1</v>
      </c>
      <c r="AA108" s="88" t="s">
        <v>1664</v>
      </c>
      <c r="AB108" s="89"/>
      <c r="AC108" s="71"/>
      <c r="AD108" s="72"/>
      <c r="AE108" s="72"/>
      <c r="AF108" s="72"/>
      <c r="AG108" s="73"/>
      <c r="AH108" s="74"/>
      <c r="AI108" s="75"/>
    </row>
    <row r="109" spans="1:35" s="45" customFormat="1" ht="26.25" hidden="1" x14ac:dyDescent="0.25">
      <c r="A109" s="78">
        <v>107</v>
      </c>
      <c r="B109" s="78" t="s">
        <v>2189</v>
      </c>
      <c r="C109" s="78" t="s">
        <v>2565</v>
      </c>
      <c r="D109" s="78" t="s">
        <v>1593</v>
      </c>
      <c r="E109" s="78" t="s">
        <v>105</v>
      </c>
      <c r="F109" s="78">
        <v>2</v>
      </c>
      <c r="G109" s="78">
        <v>2.2000000000000002</v>
      </c>
      <c r="H109" s="78" t="s">
        <v>1662</v>
      </c>
      <c r="I109" s="78">
        <v>714</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t="s">
        <v>1665</v>
      </c>
      <c r="AC109" s="71"/>
      <c r="AD109" s="72"/>
      <c r="AE109" s="72"/>
      <c r="AF109" s="72"/>
      <c r="AG109" s="73"/>
      <c r="AH109" s="74"/>
      <c r="AI109" s="75"/>
    </row>
    <row r="110" spans="1:35" s="45" customFormat="1" hidden="1" x14ac:dyDescent="0.25">
      <c r="A110" s="78">
        <v>108</v>
      </c>
      <c r="B110" s="78" t="s">
        <v>2189</v>
      </c>
      <c r="C110" s="78" t="s">
        <v>2565</v>
      </c>
      <c r="D110" s="78" t="s">
        <v>1593</v>
      </c>
      <c r="E110" s="78" t="s">
        <v>105</v>
      </c>
      <c r="F110" s="78">
        <v>2</v>
      </c>
      <c r="G110" s="78">
        <v>2.2999999999999998</v>
      </c>
      <c r="H110" s="78" t="s">
        <v>1666</v>
      </c>
      <c r="I110" s="78">
        <v>581</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idden="1" x14ac:dyDescent="0.25">
      <c r="A111" s="78">
        <v>109</v>
      </c>
      <c r="B111" s="78" t="s">
        <v>2189</v>
      </c>
      <c r="C111" s="78" t="s">
        <v>2565</v>
      </c>
      <c r="D111" s="78" t="s">
        <v>1593</v>
      </c>
      <c r="E111" s="78" t="s">
        <v>105</v>
      </c>
      <c r="F111" s="78">
        <v>2</v>
      </c>
      <c r="G111" s="78">
        <v>2.2999999999999998</v>
      </c>
      <c r="H111" s="78" t="s">
        <v>1666</v>
      </c>
      <c r="I111" s="78">
        <v>601</v>
      </c>
      <c r="J111" s="79">
        <v>0</v>
      </c>
      <c r="K111" s="80">
        <v>1</v>
      </c>
      <c r="L111" s="80">
        <v>0</v>
      </c>
      <c r="M111" s="81">
        <v>0</v>
      </c>
      <c r="N111" s="82">
        <v>0</v>
      </c>
      <c r="O111" s="83">
        <v>0</v>
      </c>
      <c r="P111" s="83">
        <v>0</v>
      </c>
      <c r="Q111" s="84">
        <v>0</v>
      </c>
      <c r="R111" s="85">
        <v>0</v>
      </c>
      <c r="S111" s="80">
        <v>0</v>
      </c>
      <c r="T111" s="80">
        <v>0</v>
      </c>
      <c r="U111" s="80">
        <v>0</v>
      </c>
      <c r="V111" s="80">
        <v>0</v>
      </c>
      <c r="W111" s="81">
        <v>0</v>
      </c>
      <c r="X111" s="82">
        <v>0</v>
      </c>
      <c r="Y111" s="86">
        <v>0</v>
      </c>
      <c r="Z111" s="87">
        <v>1</v>
      </c>
      <c r="AA111" s="88" t="s">
        <v>115</v>
      </c>
      <c r="AB111" s="89"/>
      <c r="AC111" s="71"/>
      <c r="AD111" s="72"/>
      <c r="AE111" s="72"/>
      <c r="AF111" s="72"/>
      <c r="AG111" s="73"/>
      <c r="AH111" s="74"/>
      <c r="AI111" s="75"/>
    </row>
    <row r="112" spans="1:35" s="45" customFormat="1" hidden="1" x14ac:dyDescent="0.25">
      <c r="A112" s="78">
        <v>110</v>
      </c>
      <c r="B112" s="78" t="s">
        <v>2189</v>
      </c>
      <c r="C112" s="78" t="s">
        <v>2565</v>
      </c>
      <c r="D112" s="78" t="s">
        <v>1593</v>
      </c>
      <c r="E112" s="78" t="s">
        <v>105</v>
      </c>
      <c r="F112" s="78">
        <v>2</v>
      </c>
      <c r="G112" s="78">
        <v>2.2999999999999998</v>
      </c>
      <c r="H112" s="78" t="s">
        <v>1666</v>
      </c>
      <c r="I112" s="78">
        <v>640</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idden="1" x14ac:dyDescent="0.25">
      <c r="A113" s="78">
        <v>111</v>
      </c>
      <c r="B113" s="78" t="s">
        <v>2189</v>
      </c>
      <c r="C113" s="78" t="s">
        <v>2565</v>
      </c>
      <c r="D113" s="78" t="s">
        <v>1593</v>
      </c>
      <c r="E113" s="78" t="s">
        <v>105</v>
      </c>
      <c r="F113" s="78">
        <v>2</v>
      </c>
      <c r="G113" s="78">
        <v>2.2999999999999998</v>
      </c>
      <c r="H113" s="78" t="s">
        <v>1666</v>
      </c>
      <c r="I113" s="78">
        <v>658</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idden="1" x14ac:dyDescent="0.25">
      <c r="A114" s="78">
        <v>112</v>
      </c>
      <c r="B114" s="78" t="s">
        <v>2189</v>
      </c>
      <c r="C114" s="78" t="s">
        <v>2565</v>
      </c>
      <c r="D114" s="78" t="s">
        <v>1593</v>
      </c>
      <c r="E114" s="78" t="s">
        <v>105</v>
      </c>
      <c r="F114" s="78">
        <v>2</v>
      </c>
      <c r="G114" s="78">
        <v>2.2999999999999998</v>
      </c>
      <c r="H114" s="78" t="s">
        <v>1666</v>
      </c>
      <c r="I114" s="78">
        <v>665</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c r="AC114" s="71"/>
      <c r="AD114" s="72"/>
      <c r="AE114" s="72"/>
      <c r="AF114" s="72"/>
      <c r="AG114" s="73"/>
      <c r="AH114" s="74"/>
      <c r="AI114" s="75"/>
    </row>
    <row r="115" spans="1:35" s="45" customFormat="1" ht="26.25" hidden="1" x14ac:dyDescent="0.25">
      <c r="A115" s="78">
        <v>113</v>
      </c>
      <c r="B115" s="78" t="s">
        <v>2189</v>
      </c>
      <c r="C115" s="78" t="s">
        <v>2565</v>
      </c>
      <c r="D115" s="78" t="s">
        <v>1593</v>
      </c>
      <c r="E115" s="78" t="s">
        <v>105</v>
      </c>
      <c r="F115" s="78">
        <v>2</v>
      </c>
      <c r="G115" s="78">
        <v>2.2999999999999998</v>
      </c>
      <c r="H115" s="78" t="s">
        <v>1666</v>
      </c>
      <c r="I115" s="78">
        <v>685</v>
      </c>
      <c r="J115" s="79">
        <v>0</v>
      </c>
      <c r="K115" s="80">
        <v>0</v>
      </c>
      <c r="L115" s="80">
        <v>0</v>
      </c>
      <c r="M115" s="81">
        <v>0</v>
      </c>
      <c r="N115" s="82">
        <v>0</v>
      </c>
      <c r="O115" s="83">
        <v>1</v>
      </c>
      <c r="P115" s="83">
        <v>0</v>
      </c>
      <c r="Q115" s="84">
        <v>0</v>
      </c>
      <c r="R115" s="85">
        <v>0</v>
      </c>
      <c r="S115" s="80">
        <v>0</v>
      </c>
      <c r="T115" s="80">
        <v>0</v>
      </c>
      <c r="U115" s="80">
        <v>0</v>
      </c>
      <c r="V115" s="80">
        <v>0</v>
      </c>
      <c r="W115" s="81">
        <v>0</v>
      </c>
      <c r="X115" s="82">
        <v>0</v>
      </c>
      <c r="Y115" s="86">
        <v>0</v>
      </c>
      <c r="Z115" s="87">
        <v>1</v>
      </c>
      <c r="AA115" s="88" t="s">
        <v>1667</v>
      </c>
      <c r="AB115" s="89"/>
      <c r="AC115" s="71"/>
      <c r="AD115" s="72"/>
      <c r="AE115" s="72"/>
      <c r="AF115" s="72"/>
      <c r="AG115" s="73"/>
      <c r="AH115" s="74"/>
      <c r="AI115" s="75"/>
    </row>
    <row r="116" spans="1:35" s="45" customFormat="1" hidden="1" x14ac:dyDescent="0.25">
      <c r="A116" s="78">
        <v>114</v>
      </c>
      <c r="B116" s="78" t="s">
        <v>2189</v>
      </c>
      <c r="C116" s="78" t="s">
        <v>2565</v>
      </c>
      <c r="D116" s="78" t="s">
        <v>1593</v>
      </c>
      <c r="E116" s="78" t="s">
        <v>105</v>
      </c>
      <c r="F116" s="78">
        <v>2</v>
      </c>
      <c r="G116" s="78">
        <v>2.2999999999999998</v>
      </c>
      <c r="H116" s="78" t="s">
        <v>1666</v>
      </c>
      <c r="I116" s="78">
        <v>696</v>
      </c>
      <c r="J116" s="79">
        <v>0</v>
      </c>
      <c r="K116" s="80">
        <v>0</v>
      </c>
      <c r="L116" s="80">
        <v>0</v>
      </c>
      <c r="M116" s="81">
        <v>0</v>
      </c>
      <c r="N116" s="82">
        <v>0</v>
      </c>
      <c r="O116" s="83">
        <v>0</v>
      </c>
      <c r="P116" s="83">
        <v>0</v>
      </c>
      <c r="Q116" s="84">
        <v>1</v>
      </c>
      <c r="R116" s="85">
        <v>0</v>
      </c>
      <c r="S116" s="80">
        <v>0</v>
      </c>
      <c r="T116" s="80">
        <v>0</v>
      </c>
      <c r="U116" s="80">
        <v>0</v>
      </c>
      <c r="V116" s="80">
        <v>0</v>
      </c>
      <c r="W116" s="81">
        <v>0</v>
      </c>
      <c r="X116" s="82">
        <v>0</v>
      </c>
      <c r="Y116" s="86">
        <v>0</v>
      </c>
      <c r="Z116" s="87">
        <v>1</v>
      </c>
      <c r="AA116" s="88" t="s">
        <v>1668</v>
      </c>
      <c r="AB116" s="89"/>
      <c r="AC116" s="71"/>
      <c r="AD116" s="72"/>
      <c r="AE116" s="72"/>
      <c r="AF116" s="72"/>
      <c r="AG116" s="73"/>
      <c r="AH116" s="74"/>
      <c r="AI116" s="75"/>
    </row>
    <row r="117" spans="1:35" s="45" customFormat="1" hidden="1" x14ac:dyDescent="0.25">
      <c r="A117" s="78">
        <v>115</v>
      </c>
      <c r="B117" s="78" t="s">
        <v>2189</v>
      </c>
      <c r="C117" s="78" t="s">
        <v>2565</v>
      </c>
      <c r="D117" s="78" t="s">
        <v>1593</v>
      </c>
      <c r="E117" s="78" t="s">
        <v>105</v>
      </c>
      <c r="F117" s="78">
        <v>2</v>
      </c>
      <c r="G117" s="78">
        <v>2.2999999999999998</v>
      </c>
      <c r="H117" s="78" t="s">
        <v>1666</v>
      </c>
      <c r="I117" s="78">
        <v>701</v>
      </c>
      <c r="J117" s="79">
        <v>0</v>
      </c>
      <c r="K117" s="80">
        <v>0</v>
      </c>
      <c r="L117" s="80">
        <v>0</v>
      </c>
      <c r="M117" s="81">
        <v>0</v>
      </c>
      <c r="N117" s="82">
        <v>0</v>
      </c>
      <c r="O117" s="83">
        <v>0</v>
      </c>
      <c r="P117" s="83">
        <v>0</v>
      </c>
      <c r="Q117" s="84">
        <v>1</v>
      </c>
      <c r="R117" s="85">
        <v>0</v>
      </c>
      <c r="S117" s="80">
        <v>0</v>
      </c>
      <c r="T117" s="80">
        <v>0</v>
      </c>
      <c r="U117" s="80">
        <v>0</v>
      </c>
      <c r="V117" s="80">
        <v>0</v>
      </c>
      <c r="W117" s="81">
        <v>0</v>
      </c>
      <c r="X117" s="82">
        <v>0</v>
      </c>
      <c r="Y117" s="86">
        <v>0</v>
      </c>
      <c r="Z117" s="87">
        <v>1</v>
      </c>
      <c r="AA117" s="88" t="s">
        <v>1669</v>
      </c>
      <c r="AB117" s="89"/>
      <c r="AC117" s="71"/>
      <c r="AD117" s="72"/>
      <c r="AE117" s="72"/>
      <c r="AF117" s="72"/>
      <c r="AG117" s="73"/>
      <c r="AH117" s="74"/>
      <c r="AI117" s="75"/>
    </row>
    <row r="118" spans="1:35" s="45" customFormat="1" hidden="1" x14ac:dyDescent="0.25">
      <c r="A118" s="78">
        <v>116</v>
      </c>
      <c r="B118" s="78" t="s">
        <v>2189</v>
      </c>
      <c r="C118" s="78" t="s">
        <v>2565</v>
      </c>
      <c r="D118" s="78" t="s">
        <v>1593</v>
      </c>
      <c r="E118" s="78" t="s">
        <v>105</v>
      </c>
      <c r="F118" s="78">
        <v>2</v>
      </c>
      <c r="G118" s="78">
        <v>2.2999999999999998</v>
      </c>
      <c r="H118" s="78" t="s">
        <v>1666</v>
      </c>
      <c r="I118" s="78">
        <v>716</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t="51.75" hidden="1" x14ac:dyDescent="0.25">
      <c r="A119" s="78">
        <v>117</v>
      </c>
      <c r="B119" s="78" t="s">
        <v>2189</v>
      </c>
      <c r="C119" s="78" t="s">
        <v>2565</v>
      </c>
      <c r="D119" s="78" t="s">
        <v>1593</v>
      </c>
      <c r="E119" s="78" t="s">
        <v>105</v>
      </c>
      <c r="F119" s="78">
        <v>2</v>
      </c>
      <c r="G119" s="78">
        <v>2.2999999999999998</v>
      </c>
      <c r="H119" s="78" t="s">
        <v>1670</v>
      </c>
      <c r="I119" s="78">
        <v>576</v>
      </c>
      <c r="J119" s="79">
        <v>0</v>
      </c>
      <c r="K119" s="80">
        <v>0</v>
      </c>
      <c r="L119" s="80">
        <v>0</v>
      </c>
      <c r="M119" s="81">
        <v>0</v>
      </c>
      <c r="N119" s="82">
        <v>0</v>
      </c>
      <c r="O119" s="83">
        <v>1</v>
      </c>
      <c r="P119" s="83">
        <v>0</v>
      </c>
      <c r="Q119" s="84">
        <v>0</v>
      </c>
      <c r="R119" s="85">
        <v>1</v>
      </c>
      <c r="S119" s="80">
        <v>0</v>
      </c>
      <c r="T119" s="80">
        <v>0</v>
      </c>
      <c r="U119" s="80">
        <v>0</v>
      </c>
      <c r="V119" s="80">
        <v>0</v>
      </c>
      <c r="W119" s="81">
        <v>0</v>
      </c>
      <c r="X119" s="82">
        <v>0</v>
      </c>
      <c r="Y119" s="86">
        <v>0</v>
      </c>
      <c r="Z119" s="87">
        <v>1</v>
      </c>
      <c r="AA119" s="88" t="s">
        <v>1671</v>
      </c>
      <c r="AB119" s="89"/>
      <c r="AC119" s="71"/>
      <c r="AD119" s="72"/>
      <c r="AE119" s="72"/>
      <c r="AF119" s="72"/>
      <c r="AG119" s="73"/>
      <c r="AH119" s="74"/>
      <c r="AI119" s="75"/>
    </row>
    <row r="120" spans="1:35" s="45" customFormat="1" ht="26.25" hidden="1" x14ac:dyDescent="0.25">
      <c r="A120" s="78">
        <v>118</v>
      </c>
      <c r="B120" s="78" t="s">
        <v>2189</v>
      </c>
      <c r="C120" s="78" t="s">
        <v>2565</v>
      </c>
      <c r="D120" s="78" t="s">
        <v>1593</v>
      </c>
      <c r="E120" s="78" t="s">
        <v>105</v>
      </c>
      <c r="F120" s="78">
        <v>2</v>
      </c>
      <c r="G120" s="78">
        <v>2.2999999999999998</v>
      </c>
      <c r="H120" s="78" t="s">
        <v>1670</v>
      </c>
      <c r="I120" s="78">
        <v>645</v>
      </c>
      <c r="J120" s="79">
        <v>0</v>
      </c>
      <c r="K120" s="80">
        <v>0</v>
      </c>
      <c r="L120" s="80">
        <v>0</v>
      </c>
      <c r="M120" s="81">
        <v>0</v>
      </c>
      <c r="N120" s="82">
        <v>1</v>
      </c>
      <c r="O120" s="83">
        <v>0</v>
      </c>
      <c r="P120" s="83">
        <v>0</v>
      </c>
      <c r="Q120" s="84">
        <v>0</v>
      </c>
      <c r="R120" s="85">
        <v>0</v>
      </c>
      <c r="S120" s="80">
        <v>0</v>
      </c>
      <c r="T120" s="80">
        <v>0</v>
      </c>
      <c r="U120" s="80">
        <v>0</v>
      </c>
      <c r="V120" s="80">
        <v>0</v>
      </c>
      <c r="W120" s="81">
        <v>0</v>
      </c>
      <c r="X120" s="82">
        <v>0</v>
      </c>
      <c r="Y120" s="86">
        <v>0</v>
      </c>
      <c r="Z120" s="87">
        <v>1</v>
      </c>
      <c r="AA120" s="88" t="s">
        <v>1672</v>
      </c>
      <c r="AB120" s="89"/>
      <c r="AC120" s="71"/>
      <c r="AD120" s="72"/>
      <c r="AE120" s="72"/>
      <c r="AF120" s="72"/>
      <c r="AG120" s="73"/>
      <c r="AH120" s="74"/>
      <c r="AI120" s="75"/>
    </row>
    <row r="121" spans="1:35" s="45" customFormat="1" hidden="1" x14ac:dyDescent="0.25">
      <c r="A121" s="78">
        <v>119</v>
      </c>
      <c r="B121" s="78" t="s">
        <v>2189</v>
      </c>
      <c r="C121" s="78" t="s">
        <v>2565</v>
      </c>
      <c r="D121" s="78" t="s">
        <v>1593</v>
      </c>
      <c r="E121" s="78" t="s">
        <v>105</v>
      </c>
      <c r="F121" s="78">
        <v>2</v>
      </c>
      <c r="G121" s="78">
        <v>2.2999999999999998</v>
      </c>
      <c r="H121" s="78" t="s">
        <v>1670</v>
      </c>
      <c r="I121" s="78">
        <v>660</v>
      </c>
      <c r="J121" s="79">
        <v>0</v>
      </c>
      <c r="K121" s="80">
        <v>0</v>
      </c>
      <c r="L121" s="80">
        <v>0</v>
      </c>
      <c r="M121" s="81">
        <v>0</v>
      </c>
      <c r="N121" s="82">
        <v>0</v>
      </c>
      <c r="O121" s="83">
        <v>0</v>
      </c>
      <c r="P121" s="83">
        <v>0</v>
      </c>
      <c r="Q121" s="84">
        <v>1</v>
      </c>
      <c r="R121" s="85">
        <v>0</v>
      </c>
      <c r="S121" s="80">
        <v>0</v>
      </c>
      <c r="T121" s="80">
        <v>0</v>
      </c>
      <c r="U121" s="80">
        <v>0</v>
      </c>
      <c r="V121" s="80">
        <v>0</v>
      </c>
      <c r="W121" s="81">
        <v>0</v>
      </c>
      <c r="X121" s="82">
        <v>0</v>
      </c>
      <c r="Y121" s="86">
        <v>0</v>
      </c>
      <c r="Z121" s="87">
        <v>1</v>
      </c>
      <c r="AA121" s="88" t="s">
        <v>1673</v>
      </c>
      <c r="AB121" s="89"/>
      <c r="AC121" s="71"/>
      <c r="AD121" s="72"/>
      <c r="AE121" s="72"/>
      <c r="AF121" s="72"/>
      <c r="AG121" s="73"/>
      <c r="AH121" s="74"/>
      <c r="AI121" s="75"/>
    </row>
    <row r="122" spans="1:35" s="45" customFormat="1" ht="26.25" hidden="1" x14ac:dyDescent="0.25">
      <c r="A122" s="78">
        <v>120</v>
      </c>
      <c r="B122" s="78" t="s">
        <v>2189</v>
      </c>
      <c r="C122" s="78" t="s">
        <v>2565</v>
      </c>
      <c r="D122" s="78" t="s">
        <v>1593</v>
      </c>
      <c r="E122" s="78" t="s">
        <v>105</v>
      </c>
      <c r="F122" s="78">
        <v>2</v>
      </c>
      <c r="G122" s="78">
        <v>2.2999999999999998</v>
      </c>
      <c r="H122" s="78" t="s">
        <v>1670</v>
      </c>
      <c r="I122" s="78">
        <v>666</v>
      </c>
      <c r="J122" s="79">
        <v>0</v>
      </c>
      <c r="K122" s="80">
        <v>0</v>
      </c>
      <c r="L122" s="80">
        <v>0</v>
      </c>
      <c r="M122" s="81">
        <v>0</v>
      </c>
      <c r="N122" s="82">
        <v>0</v>
      </c>
      <c r="O122" s="83">
        <v>0</v>
      </c>
      <c r="P122" s="83">
        <v>0</v>
      </c>
      <c r="Q122" s="84">
        <v>1</v>
      </c>
      <c r="R122" s="85">
        <v>0</v>
      </c>
      <c r="S122" s="80">
        <v>0</v>
      </c>
      <c r="T122" s="80">
        <v>0</v>
      </c>
      <c r="U122" s="80">
        <v>0</v>
      </c>
      <c r="V122" s="80">
        <v>1</v>
      </c>
      <c r="W122" s="81">
        <v>0</v>
      </c>
      <c r="X122" s="82">
        <v>0</v>
      </c>
      <c r="Y122" s="86">
        <v>0</v>
      </c>
      <c r="Z122" s="87">
        <v>1</v>
      </c>
      <c r="AA122" s="88" t="s">
        <v>1674</v>
      </c>
      <c r="AB122" s="89"/>
      <c r="AC122" s="71"/>
      <c r="AD122" s="72"/>
      <c r="AE122" s="72"/>
      <c r="AF122" s="72"/>
      <c r="AG122" s="73"/>
      <c r="AH122" s="74"/>
      <c r="AI122" s="75"/>
    </row>
    <row r="123" spans="1:35" s="45" customFormat="1" ht="39" hidden="1" x14ac:dyDescent="0.25">
      <c r="A123" s="78">
        <v>121</v>
      </c>
      <c r="B123" s="78" t="s">
        <v>2189</v>
      </c>
      <c r="C123" s="78" t="s">
        <v>2565</v>
      </c>
      <c r="D123" s="78" t="s">
        <v>1593</v>
      </c>
      <c r="E123" s="78" t="s">
        <v>105</v>
      </c>
      <c r="F123" s="78">
        <v>2</v>
      </c>
      <c r="G123" s="78">
        <v>2.2999999999999998</v>
      </c>
      <c r="H123" s="78" t="s">
        <v>1670</v>
      </c>
      <c r="I123" s="78">
        <v>681</v>
      </c>
      <c r="J123" s="79">
        <v>0</v>
      </c>
      <c r="K123" s="80">
        <v>0</v>
      </c>
      <c r="L123" s="80">
        <v>0</v>
      </c>
      <c r="M123" s="81">
        <v>0</v>
      </c>
      <c r="N123" s="82">
        <v>0</v>
      </c>
      <c r="O123" s="83">
        <v>0</v>
      </c>
      <c r="P123" s="83">
        <v>0</v>
      </c>
      <c r="Q123" s="84">
        <v>0</v>
      </c>
      <c r="R123" s="85">
        <v>0</v>
      </c>
      <c r="S123" s="80">
        <v>0</v>
      </c>
      <c r="T123" s="80">
        <v>0</v>
      </c>
      <c r="U123" s="80">
        <v>0</v>
      </c>
      <c r="V123" s="80">
        <v>1</v>
      </c>
      <c r="W123" s="81">
        <v>0</v>
      </c>
      <c r="X123" s="82">
        <v>0</v>
      </c>
      <c r="Y123" s="86">
        <v>0</v>
      </c>
      <c r="Z123" s="87">
        <v>1</v>
      </c>
      <c r="AA123" s="88" t="s">
        <v>1675</v>
      </c>
      <c r="AB123" s="89"/>
      <c r="AC123" s="71"/>
      <c r="AD123" s="72"/>
      <c r="AE123" s="72"/>
      <c r="AF123" s="72"/>
      <c r="AG123" s="73"/>
      <c r="AH123" s="74"/>
      <c r="AI123" s="75"/>
    </row>
    <row r="124" spans="1:35" s="45" customFormat="1" ht="26.25" hidden="1" x14ac:dyDescent="0.25">
      <c r="A124" s="78">
        <v>122</v>
      </c>
      <c r="B124" s="78" t="s">
        <v>2189</v>
      </c>
      <c r="C124" s="78" t="s">
        <v>2565</v>
      </c>
      <c r="D124" s="78" t="s">
        <v>1593</v>
      </c>
      <c r="E124" s="78" t="s">
        <v>105</v>
      </c>
      <c r="F124" s="78">
        <v>2</v>
      </c>
      <c r="G124" s="78">
        <v>2.2999999999999998</v>
      </c>
      <c r="H124" s="78" t="s">
        <v>1670</v>
      </c>
      <c r="I124" s="78">
        <v>688</v>
      </c>
      <c r="J124" s="79">
        <v>0</v>
      </c>
      <c r="K124" s="80">
        <v>0</v>
      </c>
      <c r="L124" s="80">
        <v>0</v>
      </c>
      <c r="M124" s="81">
        <v>0</v>
      </c>
      <c r="N124" s="82">
        <v>0</v>
      </c>
      <c r="O124" s="83">
        <v>1</v>
      </c>
      <c r="P124" s="83">
        <v>0</v>
      </c>
      <c r="Q124" s="84">
        <v>0</v>
      </c>
      <c r="R124" s="85">
        <v>0</v>
      </c>
      <c r="S124" s="80">
        <v>0</v>
      </c>
      <c r="T124" s="80">
        <v>0</v>
      </c>
      <c r="U124" s="80">
        <v>0</v>
      </c>
      <c r="V124" s="80">
        <v>0</v>
      </c>
      <c r="W124" s="81">
        <v>0</v>
      </c>
      <c r="X124" s="82">
        <v>0</v>
      </c>
      <c r="Y124" s="86">
        <v>0</v>
      </c>
      <c r="Z124" s="87">
        <v>1</v>
      </c>
      <c r="AA124" s="88" t="s">
        <v>1676</v>
      </c>
      <c r="AB124" s="89"/>
      <c r="AC124" s="71"/>
      <c r="AD124" s="72"/>
      <c r="AE124" s="72"/>
      <c r="AF124" s="72"/>
      <c r="AG124" s="73"/>
      <c r="AH124" s="74"/>
      <c r="AI124" s="75"/>
    </row>
    <row r="125" spans="1:35" s="45" customFormat="1" ht="26.25" hidden="1" x14ac:dyDescent="0.25">
      <c r="A125" s="78">
        <v>123</v>
      </c>
      <c r="B125" s="78" t="s">
        <v>2189</v>
      </c>
      <c r="C125" s="78" t="s">
        <v>2565</v>
      </c>
      <c r="D125" s="78" t="s">
        <v>1593</v>
      </c>
      <c r="E125" s="78" t="s">
        <v>105</v>
      </c>
      <c r="F125" s="78">
        <v>2</v>
      </c>
      <c r="G125" s="78">
        <v>2.2999999999999998</v>
      </c>
      <c r="H125" s="78" t="s">
        <v>1670</v>
      </c>
      <c r="I125" s="78">
        <v>715</v>
      </c>
      <c r="J125" s="79">
        <v>0</v>
      </c>
      <c r="K125" s="80">
        <v>0</v>
      </c>
      <c r="L125" s="80">
        <v>0</v>
      </c>
      <c r="M125" s="81">
        <v>0</v>
      </c>
      <c r="N125" s="82">
        <v>0</v>
      </c>
      <c r="O125" s="83">
        <v>0</v>
      </c>
      <c r="P125" s="83">
        <v>0</v>
      </c>
      <c r="Q125" s="84">
        <v>1</v>
      </c>
      <c r="R125" s="85">
        <v>0</v>
      </c>
      <c r="S125" s="80">
        <v>0</v>
      </c>
      <c r="T125" s="80">
        <v>0</v>
      </c>
      <c r="U125" s="80">
        <v>1</v>
      </c>
      <c r="V125" s="80">
        <v>0</v>
      </c>
      <c r="W125" s="81">
        <v>0</v>
      </c>
      <c r="X125" s="82">
        <v>0</v>
      </c>
      <c r="Y125" s="86">
        <v>0</v>
      </c>
      <c r="Z125" s="87">
        <v>1</v>
      </c>
      <c r="AA125" s="88" t="s">
        <v>1677</v>
      </c>
      <c r="AB125" s="89"/>
      <c r="AC125" s="71"/>
      <c r="AD125" s="72"/>
      <c r="AE125" s="72"/>
      <c r="AF125" s="72"/>
      <c r="AG125" s="73"/>
      <c r="AH125" s="74"/>
      <c r="AI125" s="75"/>
    </row>
    <row r="126" spans="1:35" s="45" customFormat="1" ht="39" x14ac:dyDescent="0.25">
      <c r="A126" s="78">
        <v>124</v>
      </c>
      <c r="B126" s="78" t="s">
        <v>2189</v>
      </c>
      <c r="C126" s="78" t="s">
        <v>2565</v>
      </c>
      <c r="D126" s="78" t="s">
        <v>1593</v>
      </c>
      <c r="E126" s="78" t="s">
        <v>105</v>
      </c>
      <c r="F126" s="78">
        <v>2</v>
      </c>
      <c r="G126" s="78">
        <v>2.2999999999999998</v>
      </c>
      <c r="H126" s="189" t="s">
        <v>1678</v>
      </c>
      <c r="I126" s="78">
        <v>579</v>
      </c>
      <c r="J126" s="79">
        <v>1</v>
      </c>
      <c r="K126" s="80">
        <v>0</v>
      </c>
      <c r="L126" s="80">
        <v>0</v>
      </c>
      <c r="M126" s="81">
        <v>0</v>
      </c>
      <c r="N126" s="82">
        <v>0</v>
      </c>
      <c r="O126" s="83">
        <v>1</v>
      </c>
      <c r="P126" s="83">
        <v>0</v>
      </c>
      <c r="Q126" s="84">
        <v>0</v>
      </c>
      <c r="R126" s="85">
        <v>0</v>
      </c>
      <c r="S126" s="80">
        <v>0</v>
      </c>
      <c r="T126" s="80">
        <v>0</v>
      </c>
      <c r="U126" s="80">
        <v>0</v>
      </c>
      <c r="V126" s="80">
        <v>0</v>
      </c>
      <c r="W126" s="81">
        <v>0</v>
      </c>
      <c r="X126" s="82">
        <v>0</v>
      </c>
      <c r="Y126" s="86">
        <v>0</v>
      </c>
      <c r="Z126" s="87">
        <v>1</v>
      </c>
      <c r="AA126" s="190" t="s">
        <v>1679</v>
      </c>
      <c r="AB126" s="89"/>
      <c r="AC126" s="71"/>
      <c r="AD126" s="72"/>
      <c r="AE126" s="72"/>
      <c r="AF126" s="72"/>
      <c r="AG126" s="73"/>
      <c r="AH126" s="74"/>
      <c r="AI126" s="75"/>
    </row>
    <row r="127" spans="1:35" s="45" customFormat="1" ht="26.25" x14ac:dyDescent="0.25">
      <c r="A127" s="78">
        <v>125</v>
      </c>
      <c r="B127" s="78" t="s">
        <v>2189</v>
      </c>
      <c r="C127" s="78" t="s">
        <v>2565</v>
      </c>
      <c r="D127" s="78" t="s">
        <v>1593</v>
      </c>
      <c r="E127" s="78" t="s">
        <v>105</v>
      </c>
      <c r="F127" s="78">
        <v>2</v>
      </c>
      <c r="G127" s="78">
        <v>2.2999999999999998</v>
      </c>
      <c r="H127" s="78" t="s">
        <v>1678</v>
      </c>
      <c r="I127" s="78">
        <v>624</v>
      </c>
      <c r="J127" s="79">
        <v>1</v>
      </c>
      <c r="K127" s="80">
        <v>0</v>
      </c>
      <c r="L127" s="80">
        <v>0</v>
      </c>
      <c r="M127" s="81">
        <v>0</v>
      </c>
      <c r="N127" s="82">
        <v>0</v>
      </c>
      <c r="O127" s="83">
        <v>0</v>
      </c>
      <c r="P127" s="83">
        <v>0</v>
      </c>
      <c r="Q127" s="84">
        <v>0</v>
      </c>
      <c r="R127" s="85">
        <v>0</v>
      </c>
      <c r="S127" s="80">
        <v>0</v>
      </c>
      <c r="T127" s="80">
        <v>0</v>
      </c>
      <c r="U127" s="80">
        <v>0</v>
      </c>
      <c r="V127" s="80">
        <v>0</v>
      </c>
      <c r="W127" s="81">
        <v>0</v>
      </c>
      <c r="X127" s="82">
        <v>0</v>
      </c>
      <c r="Y127" s="86">
        <v>0</v>
      </c>
      <c r="Z127" s="87">
        <v>1</v>
      </c>
      <c r="AA127" s="190" t="s">
        <v>1680</v>
      </c>
      <c r="AB127" s="89"/>
      <c r="AC127" s="71"/>
      <c r="AD127" s="72"/>
      <c r="AE127" s="72"/>
      <c r="AF127" s="72"/>
      <c r="AG127" s="73"/>
      <c r="AH127" s="74"/>
      <c r="AI127" s="75"/>
    </row>
    <row r="128" spans="1:35" s="45" customFormat="1" ht="51.75" x14ac:dyDescent="0.25">
      <c r="A128" s="78">
        <v>126</v>
      </c>
      <c r="B128" s="78" t="s">
        <v>2189</v>
      </c>
      <c r="C128" s="78" t="s">
        <v>2565</v>
      </c>
      <c r="D128" s="78" t="s">
        <v>1593</v>
      </c>
      <c r="E128" s="78" t="s">
        <v>105</v>
      </c>
      <c r="F128" s="78">
        <v>2</v>
      </c>
      <c r="G128" s="78">
        <v>2.2999999999999998</v>
      </c>
      <c r="H128" s="78" t="s">
        <v>1678</v>
      </c>
      <c r="I128" s="78">
        <v>643</v>
      </c>
      <c r="J128" s="79">
        <v>1</v>
      </c>
      <c r="K128" s="80">
        <v>0</v>
      </c>
      <c r="L128" s="80">
        <v>0</v>
      </c>
      <c r="M128" s="81">
        <v>0</v>
      </c>
      <c r="N128" s="82">
        <v>1</v>
      </c>
      <c r="O128" s="83">
        <v>0</v>
      </c>
      <c r="P128" s="83">
        <v>0</v>
      </c>
      <c r="Q128" s="84">
        <v>0</v>
      </c>
      <c r="R128" s="85">
        <v>0</v>
      </c>
      <c r="S128" s="80">
        <v>0</v>
      </c>
      <c r="T128" s="80">
        <v>0</v>
      </c>
      <c r="U128" s="80">
        <v>0</v>
      </c>
      <c r="V128" s="80">
        <v>0</v>
      </c>
      <c r="W128" s="81">
        <v>0</v>
      </c>
      <c r="X128" s="82">
        <v>0</v>
      </c>
      <c r="Y128" s="86">
        <v>0</v>
      </c>
      <c r="Z128" s="87">
        <v>1</v>
      </c>
      <c r="AA128" s="190" t="s">
        <v>1681</v>
      </c>
      <c r="AB128" s="89"/>
      <c r="AC128" s="71"/>
      <c r="AD128" s="72"/>
      <c r="AE128" s="72"/>
      <c r="AF128" s="72"/>
      <c r="AG128" s="73"/>
      <c r="AH128" s="74"/>
      <c r="AI128" s="75"/>
    </row>
    <row r="129" spans="1:35" s="45" customFormat="1" ht="39" x14ac:dyDescent="0.25">
      <c r="A129" s="78">
        <v>127</v>
      </c>
      <c r="B129" s="78" t="s">
        <v>2189</v>
      </c>
      <c r="C129" s="78" t="s">
        <v>2565</v>
      </c>
      <c r="D129" s="78" t="s">
        <v>1593</v>
      </c>
      <c r="E129" s="78" t="s">
        <v>105</v>
      </c>
      <c r="F129" s="78">
        <v>2</v>
      </c>
      <c r="G129" s="78">
        <v>2.2999999999999998</v>
      </c>
      <c r="H129" s="78" t="s">
        <v>1678</v>
      </c>
      <c r="I129" s="78">
        <v>691</v>
      </c>
      <c r="J129" s="79">
        <v>1</v>
      </c>
      <c r="K129" s="80">
        <v>0</v>
      </c>
      <c r="L129" s="80">
        <v>0</v>
      </c>
      <c r="M129" s="81">
        <v>0</v>
      </c>
      <c r="N129" s="82">
        <v>0</v>
      </c>
      <c r="O129" s="83">
        <v>1</v>
      </c>
      <c r="P129" s="83">
        <v>0</v>
      </c>
      <c r="Q129" s="84">
        <v>0</v>
      </c>
      <c r="R129" s="85">
        <v>0</v>
      </c>
      <c r="S129" s="80">
        <v>0</v>
      </c>
      <c r="T129" s="80">
        <v>0</v>
      </c>
      <c r="U129" s="80">
        <v>0</v>
      </c>
      <c r="V129" s="80">
        <v>0</v>
      </c>
      <c r="W129" s="81">
        <v>0</v>
      </c>
      <c r="X129" s="82">
        <v>0</v>
      </c>
      <c r="Y129" s="86">
        <v>0</v>
      </c>
      <c r="Z129" s="87">
        <v>1</v>
      </c>
      <c r="AA129" s="190" t="s">
        <v>1682</v>
      </c>
      <c r="AB129" s="89"/>
      <c r="AC129" s="71"/>
      <c r="AD129" s="72"/>
      <c r="AE129" s="72"/>
      <c r="AF129" s="72"/>
      <c r="AG129" s="73"/>
      <c r="AH129" s="74"/>
      <c r="AI129" s="75"/>
    </row>
    <row r="130" spans="1:35" s="45" customFormat="1" ht="51.75" x14ac:dyDescent="0.25">
      <c r="A130" s="78">
        <v>128</v>
      </c>
      <c r="B130" s="78" t="s">
        <v>2189</v>
      </c>
      <c r="C130" s="78" t="s">
        <v>2565</v>
      </c>
      <c r="D130" s="78" t="s">
        <v>1593</v>
      </c>
      <c r="E130" s="78" t="s">
        <v>105</v>
      </c>
      <c r="F130" s="78">
        <v>2</v>
      </c>
      <c r="G130" s="78">
        <v>2.2999999999999998</v>
      </c>
      <c r="H130" s="78" t="s">
        <v>1678</v>
      </c>
      <c r="I130" s="78">
        <v>702</v>
      </c>
      <c r="J130" s="79">
        <v>1</v>
      </c>
      <c r="K130" s="80">
        <v>0</v>
      </c>
      <c r="L130" s="80">
        <v>0</v>
      </c>
      <c r="M130" s="81">
        <v>0</v>
      </c>
      <c r="N130" s="82">
        <v>0</v>
      </c>
      <c r="O130" s="83">
        <v>1</v>
      </c>
      <c r="P130" s="83">
        <v>0</v>
      </c>
      <c r="Q130" s="84">
        <v>0</v>
      </c>
      <c r="R130" s="85">
        <v>0</v>
      </c>
      <c r="S130" s="80">
        <v>0</v>
      </c>
      <c r="T130" s="80">
        <v>0</v>
      </c>
      <c r="U130" s="80">
        <v>0</v>
      </c>
      <c r="V130" s="80">
        <v>0</v>
      </c>
      <c r="W130" s="81">
        <v>0</v>
      </c>
      <c r="X130" s="82">
        <v>0</v>
      </c>
      <c r="Y130" s="86">
        <v>0</v>
      </c>
      <c r="Z130" s="87">
        <v>1</v>
      </c>
      <c r="AA130" s="190" t="s">
        <v>1683</v>
      </c>
      <c r="AB130" s="89"/>
      <c r="AC130" s="71"/>
      <c r="AD130" s="72"/>
      <c r="AE130" s="72"/>
      <c r="AF130" s="72"/>
      <c r="AG130" s="73"/>
      <c r="AH130" s="74"/>
      <c r="AI130" s="75"/>
    </row>
    <row r="131" spans="1:35" s="45" customFormat="1" ht="26.25" x14ac:dyDescent="0.25">
      <c r="A131" s="78">
        <v>129</v>
      </c>
      <c r="B131" s="78" t="s">
        <v>2189</v>
      </c>
      <c r="C131" s="78" t="s">
        <v>2565</v>
      </c>
      <c r="D131" s="78" t="s">
        <v>1593</v>
      </c>
      <c r="E131" s="78" t="s">
        <v>105</v>
      </c>
      <c r="F131" s="78">
        <v>2</v>
      </c>
      <c r="G131" s="78">
        <v>2.2999999999999998</v>
      </c>
      <c r="H131" s="78" t="s">
        <v>1678</v>
      </c>
      <c r="I131" s="78">
        <v>717</v>
      </c>
      <c r="J131" s="79">
        <v>1</v>
      </c>
      <c r="K131" s="80">
        <v>0</v>
      </c>
      <c r="L131" s="80">
        <v>0</v>
      </c>
      <c r="M131" s="81">
        <v>0</v>
      </c>
      <c r="N131" s="82">
        <v>0</v>
      </c>
      <c r="O131" s="83">
        <v>0</v>
      </c>
      <c r="P131" s="83">
        <v>0</v>
      </c>
      <c r="Q131" s="84">
        <v>0</v>
      </c>
      <c r="R131" s="85">
        <v>0</v>
      </c>
      <c r="S131" s="80">
        <v>0</v>
      </c>
      <c r="T131" s="80">
        <v>0</v>
      </c>
      <c r="U131" s="80">
        <v>0</v>
      </c>
      <c r="V131" s="80">
        <v>0</v>
      </c>
      <c r="W131" s="81">
        <v>0</v>
      </c>
      <c r="X131" s="82">
        <v>0</v>
      </c>
      <c r="Y131" s="86">
        <v>0</v>
      </c>
      <c r="Z131" s="87">
        <v>1</v>
      </c>
      <c r="AA131" s="190" t="s">
        <v>1680</v>
      </c>
      <c r="AB131" s="89"/>
      <c r="AC131" s="71"/>
      <c r="AD131" s="72"/>
      <c r="AE131" s="72"/>
      <c r="AF131" s="72"/>
      <c r="AG131" s="73"/>
      <c r="AH131" s="74"/>
      <c r="AI131" s="75"/>
    </row>
    <row r="132" spans="1:35" s="45" customFormat="1" hidden="1" x14ac:dyDescent="0.25">
      <c r="A132" s="78">
        <v>130</v>
      </c>
      <c r="B132" s="78" t="s">
        <v>2189</v>
      </c>
      <c r="C132" s="78" t="s">
        <v>2565</v>
      </c>
      <c r="D132" s="78" t="s">
        <v>1593</v>
      </c>
      <c r="E132" s="78" t="s">
        <v>105</v>
      </c>
      <c r="F132" s="78">
        <v>2</v>
      </c>
      <c r="G132" s="78">
        <v>2.2999999999999998</v>
      </c>
      <c r="H132" s="78" t="s">
        <v>1684</v>
      </c>
      <c r="I132" s="78">
        <v>590</v>
      </c>
      <c r="J132" s="79">
        <v>0</v>
      </c>
      <c r="K132" s="80">
        <v>0</v>
      </c>
      <c r="L132" s="80">
        <v>0</v>
      </c>
      <c r="M132" s="81">
        <v>0</v>
      </c>
      <c r="N132" s="82">
        <v>1</v>
      </c>
      <c r="O132" s="83">
        <v>0</v>
      </c>
      <c r="P132" s="83">
        <v>0</v>
      </c>
      <c r="Q132" s="84">
        <v>0</v>
      </c>
      <c r="R132" s="85">
        <v>0</v>
      </c>
      <c r="S132" s="80">
        <v>0</v>
      </c>
      <c r="T132" s="80">
        <v>0</v>
      </c>
      <c r="U132" s="80">
        <v>0</v>
      </c>
      <c r="V132" s="80">
        <v>0</v>
      </c>
      <c r="W132" s="81">
        <v>0</v>
      </c>
      <c r="X132" s="82">
        <v>0</v>
      </c>
      <c r="Y132" s="86">
        <v>0</v>
      </c>
      <c r="Z132" s="87">
        <v>1</v>
      </c>
      <c r="AA132" s="88" t="s">
        <v>1685</v>
      </c>
      <c r="AB132" s="89"/>
      <c r="AC132" s="71"/>
      <c r="AD132" s="72"/>
      <c r="AE132" s="72"/>
      <c r="AF132" s="72"/>
      <c r="AG132" s="73"/>
      <c r="AH132" s="74"/>
      <c r="AI132" s="75"/>
    </row>
    <row r="133" spans="1:35" s="45" customFormat="1" hidden="1" x14ac:dyDescent="0.25">
      <c r="A133" s="98">
        <v>131</v>
      </c>
      <c r="B133" s="78" t="s">
        <v>2189</v>
      </c>
      <c r="C133" s="78" t="s">
        <v>2565</v>
      </c>
      <c r="D133" s="78" t="s">
        <v>1593</v>
      </c>
      <c r="E133" s="78" t="s">
        <v>105</v>
      </c>
      <c r="F133" s="78">
        <v>2</v>
      </c>
      <c r="G133" s="78">
        <v>2.4</v>
      </c>
      <c r="H133" s="78" t="s">
        <v>1686</v>
      </c>
      <c r="I133" s="78">
        <v>598</v>
      </c>
      <c r="J133" s="79">
        <v>0</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0</v>
      </c>
      <c r="AA133" s="88"/>
      <c r="AB133" s="89"/>
      <c r="AC133" s="71"/>
      <c r="AD133" s="72"/>
      <c r="AE133" s="72"/>
      <c r="AF133" s="72"/>
      <c r="AG133" s="73"/>
      <c r="AH133" s="74"/>
      <c r="AI133" s="75"/>
    </row>
    <row r="134" spans="1:35" s="45" customFormat="1" hidden="1" x14ac:dyDescent="0.25">
      <c r="A134" s="98">
        <v>132</v>
      </c>
      <c r="B134" s="78" t="s">
        <v>2189</v>
      </c>
      <c r="C134" s="78" t="s">
        <v>2565</v>
      </c>
      <c r="D134" s="78" t="s">
        <v>1593</v>
      </c>
      <c r="E134" s="78" t="s">
        <v>105</v>
      </c>
      <c r="F134" s="78">
        <v>2</v>
      </c>
      <c r="G134" s="78">
        <v>2.4</v>
      </c>
      <c r="H134" s="78" t="s">
        <v>1686</v>
      </c>
      <c r="I134" s="78">
        <v>639</v>
      </c>
      <c r="J134" s="79">
        <v>0</v>
      </c>
      <c r="K134" s="80">
        <v>0</v>
      </c>
      <c r="L134" s="80">
        <v>0</v>
      </c>
      <c r="M134" s="81">
        <v>0</v>
      </c>
      <c r="N134" s="82">
        <v>0</v>
      </c>
      <c r="O134" s="83">
        <v>1</v>
      </c>
      <c r="P134" s="83">
        <v>0</v>
      </c>
      <c r="Q134" s="84">
        <v>0</v>
      </c>
      <c r="R134" s="85">
        <v>0</v>
      </c>
      <c r="S134" s="80">
        <v>0</v>
      </c>
      <c r="T134" s="80">
        <v>0</v>
      </c>
      <c r="U134" s="80">
        <v>0</v>
      </c>
      <c r="V134" s="80">
        <v>0</v>
      </c>
      <c r="W134" s="81">
        <v>0</v>
      </c>
      <c r="X134" s="82">
        <v>0</v>
      </c>
      <c r="Y134" s="86">
        <v>0</v>
      </c>
      <c r="Z134" s="87">
        <v>1</v>
      </c>
      <c r="AA134" s="88" t="s">
        <v>1687</v>
      </c>
      <c r="AB134" s="89"/>
      <c r="AC134" s="71"/>
      <c r="AD134" s="72"/>
      <c r="AE134" s="72"/>
      <c r="AF134" s="72"/>
      <c r="AG134" s="73"/>
      <c r="AH134" s="74"/>
      <c r="AI134" s="75"/>
    </row>
    <row r="135" spans="1:35" s="45" customFormat="1" hidden="1" x14ac:dyDescent="0.25">
      <c r="A135" s="98">
        <v>133</v>
      </c>
      <c r="B135" s="78" t="s">
        <v>2189</v>
      </c>
      <c r="C135" s="78" t="s">
        <v>2565</v>
      </c>
      <c r="D135" s="78" t="s">
        <v>1593</v>
      </c>
      <c r="E135" s="78" t="s">
        <v>105</v>
      </c>
      <c r="F135" s="78">
        <v>2</v>
      </c>
      <c r="G135" s="78">
        <v>2.4</v>
      </c>
      <c r="H135" s="78" t="s">
        <v>1686</v>
      </c>
      <c r="I135" s="78">
        <v>651</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c r="AB135" s="89"/>
      <c r="AC135" s="71"/>
      <c r="AD135" s="72"/>
      <c r="AE135" s="72"/>
      <c r="AF135" s="72"/>
      <c r="AG135" s="73"/>
      <c r="AH135" s="74"/>
      <c r="AI135" s="75"/>
    </row>
    <row r="136" spans="1:35" s="45" customFormat="1" hidden="1" x14ac:dyDescent="0.25">
      <c r="A136" s="98">
        <v>134</v>
      </c>
      <c r="B136" s="78" t="s">
        <v>2189</v>
      </c>
      <c r="C136" s="78" t="s">
        <v>2565</v>
      </c>
      <c r="D136" s="78" t="s">
        <v>1593</v>
      </c>
      <c r="E136" s="78" t="s">
        <v>105</v>
      </c>
      <c r="F136" s="78">
        <v>2</v>
      </c>
      <c r="G136" s="78">
        <v>2.4</v>
      </c>
      <c r="H136" s="78" t="s">
        <v>1686</v>
      </c>
      <c r="I136" s="78">
        <v>669</v>
      </c>
      <c r="J136" s="79">
        <v>0</v>
      </c>
      <c r="K136" s="80">
        <v>0</v>
      </c>
      <c r="L136" s="80">
        <v>0</v>
      </c>
      <c r="M136" s="81">
        <v>0</v>
      </c>
      <c r="N136" s="82">
        <v>0</v>
      </c>
      <c r="O136" s="83">
        <v>1</v>
      </c>
      <c r="P136" s="83">
        <v>0</v>
      </c>
      <c r="Q136" s="84">
        <v>0</v>
      </c>
      <c r="R136" s="85">
        <v>0</v>
      </c>
      <c r="S136" s="80">
        <v>0</v>
      </c>
      <c r="T136" s="80">
        <v>0</v>
      </c>
      <c r="U136" s="80">
        <v>0</v>
      </c>
      <c r="V136" s="80">
        <v>0</v>
      </c>
      <c r="W136" s="81">
        <v>0</v>
      </c>
      <c r="X136" s="82">
        <v>0</v>
      </c>
      <c r="Y136" s="86">
        <v>0</v>
      </c>
      <c r="Z136" s="87">
        <v>1</v>
      </c>
      <c r="AA136" s="88" t="s">
        <v>1688</v>
      </c>
      <c r="AB136" s="89"/>
      <c r="AC136" s="71"/>
      <c r="AD136" s="72"/>
      <c r="AE136" s="72"/>
      <c r="AF136" s="72"/>
      <c r="AG136" s="73"/>
      <c r="AH136" s="74"/>
      <c r="AI136" s="75"/>
    </row>
    <row r="137" spans="1:35" s="45" customFormat="1" ht="26.25" hidden="1" x14ac:dyDescent="0.25">
      <c r="A137" s="98">
        <v>135</v>
      </c>
      <c r="B137" s="78" t="s">
        <v>2189</v>
      </c>
      <c r="C137" s="78" t="s">
        <v>2565</v>
      </c>
      <c r="D137" s="78" t="s">
        <v>1593</v>
      </c>
      <c r="E137" s="78" t="s">
        <v>105</v>
      </c>
      <c r="F137" s="78">
        <v>2</v>
      </c>
      <c r="G137" s="78">
        <v>2.4</v>
      </c>
      <c r="H137" s="78" t="s">
        <v>1686</v>
      </c>
      <c r="I137" s="78">
        <v>703</v>
      </c>
      <c r="J137" s="79">
        <v>0</v>
      </c>
      <c r="K137" s="80">
        <v>0</v>
      </c>
      <c r="L137" s="80">
        <v>0</v>
      </c>
      <c r="M137" s="81">
        <v>0</v>
      </c>
      <c r="N137" s="82">
        <v>0</v>
      </c>
      <c r="O137" s="83">
        <v>1</v>
      </c>
      <c r="P137" s="83">
        <v>0</v>
      </c>
      <c r="Q137" s="84">
        <v>0</v>
      </c>
      <c r="R137" s="85">
        <v>0</v>
      </c>
      <c r="S137" s="80">
        <v>0</v>
      </c>
      <c r="T137" s="80">
        <v>0</v>
      </c>
      <c r="U137" s="80">
        <v>0</v>
      </c>
      <c r="V137" s="80">
        <v>0</v>
      </c>
      <c r="W137" s="81">
        <v>0</v>
      </c>
      <c r="X137" s="82">
        <v>0</v>
      </c>
      <c r="Y137" s="86">
        <v>0</v>
      </c>
      <c r="Z137" s="87">
        <v>1</v>
      </c>
      <c r="AA137" s="88" t="s">
        <v>1689</v>
      </c>
      <c r="AB137" s="89"/>
      <c r="AC137" s="71"/>
      <c r="AD137" s="72"/>
      <c r="AE137" s="72"/>
      <c r="AF137" s="72"/>
      <c r="AG137" s="73"/>
      <c r="AH137" s="74"/>
      <c r="AI137" s="75"/>
    </row>
    <row r="138" spans="1:35" s="45" customFormat="1" hidden="1" x14ac:dyDescent="0.25">
      <c r="A138" s="98">
        <v>136</v>
      </c>
      <c r="B138" s="78" t="s">
        <v>2189</v>
      </c>
      <c r="C138" s="78" t="s">
        <v>2565</v>
      </c>
      <c r="D138" s="78" t="s">
        <v>1593</v>
      </c>
      <c r="E138" s="78" t="s">
        <v>105</v>
      </c>
      <c r="F138" s="78">
        <v>2</v>
      </c>
      <c r="G138" s="78">
        <v>2.4</v>
      </c>
      <c r="H138" s="78" t="s">
        <v>1686</v>
      </c>
      <c r="I138" s="78">
        <v>718</v>
      </c>
      <c r="J138" s="79">
        <v>0</v>
      </c>
      <c r="K138" s="80">
        <v>0</v>
      </c>
      <c r="L138" s="80">
        <v>0</v>
      </c>
      <c r="M138" s="81">
        <v>0</v>
      </c>
      <c r="N138" s="82">
        <v>0</v>
      </c>
      <c r="O138" s="83">
        <v>0</v>
      </c>
      <c r="P138" s="83">
        <v>0</v>
      </c>
      <c r="Q138" s="84">
        <v>0</v>
      </c>
      <c r="R138" s="85">
        <v>0</v>
      </c>
      <c r="S138" s="80">
        <v>0</v>
      </c>
      <c r="T138" s="80">
        <v>0</v>
      </c>
      <c r="U138" s="80">
        <v>0</v>
      </c>
      <c r="V138" s="80">
        <v>0</v>
      </c>
      <c r="W138" s="81">
        <v>0</v>
      </c>
      <c r="X138" s="82">
        <v>0</v>
      </c>
      <c r="Y138" s="86">
        <v>0</v>
      </c>
      <c r="Z138" s="87">
        <v>0</v>
      </c>
      <c r="AA138" s="88"/>
      <c r="AB138" s="89"/>
      <c r="AC138" s="71"/>
      <c r="AD138" s="72"/>
      <c r="AE138" s="72"/>
      <c r="AF138" s="72"/>
      <c r="AG138" s="73"/>
      <c r="AH138" s="74"/>
      <c r="AI138" s="75"/>
    </row>
    <row r="139" spans="1:35" s="45" customFormat="1" ht="26.25" hidden="1" x14ac:dyDescent="0.25">
      <c r="A139" s="98">
        <v>137</v>
      </c>
      <c r="B139" s="78" t="s">
        <v>2189</v>
      </c>
      <c r="C139" s="78" t="s">
        <v>2565</v>
      </c>
      <c r="D139" s="78" t="s">
        <v>1593</v>
      </c>
      <c r="E139" s="78" t="s">
        <v>105</v>
      </c>
      <c r="F139" s="78">
        <v>2</v>
      </c>
      <c r="G139" s="78">
        <v>2.4</v>
      </c>
      <c r="H139" s="78" t="s">
        <v>1690</v>
      </c>
      <c r="I139" s="78">
        <v>607</v>
      </c>
      <c r="J139" s="79">
        <v>0</v>
      </c>
      <c r="K139" s="80">
        <v>0</v>
      </c>
      <c r="L139" s="80">
        <v>0</v>
      </c>
      <c r="M139" s="81">
        <v>0</v>
      </c>
      <c r="N139" s="82">
        <v>0</v>
      </c>
      <c r="O139" s="83">
        <v>1</v>
      </c>
      <c r="P139" s="83">
        <v>0</v>
      </c>
      <c r="Q139" s="84">
        <v>0</v>
      </c>
      <c r="R139" s="85">
        <v>0</v>
      </c>
      <c r="S139" s="80">
        <v>0</v>
      </c>
      <c r="T139" s="80">
        <v>0</v>
      </c>
      <c r="U139" s="80">
        <v>0</v>
      </c>
      <c r="V139" s="80">
        <v>0</v>
      </c>
      <c r="W139" s="81">
        <v>0</v>
      </c>
      <c r="X139" s="82">
        <v>0</v>
      </c>
      <c r="Y139" s="86">
        <v>0</v>
      </c>
      <c r="Z139" s="87">
        <v>1</v>
      </c>
      <c r="AA139" s="88" t="s">
        <v>1691</v>
      </c>
      <c r="AB139" s="89"/>
      <c r="AC139" s="71"/>
      <c r="AD139" s="72"/>
      <c r="AE139" s="72"/>
      <c r="AF139" s="72"/>
      <c r="AG139" s="73"/>
      <c r="AH139" s="74"/>
      <c r="AI139" s="75"/>
    </row>
    <row r="140" spans="1:35" s="45" customFormat="1" hidden="1" x14ac:dyDescent="0.25">
      <c r="A140" s="78">
        <v>138</v>
      </c>
      <c r="B140" s="78" t="s">
        <v>2189</v>
      </c>
      <c r="C140" s="78" t="s">
        <v>2565</v>
      </c>
      <c r="D140" s="78" t="s">
        <v>1593</v>
      </c>
      <c r="E140" s="78" t="s">
        <v>105</v>
      </c>
      <c r="F140" s="78">
        <v>2</v>
      </c>
      <c r="G140" s="78">
        <v>2.4</v>
      </c>
      <c r="H140" s="78" t="s">
        <v>1690</v>
      </c>
      <c r="I140" s="78">
        <v>654</v>
      </c>
      <c r="J140" s="79">
        <v>0</v>
      </c>
      <c r="K140" s="80">
        <v>0</v>
      </c>
      <c r="L140" s="80">
        <v>0</v>
      </c>
      <c r="M140" s="81">
        <v>0</v>
      </c>
      <c r="N140" s="82">
        <v>0</v>
      </c>
      <c r="O140" s="83">
        <v>0</v>
      </c>
      <c r="P140" s="83">
        <v>0</v>
      </c>
      <c r="Q140" s="84">
        <v>0</v>
      </c>
      <c r="R140" s="85">
        <v>0</v>
      </c>
      <c r="S140" s="80">
        <v>0</v>
      </c>
      <c r="T140" s="80">
        <v>0</v>
      </c>
      <c r="U140" s="80">
        <v>0</v>
      </c>
      <c r="V140" s="80">
        <v>0</v>
      </c>
      <c r="W140" s="81">
        <v>0</v>
      </c>
      <c r="X140" s="82">
        <v>0</v>
      </c>
      <c r="Y140" s="86">
        <v>0</v>
      </c>
      <c r="Z140" s="87">
        <v>0</v>
      </c>
      <c r="AA140" s="88"/>
      <c r="AB140" s="89"/>
      <c r="AC140" s="71"/>
      <c r="AD140" s="72"/>
      <c r="AE140" s="72"/>
      <c r="AF140" s="72"/>
      <c r="AG140" s="73"/>
      <c r="AH140" s="74"/>
      <c r="AI140" s="75"/>
    </row>
    <row r="141" spans="1:35" s="45" customFormat="1" hidden="1" x14ac:dyDescent="0.25">
      <c r="A141" s="78">
        <v>139</v>
      </c>
      <c r="B141" s="78" t="s">
        <v>2189</v>
      </c>
      <c r="C141" s="78" t="s">
        <v>2565</v>
      </c>
      <c r="D141" s="78" t="s">
        <v>1593</v>
      </c>
      <c r="E141" s="78" t="s">
        <v>105</v>
      </c>
      <c r="F141" s="78">
        <v>2</v>
      </c>
      <c r="G141" s="78">
        <v>2.4</v>
      </c>
      <c r="H141" s="78" t="s">
        <v>1690</v>
      </c>
      <c r="I141" s="78">
        <v>697</v>
      </c>
      <c r="J141" s="79">
        <v>0</v>
      </c>
      <c r="K141" s="80">
        <v>0</v>
      </c>
      <c r="L141" s="80">
        <v>0</v>
      </c>
      <c r="M141" s="81">
        <v>0</v>
      </c>
      <c r="N141" s="82">
        <v>0</v>
      </c>
      <c r="O141" s="83">
        <v>0</v>
      </c>
      <c r="P141" s="83">
        <v>0</v>
      </c>
      <c r="Q141" s="84">
        <v>0</v>
      </c>
      <c r="R141" s="85">
        <v>0</v>
      </c>
      <c r="S141" s="80">
        <v>0</v>
      </c>
      <c r="T141" s="80">
        <v>0</v>
      </c>
      <c r="U141" s="80">
        <v>0</v>
      </c>
      <c r="V141" s="80">
        <v>0</v>
      </c>
      <c r="W141" s="81">
        <v>0</v>
      </c>
      <c r="X141" s="82">
        <v>0</v>
      </c>
      <c r="Y141" s="86">
        <v>0</v>
      </c>
      <c r="Z141" s="87">
        <v>0</v>
      </c>
      <c r="AA141" s="88"/>
      <c r="AB141" s="89"/>
      <c r="AC141" s="71"/>
      <c r="AD141" s="72"/>
      <c r="AE141" s="72"/>
      <c r="AF141" s="72"/>
      <c r="AG141" s="73"/>
      <c r="AH141" s="74"/>
      <c r="AI141" s="75"/>
    </row>
    <row r="142" spans="1:35" s="45" customFormat="1" hidden="1" x14ac:dyDescent="0.25">
      <c r="A142" s="78">
        <v>140</v>
      </c>
      <c r="B142" s="78" t="s">
        <v>2189</v>
      </c>
      <c r="C142" s="78" t="s">
        <v>2565</v>
      </c>
      <c r="D142" s="78" t="s">
        <v>1593</v>
      </c>
      <c r="E142" s="78" t="s">
        <v>105</v>
      </c>
      <c r="F142" s="78">
        <v>2</v>
      </c>
      <c r="G142" s="78">
        <v>2.4</v>
      </c>
      <c r="H142" s="78" t="s">
        <v>1690</v>
      </c>
      <c r="I142" s="78">
        <v>719</v>
      </c>
      <c r="J142" s="79">
        <v>0</v>
      </c>
      <c r="K142" s="80">
        <v>0</v>
      </c>
      <c r="L142" s="80">
        <v>0</v>
      </c>
      <c r="M142" s="81">
        <v>0</v>
      </c>
      <c r="N142" s="82">
        <v>0</v>
      </c>
      <c r="O142" s="83">
        <v>0</v>
      </c>
      <c r="P142" s="83">
        <v>0</v>
      </c>
      <c r="Q142" s="84">
        <v>0</v>
      </c>
      <c r="R142" s="85">
        <v>0</v>
      </c>
      <c r="S142" s="80">
        <v>0</v>
      </c>
      <c r="T142" s="80">
        <v>0</v>
      </c>
      <c r="U142" s="80">
        <v>0</v>
      </c>
      <c r="V142" s="80">
        <v>0</v>
      </c>
      <c r="W142" s="81">
        <v>0</v>
      </c>
      <c r="X142" s="82">
        <v>0</v>
      </c>
      <c r="Y142" s="86">
        <v>0</v>
      </c>
      <c r="Z142" s="87">
        <v>0</v>
      </c>
      <c r="AA142" s="88"/>
      <c r="AB142" s="89"/>
      <c r="AC142" s="71"/>
      <c r="AD142" s="72"/>
      <c r="AE142" s="72"/>
      <c r="AF142" s="72"/>
      <c r="AG142" s="73"/>
      <c r="AH142" s="74"/>
      <c r="AI142" s="75"/>
    </row>
    <row r="143" spans="1:35" s="45" customFormat="1" hidden="1" x14ac:dyDescent="0.25">
      <c r="A143" s="78">
        <v>141</v>
      </c>
      <c r="B143" s="78" t="s">
        <v>2189</v>
      </c>
      <c r="C143" s="78" t="s">
        <v>2565</v>
      </c>
      <c r="D143" s="78" t="s">
        <v>1593</v>
      </c>
      <c r="E143" s="78" t="s">
        <v>105</v>
      </c>
      <c r="F143" s="78">
        <v>2</v>
      </c>
      <c r="G143" s="78">
        <v>2.4</v>
      </c>
      <c r="H143" s="78" t="s">
        <v>1690</v>
      </c>
      <c r="I143" s="78">
        <v>720</v>
      </c>
      <c r="J143" s="79">
        <v>0</v>
      </c>
      <c r="K143" s="80">
        <v>0</v>
      </c>
      <c r="L143" s="80">
        <v>0</v>
      </c>
      <c r="M143" s="81">
        <v>0</v>
      </c>
      <c r="N143" s="82">
        <v>0</v>
      </c>
      <c r="O143" s="83">
        <v>0</v>
      </c>
      <c r="P143" s="83">
        <v>0</v>
      </c>
      <c r="Q143" s="84">
        <v>0</v>
      </c>
      <c r="R143" s="85">
        <v>0</v>
      </c>
      <c r="S143" s="80">
        <v>0</v>
      </c>
      <c r="T143" s="80">
        <v>0</v>
      </c>
      <c r="U143" s="80">
        <v>0</v>
      </c>
      <c r="V143" s="80">
        <v>0</v>
      </c>
      <c r="W143" s="81">
        <v>0</v>
      </c>
      <c r="X143" s="82">
        <v>0</v>
      </c>
      <c r="Y143" s="86">
        <v>0</v>
      </c>
      <c r="Z143" s="87">
        <v>0</v>
      </c>
      <c r="AA143" s="88"/>
      <c r="AB143" s="89"/>
      <c r="AC143" s="71"/>
      <c r="AD143" s="72"/>
      <c r="AE143" s="72"/>
      <c r="AF143" s="72"/>
      <c r="AG143" s="73"/>
      <c r="AH143" s="74"/>
      <c r="AI143" s="75"/>
    </row>
    <row r="144" spans="1:35" s="45" customFormat="1" hidden="1" x14ac:dyDescent="0.25">
      <c r="A144" s="78">
        <v>142</v>
      </c>
      <c r="B144" s="78" t="s">
        <v>2189</v>
      </c>
      <c r="C144" s="78" t="s">
        <v>2565</v>
      </c>
      <c r="D144" s="78" t="s">
        <v>1593</v>
      </c>
      <c r="E144" s="78" t="s">
        <v>105</v>
      </c>
      <c r="F144" s="78">
        <v>2</v>
      </c>
      <c r="G144" s="78">
        <v>2.4</v>
      </c>
      <c r="H144" s="78" t="s">
        <v>1690</v>
      </c>
      <c r="I144" s="78">
        <v>722</v>
      </c>
      <c r="J144" s="79">
        <v>0</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0</v>
      </c>
      <c r="AA144" s="88"/>
      <c r="AB144" s="89"/>
      <c r="AC144" s="71"/>
      <c r="AD144" s="72"/>
      <c r="AE144" s="72"/>
      <c r="AF144" s="72"/>
      <c r="AG144" s="73"/>
      <c r="AH144" s="74"/>
      <c r="AI144" s="75"/>
    </row>
    <row r="145" spans="1:35" s="45" customFormat="1" hidden="1" x14ac:dyDescent="0.25">
      <c r="A145" s="78">
        <v>143</v>
      </c>
      <c r="B145" s="78" t="s">
        <v>2189</v>
      </c>
      <c r="C145" s="78" t="s">
        <v>2565</v>
      </c>
      <c r="D145" s="78" t="s">
        <v>1593</v>
      </c>
      <c r="E145" s="78" t="s">
        <v>105</v>
      </c>
      <c r="F145" s="78">
        <v>2</v>
      </c>
      <c r="G145" s="78">
        <v>2.4</v>
      </c>
      <c r="H145" s="78" t="s">
        <v>1692</v>
      </c>
      <c r="I145" s="78">
        <v>600</v>
      </c>
      <c r="J145" s="79">
        <v>0</v>
      </c>
      <c r="K145" s="80">
        <v>0</v>
      </c>
      <c r="L145" s="80">
        <v>0</v>
      </c>
      <c r="M145" s="81">
        <v>0</v>
      </c>
      <c r="N145" s="82">
        <v>0</v>
      </c>
      <c r="O145" s="83">
        <v>0</v>
      </c>
      <c r="P145" s="83">
        <v>0</v>
      </c>
      <c r="Q145" s="84">
        <v>0</v>
      </c>
      <c r="R145" s="85">
        <v>0</v>
      </c>
      <c r="S145" s="80">
        <v>0</v>
      </c>
      <c r="T145" s="80">
        <v>0</v>
      </c>
      <c r="U145" s="80">
        <v>0</v>
      </c>
      <c r="V145" s="80">
        <v>0</v>
      </c>
      <c r="W145" s="81">
        <v>0</v>
      </c>
      <c r="X145" s="82">
        <v>0</v>
      </c>
      <c r="Y145" s="86">
        <v>0</v>
      </c>
      <c r="Z145" s="87">
        <v>0</v>
      </c>
      <c r="AA145" s="88"/>
      <c r="AB145" s="89"/>
      <c r="AC145" s="71"/>
      <c r="AD145" s="72"/>
      <c r="AE145" s="72"/>
      <c r="AF145" s="72"/>
      <c r="AG145" s="73"/>
      <c r="AH145" s="74"/>
      <c r="AI145" s="75"/>
    </row>
    <row r="146" spans="1:35" s="45" customFormat="1" ht="26.25" hidden="1" x14ac:dyDescent="0.25">
      <c r="A146" s="78">
        <v>144</v>
      </c>
      <c r="B146" s="78" t="s">
        <v>2189</v>
      </c>
      <c r="C146" s="78" t="s">
        <v>2565</v>
      </c>
      <c r="D146" s="78" t="s">
        <v>1593</v>
      </c>
      <c r="E146" s="78" t="s">
        <v>105</v>
      </c>
      <c r="F146" s="78">
        <v>2</v>
      </c>
      <c r="G146" s="78">
        <v>2.4</v>
      </c>
      <c r="H146" s="78" t="s">
        <v>1692</v>
      </c>
      <c r="I146" s="78">
        <v>606</v>
      </c>
      <c r="J146" s="79">
        <v>0</v>
      </c>
      <c r="K146" s="80">
        <v>0</v>
      </c>
      <c r="L146" s="80">
        <v>0</v>
      </c>
      <c r="M146" s="81">
        <v>0</v>
      </c>
      <c r="N146" s="82">
        <v>0</v>
      </c>
      <c r="O146" s="83">
        <v>0</v>
      </c>
      <c r="P146" s="83">
        <v>0</v>
      </c>
      <c r="Q146" s="84">
        <v>0</v>
      </c>
      <c r="R146" s="85">
        <v>1</v>
      </c>
      <c r="S146" s="80">
        <v>0</v>
      </c>
      <c r="T146" s="80">
        <v>0</v>
      </c>
      <c r="U146" s="80">
        <v>0</v>
      </c>
      <c r="V146" s="80">
        <v>0</v>
      </c>
      <c r="W146" s="81">
        <v>0</v>
      </c>
      <c r="X146" s="82">
        <v>0</v>
      </c>
      <c r="Y146" s="86">
        <v>0</v>
      </c>
      <c r="Z146" s="87">
        <v>1</v>
      </c>
      <c r="AA146" s="88" t="s">
        <v>1693</v>
      </c>
      <c r="AB146" s="89"/>
      <c r="AC146" s="71"/>
      <c r="AD146" s="72"/>
      <c r="AE146" s="72"/>
      <c r="AF146" s="72"/>
      <c r="AG146" s="73"/>
      <c r="AH146" s="74"/>
      <c r="AI146" s="75"/>
    </row>
    <row r="147" spans="1:35" s="45" customFormat="1" hidden="1" x14ac:dyDescent="0.25">
      <c r="A147" s="78">
        <v>145</v>
      </c>
      <c r="B147" s="78" t="s">
        <v>2189</v>
      </c>
      <c r="C147" s="78" t="s">
        <v>2565</v>
      </c>
      <c r="D147" s="78" t="s">
        <v>1593</v>
      </c>
      <c r="E147" s="78" t="s">
        <v>105</v>
      </c>
      <c r="F147" s="78">
        <v>2</v>
      </c>
      <c r="G147" s="78">
        <v>2.4</v>
      </c>
      <c r="H147" s="78" t="s">
        <v>1692</v>
      </c>
      <c r="I147" s="78">
        <v>655</v>
      </c>
      <c r="J147" s="79">
        <v>0</v>
      </c>
      <c r="K147" s="80">
        <v>0</v>
      </c>
      <c r="L147" s="80">
        <v>0</v>
      </c>
      <c r="M147" s="81">
        <v>0</v>
      </c>
      <c r="N147" s="82">
        <v>0</v>
      </c>
      <c r="O147" s="83">
        <v>0</v>
      </c>
      <c r="P147" s="83">
        <v>0</v>
      </c>
      <c r="Q147" s="84">
        <v>0</v>
      </c>
      <c r="R147" s="85">
        <v>0</v>
      </c>
      <c r="S147" s="80">
        <v>0</v>
      </c>
      <c r="T147" s="80">
        <v>0</v>
      </c>
      <c r="U147" s="80">
        <v>0</v>
      </c>
      <c r="V147" s="80">
        <v>0</v>
      </c>
      <c r="W147" s="81">
        <v>0</v>
      </c>
      <c r="X147" s="82">
        <v>0</v>
      </c>
      <c r="Y147" s="86">
        <v>0</v>
      </c>
      <c r="Z147" s="87">
        <v>0</v>
      </c>
      <c r="AA147" s="88"/>
      <c r="AB147" s="89"/>
      <c r="AC147" s="71"/>
      <c r="AD147" s="72"/>
      <c r="AE147" s="72"/>
      <c r="AF147" s="72"/>
      <c r="AG147" s="73"/>
      <c r="AH147" s="74"/>
      <c r="AI147" s="75"/>
    </row>
    <row r="148" spans="1:35" s="45" customFormat="1" hidden="1" x14ac:dyDescent="0.25">
      <c r="A148" s="78">
        <v>146</v>
      </c>
      <c r="B148" s="78" t="s">
        <v>2189</v>
      </c>
      <c r="C148" s="78" t="s">
        <v>2565</v>
      </c>
      <c r="D148" s="78" t="s">
        <v>1593</v>
      </c>
      <c r="E148" s="78" t="s">
        <v>105</v>
      </c>
      <c r="F148" s="78">
        <v>2</v>
      </c>
      <c r="G148" s="78">
        <v>2.4</v>
      </c>
      <c r="H148" s="78" t="s">
        <v>1692</v>
      </c>
      <c r="I148" s="78">
        <v>676</v>
      </c>
      <c r="J148" s="79">
        <v>0</v>
      </c>
      <c r="K148" s="80">
        <v>0</v>
      </c>
      <c r="L148" s="80">
        <v>0</v>
      </c>
      <c r="M148" s="81">
        <v>0</v>
      </c>
      <c r="N148" s="82">
        <v>0</v>
      </c>
      <c r="O148" s="83">
        <v>0</v>
      </c>
      <c r="P148" s="83">
        <v>0</v>
      </c>
      <c r="Q148" s="84">
        <v>1</v>
      </c>
      <c r="R148" s="85">
        <v>0</v>
      </c>
      <c r="S148" s="80">
        <v>0</v>
      </c>
      <c r="T148" s="80">
        <v>0</v>
      </c>
      <c r="U148" s="80">
        <v>0</v>
      </c>
      <c r="V148" s="80">
        <v>0</v>
      </c>
      <c r="W148" s="81">
        <v>0</v>
      </c>
      <c r="X148" s="82">
        <v>0</v>
      </c>
      <c r="Y148" s="86">
        <v>0</v>
      </c>
      <c r="Z148" s="87">
        <v>1</v>
      </c>
      <c r="AA148" s="88" t="s">
        <v>1694</v>
      </c>
      <c r="AB148" s="89"/>
      <c r="AC148" s="71"/>
      <c r="AD148" s="72"/>
      <c r="AE148" s="72"/>
      <c r="AF148" s="72"/>
      <c r="AG148" s="73"/>
      <c r="AH148" s="74"/>
      <c r="AI148" s="75"/>
    </row>
    <row r="149" spans="1:35" s="45" customFormat="1" ht="26.25" hidden="1" x14ac:dyDescent="0.25">
      <c r="A149" s="78">
        <v>147</v>
      </c>
      <c r="B149" s="78" t="s">
        <v>2189</v>
      </c>
      <c r="C149" s="78" t="s">
        <v>2565</v>
      </c>
      <c r="D149" s="78" t="s">
        <v>1593</v>
      </c>
      <c r="E149" s="78" t="s">
        <v>105</v>
      </c>
      <c r="F149" s="78">
        <v>2</v>
      </c>
      <c r="G149" s="78">
        <v>2.4</v>
      </c>
      <c r="H149" s="78" t="s">
        <v>1695</v>
      </c>
      <c r="I149" s="78">
        <v>616</v>
      </c>
      <c r="J149" s="79">
        <v>0</v>
      </c>
      <c r="K149" s="80">
        <v>0</v>
      </c>
      <c r="L149" s="80">
        <v>0</v>
      </c>
      <c r="M149" s="81">
        <v>0</v>
      </c>
      <c r="N149" s="82">
        <v>0</v>
      </c>
      <c r="O149" s="83">
        <v>1</v>
      </c>
      <c r="P149" s="83">
        <v>0</v>
      </c>
      <c r="Q149" s="84">
        <v>0</v>
      </c>
      <c r="R149" s="85">
        <v>0</v>
      </c>
      <c r="S149" s="80">
        <v>0</v>
      </c>
      <c r="T149" s="80">
        <v>0</v>
      </c>
      <c r="U149" s="80">
        <v>0</v>
      </c>
      <c r="V149" s="80">
        <v>0</v>
      </c>
      <c r="W149" s="81">
        <v>0</v>
      </c>
      <c r="X149" s="82">
        <v>0</v>
      </c>
      <c r="Y149" s="86">
        <v>0</v>
      </c>
      <c r="Z149" s="87">
        <v>1</v>
      </c>
      <c r="AA149" s="88" t="s">
        <v>1696</v>
      </c>
      <c r="AB149" s="89"/>
      <c r="AC149" s="71"/>
      <c r="AD149" s="72"/>
      <c r="AE149" s="72"/>
      <c r="AF149" s="72"/>
      <c r="AG149" s="73"/>
      <c r="AH149" s="74"/>
      <c r="AI149" s="75"/>
    </row>
    <row r="150" spans="1:35" s="45" customFormat="1" hidden="1" x14ac:dyDescent="0.25">
      <c r="A150" s="78">
        <v>148</v>
      </c>
      <c r="B150" s="78" t="s">
        <v>2189</v>
      </c>
      <c r="C150" s="78" t="s">
        <v>2565</v>
      </c>
      <c r="D150" s="78" t="s">
        <v>1593</v>
      </c>
      <c r="E150" s="78" t="s">
        <v>105</v>
      </c>
      <c r="F150" s="78">
        <v>2</v>
      </c>
      <c r="G150" s="78">
        <v>2.4</v>
      </c>
      <c r="H150" s="78" t="s">
        <v>1697</v>
      </c>
      <c r="I150" s="78">
        <v>614</v>
      </c>
      <c r="J150" s="79">
        <v>0</v>
      </c>
      <c r="K150" s="80">
        <v>0</v>
      </c>
      <c r="L150" s="80">
        <v>0</v>
      </c>
      <c r="M150" s="81">
        <v>0</v>
      </c>
      <c r="N150" s="82">
        <v>1</v>
      </c>
      <c r="O150" s="83">
        <v>0</v>
      </c>
      <c r="P150" s="83">
        <v>0</v>
      </c>
      <c r="Q150" s="84">
        <v>0</v>
      </c>
      <c r="R150" s="85">
        <v>0</v>
      </c>
      <c r="S150" s="80">
        <v>0</v>
      </c>
      <c r="T150" s="80">
        <v>0</v>
      </c>
      <c r="U150" s="80">
        <v>0</v>
      </c>
      <c r="V150" s="80">
        <v>0</v>
      </c>
      <c r="W150" s="81">
        <v>0</v>
      </c>
      <c r="X150" s="82">
        <v>0</v>
      </c>
      <c r="Y150" s="86">
        <v>0</v>
      </c>
      <c r="Z150" s="87">
        <v>1</v>
      </c>
      <c r="AA150" s="88" t="s">
        <v>1698</v>
      </c>
      <c r="AB150" s="89"/>
      <c r="AC150" s="71"/>
      <c r="AD150" s="72"/>
      <c r="AE150" s="72"/>
      <c r="AF150" s="72"/>
      <c r="AG150" s="73"/>
      <c r="AH150" s="74"/>
      <c r="AI150" s="75"/>
    </row>
    <row r="151" spans="1:35" s="45" customFormat="1" hidden="1" x14ac:dyDescent="0.25">
      <c r="A151" s="78">
        <v>149</v>
      </c>
      <c r="B151" s="78" t="s">
        <v>2189</v>
      </c>
      <c r="C151" s="78" t="s">
        <v>2565</v>
      </c>
      <c r="D151" s="78" t="s">
        <v>1593</v>
      </c>
      <c r="E151" s="78" t="s">
        <v>105</v>
      </c>
      <c r="F151" s="78">
        <v>2</v>
      </c>
      <c r="G151" s="78">
        <v>2.4</v>
      </c>
      <c r="H151" s="78" t="s">
        <v>1697</v>
      </c>
      <c r="I151" s="78">
        <v>618</v>
      </c>
      <c r="J151" s="79">
        <v>0</v>
      </c>
      <c r="K151" s="80">
        <v>0</v>
      </c>
      <c r="L151" s="80">
        <v>0</v>
      </c>
      <c r="M151" s="81">
        <v>0</v>
      </c>
      <c r="N151" s="82">
        <v>0</v>
      </c>
      <c r="O151" s="83">
        <v>0</v>
      </c>
      <c r="P151" s="83">
        <v>0</v>
      </c>
      <c r="Q151" s="84">
        <v>0</v>
      </c>
      <c r="R151" s="85">
        <v>0</v>
      </c>
      <c r="S151" s="80">
        <v>0</v>
      </c>
      <c r="T151" s="80">
        <v>0</v>
      </c>
      <c r="U151" s="80">
        <v>0</v>
      </c>
      <c r="V151" s="80">
        <v>0</v>
      </c>
      <c r="W151" s="81">
        <v>0</v>
      </c>
      <c r="X151" s="82">
        <v>0</v>
      </c>
      <c r="Y151" s="86">
        <v>0</v>
      </c>
      <c r="Z151" s="87">
        <v>0</v>
      </c>
      <c r="AA151" s="88"/>
      <c r="AB151" s="89"/>
      <c r="AC151" s="71"/>
      <c r="AD151" s="72"/>
      <c r="AE151" s="72"/>
      <c r="AF151" s="72"/>
      <c r="AG151" s="73"/>
      <c r="AH151" s="74"/>
      <c r="AI151" s="75"/>
    </row>
    <row r="152" spans="1:35" s="45" customFormat="1" hidden="1" x14ac:dyDescent="0.25">
      <c r="A152" s="78">
        <v>150</v>
      </c>
      <c r="B152" s="78" t="s">
        <v>2189</v>
      </c>
      <c r="C152" s="78" t="s">
        <v>2565</v>
      </c>
      <c r="D152" s="78" t="s">
        <v>1593</v>
      </c>
      <c r="E152" s="78" t="s">
        <v>105</v>
      </c>
      <c r="F152" s="78">
        <v>2</v>
      </c>
      <c r="G152" s="78">
        <v>2.4</v>
      </c>
      <c r="H152" s="78" t="s">
        <v>1697</v>
      </c>
      <c r="I152" s="78">
        <v>721</v>
      </c>
      <c r="J152" s="79">
        <v>0</v>
      </c>
      <c r="K152" s="80">
        <v>0</v>
      </c>
      <c r="L152" s="80">
        <v>0</v>
      </c>
      <c r="M152" s="81">
        <v>0</v>
      </c>
      <c r="N152" s="82">
        <v>0</v>
      </c>
      <c r="O152" s="83">
        <v>0</v>
      </c>
      <c r="P152" s="83">
        <v>0</v>
      </c>
      <c r="Q152" s="84">
        <v>0</v>
      </c>
      <c r="R152" s="85">
        <v>0</v>
      </c>
      <c r="S152" s="80">
        <v>0</v>
      </c>
      <c r="T152" s="80">
        <v>0</v>
      </c>
      <c r="U152" s="80">
        <v>0</v>
      </c>
      <c r="V152" s="80">
        <v>0</v>
      </c>
      <c r="W152" s="81">
        <v>0</v>
      </c>
      <c r="X152" s="82">
        <v>0</v>
      </c>
      <c r="Y152" s="86">
        <v>0</v>
      </c>
      <c r="Z152" s="87">
        <v>0</v>
      </c>
      <c r="AA152" s="88"/>
      <c r="AB152" s="89"/>
      <c r="AC152" s="71"/>
      <c r="AD152" s="72"/>
      <c r="AE152" s="72"/>
      <c r="AF152" s="72"/>
      <c r="AG152" s="73"/>
      <c r="AH152" s="74"/>
      <c r="AI152" s="75"/>
    </row>
    <row r="153" spans="1:35" s="45" customFormat="1" ht="26.25" hidden="1" x14ac:dyDescent="0.25">
      <c r="A153" s="78">
        <v>151</v>
      </c>
      <c r="B153" s="78" t="s">
        <v>2189</v>
      </c>
      <c r="C153" s="78" t="s">
        <v>2565</v>
      </c>
      <c r="D153" s="78" t="s">
        <v>1593</v>
      </c>
      <c r="E153" s="78" t="s">
        <v>105</v>
      </c>
      <c r="F153" s="78">
        <v>2</v>
      </c>
      <c r="G153" s="78">
        <v>2.4</v>
      </c>
      <c r="H153" s="78" t="s">
        <v>1697</v>
      </c>
      <c r="I153" s="78">
        <v>723</v>
      </c>
      <c r="J153" s="79">
        <v>0</v>
      </c>
      <c r="K153" s="80">
        <v>0</v>
      </c>
      <c r="L153" s="80">
        <v>0</v>
      </c>
      <c r="M153" s="81">
        <v>0</v>
      </c>
      <c r="N153" s="82">
        <v>0</v>
      </c>
      <c r="O153" s="83">
        <v>0</v>
      </c>
      <c r="P153" s="83">
        <v>0</v>
      </c>
      <c r="Q153" s="84">
        <v>0</v>
      </c>
      <c r="R153" s="85">
        <v>0</v>
      </c>
      <c r="S153" s="80">
        <v>0</v>
      </c>
      <c r="T153" s="80">
        <v>0</v>
      </c>
      <c r="U153" s="80">
        <v>0</v>
      </c>
      <c r="V153" s="80">
        <v>1</v>
      </c>
      <c r="W153" s="81">
        <v>0</v>
      </c>
      <c r="X153" s="82">
        <v>0</v>
      </c>
      <c r="Y153" s="86">
        <v>0</v>
      </c>
      <c r="Z153" s="87">
        <v>1</v>
      </c>
      <c r="AA153" s="88" t="s">
        <v>1699</v>
      </c>
      <c r="AB153" s="89"/>
      <c r="AC153" s="71"/>
      <c r="AD153" s="72"/>
      <c r="AE153" s="72"/>
      <c r="AF153" s="72"/>
      <c r="AG153" s="73"/>
      <c r="AH153" s="74"/>
      <c r="AI153" s="75"/>
    </row>
    <row r="154" spans="1:35" s="45" customFormat="1" ht="26.25" hidden="1" x14ac:dyDescent="0.25">
      <c r="A154" s="78">
        <v>152</v>
      </c>
      <c r="B154" s="78" t="s">
        <v>2189</v>
      </c>
      <c r="C154" s="78" t="s">
        <v>2565</v>
      </c>
      <c r="D154" s="78" t="s">
        <v>1593</v>
      </c>
      <c r="E154" s="78" t="s">
        <v>105</v>
      </c>
      <c r="F154" s="78">
        <v>2</v>
      </c>
      <c r="G154" s="78">
        <v>2.4</v>
      </c>
      <c r="H154" s="78" t="s">
        <v>1700</v>
      </c>
      <c r="I154" s="78">
        <v>619</v>
      </c>
      <c r="J154" s="79">
        <v>0</v>
      </c>
      <c r="K154" s="80">
        <v>0</v>
      </c>
      <c r="L154" s="80">
        <v>0</v>
      </c>
      <c r="M154" s="81">
        <v>0</v>
      </c>
      <c r="N154" s="82">
        <v>1</v>
      </c>
      <c r="O154" s="83">
        <v>0</v>
      </c>
      <c r="P154" s="83">
        <v>0</v>
      </c>
      <c r="Q154" s="84">
        <v>0</v>
      </c>
      <c r="R154" s="85">
        <v>0</v>
      </c>
      <c r="S154" s="80">
        <v>0</v>
      </c>
      <c r="T154" s="80">
        <v>0</v>
      </c>
      <c r="U154" s="80">
        <v>0</v>
      </c>
      <c r="V154" s="80">
        <v>0</v>
      </c>
      <c r="W154" s="81">
        <v>0</v>
      </c>
      <c r="X154" s="82">
        <v>0</v>
      </c>
      <c r="Y154" s="86">
        <v>0</v>
      </c>
      <c r="Z154" s="87">
        <v>1</v>
      </c>
      <c r="AA154" s="88" t="s">
        <v>1701</v>
      </c>
      <c r="AB154" s="89"/>
      <c r="AC154" s="71"/>
      <c r="AD154" s="72"/>
      <c r="AE154" s="72"/>
      <c r="AF154" s="72"/>
      <c r="AG154" s="73"/>
      <c r="AH154" s="74"/>
      <c r="AI154" s="75"/>
    </row>
    <row r="155" spans="1:35" s="45" customFormat="1" ht="26.25" hidden="1" x14ac:dyDescent="0.25">
      <c r="A155" s="78">
        <v>153</v>
      </c>
      <c r="B155" s="78" t="s">
        <v>2189</v>
      </c>
      <c r="C155" s="78" t="s">
        <v>2565</v>
      </c>
      <c r="D155" s="78" t="s">
        <v>1593</v>
      </c>
      <c r="E155" s="78" t="s">
        <v>105</v>
      </c>
      <c r="F155" s="78">
        <v>2</v>
      </c>
      <c r="G155" s="78">
        <v>2.4</v>
      </c>
      <c r="H155" s="78" t="s">
        <v>1700</v>
      </c>
      <c r="I155" s="78">
        <v>620</v>
      </c>
      <c r="J155" s="79">
        <v>0</v>
      </c>
      <c r="K155" s="80">
        <v>0</v>
      </c>
      <c r="L155" s="80">
        <v>0</v>
      </c>
      <c r="M155" s="81">
        <v>0</v>
      </c>
      <c r="N155" s="82">
        <v>0</v>
      </c>
      <c r="O155" s="83">
        <v>1</v>
      </c>
      <c r="P155" s="83">
        <v>0</v>
      </c>
      <c r="Q155" s="84">
        <v>1</v>
      </c>
      <c r="R155" s="85">
        <v>0</v>
      </c>
      <c r="S155" s="80">
        <v>0</v>
      </c>
      <c r="T155" s="80">
        <v>0</v>
      </c>
      <c r="U155" s="80">
        <v>0</v>
      </c>
      <c r="V155" s="80">
        <v>0</v>
      </c>
      <c r="W155" s="81">
        <v>0</v>
      </c>
      <c r="X155" s="82">
        <v>0</v>
      </c>
      <c r="Y155" s="86">
        <v>0</v>
      </c>
      <c r="Z155" s="87">
        <v>1</v>
      </c>
      <c r="AA155" s="88" t="s">
        <v>1702</v>
      </c>
      <c r="AB155" s="89"/>
      <c r="AC155" s="71"/>
      <c r="AD155" s="72"/>
      <c r="AE155" s="72"/>
      <c r="AF155" s="72"/>
      <c r="AG155" s="73"/>
      <c r="AH155" s="74"/>
      <c r="AI155" s="75"/>
    </row>
    <row r="156" spans="1:35" s="45" customFormat="1" ht="26.25" hidden="1" x14ac:dyDescent="0.25">
      <c r="A156" s="78">
        <v>154</v>
      </c>
      <c r="B156" s="78" t="s">
        <v>2189</v>
      </c>
      <c r="C156" s="78" t="s">
        <v>2565</v>
      </c>
      <c r="D156" s="78" t="s">
        <v>1593</v>
      </c>
      <c r="E156" s="78" t="s">
        <v>105</v>
      </c>
      <c r="F156" s="78">
        <v>2</v>
      </c>
      <c r="G156" s="78">
        <v>2.4</v>
      </c>
      <c r="H156" s="78" t="s">
        <v>1700</v>
      </c>
      <c r="I156" s="78">
        <v>662</v>
      </c>
      <c r="J156" s="79">
        <v>0</v>
      </c>
      <c r="K156" s="80">
        <v>0</v>
      </c>
      <c r="L156" s="80">
        <v>0</v>
      </c>
      <c r="M156" s="81">
        <v>0</v>
      </c>
      <c r="N156" s="82">
        <v>0</v>
      </c>
      <c r="O156" s="83">
        <v>0</v>
      </c>
      <c r="P156" s="83">
        <v>0</v>
      </c>
      <c r="Q156" s="84">
        <v>0</v>
      </c>
      <c r="R156" s="85">
        <v>0</v>
      </c>
      <c r="S156" s="80">
        <v>0</v>
      </c>
      <c r="T156" s="80">
        <v>0</v>
      </c>
      <c r="U156" s="80">
        <v>0</v>
      </c>
      <c r="V156" s="80">
        <v>1</v>
      </c>
      <c r="W156" s="81">
        <v>0</v>
      </c>
      <c r="X156" s="82">
        <v>0</v>
      </c>
      <c r="Y156" s="86">
        <v>0</v>
      </c>
      <c r="Z156" s="87">
        <v>1</v>
      </c>
      <c r="AA156" s="88" t="s">
        <v>1703</v>
      </c>
      <c r="AB156" s="89"/>
      <c r="AC156" s="71"/>
      <c r="AD156" s="72"/>
      <c r="AE156" s="72"/>
      <c r="AF156" s="72"/>
      <c r="AG156" s="73"/>
      <c r="AH156" s="74"/>
      <c r="AI156" s="75"/>
    </row>
    <row r="157" spans="1:35" s="45" customFormat="1" ht="51.75" hidden="1" x14ac:dyDescent="0.25">
      <c r="A157" s="78">
        <v>155</v>
      </c>
      <c r="B157" s="78" t="s">
        <v>2189</v>
      </c>
      <c r="C157" s="78" t="s">
        <v>2565</v>
      </c>
      <c r="D157" s="78" t="s">
        <v>1593</v>
      </c>
      <c r="E157" s="78" t="s">
        <v>105</v>
      </c>
      <c r="F157" s="78">
        <v>2</v>
      </c>
      <c r="G157" s="78">
        <v>2.4</v>
      </c>
      <c r="H157" s="78" t="s">
        <v>1700</v>
      </c>
      <c r="I157" s="78">
        <v>693</v>
      </c>
      <c r="J157" s="79">
        <v>0</v>
      </c>
      <c r="K157" s="80">
        <v>0</v>
      </c>
      <c r="L157" s="80">
        <v>0</v>
      </c>
      <c r="M157" s="81">
        <v>0</v>
      </c>
      <c r="N157" s="82">
        <v>1</v>
      </c>
      <c r="O157" s="83">
        <v>0</v>
      </c>
      <c r="P157" s="83">
        <v>0</v>
      </c>
      <c r="Q157" s="84">
        <v>1</v>
      </c>
      <c r="R157" s="85">
        <v>0</v>
      </c>
      <c r="S157" s="80">
        <v>0</v>
      </c>
      <c r="T157" s="80">
        <v>0</v>
      </c>
      <c r="U157" s="80">
        <v>0</v>
      </c>
      <c r="V157" s="80">
        <v>0</v>
      </c>
      <c r="W157" s="81">
        <v>0</v>
      </c>
      <c r="X157" s="82">
        <v>0</v>
      </c>
      <c r="Y157" s="86">
        <v>0</v>
      </c>
      <c r="Z157" s="87">
        <v>1</v>
      </c>
      <c r="AA157" s="88" t="s">
        <v>1704</v>
      </c>
      <c r="AB157" s="89"/>
      <c r="AC157" s="71"/>
      <c r="AD157" s="72"/>
      <c r="AE157" s="72"/>
      <c r="AF157" s="72"/>
      <c r="AG157" s="73"/>
      <c r="AH157" s="74"/>
      <c r="AI157" s="75"/>
    </row>
    <row r="158" spans="1:35" s="45" customFormat="1" ht="51.75" hidden="1" x14ac:dyDescent="0.25">
      <c r="A158" s="78">
        <v>156</v>
      </c>
      <c r="B158" s="78" t="s">
        <v>2189</v>
      </c>
      <c r="C158" s="78" t="s">
        <v>2565</v>
      </c>
      <c r="D158" s="78" t="s">
        <v>1593</v>
      </c>
      <c r="E158" s="78" t="s">
        <v>105</v>
      </c>
      <c r="F158" s="78">
        <v>2</v>
      </c>
      <c r="G158" s="78">
        <v>2.4</v>
      </c>
      <c r="H158" s="78" t="s">
        <v>1700</v>
      </c>
      <c r="I158" s="78">
        <v>694</v>
      </c>
      <c r="J158" s="79">
        <v>0</v>
      </c>
      <c r="K158" s="80">
        <v>0</v>
      </c>
      <c r="L158" s="80">
        <v>0</v>
      </c>
      <c r="M158" s="81">
        <v>0</v>
      </c>
      <c r="N158" s="82">
        <v>1</v>
      </c>
      <c r="O158" s="83">
        <v>0</v>
      </c>
      <c r="P158" s="83">
        <v>0</v>
      </c>
      <c r="Q158" s="84">
        <v>1</v>
      </c>
      <c r="R158" s="85">
        <v>0</v>
      </c>
      <c r="S158" s="80">
        <v>0</v>
      </c>
      <c r="T158" s="80">
        <v>0</v>
      </c>
      <c r="U158" s="80">
        <v>0</v>
      </c>
      <c r="V158" s="80">
        <v>0</v>
      </c>
      <c r="W158" s="81">
        <v>0</v>
      </c>
      <c r="X158" s="82">
        <v>0</v>
      </c>
      <c r="Y158" s="86">
        <v>0</v>
      </c>
      <c r="Z158" s="87">
        <v>1</v>
      </c>
      <c r="AA158" s="88" t="s">
        <v>1705</v>
      </c>
      <c r="AB158" s="89"/>
      <c r="AC158" s="71"/>
      <c r="AD158" s="72"/>
      <c r="AE158" s="72"/>
      <c r="AF158" s="72"/>
      <c r="AG158" s="73"/>
      <c r="AH158" s="74"/>
      <c r="AI158" s="75"/>
    </row>
    <row r="159" spans="1:35" s="45" customFormat="1" ht="26.25" hidden="1" x14ac:dyDescent="0.25">
      <c r="A159" s="78">
        <v>157</v>
      </c>
      <c r="B159" s="78" t="s">
        <v>2189</v>
      </c>
      <c r="C159" s="78" t="s">
        <v>2565</v>
      </c>
      <c r="D159" s="78" t="s">
        <v>1593</v>
      </c>
      <c r="E159" s="78" t="s">
        <v>105</v>
      </c>
      <c r="F159" s="78">
        <v>2</v>
      </c>
      <c r="G159" s="78">
        <v>2.4</v>
      </c>
      <c r="H159" s="78" t="s">
        <v>1700</v>
      </c>
      <c r="I159" s="78">
        <v>724</v>
      </c>
      <c r="J159" s="79">
        <v>0</v>
      </c>
      <c r="K159" s="80">
        <v>0</v>
      </c>
      <c r="L159" s="80">
        <v>0</v>
      </c>
      <c r="M159" s="81">
        <v>0</v>
      </c>
      <c r="N159" s="82">
        <v>1</v>
      </c>
      <c r="O159" s="83">
        <v>0</v>
      </c>
      <c r="P159" s="83">
        <v>0</v>
      </c>
      <c r="Q159" s="84">
        <v>0</v>
      </c>
      <c r="R159" s="85">
        <v>0</v>
      </c>
      <c r="S159" s="80">
        <v>0</v>
      </c>
      <c r="T159" s="80">
        <v>0</v>
      </c>
      <c r="U159" s="80">
        <v>0</v>
      </c>
      <c r="V159" s="80">
        <v>0</v>
      </c>
      <c r="W159" s="81">
        <v>0</v>
      </c>
      <c r="X159" s="82">
        <v>0</v>
      </c>
      <c r="Y159" s="86">
        <v>0</v>
      </c>
      <c r="Z159" s="87">
        <v>1</v>
      </c>
      <c r="AA159" s="88" t="s">
        <v>1706</v>
      </c>
      <c r="AB159" s="89"/>
      <c r="AC159" s="71"/>
      <c r="AD159" s="72"/>
      <c r="AE159" s="72"/>
      <c r="AF159" s="72"/>
      <c r="AG159" s="73"/>
      <c r="AH159" s="74"/>
      <c r="AI159" s="75"/>
    </row>
    <row r="160" spans="1:35" s="45" customFormat="1" ht="26.25" hidden="1" x14ac:dyDescent="0.25">
      <c r="A160" s="78">
        <v>158</v>
      </c>
      <c r="B160" s="78" t="s">
        <v>2189</v>
      </c>
      <c r="C160" s="78" t="s">
        <v>2565</v>
      </c>
      <c r="D160" s="78" t="s">
        <v>1593</v>
      </c>
      <c r="E160" s="78" t="s">
        <v>105</v>
      </c>
      <c r="F160" s="78">
        <v>2</v>
      </c>
      <c r="G160" s="78">
        <v>2.4</v>
      </c>
      <c r="H160" s="78" t="s">
        <v>1707</v>
      </c>
      <c r="I160" s="78">
        <v>621</v>
      </c>
      <c r="J160" s="79">
        <v>0</v>
      </c>
      <c r="K160" s="80">
        <v>0</v>
      </c>
      <c r="L160" s="80">
        <v>0</v>
      </c>
      <c r="M160" s="81">
        <v>0</v>
      </c>
      <c r="N160" s="82">
        <v>0</v>
      </c>
      <c r="O160" s="83">
        <v>1</v>
      </c>
      <c r="P160" s="83">
        <v>0</v>
      </c>
      <c r="Q160" s="84">
        <v>0</v>
      </c>
      <c r="R160" s="85">
        <v>0</v>
      </c>
      <c r="S160" s="80">
        <v>0</v>
      </c>
      <c r="T160" s="80">
        <v>0</v>
      </c>
      <c r="U160" s="80">
        <v>0</v>
      </c>
      <c r="V160" s="80">
        <v>0</v>
      </c>
      <c r="W160" s="81">
        <v>0</v>
      </c>
      <c r="X160" s="82">
        <v>0</v>
      </c>
      <c r="Y160" s="86">
        <v>0</v>
      </c>
      <c r="Z160" s="87">
        <v>1</v>
      </c>
      <c r="AA160" s="88" t="s">
        <v>1708</v>
      </c>
      <c r="AB160" s="89"/>
      <c r="AC160" s="71"/>
      <c r="AD160" s="72"/>
      <c r="AE160" s="72"/>
      <c r="AF160" s="72"/>
      <c r="AG160" s="73"/>
      <c r="AH160" s="74"/>
      <c r="AI160" s="75"/>
    </row>
    <row r="161" spans="1:35" s="45" customFormat="1" ht="64.5" x14ac:dyDescent="0.25">
      <c r="A161" s="78">
        <v>159</v>
      </c>
      <c r="B161" s="78" t="s">
        <v>2189</v>
      </c>
      <c r="C161" s="78" t="s">
        <v>2565</v>
      </c>
      <c r="D161" s="78" t="s">
        <v>1593</v>
      </c>
      <c r="E161" s="78" t="s">
        <v>105</v>
      </c>
      <c r="F161" s="78">
        <v>2</v>
      </c>
      <c r="G161" s="78">
        <v>2.4</v>
      </c>
      <c r="H161" s="189" t="s">
        <v>1707</v>
      </c>
      <c r="I161" s="78">
        <v>680</v>
      </c>
      <c r="J161" s="79">
        <v>1</v>
      </c>
      <c r="K161" s="80">
        <v>0</v>
      </c>
      <c r="L161" s="80">
        <v>0</v>
      </c>
      <c r="M161" s="81">
        <v>0</v>
      </c>
      <c r="N161" s="82">
        <v>0</v>
      </c>
      <c r="O161" s="83">
        <v>1</v>
      </c>
      <c r="P161" s="83">
        <v>0</v>
      </c>
      <c r="Q161" s="84">
        <v>0</v>
      </c>
      <c r="R161" s="85">
        <v>0</v>
      </c>
      <c r="S161" s="80">
        <v>0</v>
      </c>
      <c r="T161" s="80">
        <v>0</v>
      </c>
      <c r="U161" s="80">
        <v>0</v>
      </c>
      <c r="V161" s="80">
        <v>0</v>
      </c>
      <c r="W161" s="81">
        <v>0</v>
      </c>
      <c r="X161" s="82">
        <v>0</v>
      </c>
      <c r="Y161" s="86">
        <v>0</v>
      </c>
      <c r="Z161" s="87">
        <v>1</v>
      </c>
      <c r="AA161" s="190" t="s">
        <v>1709</v>
      </c>
      <c r="AB161" s="89"/>
      <c r="AC161" s="71"/>
      <c r="AD161" s="72"/>
      <c r="AE161" s="72"/>
      <c r="AF161" s="72"/>
      <c r="AG161" s="73"/>
      <c r="AH161" s="74"/>
      <c r="AI161" s="75"/>
    </row>
    <row r="162" spans="1:35" s="45" customFormat="1" ht="39" x14ac:dyDescent="0.25">
      <c r="A162" s="78">
        <v>160</v>
      </c>
      <c r="B162" s="78" t="s">
        <v>2189</v>
      </c>
      <c r="C162" s="78" t="s">
        <v>2565</v>
      </c>
      <c r="D162" s="78" t="s">
        <v>1593</v>
      </c>
      <c r="E162" s="78" t="s">
        <v>105</v>
      </c>
      <c r="F162" s="78">
        <v>2</v>
      </c>
      <c r="G162" s="78">
        <v>2.4</v>
      </c>
      <c r="H162" s="78" t="s">
        <v>1707</v>
      </c>
      <c r="I162" s="78">
        <v>698</v>
      </c>
      <c r="J162" s="79">
        <v>1</v>
      </c>
      <c r="K162" s="80">
        <v>0</v>
      </c>
      <c r="L162" s="80">
        <v>0</v>
      </c>
      <c r="M162" s="81">
        <v>0</v>
      </c>
      <c r="N162" s="82">
        <v>0</v>
      </c>
      <c r="O162" s="83">
        <v>0</v>
      </c>
      <c r="P162" s="83">
        <v>0</v>
      </c>
      <c r="Q162" s="84">
        <v>0</v>
      </c>
      <c r="R162" s="85">
        <v>0</v>
      </c>
      <c r="S162" s="80">
        <v>0</v>
      </c>
      <c r="T162" s="80">
        <v>0</v>
      </c>
      <c r="U162" s="80">
        <v>0</v>
      </c>
      <c r="V162" s="80">
        <v>0</v>
      </c>
      <c r="W162" s="81">
        <v>0</v>
      </c>
      <c r="X162" s="82">
        <v>0</v>
      </c>
      <c r="Y162" s="86">
        <v>0</v>
      </c>
      <c r="Z162" s="87">
        <v>1</v>
      </c>
      <c r="AA162" s="190" t="s">
        <v>1710</v>
      </c>
      <c r="AB162" s="89"/>
      <c r="AC162" s="71"/>
      <c r="AD162" s="72"/>
      <c r="AE162" s="72"/>
      <c r="AF162" s="72"/>
      <c r="AG162" s="73"/>
      <c r="AH162" s="74"/>
      <c r="AI162" s="75"/>
    </row>
    <row r="163" spans="1:35" s="45" customFormat="1" ht="64.5" x14ac:dyDescent="0.25">
      <c r="A163" s="78">
        <v>161</v>
      </c>
      <c r="B163" s="78" t="s">
        <v>2189</v>
      </c>
      <c r="C163" s="78" t="s">
        <v>2565</v>
      </c>
      <c r="D163" s="78" t="s">
        <v>1593</v>
      </c>
      <c r="E163" s="78" t="s">
        <v>105</v>
      </c>
      <c r="F163" s="78">
        <v>2</v>
      </c>
      <c r="G163" s="78">
        <v>2.4</v>
      </c>
      <c r="H163" s="78" t="s">
        <v>1707</v>
      </c>
      <c r="I163" s="78">
        <v>725</v>
      </c>
      <c r="J163" s="79">
        <v>1</v>
      </c>
      <c r="K163" s="80">
        <v>0</v>
      </c>
      <c r="L163" s="80">
        <v>0</v>
      </c>
      <c r="M163" s="81">
        <v>0</v>
      </c>
      <c r="N163" s="82">
        <v>0</v>
      </c>
      <c r="O163" s="83">
        <v>1</v>
      </c>
      <c r="P163" s="83">
        <v>0</v>
      </c>
      <c r="Q163" s="84">
        <v>0</v>
      </c>
      <c r="R163" s="85">
        <v>0</v>
      </c>
      <c r="S163" s="80">
        <v>0</v>
      </c>
      <c r="T163" s="80">
        <v>0</v>
      </c>
      <c r="U163" s="80">
        <v>0</v>
      </c>
      <c r="V163" s="80">
        <v>0</v>
      </c>
      <c r="W163" s="81">
        <v>0</v>
      </c>
      <c r="X163" s="82">
        <v>0</v>
      </c>
      <c r="Y163" s="86">
        <v>0</v>
      </c>
      <c r="Z163" s="87">
        <v>1</v>
      </c>
      <c r="AA163" s="190" t="s">
        <v>1711</v>
      </c>
      <c r="AB163" s="89"/>
      <c r="AC163" s="71"/>
      <c r="AD163" s="72"/>
      <c r="AE163" s="72"/>
      <c r="AF163" s="72"/>
      <c r="AG163" s="73"/>
      <c r="AH163" s="74"/>
      <c r="AI163" s="75"/>
    </row>
    <row r="164" spans="1:35" s="45" customFormat="1" ht="77.25" x14ac:dyDescent="0.25">
      <c r="A164" s="78">
        <v>162</v>
      </c>
      <c r="B164" s="78" t="s">
        <v>2189</v>
      </c>
      <c r="C164" s="78" t="s">
        <v>2565</v>
      </c>
      <c r="D164" s="78" t="s">
        <v>1593</v>
      </c>
      <c r="E164" s="78" t="s">
        <v>105</v>
      </c>
      <c r="F164" s="78">
        <v>2</v>
      </c>
      <c r="G164" s="78">
        <v>2.2999999999999998</v>
      </c>
      <c r="H164" s="78" t="s">
        <v>1707</v>
      </c>
      <c r="I164" s="78">
        <v>727</v>
      </c>
      <c r="J164" s="79">
        <v>1</v>
      </c>
      <c r="K164" s="80">
        <v>0</v>
      </c>
      <c r="L164" s="80">
        <v>0</v>
      </c>
      <c r="M164" s="81">
        <v>0</v>
      </c>
      <c r="N164" s="82">
        <v>0</v>
      </c>
      <c r="O164" s="83">
        <v>1</v>
      </c>
      <c r="P164" s="83">
        <v>0</v>
      </c>
      <c r="Q164" s="84">
        <v>0</v>
      </c>
      <c r="R164" s="85">
        <v>0</v>
      </c>
      <c r="S164" s="80">
        <v>0</v>
      </c>
      <c r="T164" s="80">
        <v>0</v>
      </c>
      <c r="U164" s="80">
        <v>0</v>
      </c>
      <c r="V164" s="80">
        <v>0</v>
      </c>
      <c r="W164" s="81">
        <v>0</v>
      </c>
      <c r="X164" s="82">
        <v>0</v>
      </c>
      <c r="Y164" s="86">
        <v>0</v>
      </c>
      <c r="Z164" s="87">
        <v>1</v>
      </c>
      <c r="AA164" s="190" t="s">
        <v>1712</v>
      </c>
      <c r="AB164" s="89"/>
      <c r="AC164" s="71"/>
      <c r="AD164" s="72"/>
      <c r="AE164" s="72"/>
      <c r="AF164" s="72"/>
      <c r="AG164" s="73"/>
      <c r="AH164" s="74"/>
      <c r="AI164" s="75"/>
    </row>
    <row r="165" spans="1:35" s="45" customFormat="1" ht="90" x14ac:dyDescent="0.25">
      <c r="A165" s="78">
        <v>163</v>
      </c>
      <c r="B165" s="78" t="s">
        <v>2189</v>
      </c>
      <c r="C165" s="78" t="s">
        <v>2565</v>
      </c>
      <c r="D165" s="78" t="s">
        <v>1593</v>
      </c>
      <c r="E165" s="78" t="s">
        <v>105</v>
      </c>
      <c r="F165" s="78">
        <v>2</v>
      </c>
      <c r="G165" s="78">
        <v>2.4</v>
      </c>
      <c r="H165" s="78" t="s">
        <v>1707</v>
      </c>
      <c r="I165" s="78">
        <v>728</v>
      </c>
      <c r="J165" s="79">
        <v>1</v>
      </c>
      <c r="K165" s="80">
        <v>0</v>
      </c>
      <c r="L165" s="80">
        <v>0</v>
      </c>
      <c r="M165" s="81">
        <v>0</v>
      </c>
      <c r="N165" s="82">
        <v>0</v>
      </c>
      <c r="O165" s="83">
        <v>1</v>
      </c>
      <c r="P165" s="83">
        <v>0</v>
      </c>
      <c r="Q165" s="84">
        <v>0</v>
      </c>
      <c r="R165" s="85">
        <v>1</v>
      </c>
      <c r="S165" s="80">
        <v>0</v>
      </c>
      <c r="T165" s="80">
        <v>0</v>
      </c>
      <c r="U165" s="80">
        <v>0</v>
      </c>
      <c r="V165" s="80">
        <v>0</v>
      </c>
      <c r="W165" s="81">
        <v>0</v>
      </c>
      <c r="X165" s="82">
        <v>0</v>
      </c>
      <c r="Y165" s="86">
        <v>0</v>
      </c>
      <c r="Z165" s="87">
        <v>1</v>
      </c>
      <c r="AA165" s="190" t="s">
        <v>1713</v>
      </c>
      <c r="AB165" s="89"/>
      <c r="AC165" s="71"/>
      <c r="AD165" s="72"/>
      <c r="AE165" s="72"/>
      <c r="AF165" s="72"/>
      <c r="AG165" s="73"/>
      <c r="AH165" s="74"/>
      <c r="AI165" s="75"/>
    </row>
    <row r="166" spans="1:35" s="45" customFormat="1" ht="16.5" hidden="1" thickBot="1" x14ac:dyDescent="0.3">
      <c r="A166" s="100"/>
      <c r="B166" s="100"/>
      <c r="C166" s="100"/>
      <c r="D166" s="100"/>
      <c r="E166" s="100"/>
      <c r="F166" s="100"/>
      <c r="G166" s="100"/>
      <c r="H166" s="100"/>
      <c r="I166" s="100">
        <f>COUNTA(I3:I165)</f>
        <v>163</v>
      </c>
      <c r="J166" s="101">
        <f t="shared" ref="J166:Z166" si="0">SUM(J3:J165)</f>
        <v>17</v>
      </c>
      <c r="K166" s="102">
        <f t="shared" si="0"/>
        <v>10</v>
      </c>
      <c r="L166" s="102">
        <f t="shared" si="0"/>
        <v>6</v>
      </c>
      <c r="M166" s="103">
        <f t="shared" si="0"/>
        <v>2</v>
      </c>
      <c r="N166" s="101">
        <f t="shared" si="0"/>
        <v>22</v>
      </c>
      <c r="O166" s="102">
        <f t="shared" si="0"/>
        <v>25</v>
      </c>
      <c r="P166" s="102">
        <f t="shared" si="0"/>
        <v>0</v>
      </c>
      <c r="Q166" s="103">
        <f t="shared" si="0"/>
        <v>12</v>
      </c>
      <c r="R166" s="101">
        <f t="shared" si="0"/>
        <v>8</v>
      </c>
      <c r="S166" s="102">
        <f t="shared" si="0"/>
        <v>2</v>
      </c>
      <c r="T166" s="102">
        <f t="shared" si="0"/>
        <v>0</v>
      </c>
      <c r="U166" s="102">
        <f t="shared" si="0"/>
        <v>1</v>
      </c>
      <c r="V166" s="102">
        <f t="shared" si="0"/>
        <v>5</v>
      </c>
      <c r="W166" s="103">
        <f t="shared" si="0"/>
        <v>0</v>
      </c>
      <c r="X166" s="101">
        <f t="shared" si="0"/>
        <v>0</v>
      </c>
      <c r="Y166" s="104">
        <f t="shared" si="0"/>
        <v>0</v>
      </c>
      <c r="Z166" s="105">
        <f t="shared" si="0"/>
        <v>86</v>
      </c>
      <c r="AA166" s="106">
        <f>COUNTA(AA3:AA165)</f>
        <v>86</v>
      </c>
      <c r="AB166" s="106">
        <f>COUNTA(AB3:AB165)</f>
        <v>1</v>
      </c>
      <c r="AC166" s="107">
        <f>COUNTA(AC3:AC165)</f>
        <v>0</v>
      </c>
      <c r="AD166" s="108">
        <f>SUM(AD3:AD165)</f>
        <v>0</v>
      </c>
      <c r="AE166" s="108">
        <f>SUM(AE3:AE165)</f>
        <v>0</v>
      </c>
      <c r="AF166" s="108">
        <f>SUM(AF3:AF165)</f>
        <v>0</v>
      </c>
      <c r="AG166" s="109">
        <f>COUNTA(AG3:AG165)</f>
        <v>0</v>
      </c>
      <c r="AH166" s="108">
        <f>SUM(AH3:AH165)</f>
        <v>0</v>
      </c>
      <c r="AI166" s="110">
        <f>COUNTA(AI3:AI165)</f>
        <v>0</v>
      </c>
    </row>
  </sheetData>
  <autoFilter ref="A2:AI166">
    <filterColumn colId="9">
      <filters>
        <filter val="1"/>
      </filters>
    </filterColumn>
    <sortState ref="A61:AI165">
      <sortCondition ref="H2:H166"/>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filterMode="1">
    <pageSetUpPr fitToPage="1"/>
  </sheetPr>
  <dimension ref="A1:AI95"/>
  <sheetViews>
    <sheetView zoomScaleNormal="100" workbookViewId="0">
      <pane ySplit="2" topLeftCell="A45" activePane="bottomLeft" state="frozen"/>
      <selection activeCell="D10" sqref="D10"/>
      <selection pane="bottomLeft" activeCell="H87" sqref="H87"/>
    </sheetView>
  </sheetViews>
  <sheetFormatPr baseColWidth="10" defaultRowHeight="15" x14ac:dyDescent="0.2"/>
  <cols>
    <col min="1" max="1" width="7" style="111" customWidth="1"/>
    <col min="2" max="3" width="11.42578125" style="111" hidden="1" customWidth="1"/>
    <col min="4" max="4" width="22.5703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940</v>
      </c>
      <c r="C3" s="60" t="s">
        <v>941</v>
      </c>
      <c r="D3" s="60" t="s">
        <v>62</v>
      </c>
      <c r="E3" s="60" t="s">
        <v>105</v>
      </c>
      <c r="F3" s="60">
        <v>1</v>
      </c>
      <c r="G3" s="60">
        <v>1.1000000000000001</v>
      </c>
      <c r="H3" s="60" t="s">
        <v>1030</v>
      </c>
      <c r="I3" s="60">
        <v>601</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940</v>
      </c>
      <c r="C4" s="76" t="s">
        <v>941</v>
      </c>
      <c r="D4" s="76" t="s">
        <v>62</v>
      </c>
      <c r="E4" s="76" t="s">
        <v>105</v>
      </c>
      <c r="F4" s="76">
        <v>1</v>
      </c>
      <c r="G4" s="76">
        <v>1.1000000000000001</v>
      </c>
      <c r="H4" s="76" t="s">
        <v>1030</v>
      </c>
      <c r="I4" s="76">
        <v>602</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940</v>
      </c>
      <c r="C5" s="76" t="s">
        <v>941</v>
      </c>
      <c r="D5" s="76" t="s">
        <v>62</v>
      </c>
      <c r="E5" s="76" t="s">
        <v>105</v>
      </c>
      <c r="F5" s="76">
        <v>1</v>
      </c>
      <c r="G5" s="76">
        <v>1.1000000000000001</v>
      </c>
      <c r="H5" s="76" t="s">
        <v>1030</v>
      </c>
      <c r="I5" s="76">
        <v>611</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940</v>
      </c>
      <c r="C6" s="76" t="s">
        <v>941</v>
      </c>
      <c r="D6" s="76" t="s">
        <v>62</v>
      </c>
      <c r="E6" s="76" t="s">
        <v>105</v>
      </c>
      <c r="F6" s="76">
        <v>1</v>
      </c>
      <c r="G6" s="76">
        <v>1.1000000000000001</v>
      </c>
      <c r="H6" s="76" t="s">
        <v>1030</v>
      </c>
      <c r="I6" s="76">
        <v>655</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940</v>
      </c>
      <c r="C7" s="76" t="s">
        <v>941</v>
      </c>
      <c r="D7" s="76" t="s">
        <v>62</v>
      </c>
      <c r="E7" s="76" t="s">
        <v>105</v>
      </c>
      <c r="F7" s="76">
        <v>1</v>
      </c>
      <c r="G7" s="76">
        <v>1.1000000000000001</v>
      </c>
      <c r="H7" s="76" t="s">
        <v>1031</v>
      </c>
      <c r="I7" s="76">
        <v>615</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31.5" hidden="1" x14ac:dyDescent="0.25">
      <c r="A8" s="76">
        <v>6</v>
      </c>
      <c r="B8" s="76" t="s">
        <v>940</v>
      </c>
      <c r="C8" s="76" t="s">
        <v>941</v>
      </c>
      <c r="D8" s="76" t="s">
        <v>62</v>
      </c>
      <c r="E8" s="76" t="s">
        <v>105</v>
      </c>
      <c r="F8" s="76">
        <v>1</v>
      </c>
      <c r="G8" s="76">
        <v>1.1000000000000001</v>
      </c>
      <c r="H8" s="76" t="s">
        <v>1031</v>
      </c>
      <c r="I8" s="76">
        <v>657</v>
      </c>
      <c r="J8" s="61">
        <v>0</v>
      </c>
      <c r="K8" s="62">
        <v>0</v>
      </c>
      <c r="L8" s="62">
        <v>0</v>
      </c>
      <c r="M8" s="63">
        <v>0</v>
      </c>
      <c r="N8" s="64">
        <v>0</v>
      </c>
      <c r="O8" s="65">
        <v>0</v>
      </c>
      <c r="P8" s="65">
        <v>0</v>
      </c>
      <c r="Q8" s="66">
        <v>0</v>
      </c>
      <c r="R8" s="67">
        <v>0</v>
      </c>
      <c r="S8" s="62">
        <v>0</v>
      </c>
      <c r="T8" s="62">
        <v>0</v>
      </c>
      <c r="U8" s="62">
        <v>1</v>
      </c>
      <c r="V8" s="62">
        <v>0</v>
      </c>
      <c r="W8" s="63">
        <v>0</v>
      </c>
      <c r="X8" s="64">
        <v>0</v>
      </c>
      <c r="Y8" s="77">
        <v>0</v>
      </c>
      <c r="Z8" s="70">
        <v>1</v>
      </c>
      <c r="AA8" s="162" t="s">
        <v>1032</v>
      </c>
      <c r="AB8" s="164"/>
      <c r="AC8" s="71"/>
      <c r="AD8" s="72"/>
      <c r="AE8" s="72"/>
      <c r="AF8" s="72"/>
      <c r="AG8" s="73"/>
      <c r="AH8" s="74"/>
      <c r="AI8" s="75"/>
    </row>
    <row r="9" spans="1:35" s="45" customFormat="1" ht="78.75" hidden="1" x14ac:dyDescent="0.25">
      <c r="A9" s="76">
        <v>7</v>
      </c>
      <c r="B9" s="76" t="s">
        <v>940</v>
      </c>
      <c r="C9" s="76" t="s">
        <v>941</v>
      </c>
      <c r="D9" s="76" t="s">
        <v>62</v>
      </c>
      <c r="E9" s="76" t="s">
        <v>105</v>
      </c>
      <c r="F9" s="76">
        <v>1</v>
      </c>
      <c r="G9" s="76">
        <v>1.1000000000000001</v>
      </c>
      <c r="H9" s="76" t="s">
        <v>1031</v>
      </c>
      <c r="I9" s="76">
        <v>696</v>
      </c>
      <c r="J9" s="61">
        <v>0</v>
      </c>
      <c r="K9" s="62">
        <v>0</v>
      </c>
      <c r="L9" s="62">
        <v>0</v>
      </c>
      <c r="M9" s="63">
        <v>0</v>
      </c>
      <c r="N9" s="64">
        <v>1</v>
      </c>
      <c r="O9" s="65">
        <v>1</v>
      </c>
      <c r="P9" s="65">
        <v>0</v>
      </c>
      <c r="Q9" s="66">
        <v>0</v>
      </c>
      <c r="R9" s="67">
        <v>0</v>
      </c>
      <c r="S9" s="62">
        <v>0</v>
      </c>
      <c r="T9" s="62">
        <v>0</v>
      </c>
      <c r="U9" s="62">
        <v>0</v>
      </c>
      <c r="V9" s="62">
        <v>0</v>
      </c>
      <c r="W9" s="63">
        <v>0</v>
      </c>
      <c r="X9" s="64">
        <v>0</v>
      </c>
      <c r="Y9" s="77">
        <v>0</v>
      </c>
      <c r="Z9" s="70">
        <v>1</v>
      </c>
      <c r="AA9" s="162" t="s">
        <v>1038</v>
      </c>
      <c r="AB9" s="164"/>
      <c r="AC9" s="71"/>
      <c r="AD9" s="72"/>
      <c r="AE9" s="72"/>
      <c r="AF9" s="72"/>
      <c r="AG9" s="73"/>
      <c r="AH9" s="74"/>
      <c r="AI9" s="75"/>
    </row>
    <row r="10" spans="1:35" s="45" customFormat="1" ht="15.75" hidden="1" x14ac:dyDescent="0.25">
      <c r="A10" s="76">
        <v>8</v>
      </c>
      <c r="B10" s="76" t="s">
        <v>940</v>
      </c>
      <c r="C10" s="76" t="s">
        <v>941</v>
      </c>
      <c r="D10" s="76" t="s">
        <v>62</v>
      </c>
      <c r="E10" s="76" t="s">
        <v>105</v>
      </c>
      <c r="F10" s="76">
        <v>1</v>
      </c>
      <c r="G10" s="76">
        <v>1.1000000000000001</v>
      </c>
      <c r="H10" s="76" t="s">
        <v>1031</v>
      </c>
      <c r="I10" s="76">
        <v>703</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31.5" hidden="1" x14ac:dyDescent="0.25">
      <c r="A11" s="76">
        <v>9</v>
      </c>
      <c r="B11" s="76" t="s">
        <v>940</v>
      </c>
      <c r="C11" s="76" t="s">
        <v>941</v>
      </c>
      <c r="D11" s="76" t="s">
        <v>62</v>
      </c>
      <c r="E11" s="76" t="s">
        <v>105</v>
      </c>
      <c r="F11" s="76">
        <v>1</v>
      </c>
      <c r="G11" s="76">
        <v>1.1000000000000001</v>
      </c>
      <c r="H11" s="76" t="s">
        <v>1031</v>
      </c>
      <c r="I11" s="76">
        <v>707</v>
      </c>
      <c r="J11" s="61">
        <v>0</v>
      </c>
      <c r="K11" s="62">
        <v>0</v>
      </c>
      <c r="L11" s="62">
        <v>0</v>
      </c>
      <c r="M11" s="63">
        <v>0</v>
      </c>
      <c r="N11" s="64">
        <v>0</v>
      </c>
      <c r="O11" s="65">
        <v>1</v>
      </c>
      <c r="P11" s="65">
        <v>0</v>
      </c>
      <c r="Q11" s="66">
        <v>0</v>
      </c>
      <c r="R11" s="67">
        <v>0</v>
      </c>
      <c r="S11" s="62">
        <v>0</v>
      </c>
      <c r="T11" s="62">
        <v>0</v>
      </c>
      <c r="U11" s="62">
        <v>0</v>
      </c>
      <c r="V11" s="62">
        <v>0</v>
      </c>
      <c r="W11" s="63">
        <v>0</v>
      </c>
      <c r="X11" s="64">
        <v>0</v>
      </c>
      <c r="Y11" s="77">
        <v>0</v>
      </c>
      <c r="Z11" s="70">
        <v>1</v>
      </c>
      <c r="AA11" s="165" t="s">
        <v>1033</v>
      </c>
      <c r="AB11" s="164"/>
      <c r="AC11" s="71"/>
      <c r="AD11" s="72"/>
      <c r="AE11" s="72"/>
      <c r="AF11" s="72"/>
      <c r="AG11" s="73"/>
      <c r="AH11" s="74"/>
      <c r="AI11" s="75"/>
    </row>
    <row r="12" spans="1:35" s="45" customFormat="1" ht="15.75" hidden="1" x14ac:dyDescent="0.25">
      <c r="A12" s="76">
        <v>10</v>
      </c>
      <c r="B12" s="76" t="s">
        <v>940</v>
      </c>
      <c r="C12" s="76" t="s">
        <v>941</v>
      </c>
      <c r="D12" s="76" t="s">
        <v>62</v>
      </c>
      <c r="E12" s="76" t="s">
        <v>105</v>
      </c>
      <c r="F12" s="76">
        <v>1</v>
      </c>
      <c r="G12" s="76">
        <v>1.1000000000000001</v>
      </c>
      <c r="H12" s="76" t="s">
        <v>1031</v>
      </c>
      <c r="I12" s="76">
        <v>712</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940</v>
      </c>
      <c r="C13" s="76" t="s">
        <v>941</v>
      </c>
      <c r="D13" s="76" t="s">
        <v>62</v>
      </c>
      <c r="E13" s="76" t="s">
        <v>105</v>
      </c>
      <c r="F13" s="76">
        <v>1</v>
      </c>
      <c r="G13" s="76">
        <v>1.1000000000000001</v>
      </c>
      <c r="H13" s="76" t="s">
        <v>1034</v>
      </c>
      <c r="I13" s="76">
        <v>606</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47.25" hidden="1" x14ac:dyDescent="0.25">
      <c r="A14" s="76">
        <v>12</v>
      </c>
      <c r="B14" s="76" t="s">
        <v>940</v>
      </c>
      <c r="C14" s="76" t="s">
        <v>941</v>
      </c>
      <c r="D14" s="76" t="s">
        <v>62</v>
      </c>
      <c r="E14" s="76" t="s">
        <v>105</v>
      </c>
      <c r="F14" s="76">
        <v>1</v>
      </c>
      <c r="G14" s="76">
        <v>1.1000000000000001</v>
      </c>
      <c r="H14" s="76" t="s">
        <v>1035</v>
      </c>
      <c r="I14" s="76">
        <v>704</v>
      </c>
      <c r="J14" s="61">
        <v>0</v>
      </c>
      <c r="K14" s="62">
        <v>0</v>
      </c>
      <c r="L14" s="62">
        <v>0</v>
      </c>
      <c r="M14" s="63">
        <v>0</v>
      </c>
      <c r="N14" s="64">
        <v>0</v>
      </c>
      <c r="O14" s="65">
        <v>0</v>
      </c>
      <c r="P14" s="65">
        <v>0</v>
      </c>
      <c r="Q14" s="66">
        <v>0</v>
      </c>
      <c r="R14" s="67">
        <v>0</v>
      </c>
      <c r="S14" s="62">
        <v>0</v>
      </c>
      <c r="T14" s="62">
        <v>0</v>
      </c>
      <c r="U14" s="62">
        <v>0</v>
      </c>
      <c r="V14" s="62">
        <v>1</v>
      </c>
      <c r="W14" s="63">
        <v>0</v>
      </c>
      <c r="X14" s="64">
        <v>0</v>
      </c>
      <c r="Y14" s="77">
        <v>0</v>
      </c>
      <c r="Z14" s="70">
        <v>1</v>
      </c>
      <c r="AA14" s="162" t="s">
        <v>1036</v>
      </c>
      <c r="AB14" s="164"/>
      <c r="AC14" s="71"/>
      <c r="AD14" s="72"/>
      <c r="AE14" s="72"/>
      <c r="AF14" s="72"/>
      <c r="AG14" s="73"/>
      <c r="AH14" s="74"/>
      <c r="AI14" s="75"/>
    </row>
    <row r="15" spans="1:35" s="45" customFormat="1" ht="15.75" hidden="1" x14ac:dyDescent="0.25">
      <c r="A15" s="76">
        <v>13</v>
      </c>
      <c r="B15" s="76" t="s">
        <v>940</v>
      </c>
      <c r="C15" s="76" t="s">
        <v>941</v>
      </c>
      <c r="D15" s="76" t="s">
        <v>62</v>
      </c>
      <c r="E15" s="76" t="s">
        <v>105</v>
      </c>
      <c r="F15" s="76">
        <v>1</v>
      </c>
      <c r="G15" s="76">
        <v>1.1000000000000001</v>
      </c>
      <c r="H15" s="76" t="s">
        <v>1037</v>
      </c>
      <c r="I15" s="76">
        <v>619</v>
      </c>
      <c r="J15" s="61">
        <v>0</v>
      </c>
      <c r="K15" s="62">
        <v>1</v>
      </c>
      <c r="L15" s="62">
        <v>0</v>
      </c>
      <c r="M15" s="63">
        <v>0</v>
      </c>
      <c r="N15" s="64">
        <v>0</v>
      </c>
      <c r="O15" s="65">
        <v>0</v>
      </c>
      <c r="P15" s="65">
        <v>0</v>
      </c>
      <c r="Q15" s="66">
        <v>0</v>
      </c>
      <c r="R15" s="67">
        <v>0</v>
      </c>
      <c r="S15" s="62">
        <v>0</v>
      </c>
      <c r="T15" s="62">
        <v>0</v>
      </c>
      <c r="U15" s="62">
        <v>0</v>
      </c>
      <c r="V15" s="62">
        <v>0</v>
      </c>
      <c r="W15" s="63">
        <v>0</v>
      </c>
      <c r="X15" s="64">
        <v>0</v>
      </c>
      <c r="Y15" s="77">
        <v>0</v>
      </c>
      <c r="Z15" s="70">
        <v>1</v>
      </c>
      <c r="AA15" s="162" t="s">
        <v>115</v>
      </c>
      <c r="AB15" s="164"/>
      <c r="AC15" s="71"/>
      <c r="AD15" s="72"/>
      <c r="AE15" s="72"/>
      <c r="AF15" s="72"/>
      <c r="AG15" s="73"/>
      <c r="AH15" s="74"/>
      <c r="AI15" s="75"/>
    </row>
    <row r="16" spans="1:35" s="45" customFormat="1" ht="31.5" hidden="1" x14ac:dyDescent="0.25">
      <c r="A16" s="76">
        <v>14</v>
      </c>
      <c r="B16" s="76" t="s">
        <v>940</v>
      </c>
      <c r="C16" s="76" t="s">
        <v>941</v>
      </c>
      <c r="D16" s="76" t="s">
        <v>62</v>
      </c>
      <c r="E16" s="76" t="s">
        <v>105</v>
      </c>
      <c r="F16" s="76">
        <v>1</v>
      </c>
      <c r="G16" s="76">
        <v>1.1000000000000001</v>
      </c>
      <c r="H16" s="76" t="s">
        <v>1037</v>
      </c>
      <c r="I16" s="76">
        <v>621</v>
      </c>
      <c r="J16" s="61">
        <v>0</v>
      </c>
      <c r="K16" s="62">
        <v>1</v>
      </c>
      <c r="L16" s="62">
        <v>0</v>
      </c>
      <c r="M16" s="63">
        <v>0</v>
      </c>
      <c r="N16" s="64">
        <v>0</v>
      </c>
      <c r="O16" s="65">
        <v>0</v>
      </c>
      <c r="P16" s="65">
        <v>0</v>
      </c>
      <c r="Q16" s="66">
        <v>0</v>
      </c>
      <c r="R16" s="67">
        <v>1</v>
      </c>
      <c r="S16" s="62">
        <v>0</v>
      </c>
      <c r="T16" s="62">
        <v>0</v>
      </c>
      <c r="U16" s="62">
        <v>0</v>
      </c>
      <c r="V16" s="62">
        <v>0</v>
      </c>
      <c r="W16" s="63">
        <v>0</v>
      </c>
      <c r="X16" s="64">
        <v>0</v>
      </c>
      <c r="Y16" s="77">
        <v>0</v>
      </c>
      <c r="Z16" s="70">
        <v>1</v>
      </c>
      <c r="AA16" s="162" t="s">
        <v>1039</v>
      </c>
      <c r="AB16" s="164"/>
      <c r="AC16" s="71"/>
      <c r="AD16" s="72"/>
      <c r="AE16" s="72"/>
      <c r="AF16" s="72"/>
      <c r="AG16" s="73"/>
      <c r="AH16" s="74"/>
      <c r="AI16" s="75"/>
    </row>
    <row r="17" spans="1:35" s="45" customFormat="1" ht="63" x14ac:dyDescent="0.25">
      <c r="A17" s="78">
        <v>15</v>
      </c>
      <c r="B17" s="78" t="s">
        <v>940</v>
      </c>
      <c r="C17" s="78" t="s">
        <v>941</v>
      </c>
      <c r="D17" s="78" t="s">
        <v>62</v>
      </c>
      <c r="E17" s="78" t="s">
        <v>105</v>
      </c>
      <c r="F17" s="78">
        <v>1</v>
      </c>
      <c r="G17" s="78">
        <v>1.1000000000000001</v>
      </c>
      <c r="H17" s="78" t="s">
        <v>1037</v>
      </c>
      <c r="I17" s="78">
        <v>664</v>
      </c>
      <c r="J17" s="79">
        <v>1</v>
      </c>
      <c r="K17" s="80">
        <v>1</v>
      </c>
      <c r="L17" s="80">
        <v>0</v>
      </c>
      <c r="M17" s="81">
        <v>0</v>
      </c>
      <c r="N17" s="82">
        <v>0</v>
      </c>
      <c r="O17" s="83">
        <v>0</v>
      </c>
      <c r="P17" s="83">
        <v>0</v>
      </c>
      <c r="Q17" s="84">
        <v>0</v>
      </c>
      <c r="R17" s="85">
        <v>0</v>
      </c>
      <c r="S17" s="80">
        <v>0</v>
      </c>
      <c r="T17" s="80">
        <v>0</v>
      </c>
      <c r="U17" s="80">
        <v>0</v>
      </c>
      <c r="V17" s="80">
        <v>0</v>
      </c>
      <c r="W17" s="81">
        <v>0</v>
      </c>
      <c r="X17" s="82">
        <v>0</v>
      </c>
      <c r="Y17" s="86">
        <v>0</v>
      </c>
      <c r="Z17" s="87">
        <v>1</v>
      </c>
      <c r="AA17" s="166" t="s">
        <v>1040</v>
      </c>
      <c r="AB17" s="167"/>
      <c r="AC17" s="71"/>
      <c r="AD17" s="72"/>
      <c r="AE17" s="72"/>
      <c r="AF17" s="72"/>
      <c r="AG17" s="73"/>
      <c r="AH17" s="74"/>
      <c r="AI17" s="75"/>
    </row>
    <row r="18" spans="1:35" s="45" customFormat="1" ht="15.75" hidden="1" x14ac:dyDescent="0.25">
      <c r="A18" s="78">
        <v>16</v>
      </c>
      <c r="B18" s="78" t="s">
        <v>940</v>
      </c>
      <c r="C18" s="78" t="s">
        <v>941</v>
      </c>
      <c r="D18" s="78" t="s">
        <v>62</v>
      </c>
      <c r="E18" s="78" t="s">
        <v>105</v>
      </c>
      <c r="F18" s="78">
        <v>1</v>
      </c>
      <c r="G18" s="78">
        <v>1.2</v>
      </c>
      <c r="H18" s="78" t="s">
        <v>1037</v>
      </c>
      <c r="I18" s="78">
        <v>705</v>
      </c>
      <c r="J18" s="79">
        <v>0</v>
      </c>
      <c r="K18" s="80">
        <v>1</v>
      </c>
      <c r="L18" s="80">
        <v>0</v>
      </c>
      <c r="M18" s="81">
        <v>0</v>
      </c>
      <c r="N18" s="82">
        <v>0</v>
      </c>
      <c r="O18" s="83">
        <v>0</v>
      </c>
      <c r="P18" s="83">
        <v>0</v>
      </c>
      <c r="Q18" s="84">
        <v>0</v>
      </c>
      <c r="R18" s="85">
        <v>0</v>
      </c>
      <c r="S18" s="80">
        <v>0</v>
      </c>
      <c r="T18" s="80">
        <v>0</v>
      </c>
      <c r="U18" s="80">
        <v>0</v>
      </c>
      <c r="V18" s="80">
        <v>0</v>
      </c>
      <c r="W18" s="81">
        <v>0</v>
      </c>
      <c r="X18" s="82">
        <v>0</v>
      </c>
      <c r="Y18" s="86">
        <v>0</v>
      </c>
      <c r="Z18" s="87">
        <v>1</v>
      </c>
      <c r="AA18" s="168" t="s">
        <v>115</v>
      </c>
      <c r="AB18" s="167"/>
      <c r="AC18" s="71"/>
      <c r="AD18" s="72"/>
      <c r="AE18" s="72"/>
      <c r="AF18" s="72"/>
      <c r="AG18" s="73"/>
      <c r="AH18" s="74"/>
      <c r="AI18" s="75"/>
    </row>
    <row r="19" spans="1:35" s="45" customFormat="1" ht="15.75" hidden="1" x14ac:dyDescent="0.25">
      <c r="A19" s="78">
        <v>17</v>
      </c>
      <c r="B19" s="78" t="s">
        <v>940</v>
      </c>
      <c r="C19" s="78" t="s">
        <v>941</v>
      </c>
      <c r="D19" s="78" t="s">
        <v>62</v>
      </c>
      <c r="E19" s="78" t="s">
        <v>105</v>
      </c>
      <c r="F19" s="78">
        <v>1</v>
      </c>
      <c r="G19" s="78">
        <v>1.2</v>
      </c>
      <c r="H19" s="78" t="s">
        <v>1037</v>
      </c>
      <c r="I19" s="78">
        <v>706</v>
      </c>
      <c r="J19" s="79">
        <v>0</v>
      </c>
      <c r="K19" s="80">
        <v>1</v>
      </c>
      <c r="L19" s="80">
        <v>0</v>
      </c>
      <c r="M19" s="81">
        <v>0</v>
      </c>
      <c r="N19" s="82">
        <v>0</v>
      </c>
      <c r="O19" s="83">
        <v>0</v>
      </c>
      <c r="P19" s="83">
        <v>0</v>
      </c>
      <c r="Q19" s="84">
        <v>0</v>
      </c>
      <c r="R19" s="85">
        <v>0</v>
      </c>
      <c r="S19" s="80">
        <v>0</v>
      </c>
      <c r="T19" s="80">
        <v>0</v>
      </c>
      <c r="U19" s="80">
        <v>0</v>
      </c>
      <c r="V19" s="91">
        <v>0</v>
      </c>
      <c r="W19" s="81">
        <v>0</v>
      </c>
      <c r="X19" s="82">
        <v>0</v>
      </c>
      <c r="Y19" s="86">
        <v>0</v>
      </c>
      <c r="Z19" s="87">
        <v>1</v>
      </c>
      <c r="AA19" s="166" t="s">
        <v>115</v>
      </c>
      <c r="AB19" s="167"/>
      <c r="AC19" s="71"/>
      <c r="AD19" s="72"/>
      <c r="AE19" s="72"/>
      <c r="AF19" s="72"/>
      <c r="AG19" s="73"/>
      <c r="AH19" s="74"/>
      <c r="AI19" s="75"/>
    </row>
    <row r="20" spans="1:35" s="45" customFormat="1" ht="15.75" hidden="1" x14ac:dyDescent="0.25">
      <c r="A20" s="78">
        <v>18</v>
      </c>
      <c r="B20" s="78" t="s">
        <v>940</v>
      </c>
      <c r="C20" s="78" t="s">
        <v>941</v>
      </c>
      <c r="D20" s="78" t="s">
        <v>62</v>
      </c>
      <c r="E20" s="78" t="s">
        <v>105</v>
      </c>
      <c r="F20" s="78">
        <v>1</v>
      </c>
      <c r="G20" s="78">
        <v>1.2</v>
      </c>
      <c r="H20" s="78" t="s">
        <v>1037</v>
      </c>
      <c r="I20" s="78">
        <v>729</v>
      </c>
      <c r="J20" s="79">
        <v>0</v>
      </c>
      <c r="K20" s="80">
        <v>1</v>
      </c>
      <c r="L20" s="80">
        <v>0</v>
      </c>
      <c r="M20" s="81">
        <v>0</v>
      </c>
      <c r="N20" s="82">
        <v>0</v>
      </c>
      <c r="O20" s="83">
        <v>0</v>
      </c>
      <c r="P20" s="83">
        <v>0</v>
      </c>
      <c r="Q20" s="84">
        <v>0</v>
      </c>
      <c r="R20" s="85">
        <v>0</v>
      </c>
      <c r="S20" s="80">
        <v>0</v>
      </c>
      <c r="T20" s="80">
        <v>0</v>
      </c>
      <c r="U20" s="80">
        <v>0</v>
      </c>
      <c r="V20" s="80">
        <v>0</v>
      </c>
      <c r="W20" s="81">
        <v>0</v>
      </c>
      <c r="X20" s="82">
        <v>0</v>
      </c>
      <c r="Y20" s="86">
        <v>0</v>
      </c>
      <c r="Z20" s="87">
        <v>1</v>
      </c>
      <c r="AA20" s="166" t="s">
        <v>115</v>
      </c>
      <c r="AB20" s="167"/>
      <c r="AC20" s="71"/>
      <c r="AD20" s="72"/>
      <c r="AE20" s="72"/>
      <c r="AF20" s="72"/>
      <c r="AG20" s="73"/>
      <c r="AH20" s="74"/>
      <c r="AI20" s="75"/>
    </row>
    <row r="21" spans="1:35" s="45" customFormat="1" ht="15.75" hidden="1" x14ac:dyDescent="0.25">
      <c r="A21" s="78">
        <v>19</v>
      </c>
      <c r="B21" s="78" t="s">
        <v>940</v>
      </c>
      <c r="C21" s="78" t="s">
        <v>941</v>
      </c>
      <c r="D21" s="78" t="s">
        <v>62</v>
      </c>
      <c r="E21" s="78" t="s">
        <v>105</v>
      </c>
      <c r="F21" s="78">
        <v>1</v>
      </c>
      <c r="G21" s="78">
        <v>1.2</v>
      </c>
      <c r="H21" s="78" t="s">
        <v>1041</v>
      </c>
      <c r="I21" s="78">
        <v>639</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940</v>
      </c>
      <c r="C22" s="78" t="s">
        <v>941</v>
      </c>
      <c r="D22" s="78" t="s">
        <v>62</v>
      </c>
      <c r="E22" s="78" t="s">
        <v>105</v>
      </c>
      <c r="F22" s="78">
        <v>1</v>
      </c>
      <c r="G22" s="78">
        <v>1.2</v>
      </c>
      <c r="H22" s="78" t="s">
        <v>1041</v>
      </c>
      <c r="I22" s="78">
        <v>653</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63" x14ac:dyDescent="0.25">
      <c r="A23" s="78">
        <v>21</v>
      </c>
      <c r="B23" s="78" t="s">
        <v>940</v>
      </c>
      <c r="C23" s="78" t="s">
        <v>941</v>
      </c>
      <c r="D23" s="78" t="s">
        <v>62</v>
      </c>
      <c r="E23" s="78" t="s">
        <v>105</v>
      </c>
      <c r="F23" s="78">
        <v>1</v>
      </c>
      <c r="G23" s="78">
        <v>1.2</v>
      </c>
      <c r="H23" s="78" t="s">
        <v>1041</v>
      </c>
      <c r="I23" s="78">
        <v>663</v>
      </c>
      <c r="J23" s="79">
        <v>1</v>
      </c>
      <c r="K23" s="80">
        <v>0</v>
      </c>
      <c r="L23" s="80">
        <v>0</v>
      </c>
      <c r="M23" s="81">
        <v>0</v>
      </c>
      <c r="N23" s="82">
        <v>0</v>
      </c>
      <c r="O23" s="83">
        <v>0</v>
      </c>
      <c r="P23" s="83">
        <v>0</v>
      </c>
      <c r="Q23" s="84">
        <v>0</v>
      </c>
      <c r="R23" s="85">
        <v>0</v>
      </c>
      <c r="S23" s="80">
        <v>0</v>
      </c>
      <c r="T23" s="80">
        <v>0</v>
      </c>
      <c r="U23" s="80">
        <v>0</v>
      </c>
      <c r="V23" s="80">
        <v>0</v>
      </c>
      <c r="W23" s="81">
        <v>0</v>
      </c>
      <c r="X23" s="82">
        <v>0</v>
      </c>
      <c r="Y23" s="86">
        <v>0</v>
      </c>
      <c r="Z23" s="87">
        <v>1</v>
      </c>
      <c r="AA23" s="166" t="s">
        <v>1042</v>
      </c>
      <c r="AB23" s="167"/>
      <c r="AC23" s="71"/>
      <c r="AD23" s="72"/>
      <c r="AE23" s="72"/>
      <c r="AF23" s="72"/>
      <c r="AG23" s="73"/>
      <c r="AH23" s="74"/>
      <c r="AI23" s="75"/>
    </row>
    <row r="24" spans="1:35" s="45" customFormat="1" ht="15.75" hidden="1" x14ac:dyDescent="0.25">
      <c r="A24" s="78">
        <v>22</v>
      </c>
      <c r="B24" s="78" t="s">
        <v>940</v>
      </c>
      <c r="C24" s="78" t="s">
        <v>941</v>
      </c>
      <c r="D24" s="78" t="s">
        <v>62</v>
      </c>
      <c r="E24" s="78" t="s">
        <v>105</v>
      </c>
      <c r="F24" s="78">
        <v>1</v>
      </c>
      <c r="G24" s="78">
        <v>1.2</v>
      </c>
      <c r="H24" s="78" t="s">
        <v>1041</v>
      </c>
      <c r="I24" s="78">
        <v>689</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8">
        <v>23</v>
      </c>
      <c r="B25" s="78" t="s">
        <v>940</v>
      </c>
      <c r="C25" s="78" t="s">
        <v>941</v>
      </c>
      <c r="D25" s="78" t="s">
        <v>62</v>
      </c>
      <c r="E25" s="78" t="s">
        <v>105</v>
      </c>
      <c r="F25" s="78">
        <v>1</v>
      </c>
      <c r="G25" s="78">
        <v>1.2</v>
      </c>
      <c r="H25" s="78" t="s">
        <v>1041</v>
      </c>
      <c r="I25" s="78">
        <v>693</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940</v>
      </c>
      <c r="C26" s="78" t="s">
        <v>941</v>
      </c>
      <c r="D26" s="78" t="s">
        <v>62</v>
      </c>
      <c r="E26" s="78" t="s">
        <v>105</v>
      </c>
      <c r="F26" s="78">
        <v>1</v>
      </c>
      <c r="G26" s="78">
        <v>1.2</v>
      </c>
      <c r="H26" s="78" t="s">
        <v>1041</v>
      </c>
      <c r="I26" s="78">
        <v>713</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8">
        <v>25</v>
      </c>
      <c r="B27" s="78" t="s">
        <v>940</v>
      </c>
      <c r="C27" s="78" t="s">
        <v>941</v>
      </c>
      <c r="D27" s="78" t="s">
        <v>62</v>
      </c>
      <c r="E27" s="78" t="s">
        <v>105</v>
      </c>
      <c r="F27" s="78">
        <v>1</v>
      </c>
      <c r="G27" s="78">
        <v>1.2</v>
      </c>
      <c r="H27" s="78" t="s">
        <v>1043</v>
      </c>
      <c r="I27" s="78">
        <v>635</v>
      </c>
      <c r="J27" s="79">
        <v>0</v>
      </c>
      <c r="K27" s="80">
        <v>1</v>
      </c>
      <c r="L27" s="80">
        <v>0</v>
      </c>
      <c r="M27" s="81">
        <v>0</v>
      </c>
      <c r="N27" s="82">
        <v>0</v>
      </c>
      <c r="O27" s="83">
        <v>0</v>
      </c>
      <c r="P27" s="83">
        <v>0</v>
      </c>
      <c r="Q27" s="84">
        <v>0</v>
      </c>
      <c r="R27" s="85">
        <v>0</v>
      </c>
      <c r="S27" s="80">
        <v>0</v>
      </c>
      <c r="T27" s="80">
        <v>0</v>
      </c>
      <c r="U27" s="80">
        <v>0</v>
      </c>
      <c r="V27" s="80">
        <v>0</v>
      </c>
      <c r="W27" s="81">
        <v>0</v>
      </c>
      <c r="X27" s="82">
        <v>0</v>
      </c>
      <c r="Y27" s="86">
        <v>0</v>
      </c>
      <c r="Z27" s="87">
        <v>1</v>
      </c>
      <c r="AA27" s="166" t="s">
        <v>175</v>
      </c>
      <c r="AB27" s="167"/>
      <c r="AC27" s="71"/>
      <c r="AD27" s="72"/>
      <c r="AE27" s="72"/>
      <c r="AF27" s="72"/>
      <c r="AG27" s="73"/>
      <c r="AH27" s="74"/>
      <c r="AI27" s="75"/>
    </row>
    <row r="28" spans="1:35" s="45" customFormat="1" ht="15.75" hidden="1" x14ac:dyDescent="0.25">
      <c r="A28" s="78">
        <v>26</v>
      </c>
      <c r="B28" s="78" t="s">
        <v>940</v>
      </c>
      <c r="C28" s="78" t="s">
        <v>941</v>
      </c>
      <c r="D28" s="78" t="s">
        <v>62</v>
      </c>
      <c r="E28" s="78" t="s">
        <v>105</v>
      </c>
      <c r="F28" s="78">
        <v>1</v>
      </c>
      <c r="G28" s="78">
        <v>1.2</v>
      </c>
      <c r="H28" s="78" t="s">
        <v>1043</v>
      </c>
      <c r="I28" s="78">
        <v>640</v>
      </c>
      <c r="J28" s="79">
        <v>0</v>
      </c>
      <c r="K28" s="80">
        <v>1</v>
      </c>
      <c r="L28" s="80">
        <v>0</v>
      </c>
      <c r="M28" s="81">
        <v>0</v>
      </c>
      <c r="N28" s="82">
        <v>0</v>
      </c>
      <c r="O28" s="83">
        <v>0</v>
      </c>
      <c r="P28" s="83">
        <v>0</v>
      </c>
      <c r="Q28" s="84">
        <v>0</v>
      </c>
      <c r="R28" s="85">
        <v>0</v>
      </c>
      <c r="S28" s="80">
        <v>0</v>
      </c>
      <c r="T28" s="80">
        <v>0</v>
      </c>
      <c r="U28" s="80">
        <v>0</v>
      </c>
      <c r="V28" s="80">
        <v>0</v>
      </c>
      <c r="W28" s="81">
        <v>0</v>
      </c>
      <c r="X28" s="82">
        <v>0</v>
      </c>
      <c r="Y28" s="86">
        <v>0</v>
      </c>
      <c r="Z28" s="87">
        <v>1</v>
      </c>
      <c r="AA28" s="166" t="s">
        <v>175</v>
      </c>
      <c r="AB28" s="167"/>
      <c r="AC28" s="71"/>
      <c r="AD28" s="72"/>
      <c r="AE28" s="72"/>
      <c r="AF28" s="72"/>
      <c r="AG28" s="73"/>
      <c r="AH28" s="74"/>
      <c r="AI28" s="75"/>
    </row>
    <row r="29" spans="1:35" s="45" customFormat="1" ht="15.75" hidden="1" x14ac:dyDescent="0.25">
      <c r="A29" s="78">
        <v>27</v>
      </c>
      <c r="B29" s="78" t="s">
        <v>940</v>
      </c>
      <c r="C29" s="78" t="s">
        <v>941</v>
      </c>
      <c r="D29" s="78" t="s">
        <v>62</v>
      </c>
      <c r="E29" s="78" t="s">
        <v>105</v>
      </c>
      <c r="F29" s="78">
        <v>1</v>
      </c>
      <c r="G29" s="78">
        <v>1.2</v>
      </c>
      <c r="H29" s="78" t="s">
        <v>1043</v>
      </c>
      <c r="I29" s="78">
        <v>665</v>
      </c>
      <c r="J29" s="79">
        <v>0</v>
      </c>
      <c r="K29" s="80">
        <v>1</v>
      </c>
      <c r="L29" s="80">
        <v>0</v>
      </c>
      <c r="M29" s="81">
        <v>0</v>
      </c>
      <c r="N29" s="82">
        <v>0</v>
      </c>
      <c r="O29" s="83">
        <v>0</v>
      </c>
      <c r="P29" s="83">
        <v>0</v>
      </c>
      <c r="Q29" s="84">
        <v>0</v>
      </c>
      <c r="R29" s="85">
        <v>0</v>
      </c>
      <c r="S29" s="80">
        <v>0</v>
      </c>
      <c r="T29" s="80">
        <v>0</v>
      </c>
      <c r="U29" s="80">
        <v>0</v>
      </c>
      <c r="V29" s="80">
        <v>0</v>
      </c>
      <c r="W29" s="81">
        <v>0</v>
      </c>
      <c r="X29" s="82">
        <v>0</v>
      </c>
      <c r="Y29" s="86">
        <v>0</v>
      </c>
      <c r="Z29" s="87">
        <v>1</v>
      </c>
      <c r="AA29" s="166" t="s">
        <v>175</v>
      </c>
      <c r="AB29" s="167"/>
      <c r="AC29" s="71"/>
      <c r="AD29" s="72"/>
      <c r="AE29" s="72"/>
      <c r="AF29" s="72"/>
      <c r="AG29" s="73"/>
      <c r="AH29" s="74"/>
      <c r="AI29" s="75"/>
    </row>
    <row r="30" spans="1:35" s="45" customFormat="1" ht="63" x14ac:dyDescent="0.25">
      <c r="A30" s="78">
        <v>28</v>
      </c>
      <c r="B30" s="78" t="s">
        <v>940</v>
      </c>
      <c r="C30" s="78" t="s">
        <v>941</v>
      </c>
      <c r="D30" s="78" t="s">
        <v>62</v>
      </c>
      <c r="E30" s="78" t="s">
        <v>105</v>
      </c>
      <c r="F30" s="78">
        <v>1</v>
      </c>
      <c r="G30" s="78">
        <v>1.2</v>
      </c>
      <c r="H30" s="78" t="s">
        <v>1043</v>
      </c>
      <c r="I30" s="78">
        <v>688</v>
      </c>
      <c r="J30" s="79">
        <v>1</v>
      </c>
      <c r="K30" s="80">
        <v>1</v>
      </c>
      <c r="L30" s="80">
        <v>0</v>
      </c>
      <c r="M30" s="81">
        <v>0</v>
      </c>
      <c r="N30" s="82">
        <v>0</v>
      </c>
      <c r="O30" s="83">
        <v>0</v>
      </c>
      <c r="P30" s="83">
        <v>0</v>
      </c>
      <c r="Q30" s="84">
        <v>0</v>
      </c>
      <c r="R30" s="85">
        <v>0</v>
      </c>
      <c r="S30" s="80">
        <v>0</v>
      </c>
      <c r="T30" s="80">
        <v>0</v>
      </c>
      <c r="U30" s="80">
        <v>0</v>
      </c>
      <c r="V30" s="80">
        <v>0</v>
      </c>
      <c r="W30" s="81">
        <v>0</v>
      </c>
      <c r="X30" s="82">
        <v>0</v>
      </c>
      <c r="Y30" s="86">
        <v>0</v>
      </c>
      <c r="Z30" s="87">
        <v>1</v>
      </c>
      <c r="AA30" s="169" t="s">
        <v>1050</v>
      </c>
      <c r="AB30" s="167"/>
      <c r="AC30" s="71"/>
      <c r="AD30" s="72"/>
      <c r="AE30" s="72"/>
      <c r="AF30" s="72"/>
      <c r="AG30" s="73"/>
      <c r="AH30" s="74"/>
      <c r="AI30" s="75"/>
    </row>
    <row r="31" spans="1:35" s="45" customFormat="1" ht="15.75" hidden="1" x14ac:dyDescent="0.25">
      <c r="A31" s="78">
        <v>29</v>
      </c>
      <c r="B31" s="78" t="s">
        <v>940</v>
      </c>
      <c r="C31" s="78" t="s">
        <v>941</v>
      </c>
      <c r="D31" s="78" t="s">
        <v>62</v>
      </c>
      <c r="E31" s="78" t="s">
        <v>105</v>
      </c>
      <c r="F31" s="78">
        <v>1</v>
      </c>
      <c r="G31" s="78">
        <v>1.2</v>
      </c>
      <c r="H31" s="78" t="s">
        <v>1044</v>
      </c>
      <c r="I31" s="78">
        <v>731</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940</v>
      </c>
      <c r="C32" s="78" t="s">
        <v>941</v>
      </c>
      <c r="D32" s="78" t="s">
        <v>62</v>
      </c>
      <c r="E32" s="78" t="s">
        <v>105</v>
      </c>
      <c r="F32" s="78">
        <v>1</v>
      </c>
      <c r="G32" s="78">
        <v>1.2</v>
      </c>
      <c r="H32" s="78" t="s">
        <v>1045</v>
      </c>
      <c r="I32" s="78">
        <v>650</v>
      </c>
      <c r="J32" s="79">
        <v>0</v>
      </c>
      <c r="K32" s="80">
        <v>1</v>
      </c>
      <c r="L32" s="80">
        <v>0</v>
      </c>
      <c r="M32" s="81">
        <v>0</v>
      </c>
      <c r="N32" s="82">
        <v>0</v>
      </c>
      <c r="O32" s="83">
        <v>0</v>
      </c>
      <c r="P32" s="83">
        <v>0</v>
      </c>
      <c r="Q32" s="84">
        <v>0</v>
      </c>
      <c r="R32" s="85">
        <v>0</v>
      </c>
      <c r="S32" s="80">
        <v>0</v>
      </c>
      <c r="T32" s="80">
        <v>0</v>
      </c>
      <c r="U32" s="80">
        <v>0</v>
      </c>
      <c r="V32" s="80">
        <v>0</v>
      </c>
      <c r="W32" s="81">
        <v>0</v>
      </c>
      <c r="X32" s="82">
        <v>0</v>
      </c>
      <c r="Y32" s="86">
        <v>0</v>
      </c>
      <c r="Z32" s="87">
        <v>1</v>
      </c>
      <c r="AA32" s="166" t="s">
        <v>115</v>
      </c>
      <c r="AB32" s="167"/>
      <c r="AC32" s="71"/>
      <c r="AD32" s="72"/>
      <c r="AE32" s="72"/>
      <c r="AF32" s="72"/>
      <c r="AG32" s="73"/>
      <c r="AH32" s="74"/>
      <c r="AI32" s="75"/>
    </row>
    <row r="33" spans="1:35" s="45" customFormat="1" ht="15.75" hidden="1" x14ac:dyDescent="0.25">
      <c r="A33" s="78">
        <v>31</v>
      </c>
      <c r="B33" s="78" t="s">
        <v>940</v>
      </c>
      <c r="C33" s="78" t="s">
        <v>941</v>
      </c>
      <c r="D33" s="78" t="s">
        <v>62</v>
      </c>
      <c r="E33" s="78" t="s">
        <v>105</v>
      </c>
      <c r="F33" s="78">
        <v>1</v>
      </c>
      <c r="G33" s="78">
        <v>1.2</v>
      </c>
      <c r="H33" s="78" t="s">
        <v>1045</v>
      </c>
      <c r="I33" s="78">
        <v>671</v>
      </c>
      <c r="J33" s="79">
        <v>0</v>
      </c>
      <c r="K33" s="80">
        <v>1</v>
      </c>
      <c r="L33" s="80">
        <v>0</v>
      </c>
      <c r="M33" s="81">
        <v>0</v>
      </c>
      <c r="N33" s="82">
        <v>0</v>
      </c>
      <c r="O33" s="83">
        <v>0</v>
      </c>
      <c r="P33" s="83">
        <v>0</v>
      </c>
      <c r="Q33" s="84">
        <v>0</v>
      </c>
      <c r="R33" s="85">
        <v>0</v>
      </c>
      <c r="S33" s="80">
        <v>0</v>
      </c>
      <c r="T33" s="80">
        <v>0</v>
      </c>
      <c r="U33" s="80">
        <v>0</v>
      </c>
      <c r="V33" s="80">
        <v>0</v>
      </c>
      <c r="W33" s="81">
        <v>0</v>
      </c>
      <c r="X33" s="82">
        <v>0</v>
      </c>
      <c r="Y33" s="86">
        <v>0</v>
      </c>
      <c r="Z33" s="87">
        <v>1</v>
      </c>
      <c r="AA33" s="166" t="s">
        <v>115</v>
      </c>
      <c r="AB33" s="167"/>
      <c r="AC33" s="71"/>
      <c r="AD33" s="72"/>
      <c r="AE33" s="72"/>
      <c r="AF33" s="72"/>
      <c r="AG33" s="73"/>
      <c r="AH33" s="74"/>
      <c r="AI33" s="75"/>
    </row>
    <row r="34" spans="1:35" s="45" customFormat="1" ht="47.25" hidden="1" x14ac:dyDescent="0.25">
      <c r="A34" s="78">
        <v>32</v>
      </c>
      <c r="B34" s="78" t="s">
        <v>940</v>
      </c>
      <c r="C34" s="78" t="s">
        <v>941</v>
      </c>
      <c r="D34" s="78" t="s">
        <v>62</v>
      </c>
      <c r="E34" s="78" t="s">
        <v>105</v>
      </c>
      <c r="F34" s="78">
        <v>1</v>
      </c>
      <c r="G34" s="78">
        <v>1.2</v>
      </c>
      <c r="H34" s="78" t="s">
        <v>1045</v>
      </c>
      <c r="I34" s="78">
        <v>708</v>
      </c>
      <c r="J34" s="79">
        <v>0</v>
      </c>
      <c r="K34" s="80">
        <v>1</v>
      </c>
      <c r="L34" s="80">
        <v>0</v>
      </c>
      <c r="M34" s="81">
        <v>0</v>
      </c>
      <c r="N34" s="82">
        <v>0</v>
      </c>
      <c r="O34" s="83">
        <v>0</v>
      </c>
      <c r="P34" s="83">
        <v>0</v>
      </c>
      <c r="Q34" s="84">
        <v>0</v>
      </c>
      <c r="R34" s="85">
        <v>1</v>
      </c>
      <c r="S34" s="80">
        <v>0</v>
      </c>
      <c r="T34" s="80">
        <v>0</v>
      </c>
      <c r="U34" s="80">
        <v>0</v>
      </c>
      <c r="V34" s="80">
        <v>0</v>
      </c>
      <c r="W34" s="81">
        <v>0</v>
      </c>
      <c r="X34" s="82">
        <v>0</v>
      </c>
      <c r="Y34" s="86">
        <v>0</v>
      </c>
      <c r="Z34" s="87">
        <v>1</v>
      </c>
      <c r="AA34" s="166" t="s">
        <v>1051</v>
      </c>
      <c r="AB34" s="167"/>
      <c r="AC34" s="71"/>
      <c r="AD34" s="72"/>
      <c r="AE34" s="72"/>
      <c r="AF34" s="72"/>
      <c r="AG34" s="73"/>
      <c r="AH34" s="74"/>
      <c r="AI34" s="75"/>
    </row>
    <row r="35" spans="1:35" s="45" customFormat="1" ht="15.75" hidden="1" x14ac:dyDescent="0.25">
      <c r="A35" s="78">
        <v>33</v>
      </c>
      <c r="B35" s="78" t="s">
        <v>940</v>
      </c>
      <c r="C35" s="78" t="s">
        <v>941</v>
      </c>
      <c r="D35" s="78" t="s">
        <v>62</v>
      </c>
      <c r="E35" s="78" t="s">
        <v>105</v>
      </c>
      <c r="F35" s="78">
        <v>1</v>
      </c>
      <c r="G35" s="78">
        <v>1.2</v>
      </c>
      <c r="H35" s="78" t="s">
        <v>1045</v>
      </c>
      <c r="I35" s="78">
        <v>709</v>
      </c>
      <c r="J35" s="79">
        <v>0</v>
      </c>
      <c r="K35" s="80">
        <v>1</v>
      </c>
      <c r="L35" s="80">
        <v>0</v>
      </c>
      <c r="M35" s="81">
        <v>0</v>
      </c>
      <c r="N35" s="82">
        <v>0</v>
      </c>
      <c r="O35" s="83">
        <v>0</v>
      </c>
      <c r="P35" s="83">
        <v>0</v>
      </c>
      <c r="Q35" s="84">
        <v>0</v>
      </c>
      <c r="R35" s="85">
        <v>0</v>
      </c>
      <c r="S35" s="80">
        <v>0</v>
      </c>
      <c r="T35" s="80">
        <v>0</v>
      </c>
      <c r="U35" s="80">
        <v>0</v>
      </c>
      <c r="V35" s="80">
        <v>0</v>
      </c>
      <c r="W35" s="81">
        <v>0</v>
      </c>
      <c r="X35" s="82">
        <v>0</v>
      </c>
      <c r="Y35" s="86">
        <v>0</v>
      </c>
      <c r="Z35" s="87">
        <v>1</v>
      </c>
      <c r="AA35" s="166" t="s">
        <v>115</v>
      </c>
      <c r="AB35" s="167"/>
      <c r="AC35" s="71"/>
      <c r="AD35" s="72"/>
      <c r="AE35" s="72"/>
      <c r="AF35" s="72"/>
      <c r="AG35" s="73"/>
      <c r="AH35" s="74"/>
      <c r="AI35" s="75"/>
    </row>
    <row r="36" spans="1:35" s="45" customFormat="1" ht="47.25" hidden="1" x14ac:dyDescent="0.25">
      <c r="A36" s="78">
        <v>34</v>
      </c>
      <c r="B36" s="78" t="s">
        <v>940</v>
      </c>
      <c r="C36" s="78" t="s">
        <v>941</v>
      </c>
      <c r="D36" s="78" t="s">
        <v>62</v>
      </c>
      <c r="E36" s="78" t="s">
        <v>105</v>
      </c>
      <c r="F36" s="78">
        <v>1</v>
      </c>
      <c r="G36" s="78">
        <v>1.2</v>
      </c>
      <c r="H36" s="78" t="s">
        <v>1045</v>
      </c>
      <c r="I36" s="78">
        <v>711</v>
      </c>
      <c r="J36" s="79">
        <v>0</v>
      </c>
      <c r="K36" s="80">
        <v>1</v>
      </c>
      <c r="L36" s="80">
        <v>0</v>
      </c>
      <c r="M36" s="81">
        <v>0</v>
      </c>
      <c r="N36" s="82">
        <v>0</v>
      </c>
      <c r="O36" s="83">
        <v>1</v>
      </c>
      <c r="P36" s="83">
        <v>0</v>
      </c>
      <c r="Q36" s="84">
        <v>0</v>
      </c>
      <c r="R36" s="85">
        <v>0</v>
      </c>
      <c r="S36" s="80">
        <v>0</v>
      </c>
      <c r="T36" s="80">
        <v>0</v>
      </c>
      <c r="U36" s="80">
        <v>0</v>
      </c>
      <c r="V36" s="80">
        <v>0</v>
      </c>
      <c r="W36" s="81">
        <v>0</v>
      </c>
      <c r="X36" s="82">
        <v>0</v>
      </c>
      <c r="Y36" s="86">
        <v>0</v>
      </c>
      <c r="Z36" s="87">
        <v>1</v>
      </c>
      <c r="AA36" s="166" t="s">
        <v>1052</v>
      </c>
      <c r="AB36" s="167"/>
      <c r="AC36" s="71"/>
      <c r="AD36" s="72"/>
      <c r="AE36" s="72"/>
      <c r="AF36" s="72"/>
      <c r="AG36" s="73"/>
      <c r="AH36" s="74"/>
      <c r="AI36" s="75"/>
    </row>
    <row r="37" spans="1:35" s="45" customFormat="1" ht="31.5" hidden="1" x14ac:dyDescent="0.25">
      <c r="A37" s="78">
        <v>35</v>
      </c>
      <c r="B37" s="78" t="s">
        <v>940</v>
      </c>
      <c r="C37" s="78" t="s">
        <v>941</v>
      </c>
      <c r="D37" s="78" t="s">
        <v>62</v>
      </c>
      <c r="E37" s="78" t="s">
        <v>105</v>
      </c>
      <c r="F37" s="78">
        <v>1</v>
      </c>
      <c r="G37" s="78">
        <v>1.2</v>
      </c>
      <c r="H37" s="78" t="s">
        <v>1045</v>
      </c>
      <c r="I37" s="78">
        <v>715</v>
      </c>
      <c r="J37" s="79">
        <v>0</v>
      </c>
      <c r="K37" s="80">
        <v>1</v>
      </c>
      <c r="L37" s="80">
        <v>0</v>
      </c>
      <c r="M37" s="81">
        <v>0</v>
      </c>
      <c r="N37" s="82">
        <v>0</v>
      </c>
      <c r="O37" s="83">
        <v>1</v>
      </c>
      <c r="P37" s="83">
        <v>0</v>
      </c>
      <c r="Q37" s="84">
        <v>0</v>
      </c>
      <c r="R37" s="85">
        <v>0</v>
      </c>
      <c r="S37" s="80">
        <v>0</v>
      </c>
      <c r="T37" s="80">
        <v>0</v>
      </c>
      <c r="U37" s="80">
        <v>0</v>
      </c>
      <c r="V37" s="80">
        <v>0</v>
      </c>
      <c r="W37" s="81">
        <v>0</v>
      </c>
      <c r="X37" s="82">
        <v>0</v>
      </c>
      <c r="Y37" s="86">
        <v>0</v>
      </c>
      <c r="Z37" s="87">
        <v>1</v>
      </c>
      <c r="AA37" s="166" t="s">
        <v>1053</v>
      </c>
      <c r="AB37" s="167"/>
      <c r="AC37" s="71"/>
      <c r="AD37" s="72"/>
      <c r="AE37" s="72"/>
      <c r="AF37" s="72"/>
      <c r="AG37" s="73"/>
      <c r="AH37" s="74"/>
      <c r="AI37" s="75"/>
    </row>
    <row r="38" spans="1:35" s="45" customFormat="1" ht="15.75" hidden="1" x14ac:dyDescent="0.25">
      <c r="A38" s="78">
        <v>36</v>
      </c>
      <c r="B38" s="78" t="s">
        <v>940</v>
      </c>
      <c r="C38" s="78" t="s">
        <v>941</v>
      </c>
      <c r="D38" s="78" t="s">
        <v>62</v>
      </c>
      <c r="E38" s="78" t="s">
        <v>105</v>
      </c>
      <c r="F38" s="78">
        <v>1</v>
      </c>
      <c r="G38" s="78">
        <v>1.3</v>
      </c>
      <c r="H38" s="78" t="s">
        <v>1046</v>
      </c>
      <c r="I38" s="78">
        <v>668</v>
      </c>
      <c r="J38" s="79">
        <v>0</v>
      </c>
      <c r="K38" s="80">
        <v>0</v>
      </c>
      <c r="L38" s="80">
        <v>0</v>
      </c>
      <c r="M38" s="81">
        <v>0</v>
      </c>
      <c r="N38" s="82">
        <v>0</v>
      </c>
      <c r="O38" s="83">
        <v>0</v>
      </c>
      <c r="P38" s="83">
        <v>1</v>
      </c>
      <c r="Q38" s="84">
        <v>0</v>
      </c>
      <c r="R38" s="85">
        <v>0</v>
      </c>
      <c r="S38" s="80">
        <v>0</v>
      </c>
      <c r="T38" s="80">
        <v>0</v>
      </c>
      <c r="U38" s="80">
        <v>0</v>
      </c>
      <c r="V38" s="80">
        <v>0</v>
      </c>
      <c r="W38" s="81">
        <v>0</v>
      </c>
      <c r="X38" s="82">
        <v>0</v>
      </c>
      <c r="Y38" s="86">
        <v>0</v>
      </c>
      <c r="Z38" s="87">
        <v>1</v>
      </c>
      <c r="AA38" s="166" t="s">
        <v>1047</v>
      </c>
      <c r="AB38" s="167"/>
      <c r="AC38" s="71"/>
      <c r="AD38" s="72"/>
      <c r="AE38" s="72"/>
      <c r="AF38" s="72"/>
      <c r="AG38" s="73"/>
      <c r="AH38" s="74"/>
      <c r="AI38" s="75"/>
    </row>
    <row r="39" spans="1:35" s="45" customFormat="1" ht="15.75" hidden="1" x14ac:dyDescent="0.25">
      <c r="A39" s="78">
        <v>37</v>
      </c>
      <c r="B39" s="78" t="s">
        <v>940</v>
      </c>
      <c r="C39" s="78" t="s">
        <v>941</v>
      </c>
      <c r="D39" s="78" t="s">
        <v>62</v>
      </c>
      <c r="E39" s="78" t="s">
        <v>105</v>
      </c>
      <c r="F39" s="78">
        <v>1</v>
      </c>
      <c r="G39" s="78">
        <v>1.3</v>
      </c>
      <c r="H39" s="78" t="s">
        <v>1048</v>
      </c>
      <c r="I39" s="78">
        <v>617</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940</v>
      </c>
      <c r="C40" s="78" t="s">
        <v>941</v>
      </c>
      <c r="D40" s="78" t="s">
        <v>62</v>
      </c>
      <c r="E40" s="78" t="s">
        <v>105</v>
      </c>
      <c r="F40" s="78">
        <v>1</v>
      </c>
      <c r="G40" s="78">
        <v>1.3</v>
      </c>
      <c r="H40" s="78" t="s">
        <v>1048</v>
      </c>
      <c r="I40" s="78">
        <v>683</v>
      </c>
      <c r="J40" s="79">
        <v>0</v>
      </c>
      <c r="K40" s="80">
        <v>0</v>
      </c>
      <c r="L40" s="80">
        <v>0</v>
      </c>
      <c r="M40" s="81">
        <v>0</v>
      </c>
      <c r="N40" s="82">
        <v>0</v>
      </c>
      <c r="O40" s="83">
        <v>0</v>
      </c>
      <c r="P40" s="83">
        <v>0</v>
      </c>
      <c r="Q40" s="84">
        <v>1</v>
      </c>
      <c r="R40" s="85">
        <v>0</v>
      </c>
      <c r="S40" s="80">
        <v>0</v>
      </c>
      <c r="T40" s="80">
        <v>0</v>
      </c>
      <c r="U40" s="80">
        <v>0</v>
      </c>
      <c r="V40" s="80">
        <v>0</v>
      </c>
      <c r="W40" s="81">
        <v>0</v>
      </c>
      <c r="X40" s="82">
        <v>0</v>
      </c>
      <c r="Y40" s="86">
        <v>0</v>
      </c>
      <c r="Z40" s="87">
        <v>1</v>
      </c>
      <c r="AA40" s="166" t="s">
        <v>1049</v>
      </c>
      <c r="AB40" s="167"/>
      <c r="AC40" s="71"/>
      <c r="AD40" s="72"/>
      <c r="AE40" s="72"/>
      <c r="AF40" s="72"/>
      <c r="AG40" s="73"/>
      <c r="AH40" s="74"/>
      <c r="AI40" s="75"/>
    </row>
    <row r="41" spans="1:35" s="45" customFormat="1" ht="31.5" hidden="1" x14ac:dyDescent="0.25">
      <c r="A41" s="78">
        <v>39</v>
      </c>
      <c r="B41" s="78" t="s">
        <v>940</v>
      </c>
      <c r="C41" s="78" t="s">
        <v>941</v>
      </c>
      <c r="D41" s="78" t="s">
        <v>62</v>
      </c>
      <c r="E41" s="78" t="s">
        <v>105</v>
      </c>
      <c r="F41" s="78">
        <v>1</v>
      </c>
      <c r="G41" s="78">
        <v>1.3</v>
      </c>
      <c r="H41" s="78" t="s">
        <v>1048</v>
      </c>
      <c r="I41" s="78">
        <v>722</v>
      </c>
      <c r="J41" s="79">
        <v>0</v>
      </c>
      <c r="K41" s="80">
        <v>0</v>
      </c>
      <c r="L41" s="80">
        <v>0</v>
      </c>
      <c r="M41" s="81">
        <v>0</v>
      </c>
      <c r="N41" s="82">
        <v>0</v>
      </c>
      <c r="O41" s="83">
        <v>0</v>
      </c>
      <c r="P41" s="83">
        <v>0</v>
      </c>
      <c r="Q41" s="84">
        <v>0</v>
      </c>
      <c r="R41" s="85">
        <v>1</v>
      </c>
      <c r="S41" s="80">
        <v>0</v>
      </c>
      <c r="T41" s="80">
        <v>0</v>
      </c>
      <c r="U41" s="80">
        <v>0</v>
      </c>
      <c r="V41" s="80">
        <v>0</v>
      </c>
      <c r="W41" s="81">
        <v>0</v>
      </c>
      <c r="X41" s="82">
        <v>0</v>
      </c>
      <c r="Y41" s="86">
        <v>0</v>
      </c>
      <c r="Z41" s="87">
        <v>1</v>
      </c>
      <c r="AA41" s="168" t="s">
        <v>1054</v>
      </c>
      <c r="AB41" s="167"/>
      <c r="AC41" s="71"/>
      <c r="AD41" s="72"/>
      <c r="AE41" s="72"/>
      <c r="AF41" s="72"/>
      <c r="AG41" s="73"/>
      <c r="AH41" s="74"/>
      <c r="AI41" s="75"/>
    </row>
    <row r="42" spans="1:35" s="45" customFormat="1" ht="15.75" hidden="1" x14ac:dyDescent="0.25">
      <c r="A42" s="78">
        <v>40</v>
      </c>
      <c r="B42" s="78" t="s">
        <v>940</v>
      </c>
      <c r="C42" s="78" t="s">
        <v>941</v>
      </c>
      <c r="D42" s="78" t="s">
        <v>62</v>
      </c>
      <c r="E42" s="78" t="s">
        <v>105</v>
      </c>
      <c r="F42" s="78">
        <v>1</v>
      </c>
      <c r="G42" s="78">
        <v>1.3</v>
      </c>
      <c r="H42" s="78" t="s">
        <v>1055</v>
      </c>
      <c r="I42" s="78">
        <v>625</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940</v>
      </c>
      <c r="C43" s="78" t="s">
        <v>941</v>
      </c>
      <c r="D43" s="78" t="s">
        <v>62</v>
      </c>
      <c r="E43" s="78" t="s">
        <v>105</v>
      </c>
      <c r="F43" s="78">
        <v>1</v>
      </c>
      <c r="G43" s="78">
        <v>1.3</v>
      </c>
      <c r="H43" s="78" t="s">
        <v>1055</v>
      </c>
      <c r="I43" s="78">
        <v>716</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hidden="1" x14ac:dyDescent="0.25">
      <c r="A44" s="78">
        <v>42</v>
      </c>
      <c r="B44" s="78" t="s">
        <v>940</v>
      </c>
      <c r="C44" s="78" t="s">
        <v>941</v>
      </c>
      <c r="D44" s="78" t="s">
        <v>62</v>
      </c>
      <c r="E44" s="78" t="s">
        <v>105</v>
      </c>
      <c r="F44" s="78">
        <v>1</v>
      </c>
      <c r="G44" s="78">
        <v>1.3</v>
      </c>
      <c r="H44" s="78" t="s">
        <v>1055</v>
      </c>
      <c r="I44" s="78">
        <v>728</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47.25" x14ac:dyDescent="0.25">
      <c r="A45" s="78">
        <v>43</v>
      </c>
      <c r="B45" s="78" t="s">
        <v>940</v>
      </c>
      <c r="C45" s="78" t="s">
        <v>941</v>
      </c>
      <c r="D45" s="78" t="s">
        <v>62</v>
      </c>
      <c r="E45" s="78" t="s">
        <v>105</v>
      </c>
      <c r="F45" s="78">
        <v>1</v>
      </c>
      <c r="G45" s="78">
        <v>1.4</v>
      </c>
      <c r="H45" s="78" t="s">
        <v>1056</v>
      </c>
      <c r="I45" s="78">
        <v>612</v>
      </c>
      <c r="J45" s="79">
        <v>1</v>
      </c>
      <c r="K45" s="80">
        <v>0</v>
      </c>
      <c r="L45" s="80">
        <v>0</v>
      </c>
      <c r="M45" s="81">
        <v>0</v>
      </c>
      <c r="N45" s="82">
        <v>0</v>
      </c>
      <c r="O45" s="83">
        <v>0</v>
      </c>
      <c r="P45" s="83">
        <v>0</v>
      </c>
      <c r="Q45" s="84">
        <v>0</v>
      </c>
      <c r="R45" s="85">
        <v>0</v>
      </c>
      <c r="S45" s="80">
        <v>0</v>
      </c>
      <c r="T45" s="80">
        <v>0</v>
      </c>
      <c r="U45" s="80">
        <v>0</v>
      </c>
      <c r="V45" s="80">
        <v>0</v>
      </c>
      <c r="W45" s="81">
        <v>0</v>
      </c>
      <c r="X45" s="82">
        <v>0</v>
      </c>
      <c r="Y45" s="86">
        <v>0</v>
      </c>
      <c r="Z45" s="87">
        <v>1</v>
      </c>
      <c r="AA45" s="166" t="s">
        <v>1057</v>
      </c>
      <c r="AB45" s="167"/>
      <c r="AC45" s="71"/>
      <c r="AD45" s="72"/>
      <c r="AE45" s="72"/>
      <c r="AF45" s="72"/>
      <c r="AG45" s="73"/>
      <c r="AH45" s="74"/>
      <c r="AI45" s="75"/>
    </row>
    <row r="46" spans="1:35" s="45" customFormat="1" ht="15.75" hidden="1" x14ac:dyDescent="0.25">
      <c r="A46" s="78">
        <v>44</v>
      </c>
      <c r="B46" s="78" t="s">
        <v>940</v>
      </c>
      <c r="C46" s="78" t="s">
        <v>941</v>
      </c>
      <c r="D46" s="78" t="s">
        <v>62</v>
      </c>
      <c r="E46" s="78" t="s">
        <v>105</v>
      </c>
      <c r="F46" s="78">
        <v>1</v>
      </c>
      <c r="G46" s="78">
        <v>1.4</v>
      </c>
      <c r="H46" s="78" t="s">
        <v>1058</v>
      </c>
      <c r="I46" s="78">
        <v>613</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940</v>
      </c>
      <c r="C47" s="78" t="s">
        <v>941</v>
      </c>
      <c r="D47" s="78" t="s">
        <v>62</v>
      </c>
      <c r="E47" s="78" t="s">
        <v>105</v>
      </c>
      <c r="F47" s="78">
        <v>1</v>
      </c>
      <c r="G47" s="78">
        <v>1.4</v>
      </c>
      <c r="H47" s="78" t="s">
        <v>1059</v>
      </c>
      <c r="I47" s="78">
        <v>620</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47.25" x14ac:dyDescent="0.25">
      <c r="A48" s="78">
        <v>46</v>
      </c>
      <c r="B48" s="78" t="s">
        <v>940</v>
      </c>
      <c r="C48" s="78" t="s">
        <v>941</v>
      </c>
      <c r="D48" s="78" t="s">
        <v>62</v>
      </c>
      <c r="E48" s="78" t="s">
        <v>105</v>
      </c>
      <c r="F48" s="78">
        <v>2</v>
      </c>
      <c r="G48" s="78">
        <v>2.1</v>
      </c>
      <c r="H48" s="78" t="s">
        <v>1060</v>
      </c>
      <c r="I48" s="78">
        <v>717</v>
      </c>
      <c r="J48" s="79">
        <v>1</v>
      </c>
      <c r="K48" s="80">
        <v>1</v>
      </c>
      <c r="L48" s="80">
        <v>0</v>
      </c>
      <c r="M48" s="81">
        <v>0</v>
      </c>
      <c r="N48" s="82">
        <v>0</v>
      </c>
      <c r="O48" s="83">
        <v>0</v>
      </c>
      <c r="P48" s="83">
        <v>0</v>
      </c>
      <c r="Q48" s="84">
        <v>0</v>
      </c>
      <c r="R48" s="85">
        <v>0</v>
      </c>
      <c r="S48" s="80">
        <v>0</v>
      </c>
      <c r="T48" s="80">
        <v>0</v>
      </c>
      <c r="U48" s="80">
        <v>0</v>
      </c>
      <c r="V48" s="80">
        <v>0</v>
      </c>
      <c r="W48" s="81">
        <v>0</v>
      </c>
      <c r="X48" s="82">
        <v>0</v>
      </c>
      <c r="Y48" s="86">
        <v>0</v>
      </c>
      <c r="Z48" s="87">
        <v>1</v>
      </c>
      <c r="AA48" s="166" t="s">
        <v>1101</v>
      </c>
      <c r="AB48" s="167"/>
      <c r="AC48" s="71"/>
      <c r="AD48" s="72"/>
      <c r="AE48" s="72"/>
      <c r="AF48" s="72"/>
      <c r="AG48" s="73"/>
      <c r="AH48" s="74"/>
      <c r="AI48" s="75"/>
    </row>
    <row r="49" spans="1:35" s="45" customFormat="1" ht="31.5" hidden="1" x14ac:dyDescent="0.25">
      <c r="A49" s="78">
        <v>47</v>
      </c>
      <c r="B49" s="78" t="s">
        <v>940</v>
      </c>
      <c r="C49" s="78" t="s">
        <v>941</v>
      </c>
      <c r="D49" s="78" t="s">
        <v>62</v>
      </c>
      <c r="E49" s="78" t="s">
        <v>105</v>
      </c>
      <c r="F49" s="78">
        <v>2</v>
      </c>
      <c r="G49" s="78">
        <v>2.1</v>
      </c>
      <c r="H49" s="78" t="s">
        <v>1061</v>
      </c>
      <c r="I49" s="78">
        <v>632</v>
      </c>
      <c r="J49" s="79">
        <v>0</v>
      </c>
      <c r="K49" s="80">
        <v>0</v>
      </c>
      <c r="L49" s="80">
        <v>0</v>
      </c>
      <c r="M49" s="81">
        <v>0</v>
      </c>
      <c r="N49" s="82">
        <v>1</v>
      </c>
      <c r="O49" s="83">
        <v>0</v>
      </c>
      <c r="P49" s="83">
        <v>0</v>
      </c>
      <c r="Q49" s="84">
        <v>0</v>
      </c>
      <c r="R49" s="85">
        <v>0</v>
      </c>
      <c r="S49" s="80">
        <v>0</v>
      </c>
      <c r="T49" s="80">
        <v>0</v>
      </c>
      <c r="U49" s="80">
        <v>0</v>
      </c>
      <c r="V49" s="80">
        <v>0</v>
      </c>
      <c r="W49" s="81">
        <v>0</v>
      </c>
      <c r="X49" s="82">
        <v>0</v>
      </c>
      <c r="Y49" s="86">
        <v>0</v>
      </c>
      <c r="Z49" s="87">
        <v>1</v>
      </c>
      <c r="AA49" s="166" t="s">
        <v>1062</v>
      </c>
      <c r="AB49" s="167"/>
      <c r="AC49" s="71"/>
      <c r="AD49" s="72"/>
      <c r="AE49" s="72"/>
      <c r="AF49" s="72"/>
      <c r="AG49" s="73"/>
      <c r="AH49" s="74"/>
      <c r="AI49" s="75"/>
    </row>
    <row r="50" spans="1:35" s="45" customFormat="1" ht="31.5" hidden="1" x14ac:dyDescent="0.25">
      <c r="A50" s="78">
        <v>48</v>
      </c>
      <c r="B50" s="78" t="s">
        <v>940</v>
      </c>
      <c r="C50" s="78" t="s">
        <v>941</v>
      </c>
      <c r="D50" s="78" t="s">
        <v>62</v>
      </c>
      <c r="E50" s="78" t="s">
        <v>105</v>
      </c>
      <c r="F50" s="78">
        <v>2</v>
      </c>
      <c r="G50" s="78">
        <v>2.1</v>
      </c>
      <c r="H50" s="78" t="s">
        <v>1061</v>
      </c>
      <c r="I50" s="78">
        <v>666</v>
      </c>
      <c r="J50" s="79">
        <v>0</v>
      </c>
      <c r="K50" s="80">
        <v>0</v>
      </c>
      <c r="L50" s="80">
        <v>0</v>
      </c>
      <c r="M50" s="81">
        <v>0</v>
      </c>
      <c r="N50" s="82">
        <v>1</v>
      </c>
      <c r="O50" s="83">
        <v>0</v>
      </c>
      <c r="P50" s="83">
        <v>0</v>
      </c>
      <c r="Q50" s="84">
        <v>0</v>
      </c>
      <c r="R50" s="85">
        <v>0</v>
      </c>
      <c r="S50" s="80">
        <v>0</v>
      </c>
      <c r="T50" s="80">
        <v>0</v>
      </c>
      <c r="U50" s="80">
        <v>0</v>
      </c>
      <c r="V50" s="80">
        <v>0</v>
      </c>
      <c r="W50" s="81">
        <v>0</v>
      </c>
      <c r="X50" s="82">
        <v>0</v>
      </c>
      <c r="Y50" s="86">
        <v>0</v>
      </c>
      <c r="Z50" s="87">
        <v>1</v>
      </c>
      <c r="AA50" s="166" t="s">
        <v>1062</v>
      </c>
      <c r="AB50" s="167"/>
      <c r="AC50" s="71"/>
      <c r="AD50" s="72"/>
      <c r="AE50" s="72"/>
      <c r="AF50" s="72"/>
      <c r="AG50" s="73"/>
      <c r="AH50" s="74"/>
      <c r="AI50" s="75"/>
    </row>
    <row r="51" spans="1:35" s="45" customFormat="1" ht="31.5" hidden="1" x14ac:dyDescent="0.25">
      <c r="A51" s="78">
        <v>49</v>
      </c>
      <c r="B51" s="78" t="s">
        <v>940</v>
      </c>
      <c r="C51" s="78" t="s">
        <v>941</v>
      </c>
      <c r="D51" s="78" t="s">
        <v>62</v>
      </c>
      <c r="E51" s="78" t="s">
        <v>105</v>
      </c>
      <c r="F51" s="78">
        <v>2</v>
      </c>
      <c r="G51" s="78">
        <v>2.1</v>
      </c>
      <c r="H51" s="78" t="s">
        <v>1061</v>
      </c>
      <c r="I51" s="78">
        <v>673</v>
      </c>
      <c r="J51" s="79">
        <v>0</v>
      </c>
      <c r="K51" s="80">
        <v>0</v>
      </c>
      <c r="L51" s="80">
        <v>0</v>
      </c>
      <c r="M51" s="81">
        <v>0</v>
      </c>
      <c r="N51" s="82">
        <v>1</v>
      </c>
      <c r="O51" s="83">
        <v>0</v>
      </c>
      <c r="P51" s="83">
        <v>0</v>
      </c>
      <c r="Q51" s="84">
        <v>0</v>
      </c>
      <c r="R51" s="85">
        <v>0</v>
      </c>
      <c r="S51" s="80">
        <v>0</v>
      </c>
      <c r="T51" s="80">
        <v>0</v>
      </c>
      <c r="U51" s="80">
        <v>0</v>
      </c>
      <c r="V51" s="80">
        <v>0</v>
      </c>
      <c r="W51" s="81">
        <v>0</v>
      </c>
      <c r="X51" s="82">
        <v>0</v>
      </c>
      <c r="Y51" s="86">
        <v>0</v>
      </c>
      <c r="Z51" s="87">
        <v>1</v>
      </c>
      <c r="AA51" s="166" t="s">
        <v>1062</v>
      </c>
      <c r="AB51" s="167"/>
      <c r="AC51" s="71"/>
      <c r="AD51" s="72"/>
      <c r="AE51" s="72"/>
      <c r="AF51" s="72"/>
      <c r="AG51" s="73"/>
      <c r="AH51" s="74"/>
      <c r="AI51" s="75"/>
    </row>
    <row r="52" spans="1:35" s="45" customFormat="1" ht="31.5" hidden="1" x14ac:dyDescent="0.25">
      <c r="A52" s="78">
        <v>50</v>
      </c>
      <c r="B52" s="78" t="s">
        <v>940</v>
      </c>
      <c r="C52" s="78" t="s">
        <v>941</v>
      </c>
      <c r="D52" s="78" t="s">
        <v>62</v>
      </c>
      <c r="E52" s="78" t="s">
        <v>105</v>
      </c>
      <c r="F52" s="78">
        <v>2</v>
      </c>
      <c r="G52" s="78">
        <v>2.1</v>
      </c>
      <c r="H52" s="78" t="s">
        <v>1061</v>
      </c>
      <c r="I52" s="78">
        <v>697</v>
      </c>
      <c r="J52" s="79">
        <v>0</v>
      </c>
      <c r="K52" s="80">
        <v>0</v>
      </c>
      <c r="L52" s="80">
        <v>0</v>
      </c>
      <c r="M52" s="81">
        <v>0</v>
      </c>
      <c r="N52" s="82">
        <v>1</v>
      </c>
      <c r="O52" s="83">
        <v>0</v>
      </c>
      <c r="P52" s="83">
        <v>0</v>
      </c>
      <c r="Q52" s="84">
        <v>0</v>
      </c>
      <c r="R52" s="85">
        <v>0</v>
      </c>
      <c r="S52" s="80">
        <v>0</v>
      </c>
      <c r="T52" s="80">
        <v>0</v>
      </c>
      <c r="U52" s="80">
        <v>0</v>
      </c>
      <c r="V52" s="80">
        <v>0</v>
      </c>
      <c r="W52" s="81">
        <v>0</v>
      </c>
      <c r="X52" s="82">
        <v>0</v>
      </c>
      <c r="Y52" s="86">
        <v>0</v>
      </c>
      <c r="Z52" s="87">
        <v>1</v>
      </c>
      <c r="AA52" s="169" t="s">
        <v>1063</v>
      </c>
      <c r="AB52" s="167"/>
      <c r="AC52" s="71"/>
      <c r="AD52" s="72"/>
      <c r="AE52" s="72"/>
      <c r="AF52" s="72"/>
      <c r="AG52" s="73"/>
      <c r="AH52" s="74"/>
      <c r="AI52" s="75"/>
    </row>
    <row r="53" spans="1:35" s="45" customFormat="1" ht="31.5" hidden="1" x14ac:dyDescent="0.25">
      <c r="A53" s="78">
        <v>51</v>
      </c>
      <c r="B53" s="78" t="s">
        <v>940</v>
      </c>
      <c r="C53" s="78" t="s">
        <v>941</v>
      </c>
      <c r="D53" s="78" t="s">
        <v>62</v>
      </c>
      <c r="E53" s="78" t="s">
        <v>105</v>
      </c>
      <c r="F53" s="78">
        <v>2</v>
      </c>
      <c r="G53" s="78">
        <v>2.1</v>
      </c>
      <c r="H53" s="78" t="s">
        <v>1061</v>
      </c>
      <c r="I53" s="78">
        <v>701</v>
      </c>
      <c r="J53" s="79">
        <v>0</v>
      </c>
      <c r="K53" s="80">
        <v>0</v>
      </c>
      <c r="L53" s="80">
        <v>0</v>
      </c>
      <c r="M53" s="81">
        <v>0</v>
      </c>
      <c r="N53" s="82">
        <v>1</v>
      </c>
      <c r="O53" s="83">
        <v>0</v>
      </c>
      <c r="P53" s="83">
        <v>0</v>
      </c>
      <c r="Q53" s="84">
        <v>0</v>
      </c>
      <c r="R53" s="85">
        <v>0</v>
      </c>
      <c r="S53" s="80">
        <v>0</v>
      </c>
      <c r="T53" s="80">
        <v>0</v>
      </c>
      <c r="U53" s="80">
        <v>0</v>
      </c>
      <c r="V53" s="80">
        <v>0</v>
      </c>
      <c r="W53" s="81">
        <v>0</v>
      </c>
      <c r="X53" s="82">
        <v>0</v>
      </c>
      <c r="Y53" s="86">
        <v>0</v>
      </c>
      <c r="Z53" s="87">
        <v>1</v>
      </c>
      <c r="AA53" s="166" t="s">
        <v>1062</v>
      </c>
      <c r="AB53" s="167"/>
      <c r="AC53" s="71"/>
      <c r="AD53" s="72"/>
      <c r="AE53" s="72"/>
      <c r="AF53" s="72"/>
      <c r="AG53" s="73"/>
      <c r="AH53" s="74"/>
      <c r="AI53" s="75"/>
    </row>
    <row r="54" spans="1:35" s="45" customFormat="1" ht="78.75" hidden="1" x14ac:dyDescent="0.25">
      <c r="A54" s="78">
        <v>52</v>
      </c>
      <c r="B54" s="78" t="s">
        <v>940</v>
      </c>
      <c r="C54" s="78" t="s">
        <v>941</v>
      </c>
      <c r="D54" s="78" t="s">
        <v>62</v>
      </c>
      <c r="E54" s="78" t="s">
        <v>105</v>
      </c>
      <c r="F54" s="78">
        <v>2</v>
      </c>
      <c r="G54" s="78">
        <v>2.1</v>
      </c>
      <c r="H54" s="78" t="s">
        <v>1061</v>
      </c>
      <c r="I54" s="78">
        <v>718</v>
      </c>
      <c r="J54" s="79">
        <v>0</v>
      </c>
      <c r="K54" s="80">
        <v>0</v>
      </c>
      <c r="L54" s="80">
        <v>0</v>
      </c>
      <c r="M54" s="81">
        <v>0</v>
      </c>
      <c r="N54" s="82">
        <v>1</v>
      </c>
      <c r="O54" s="83">
        <v>0</v>
      </c>
      <c r="P54" s="83">
        <v>0</v>
      </c>
      <c r="Q54" s="84">
        <v>1</v>
      </c>
      <c r="R54" s="85">
        <v>0</v>
      </c>
      <c r="S54" s="80">
        <v>0</v>
      </c>
      <c r="T54" s="80">
        <v>0</v>
      </c>
      <c r="U54" s="80">
        <v>0</v>
      </c>
      <c r="V54" s="80">
        <v>0</v>
      </c>
      <c r="W54" s="81">
        <v>0</v>
      </c>
      <c r="X54" s="82">
        <v>0</v>
      </c>
      <c r="Y54" s="86">
        <v>0</v>
      </c>
      <c r="Z54" s="87">
        <v>1</v>
      </c>
      <c r="AA54" s="166" t="s">
        <v>1102</v>
      </c>
      <c r="AB54" s="167"/>
      <c r="AC54" s="71"/>
      <c r="AD54" s="72"/>
      <c r="AE54" s="72"/>
      <c r="AF54" s="72"/>
      <c r="AG54" s="73"/>
      <c r="AH54" s="74"/>
      <c r="AI54" s="75"/>
    </row>
    <row r="55" spans="1:35" s="45" customFormat="1" ht="15.75" hidden="1" x14ac:dyDescent="0.25">
      <c r="A55" s="78">
        <v>53</v>
      </c>
      <c r="B55" s="78" t="s">
        <v>940</v>
      </c>
      <c r="C55" s="78" t="s">
        <v>941</v>
      </c>
      <c r="D55" s="78" t="s">
        <v>62</v>
      </c>
      <c r="E55" s="78" t="s">
        <v>105</v>
      </c>
      <c r="F55" s="78">
        <v>2</v>
      </c>
      <c r="G55" s="78">
        <v>2.1</v>
      </c>
      <c r="H55" s="78" t="s">
        <v>1061</v>
      </c>
      <c r="I55" s="78">
        <v>723</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31.5" hidden="1" x14ac:dyDescent="0.25">
      <c r="A56" s="78">
        <v>54</v>
      </c>
      <c r="B56" s="78" t="s">
        <v>940</v>
      </c>
      <c r="C56" s="78" t="s">
        <v>941</v>
      </c>
      <c r="D56" s="78" t="s">
        <v>62</v>
      </c>
      <c r="E56" s="78" t="s">
        <v>105</v>
      </c>
      <c r="F56" s="78">
        <v>2</v>
      </c>
      <c r="G56" s="78">
        <v>2.1</v>
      </c>
      <c r="H56" s="78" t="s">
        <v>1064</v>
      </c>
      <c r="I56" s="78">
        <v>719</v>
      </c>
      <c r="J56" s="79">
        <v>0</v>
      </c>
      <c r="K56" s="80">
        <v>0</v>
      </c>
      <c r="L56" s="80">
        <v>0</v>
      </c>
      <c r="M56" s="81">
        <v>0</v>
      </c>
      <c r="N56" s="82">
        <v>0</v>
      </c>
      <c r="O56" s="83">
        <v>0</v>
      </c>
      <c r="P56" s="83">
        <v>0</v>
      </c>
      <c r="Q56" s="84">
        <v>1</v>
      </c>
      <c r="R56" s="85">
        <v>0</v>
      </c>
      <c r="S56" s="80">
        <v>0</v>
      </c>
      <c r="T56" s="80">
        <v>0</v>
      </c>
      <c r="U56" s="80">
        <v>0</v>
      </c>
      <c r="V56" s="80">
        <v>0</v>
      </c>
      <c r="W56" s="81">
        <v>0</v>
      </c>
      <c r="X56" s="82">
        <v>0</v>
      </c>
      <c r="Y56" s="86">
        <v>0</v>
      </c>
      <c r="Z56" s="87">
        <v>1</v>
      </c>
      <c r="AA56" s="166" t="s">
        <v>1065</v>
      </c>
      <c r="AB56" s="167"/>
      <c r="AC56" s="71"/>
      <c r="AD56" s="72"/>
      <c r="AE56" s="72"/>
      <c r="AF56" s="72"/>
      <c r="AG56" s="73"/>
      <c r="AH56" s="74"/>
      <c r="AI56" s="75"/>
    </row>
    <row r="57" spans="1:35" s="45" customFormat="1" ht="63" hidden="1" x14ac:dyDescent="0.25">
      <c r="A57" s="78">
        <v>55</v>
      </c>
      <c r="B57" s="78" t="s">
        <v>940</v>
      </c>
      <c r="C57" s="78" t="s">
        <v>941</v>
      </c>
      <c r="D57" s="78" t="s">
        <v>62</v>
      </c>
      <c r="E57" s="78" t="s">
        <v>105</v>
      </c>
      <c r="F57" s="78">
        <v>2</v>
      </c>
      <c r="G57" s="78">
        <v>2.1</v>
      </c>
      <c r="H57" s="78" t="s">
        <v>1066</v>
      </c>
      <c r="I57" s="78">
        <v>628</v>
      </c>
      <c r="J57" s="79">
        <v>0</v>
      </c>
      <c r="K57" s="80">
        <v>0</v>
      </c>
      <c r="L57" s="80">
        <v>0</v>
      </c>
      <c r="M57" s="81">
        <v>0</v>
      </c>
      <c r="N57" s="82">
        <v>0</v>
      </c>
      <c r="O57" s="83">
        <v>0</v>
      </c>
      <c r="P57" s="83">
        <v>0</v>
      </c>
      <c r="Q57" s="84">
        <v>0</v>
      </c>
      <c r="R57" s="85">
        <v>1</v>
      </c>
      <c r="S57" s="80">
        <v>0</v>
      </c>
      <c r="T57" s="80">
        <v>0</v>
      </c>
      <c r="U57" s="80">
        <v>0</v>
      </c>
      <c r="V57" s="80">
        <v>0</v>
      </c>
      <c r="W57" s="81">
        <v>0</v>
      </c>
      <c r="X57" s="82">
        <v>0</v>
      </c>
      <c r="Y57" s="86">
        <v>0</v>
      </c>
      <c r="Z57" s="87">
        <v>1</v>
      </c>
      <c r="AA57" s="166" t="s">
        <v>1067</v>
      </c>
      <c r="AB57" s="167"/>
      <c r="AC57" s="71"/>
      <c r="AD57" s="72"/>
      <c r="AE57" s="72"/>
      <c r="AF57" s="72"/>
      <c r="AG57" s="73"/>
      <c r="AH57" s="74"/>
      <c r="AI57" s="75"/>
    </row>
    <row r="58" spans="1:35" s="45" customFormat="1" ht="15.75" hidden="1" x14ac:dyDescent="0.25">
      <c r="A58" s="78">
        <v>56</v>
      </c>
      <c r="B58" s="78" t="s">
        <v>940</v>
      </c>
      <c r="C58" s="78" t="s">
        <v>941</v>
      </c>
      <c r="D58" s="78" t="s">
        <v>62</v>
      </c>
      <c r="E58" s="78" t="s">
        <v>105</v>
      </c>
      <c r="F58" s="78">
        <v>2</v>
      </c>
      <c r="G58" s="78">
        <v>2.1</v>
      </c>
      <c r="H58" s="78" t="s">
        <v>1066</v>
      </c>
      <c r="I58" s="78">
        <v>720</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31.5" x14ac:dyDescent="0.25">
      <c r="A59" s="78">
        <v>58</v>
      </c>
      <c r="B59" s="78" t="s">
        <v>940</v>
      </c>
      <c r="C59" s="78" t="s">
        <v>941</v>
      </c>
      <c r="D59" s="78" t="s">
        <v>62</v>
      </c>
      <c r="E59" s="78" t="s">
        <v>105</v>
      </c>
      <c r="F59" s="78">
        <v>2</v>
      </c>
      <c r="G59" s="78">
        <v>2.1</v>
      </c>
      <c r="H59" s="78" t="s">
        <v>1066</v>
      </c>
      <c r="I59" s="78">
        <v>724</v>
      </c>
      <c r="J59" s="79">
        <v>1</v>
      </c>
      <c r="K59" s="80">
        <v>0</v>
      </c>
      <c r="L59" s="80">
        <v>0</v>
      </c>
      <c r="M59" s="81">
        <v>0</v>
      </c>
      <c r="N59" s="82">
        <v>0</v>
      </c>
      <c r="O59" s="83">
        <v>0</v>
      </c>
      <c r="P59" s="83">
        <v>0</v>
      </c>
      <c r="Q59" s="84">
        <v>0</v>
      </c>
      <c r="R59" s="85">
        <v>0</v>
      </c>
      <c r="S59" s="80">
        <v>0</v>
      </c>
      <c r="T59" s="80">
        <v>0</v>
      </c>
      <c r="U59" s="80">
        <v>0</v>
      </c>
      <c r="V59" s="80">
        <v>0</v>
      </c>
      <c r="W59" s="81">
        <v>0</v>
      </c>
      <c r="X59" s="82">
        <v>0</v>
      </c>
      <c r="Y59" s="86">
        <v>0</v>
      </c>
      <c r="Z59" s="87">
        <v>1</v>
      </c>
      <c r="AA59" s="166" t="s">
        <v>1068</v>
      </c>
      <c r="AB59" s="167"/>
      <c r="AC59" s="71"/>
      <c r="AD59" s="72"/>
      <c r="AE59" s="72"/>
      <c r="AF59" s="72"/>
      <c r="AG59" s="73"/>
      <c r="AH59" s="74"/>
      <c r="AI59" s="75"/>
    </row>
    <row r="60" spans="1:35" s="45" customFormat="1" ht="31.5" x14ac:dyDescent="0.25">
      <c r="A60" s="78">
        <v>58</v>
      </c>
      <c r="B60" s="78" t="s">
        <v>940</v>
      </c>
      <c r="C60" s="78" t="s">
        <v>941</v>
      </c>
      <c r="D60" s="78" t="s">
        <v>62</v>
      </c>
      <c r="E60" s="78" t="s">
        <v>105</v>
      </c>
      <c r="F60" s="78">
        <v>2</v>
      </c>
      <c r="G60" s="78">
        <v>2.1</v>
      </c>
      <c r="H60" s="78" t="s">
        <v>1066</v>
      </c>
      <c r="I60" s="78">
        <v>730</v>
      </c>
      <c r="J60" s="79">
        <v>1</v>
      </c>
      <c r="K60" s="80">
        <v>0</v>
      </c>
      <c r="L60" s="80">
        <v>0</v>
      </c>
      <c r="M60" s="81">
        <v>0</v>
      </c>
      <c r="N60" s="82">
        <v>0</v>
      </c>
      <c r="O60" s="83">
        <v>0</v>
      </c>
      <c r="P60" s="83">
        <v>0</v>
      </c>
      <c r="Q60" s="84">
        <v>0</v>
      </c>
      <c r="R60" s="85">
        <v>0</v>
      </c>
      <c r="S60" s="80">
        <v>0</v>
      </c>
      <c r="T60" s="80">
        <v>0</v>
      </c>
      <c r="U60" s="80">
        <v>0</v>
      </c>
      <c r="V60" s="80">
        <v>0</v>
      </c>
      <c r="W60" s="81">
        <v>0</v>
      </c>
      <c r="X60" s="82">
        <v>0</v>
      </c>
      <c r="Y60" s="86">
        <v>0</v>
      </c>
      <c r="Z60" s="87">
        <v>1</v>
      </c>
      <c r="AA60" s="166" t="s">
        <v>1069</v>
      </c>
      <c r="AB60" s="167"/>
      <c r="AC60" s="71"/>
      <c r="AD60" s="72"/>
      <c r="AE60" s="72"/>
      <c r="AF60" s="72"/>
      <c r="AG60" s="73"/>
      <c r="AH60" s="74"/>
      <c r="AI60" s="75"/>
    </row>
    <row r="61" spans="1:35" s="45" customFormat="1" ht="15.75" hidden="1" x14ac:dyDescent="0.25">
      <c r="A61" s="78">
        <v>59</v>
      </c>
      <c r="B61" s="78" t="s">
        <v>940</v>
      </c>
      <c r="C61" s="78" t="s">
        <v>941</v>
      </c>
      <c r="D61" s="78" t="s">
        <v>62</v>
      </c>
      <c r="E61" s="78" t="s">
        <v>105</v>
      </c>
      <c r="F61" s="78">
        <v>2</v>
      </c>
      <c r="G61" s="78">
        <v>2.1</v>
      </c>
      <c r="H61" s="78" t="s">
        <v>1070</v>
      </c>
      <c r="I61" s="78">
        <v>676</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15.75" hidden="1" x14ac:dyDescent="0.25">
      <c r="A62" s="78">
        <v>60</v>
      </c>
      <c r="B62" s="78" t="s">
        <v>940</v>
      </c>
      <c r="C62" s="78" t="s">
        <v>941</v>
      </c>
      <c r="D62" s="78" t="s">
        <v>62</v>
      </c>
      <c r="E62" s="78" t="s">
        <v>105</v>
      </c>
      <c r="F62" s="78">
        <v>2</v>
      </c>
      <c r="G62" s="78">
        <v>2.1</v>
      </c>
      <c r="H62" s="78" t="s">
        <v>1070</v>
      </c>
      <c r="I62" s="78">
        <v>710</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940</v>
      </c>
      <c r="C63" s="78" t="s">
        <v>941</v>
      </c>
      <c r="D63" s="78" t="s">
        <v>62</v>
      </c>
      <c r="E63" s="78" t="s">
        <v>105</v>
      </c>
      <c r="F63" s="78">
        <v>2</v>
      </c>
      <c r="G63" s="78">
        <v>2.1</v>
      </c>
      <c r="H63" s="78" t="s">
        <v>1070</v>
      </c>
      <c r="I63" s="78">
        <v>714</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47.25" x14ac:dyDescent="0.25">
      <c r="A64" s="78">
        <v>62</v>
      </c>
      <c r="B64" s="78" t="s">
        <v>940</v>
      </c>
      <c r="C64" s="78" t="s">
        <v>941</v>
      </c>
      <c r="D64" s="78" t="s">
        <v>62</v>
      </c>
      <c r="E64" s="78" t="s">
        <v>105</v>
      </c>
      <c r="F64" s="78">
        <v>2</v>
      </c>
      <c r="G64" s="78">
        <v>2.1</v>
      </c>
      <c r="H64" s="78" t="s">
        <v>1070</v>
      </c>
      <c r="I64" s="78">
        <v>721</v>
      </c>
      <c r="J64" s="79">
        <v>1</v>
      </c>
      <c r="K64" s="80">
        <v>0</v>
      </c>
      <c r="L64" s="80">
        <v>0</v>
      </c>
      <c r="M64" s="81">
        <v>0</v>
      </c>
      <c r="N64" s="82">
        <v>0</v>
      </c>
      <c r="O64" s="83">
        <v>0</v>
      </c>
      <c r="P64" s="83">
        <v>0</v>
      </c>
      <c r="Q64" s="84">
        <v>0</v>
      </c>
      <c r="R64" s="85">
        <v>0</v>
      </c>
      <c r="S64" s="80">
        <v>0</v>
      </c>
      <c r="T64" s="80">
        <v>0</v>
      </c>
      <c r="U64" s="80">
        <v>0</v>
      </c>
      <c r="V64" s="80">
        <v>0</v>
      </c>
      <c r="W64" s="81">
        <v>0</v>
      </c>
      <c r="X64" s="82">
        <v>0</v>
      </c>
      <c r="Y64" s="86">
        <v>0</v>
      </c>
      <c r="Z64" s="87">
        <v>1</v>
      </c>
      <c r="AA64" s="166" t="s">
        <v>1071</v>
      </c>
      <c r="AB64" s="167"/>
      <c r="AC64" s="71"/>
      <c r="AD64" s="72"/>
      <c r="AE64" s="72"/>
      <c r="AF64" s="72"/>
      <c r="AG64" s="73"/>
      <c r="AH64" s="74"/>
      <c r="AI64" s="75"/>
    </row>
    <row r="65" spans="1:35" s="45" customFormat="1" ht="31.5" hidden="1" x14ac:dyDescent="0.25">
      <c r="A65" s="78">
        <v>63</v>
      </c>
      <c r="B65" s="78" t="s">
        <v>940</v>
      </c>
      <c r="C65" s="78" t="s">
        <v>941</v>
      </c>
      <c r="D65" s="78" t="s">
        <v>62</v>
      </c>
      <c r="E65" s="78" t="s">
        <v>105</v>
      </c>
      <c r="F65" s="78">
        <v>2</v>
      </c>
      <c r="G65" s="78">
        <v>2.1</v>
      </c>
      <c r="H65" s="78" t="s">
        <v>1072</v>
      </c>
      <c r="I65" s="78">
        <v>649</v>
      </c>
      <c r="J65" s="79">
        <v>0</v>
      </c>
      <c r="K65" s="80">
        <v>0</v>
      </c>
      <c r="L65" s="80">
        <v>0</v>
      </c>
      <c r="M65" s="81">
        <v>0</v>
      </c>
      <c r="N65" s="82">
        <v>0</v>
      </c>
      <c r="O65" s="83">
        <v>0</v>
      </c>
      <c r="P65" s="83">
        <v>0</v>
      </c>
      <c r="Q65" s="84">
        <v>0</v>
      </c>
      <c r="R65" s="85">
        <v>0</v>
      </c>
      <c r="S65" s="80">
        <v>0</v>
      </c>
      <c r="T65" s="80">
        <v>0</v>
      </c>
      <c r="U65" s="80">
        <v>1</v>
      </c>
      <c r="V65" s="80">
        <v>0</v>
      </c>
      <c r="W65" s="81">
        <v>0</v>
      </c>
      <c r="X65" s="82">
        <v>0</v>
      </c>
      <c r="Y65" s="86">
        <v>0</v>
      </c>
      <c r="Z65" s="87">
        <v>1</v>
      </c>
      <c r="AA65" s="166" t="s">
        <v>1073</v>
      </c>
      <c r="AB65" s="167"/>
      <c r="AC65" s="71"/>
      <c r="AD65" s="72"/>
      <c r="AE65" s="72"/>
      <c r="AF65" s="72"/>
      <c r="AG65" s="73"/>
      <c r="AH65" s="74"/>
      <c r="AI65" s="75"/>
    </row>
    <row r="66" spans="1:35" s="45" customFormat="1" ht="47.25" x14ac:dyDescent="0.25">
      <c r="A66" s="78">
        <v>64</v>
      </c>
      <c r="B66" s="78" t="s">
        <v>940</v>
      </c>
      <c r="C66" s="78" t="s">
        <v>941</v>
      </c>
      <c r="D66" s="78" t="s">
        <v>62</v>
      </c>
      <c r="E66" s="78" t="s">
        <v>105</v>
      </c>
      <c r="F66" s="78">
        <v>2</v>
      </c>
      <c r="G66" s="78">
        <v>2.2000000000000002</v>
      </c>
      <c r="H66" s="78" t="s">
        <v>1074</v>
      </c>
      <c r="I66" s="78">
        <v>658</v>
      </c>
      <c r="J66" s="79">
        <v>1</v>
      </c>
      <c r="K66" s="80">
        <v>0</v>
      </c>
      <c r="L66" s="80">
        <v>0</v>
      </c>
      <c r="M66" s="81">
        <v>0</v>
      </c>
      <c r="N66" s="82">
        <v>0</v>
      </c>
      <c r="O66" s="83">
        <v>0</v>
      </c>
      <c r="P66" s="83">
        <v>0</v>
      </c>
      <c r="Q66" s="84">
        <v>0</v>
      </c>
      <c r="R66" s="85">
        <v>0</v>
      </c>
      <c r="S66" s="80">
        <v>0</v>
      </c>
      <c r="T66" s="80">
        <v>0</v>
      </c>
      <c r="U66" s="80">
        <v>0</v>
      </c>
      <c r="V66" s="80">
        <v>0</v>
      </c>
      <c r="W66" s="81">
        <v>0</v>
      </c>
      <c r="X66" s="82">
        <v>0</v>
      </c>
      <c r="Y66" s="86">
        <v>0</v>
      </c>
      <c r="Z66" s="87">
        <v>1</v>
      </c>
      <c r="AA66" s="166" t="s">
        <v>1075</v>
      </c>
      <c r="AB66" s="167"/>
      <c r="AC66" s="71"/>
      <c r="AD66" s="72"/>
      <c r="AE66" s="72"/>
      <c r="AF66" s="72"/>
      <c r="AG66" s="73"/>
      <c r="AH66" s="74"/>
      <c r="AI66" s="75"/>
    </row>
    <row r="67" spans="1:35" s="45" customFormat="1" ht="47.25" hidden="1" x14ac:dyDescent="0.25">
      <c r="A67" s="78">
        <v>65</v>
      </c>
      <c r="B67" s="78" t="s">
        <v>940</v>
      </c>
      <c r="C67" s="78" t="s">
        <v>941</v>
      </c>
      <c r="D67" s="78" t="s">
        <v>62</v>
      </c>
      <c r="E67" s="78" t="s">
        <v>105</v>
      </c>
      <c r="F67" s="78">
        <v>2</v>
      </c>
      <c r="G67" s="78">
        <v>2.2000000000000002</v>
      </c>
      <c r="H67" s="78" t="s">
        <v>1076</v>
      </c>
      <c r="I67" s="78">
        <v>605</v>
      </c>
      <c r="J67" s="79">
        <v>0</v>
      </c>
      <c r="K67" s="80">
        <v>1</v>
      </c>
      <c r="L67" s="80">
        <v>0</v>
      </c>
      <c r="M67" s="81">
        <v>0</v>
      </c>
      <c r="N67" s="82">
        <v>0</v>
      </c>
      <c r="O67" s="83">
        <v>0</v>
      </c>
      <c r="P67" s="83">
        <v>0</v>
      </c>
      <c r="Q67" s="84">
        <v>1</v>
      </c>
      <c r="R67" s="85">
        <v>0</v>
      </c>
      <c r="S67" s="80">
        <v>0</v>
      </c>
      <c r="T67" s="80">
        <v>0</v>
      </c>
      <c r="U67" s="80">
        <v>0</v>
      </c>
      <c r="V67" s="80">
        <v>0</v>
      </c>
      <c r="W67" s="81">
        <v>0</v>
      </c>
      <c r="X67" s="82">
        <v>0</v>
      </c>
      <c r="Y67" s="86">
        <v>0</v>
      </c>
      <c r="Z67" s="87">
        <v>1</v>
      </c>
      <c r="AA67" s="166" t="s">
        <v>1077</v>
      </c>
      <c r="AB67" s="167"/>
      <c r="AC67" s="71"/>
      <c r="AD67" s="72"/>
      <c r="AE67" s="72"/>
      <c r="AF67" s="72"/>
      <c r="AG67" s="73"/>
      <c r="AH67" s="74"/>
      <c r="AI67" s="75"/>
    </row>
    <row r="68" spans="1:35" s="45" customFormat="1" ht="15.75" hidden="1" x14ac:dyDescent="0.25">
      <c r="A68" s="78">
        <v>66</v>
      </c>
      <c r="B68" s="78" t="s">
        <v>940</v>
      </c>
      <c r="C68" s="78" t="s">
        <v>941</v>
      </c>
      <c r="D68" s="78" t="s">
        <v>62</v>
      </c>
      <c r="E68" s="78" t="s">
        <v>105</v>
      </c>
      <c r="F68" s="78">
        <v>2</v>
      </c>
      <c r="G68" s="78">
        <v>2.2000000000000002</v>
      </c>
      <c r="H68" s="78" t="s">
        <v>1076</v>
      </c>
      <c r="I68" s="78">
        <v>669</v>
      </c>
      <c r="J68" s="79">
        <v>0</v>
      </c>
      <c r="K68" s="80">
        <v>1</v>
      </c>
      <c r="L68" s="80">
        <v>0</v>
      </c>
      <c r="M68" s="81">
        <v>0</v>
      </c>
      <c r="N68" s="82">
        <v>0</v>
      </c>
      <c r="O68" s="83">
        <v>0</v>
      </c>
      <c r="P68" s="83">
        <v>0</v>
      </c>
      <c r="Q68" s="84">
        <v>0</v>
      </c>
      <c r="R68" s="85">
        <v>0</v>
      </c>
      <c r="S68" s="80">
        <v>0</v>
      </c>
      <c r="T68" s="80">
        <v>0</v>
      </c>
      <c r="U68" s="80">
        <v>0</v>
      </c>
      <c r="V68" s="80">
        <v>0</v>
      </c>
      <c r="W68" s="81">
        <v>0</v>
      </c>
      <c r="X68" s="82">
        <v>0</v>
      </c>
      <c r="Y68" s="86">
        <v>0</v>
      </c>
      <c r="Z68" s="87">
        <v>1</v>
      </c>
      <c r="AA68" s="166" t="s">
        <v>115</v>
      </c>
      <c r="AB68" s="167"/>
      <c r="AC68" s="71"/>
      <c r="AD68" s="72"/>
      <c r="AE68" s="72"/>
      <c r="AF68" s="72"/>
      <c r="AG68" s="73"/>
      <c r="AH68" s="74"/>
      <c r="AI68" s="75"/>
    </row>
    <row r="69" spans="1:35" s="45" customFormat="1" ht="15.75" hidden="1" x14ac:dyDescent="0.25">
      <c r="A69" s="78">
        <v>67</v>
      </c>
      <c r="B69" s="78" t="s">
        <v>940</v>
      </c>
      <c r="C69" s="78" t="s">
        <v>941</v>
      </c>
      <c r="D69" s="78" t="s">
        <v>62</v>
      </c>
      <c r="E69" s="78" t="s">
        <v>105</v>
      </c>
      <c r="F69" s="78">
        <v>2</v>
      </c>
      <c r="G69" s="78">
        <v>2.2000000000000002</v>
      </c>
      <c r="H69" s="78" t="s">
        <v>1076</v>
      </c>
      <c r="I69" s="78">
        <v>677</v>
      </c>
      <c r="J69" s="79">
        <v>0</v>
      </c>
      <c r="K69" s="80">
        <v>1</v>
      </c>
      <c r="L69" s="80">
        <v>0</v>
      </c>
      <c r="M69" s="81">
        <v>0</v>
      </c>
      <c r="N69" s="82">
        <v>0</v>
      </c>
      <c r="O69" s="83">
        <v>0</v>
      </c>
      <c r="P69" s="83">
        <v>0</v>
      </c>
      <c r="Q69" s="84">
        <v>0</v>
      </c>
      <c r="R69" s="85">
        <v>0</v>
      </c>
      <c r="S69" s="80">
        <v>0</v>
      </c>
      <c r="T69" s="80">
        <v>0</v>
      </c>
      <c r="U69" s="80">
        <v>0</v>
      </c>
      <c r="V69" s="80">
        <v>0</v>
      </c>
      <c r="W69" s="81">
        <v>0</v>
      </c>
      <c r="X69" s="82">
        <v>0</v>
      </c>
      <c r="Y69" s="86">
        <v>0</v>
      </c>
      <c r="Z69" s="87">
        <v>1</v>
      </c>
      <c r="AA69" s="166" t="s">
        <v>115</v>
      </c>
      <c r="AB69" s="167"/>
      <c r="AC69" s="71"/>
      <c r="AD69" s="72"/>
      <c r="AE69" s="72"/>
      <c r="AF69" s="72"/>
      <c r="AG69" s="73"/>
      <c r="AH69" s="74"/>
      <c r="AI69" s="75"/>
    </row>
    <row r="70" spans="1:35" s="45" customFormat="1" ht="15.75" hidden="1" x14ac:dyDescent="0.25">
      <c r="A70" s="78">
        <v>68</v>
      </c>
      <c r="B70" s="78" t="s">
        <v>940</v>
      </c>
      <c r="C70" s="78" t="s">
        <v>941</v>
      </c>
      <c r="D70" s="78" t="s">
        <v>62</v>
      </c>
      <c r="E70" s="78" t="s">
        <v>105</v>
      </c>
      <c r="F70" s="78">
        <v>2</v>
      </c>
      <c r="G70" s="78">
        <v>2.2000000000000002</v>
      </c>
      <c r="H70" s="78" t="s">
        <v>1076</v>
      </c>
      <c r="I70" s="78">
        <v>727</v>
      </c>
      <c r="J70" s="79">
        <v>0</v>
      </c>
      <c r="K70" s="80">
        <v>1</v>
      </c>
      <c r="L70" s="80">
        <v>0</v>
      </c>
      <c r="M70" s="81">
        <v>0</v>
      </c>
      <c r="N70" s="82">
        <v>0</v>
      </c>
      <c r="O70" s="83">
        <v>0</v>
      </c>
      <c r="P70" s="83">
        <v>0</v>
      </c>
      <c r="Q70" s="84">
        <v>0</v>
      </c>
      <c r="R70" s="85">
        <v>0</v>
      </c>
      <c r="S70" s="80">
        <v>0</v>
      </c>
      <c r="T70" s="80">
        <v>0</v>
      </c>
      <c r="U70" s="80">
        <v>0</v>
      </c>
      <c r="V70" s="80">
        <v>0</v>
      </c>
      <c r="W70" s="81">
        <v>0</v>
      </c>
      <c r="X70" s="82">
        <v>0</v>
      </c>
      <c r="Y70" s="86">
        <v>0</v>
      </c>
      <c r="Z70" s="87">
        <v>1</v>
      </c>
      <c r="AA70" s="166" t="s">
        <v>115</v>
      </c>
      <c r="AB70" s="167"/>
      <c r="AC70" s="71"/>
      <c r="AD70" s="72"/>
      <c r="AE70" s="72"/>
      <c r="AF70" s="72"/>
      <c r="AG70" s="73"/>
      <c r="AH70" s="74"/>
      <c r="AI70" s="75"/>
    </row>
    <row r="71" spans="1:35" s="45" customFormat="1" ht="15.75" hidden="1" x14ac:dyDescent="0.25">
      <c r="A71" s="78">
        <v>69</v>
      </c>
      <c r="B71" s="78" t="s">
        <v>940</v>
      </c>
      <c r="C71" s="78" t="s">
        <v>941</v>
      </c>
      <c r="D71" s="78" t="s">
        <v>62</v>
      </c>
      <c r="E71" s="78" t="s">
        <v>105</v>
      </c>
      <c r="F71" s="78">
        <v>2</v>
      </c>
      <c r="G71" s="78">
        <v>2.2000000000000002</v>
      </c>
      <c r="H71" s="78" t="s">
        <v>1078</v>
      </c>
      <c r="I71" s="78">
        <v>629</v>
      </c>
      <c r="J71" s="79">
        <v>0</v>
      </c>
      <c r="K71" s="80">
        <v>1</v>
      </c>
      <c r="L71" s="80">
        <v>0</v>
      </c>
      <c r="M71" s="81">
        <v>0</v>
      </c>
      <c r="N71" s="82">
        <v>0</v>
      </c>
      <c r="O71" s="83">
        <v>0</v>
      </c>
      <c r="P71" s="83">
        <v>0</v>
      </c>
      <c r="Q71" s="84">
        <v>0</v>
      </c>
      <c r="R71" s="85">
        <v>0</v>
      </c>
      <c r="S71" s="80">
        <v>0</v>
      </c>
      <c r="T71" s="80">
        <v>0</v>
      </c>
      <c r="U71" s="80">
        <v>0</v>
      </c>
      <c r="V71" s="80">
        <v>0</v>
      </c>
      <c r="W71" s="81">
        <v>0</v>
      </c>
      <c r="X71" s="82">
        <v>0</v>
      </c>
      <c r="Y71" s="86">
        <v>0</v>
      </c>
      <c r="Z71" s="87">
        <v>1</v>
      </c>
      <c r="AA71" s="169" t="s">
        <v>175</v>
      </c>
      <c r="AB71" s="167"/>
      <c r="AC71" s="71"/>
      <c r="AD71" s="72"/>
      <c r="AE71" s="72"/>
      <c r="AF71" s="72"/>
      <c r="AG71" s="73"/>
      <c r="AH71" s="74"/>
      <c r="AI71" s="75"/>
    </row>
    <row r="72" spans="1:35" s="45" customFormat="1" ht="47.25" hidden="1" x14ac:dyDescent="0.25">
      <c r="A72" s="78">
        <v>70</v>
      </c>
      <c r="B72" s="78" t="s">
        <v>940</v>
      </c>
      <c r="C72" s="78" t="s">
        <v>941</v>
      </c>
      <c r="D72" s="78" t="s">
        <v>62</v>
      </c>
      <c r="E72" s="78" t="s">
        <v>105</v>
      </c>
      <c r="F72" s="78">
        <v>2</v>
      </c>
      <c r="G72" s="78">
        <v>2.2000000000000002</v>
      </c>
      <c r="H72" s="78" t="s">
        <v>1078</v>
      </c>
      <c r="I72" s="78">
        <v>672</v>
      </c>
      <c r="J72" s="79">
        <v>0</v>
      </c>
      <c r="K72" s="80">
        <v>1</v>
      </c>
      <c r="L72" s="80">
        <v>0</v>
      </c>
      <c r="M72" s="81">
        <v>0</v>
      </c>
      <c r="N72" s="82">
        <v>0</v>
      </c>
      <c r="O72" s="83">
        <v>0</v>
      </c>
      <c r="P72" s="83">
        <v>0</v>
      </c>
      <c r="Q72" s="84">
        <v>1</v>
      </c>
      <c r="R72" s="85">
        <v>0</v>
      </c>
      <c r="S72" s="80">
        <v>0</v>
      </c>
      <c r="T72" s="80">
        <v>0</v>
      </c>
      <c r="U72" s="80">
        <v>0</v>
      </c>
      <c r="V72" s="80">
        <v>0</v>
      </c>
      <c r="W72" s="81">
        <v>0</v>
      </c>
      <c r="X72" s="82">
        <v>0</v>
      </c>
      <c r="Y72" s="86">
        <v>0</v>
      </c>
      <c r="Z72" s="87">
        <v>1</v>
      </c>
      <c r="AA72" s="169" t="s">
        <v>1088</v>
      </c>
      <c r="AB72" s="167"/>
      <c r="AC72" s="71"/>
      <c r="AD72" s="72"/>
      <c r="AE72" s="72"/>
      <c r="AF72" s="72"/>
      <c r="AG72" s="73"/>
      <c r="AH72" s="74"/>
      <c r="AI72" s="75"/>
    </row>
    <row r="73" spans="1:35" s="45" customFormat="1" ht="15.75" hidden="1" x14ac:dyDescent="0.25">
      <c r="A73" s="78">
        <v>71</v>
      </c>
      <c r="B73" s="78" t="s">
        <v>940</v>
      </c>
      <c r="C73" s="78" t="s">
        <v>941</v>
      </c>
      <c r="D73" s="78" t="s">
        <v>62</v>
      </c>
      <c r="E73" s="78" t="s">
        <v>105</v>
      </c>
      <c r="F73" s="78">
        <v>2</v>
      </c>
      <c r="G73" s="78">
        <v>2.2000000000000002</v>
      </c>
      <c r="H73" s="78" t="s">
        <v>1078</v>
      </c>
      <c r="I73" s="78">
        <v>678</v>
      </c>
      <c r="J73" s="79">
        <v>0</v>
      </c>
      <c r="K73" s="80">
        <v>0</v>
      </c>
      <c r="L73" s="80">
        <v>0</v>
      </c>
      <c r="M73" s="81">
        <v>0</v>
      </c>
      <c r="N73" s="82">
        <v>0</v>
      </c>
      <c r="O73" s="83">
        <v>0</v>
      </c>
      <c r="P73" s="83">
        <v>0</v>
      </c>
      <c r="Q73" s="84">
        <v>1</v>
      </c>
      <c r="R73" s="85">
        <v>0</v>
      </c>
      <c r="S73" s="80">
        <v>0</v>
      </c>
      <c r="T73" s="80">
        <v>0</v>
      </c>
      <c r="U73" s="80">
        <v>0</v>
      </c>
      <c r="V73" s="80">
        <v>0</v>
      </c>
      <c r="W73" s="81">
        <v>0</v>
      </c>
      <c r="X73" s="82">
        <v>0</v>
      </c>
      <c r="Y73" s="86">
        <v>0</v>
      </c>
      <c r="Z73" s="87">
        <v>1</v>
      </c>
      <c r="AA73" s="166" t="s">
        <v>1079</v>
      </c>
      <c r="AB73" s="167"/>
      <c r="AC73" s="71"/>
      <c r="AD73" s="72"/>
      <c r="AE73" s="72"/>
      <c r="AF73" s="72"/>
      <c r="AG73" s="73"/>
      <c r="AH73" s="74"/>
      <c r="AI73" s="75"/>
    </row>
    <row r="74" spans="1:35" s="45" customFormat="1" ht="15.75" hidden="1" x14ac:dyDescent="0.25">
      <c r="A74" s="78">
        <v>72</v>
      </c>
      <c r="B74" s="78" t="s">
        <v>940</v>
      </c>
      <c r="C74" s="78" t="s">
        <v>941</v>
      </c>
      <c r="D74" s="78" t="s">
        <v>62</v>
      </c>
      <c r="E74" s="78" t="s">
        <v>105</v>
      </c>
      <c r="F74" s="78">
        <v>2</v>
      </c>
      <c r="G74" s="78">
        <v>2.2000000000000002</v>
      </c>
      <c r="H74" s="78" t="s">
        <v>1078</v>
      </c>
      <c r="I74" s="78">
        <v>680</v>
      </c>
      <c r="J74" s="79">
        <v>0</v>
      </c>
      <c r="K74" s="80">
        <v>0</v>
      </c>
      <c r="L74" s="80">
        <v>0</v>
      </c>
      <c r="M74" s="81">
        <v>1</v>
      </c>
      <c r="N74" s="82">
        <v>0</v>
      </c>
      <c r="O74" s="83">
        <v>0</v>
      </c>
      <c r="P74" s="83">
        <v>0</v>
      </c>
      <c r="Q74" s="84">
        <v>0</v>
      </c>
      <c r="R74" s="85">
        <v>0</v>
      </c>
      <c r="S74" s="80">
        <v>0</v>
      </c>
      <c r="T74" s="80">
        <v>0</v>
      </c>
      <c r="U74" s="80">
        <v>0</v>
      </c>
      <c r="V74" s="80">
        <v>0</v>
      </c>
      <c r="W74" s="81">
        <v>0</v>
      </c>
      <c r="X74" s="82">
        <v>0</v>
      </c>
      <c r="Y74" s="86">
        <v>0</v>
      </c>
      <c r="Z74" s="87">
        <v>1</v>
      </c>
      <c r="AA74" s="166" t="s">
        <v>1080</v>
      </c>
      <c r="AB74" s="167"/>
      <c r="AC74" s="71"/>
      <c r="AD74" s="72"/>
      <c r="AE74" s="72"/>
      <c r="AF74" s="72"/>
      <c r="AG74" s="73"/>
      <c r="AH74" s="74"/>
      <c r="AI74" s="75"/>
    </row>
    <row r="75" spans="1:35" s="45" customFormat="1" ht="15.75" hidden="1" x14ac:dyDescent="0.25">
      <c r="A75" s="78">
        <v>73</v>
      </c>
      <c r="B75" s="78" t="s">
        <v>940</v>
      </c>
      <c r="C75" s="78" t="s">
        <v>941</v>
      </c>
      <c r="D75" s="78" t="s">
        <v>62</v>
      </c>
      <c r="E75" s="78" t="s">
        <v>105</v>
      </c>
      <c r="F75" s="78">
        <v>2</v>
      </c>
      <c r="G75" s="78">
        <v>2.2000000000000002</v>
      </c>
      <c r="H75" s="78" t="s">
        <v>1078</v>
      </c>
      <c r="I75" s="78">
        <v>687</v>
      </c>
      <c r="J75" s="79">
        <v>0</v>
      </c>
      <c r="K75" s="80">
        <v>0</v>
      </c>
      <c r="L75" s="80">
        <v>0</v>
      </c>
      <c r="M75" s="81">
        <v>0</v>
      </c>
      <c r="N75" s="82">
        <v>0</v>
      </c>
      <c r="O75" s="83">
        <v>0</v>
      </c>
      <c r="P75" s="83">
        <v>0</v>
      </c>
      <c r="Q75" s="84">
        <v>0</v>
      </c>
      <c r="R75" s="85">
        <v>1</v>
      </c>
      <c r="S75" s="80">
        <v>0</v>
      </c>
      <c r="T75" s="80">
        <v>0</v>
      </c>
      <c r="U75" s="80">
        <v>0</v>
      </c>
      <c r="V75" s="80">
        <v>0</v>
      </c>
      <c r="W75" s="81">
        <v>0</v>
      </c>
      <c r="X75" s="82">
        <v>0</v>
      </c>
      <c r="Y75" s="86">
        <v>0</v>
      </c>
      <c r="Z75" s="87">
        <v>1</v>
      </c>
      <c r="AA75" s="166" t="s">
        <v>1081</v>
      </c>
      <c r="AB75" s="167"/>
      <c r="AC75" s="71"/>
      <c r="AD75" s="72"/>
      <c r="AE75" s="72"/>
      <c r="AF75" s="72"/>
      <c r="AG75" s="73"/>
      <c r="AH75" s="74"/>
      <c r="AI75" s="75"/>
    </row>
    <row r="76" spans="1:35" s="45" customFormat="1" ht="15.75" hidden="1" x14ac:dyDescent="0.25">
      <c r="A76" s="78">
        <v>74</v>
      </c>
      <c r="B76" s="78" t="s">
        <v>940</v>
      </c>
      <c r="C76" s="78" t="s">
        <v>941</v>
      </c>
      <c r="D76" s="78" t="s">
        <v>62</v>
      </c>
      <c r="E76" s="78" t="s">
        <v>105</v>
      </c>
      <c r="F76" s="78">
        <v>2</v>
      </c>
      <c r="G76" s="78">
        <v>2.2000000000000002</v>
      </c>
      <c r="H76" s="78" t="s">
        <v>1078</v>
      </c>
      <c r="I76" s="78">
        <v>694</v>
      </c>
      <c r="J76" s="79">
        <v>0</v>
      </c>
      <c r="K76" s="80">
        <v>0</v>
      </c>
      <c r="L76" s="80">
        <v>0</v>
      </c>
      <c r="M76" s="81">
        <v>0</v>
      </c>
      <c r="N76" s="82">
        <v>0</v>
      </c>
      <c r="O76" s="83">
        <v>0</v>
      </c>
      <c r="P76" s="83">
        <v>0</v>
      </c>
      <c r="Q76" s="84">
        <v>1</v>
      </c>
      <c r="R76" s="85">
        <v>0</v>
      </c>
      <c r="S76" s="80">
        <v>0</v>
      </c>
      <c r="T76" s="80">
        <v>0</v>
      </c>
      <c r="U76" s="80">
        <v>0</v>
      </c>
      <c r="V76" s="80">
        <v>0</v>
      </c>
      <c r="W76" s="81">
        <v>0</v>
      </c>
      <c r="X76" s="82">
        <v>0</v>
      </c>
      <c r="Y76" s="86">
        <v>0</v>
      </c>
      <c r="Z76" s="87">
        <v>1</v>
      </c>
      <c r="AA76" s="166" t="s">
        <v>1082</v>
      </c>
      <c r="AB76" s="167"/>
      <c r="AC76" s="71"/>
      <c r="AD76" s="72"/>
      <c r="AE76" s="72"/>
      <c r="AF76" s="72"/>
      <c r="AG76" s="73"/>
      <c r="AH76" s="74"/>
      <c r="AI76" s="75"/>
    </row>
    <row r="77" spans="1:35" s="45" customFormat="1" ht="31.5" hidden="1" x14ac:dyDescent="0.25">
      <c r="A77" s="78">
        <v>75</v>
      </c>
      <c r="B77" s="78" t="s">
        <v>940</v>
      </c>
      <c r="C77" s="78" t="s">
        <v>941</v>
      </c>
      <c r="D77" s="78" t="s">
        <v>62</v>
      </c>
      <c r="E77" s="78" t="s">
        <v>105</v>
      </c>
      <c r="F77" s="78">
        <v>2</v>
      </c>
      <c r="G77" s="78">
        <v>2.2000000000000002</v>
      </c>
      <c r="H77" s="78" t="s">
        <v>1078</v>
      </c>
      <c r="I77" s="78">
        <v>725</v>
      </c>
      <c r="J77" s="79">
        <v>0</v>
      </c>
      <c r="K77" s="80">
        <v>0</v>
      </c>
      <c r="L77" s="80">
        <v>0</v>
      </c>
      <c r="M77" s="81">
        <v>0</v>
      </c>
      <c r="N77" s="82">
        <v>0</v>
      </c>
      <c r="O77" s="83">
        <v>0</v>
      </c>
      <c r="P77" s="83">
        <v>0</v>
      </c>
      <c r="Q77" s="84">
        <v>1</v>
      </c>
      <c r="R77" s="85">
        <v>0</v>
      </c>
      <c r="S77" s="80">
        <v>0</v>
      </c>
      <c r="T77" s="80">
        <v>0</v>
      </c>
      <c r="U77" s="80">
        <v>0</v>
      </c>
      <c r="V77" s="80">
        <v>0</v>
      </c>
      <c r="W77" s="81">
        <v>0</v>
      </c>
      <c r="X77" s="82">
        <v>0</v>
      </c>
      <c r="Y77" s="86">
        <v>0</v>
      </c>
      <c r="Z77" s="87">
        <v>1</v>
      </c>
      <c r="AA77" s="166" t="s">
        <v>1083</v>
      </c>
      <c r="AB77" s="167"/>
      <c r="AC77" s="71"/>
      <c r="AD77" s="72"/>
      <c r="AE77" s="72"/>
      <c r="AF77" s="72"/>
      <c r="AG77" s="73"/>
      <c r="AH77" s="74"/>
      <c r="AI77" s="75"/>
    </row>
    <row r="78" spans="1:35" s="45" customFormat="1" ht="15.75" hidden="1" x14ac:dyDescent="0.25">
      <c r="A78" s="78">
        <v>76</v>
      </c>
      <c r="B78" s="78" t="s">
        <v>940</v>
      </c>
      <c r="C78" s="78" t="s">
        <v>941</v>
      </c>
      <c r="D78" s="78" t="s">
        <v>62</v>
      </c>
      <c r="E78" s="78" t="s">
        <v>105</v>
      </c>
      <c r="F78" s="78">
        <v>2</v>
      </c>
      <c r="G78" s="78">
        <v>2.2999999999999998</v>
      </c>
      <c r="H78" s="78" t="s">
        <v>1084</v>
      </c>
      <c r="I78" s="78">
        <v>607</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940</v>
      </c>
      <c r="C79" s="78" t="s">
        <v>941</v>
      </c>
      <c r="D79" s="78" t="s">
        <v>62</v>
      </c>
      <c r="E79" s="78" t="s">
        <v>105</v>
      </c>
      <c r="F79" s="78">
        <v>2</v>
      </c>
      <c r="G79" s="78">
        <v>2.2999999999999998</v>
      </c>
      <c r="H79" s="78" t="s">
        <v>1084</v>
      </c>
      <c r="I79" s="78">
        <v>651</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71"/>
      <c r="AB79" s="167"/>
      <c r="AC79" s="71"/>
      <c r="AD79" s="72"/>
      <c r="AE79" s="72"/>
      <c r="AF79" s="72"/>
      <c r="AG79" s="73"/>
      <c r="AH79" s="74"/>
      <c r="AI79" s="75"/>
    </row>
    <row r="80" spans="1:35" s="45" customFormat="1" ht="31.5" hidden="1" x14ac:dyDescent="0.25">
      <c r="A80" s="78">
        <v>78</v>
      </c>
      <c r="B80" s="78" t="s">
        <v>940</v>
      </c>
      <c r="C80" s="78" t="s">
        <v>941</v>
      </c>
      <c r="D80" s="78" t="s">
        <v>62</v>
      </c>
      <c r="E80" s="78" t="s">
        <v>105</v>
      </c>
      <c r="F80" s="78">
        <v>2</v>
      </c>
      <c r="G80" s="78">
        <v>2.2999999999999998</v>
      </c>
      <c r="H80" s="78" t="s">
        <v>1084</v>
      </c>
      <c r="I80" s="78">
        <v>659</v>
      </c>
      <c r="J80" s="79">
        <v>0</v>
      </c>
      <c r="K80" s="80">
        <v>0</v>
      </c>
      <c r="L80" s="80">
        <v>0</v>
      </c>
      <c r="M80" s="81">
        <v>0</v>
      </c>
      <c r="N80" s="82">
        <v>0</v>
      </c>
      <c r="O80" s="83">
        <v>0</v>
      </c>
      <c r="P80" s="83">
        <v>0</v>
      </c>
      <c r="Q80" s="84">
        <v>1</v>
      </c>
      <c r="R80" s="85">
        <v>0</v>
      </c>
      <c r="S80" s="80">
        <v>0</v>
      </c>
      <c r="T80" s="80">
        <v>0</v>
      </c>
      <c r="U80" s="80">
        <v>0</v>
      </c>
      <c r="V80" s="80">
        <v>0</v>
      </c>
      <c r="W80" s="81">
        <v>0</v>
      </c>
      <c r="X80" s="82">
        <v>0</v>
      </c>
      <c r="Y80" s="86">
        <v>0</v>
      </c>
      <c r="Z80" s="87">
        <v>1</v>
      </c>
      <c r="AA80" s="166" t="s">
        <v>1085</v>
      </c>
      <c r="AB80" s="167"/>
      <c r="AC80" s="71"/>
      <c r="AD80" s="72"/>
      <c r="AE80" s="72"/>
      <c r="AF80" s="72"/>
      <c r="AG80" s="73"/>
      <c r="AH80" s="74"/>
      <c r="AI80" s="75"/>
    </row>
    <row r="81" spans="1:35" s="45" customFormat="1" ht="15.75" hidden="1" x14ac:dyDescent="0.25">
      <c r="A81" s="78">
        <v>79</v>
      </c>
      <c r="B81" s="78" t="s">
        <v>940</v>
      </c>
      <c r="C81" s="78" t="s">
        <v>941</v>
      </c>
      <c r="D81" s="78" t="s">
        <v>62</v>
      </c>
      <c r="E81" s="78" t="s">
        <v>105</v>
      </c>
      <c r="F81" s="78">
        <v>2</v>
      </c>
      <c r="G81" s="78">
        <v>2.2999999999999998</v>
      </c>
      <c r="H81" s="78" t="s">
        <v>1086</v>
      </c>
      <c r="I81" s="78">
        <v>631</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31.5" hidden="1" x14ac:dyDescent="0.25">
      <c r="A82" s="78">
        <v>80</v>
      </c>
      <c r="B82" s="78" t="s">
        <v>940</v>
      </c>
      <c r="C82" s="78" t="s">
        <v>941</v>
      </c>
      <c r="D82" s="78" t="s">
        <v>62</v>
      </c>
      <c r="E82" s="78" t="s">
        <v>105</v>
      </c>
      <c r="F82" s="78">
        <v>2</v>
      </c>
      <c r="G82" s="78">
        <v>2.2999999999999998</v>
      </c>
      <c r="H82" s="78" t="s">
        <v>1086</v>
      </c>
      <c r="I82" s="78">
        <v>652</v>
      </c>
      <c r="J82" s="79">
        <v>0</v>
      </c>
      <c r="K82" s="80">
        <v>0</v>
      </c>
      <c r="L82" s="80">
        <v>0</v>
      </c>
      <c r="M82" s="81">
        <v>0</v>
      </c>
      <c r="N82" s="82">
        <v>1</v>
      </c>
      <c r="O82" s="83">
        <v>0</v>
      </c>
      <c r="P82" s="83">
        <v>0</v>
      </c>
      <c r="Q82" s="84">
        <v>0</v>
      </c>
      <c r="R82" s="85">
        <v>0</v>
      </c>
      <c r="S82" s="80">
        <v>0</v>
      </c>
      <c r="T82" s="80">
        <v>0</v>
      </c>
      <c r="U82" s="80">
        <v>0</v>
      </c>
      <c r="V82" s="80">
        <v>0</v>
      </c>
      <c r="W82" s="81">
        <v>0</v>
      </c>
      <c r="X82" s="82">
        <v>0</v>
      </c>
      <c r="Y82" s="86">
        <v>0</v>
      </c>
      <c r="Z82" s="87">
        <v>1</v>
      </c>
      <c r="AA82" s="166" t="s">
        <v>1090</v>
      </c>
      <c r="AB82" s="167"/>
      <c r="AC82" s="71"/>
      <c r="AD82" s="72"/>
      <c r="AE82" s="72"/>
      <c r="AF82" s="72"/>
      <c r="AG82" s="73"/>
      <c r="AH82" s="74"/>
      <c r="AI82" s="75"/>
    </row>
    <row r="83" spans="1:35" s="45" customFormat="1" ht="15.75" hidden="1" x14ac:dyDescent="0.25">
      <c r="A83" s="78">
        <v>81</v>
      </c>
      <c r="B83" s="78" t="s">
        <v>940</v>
      </c>
      <c r="C83" s="78" t="s">
        <v>941</v>
      </c>
      <c r="D83" s="78" t="s">
        <v>62</v>
      </c>
      <c r="E83" s="78" t="s">
        <v>105</v>
      </c>
      <c r="F83" s="78">
        <v>2</v>
      </c>
      <c r="G83" s="78">
        <v>2.2999999999999998</v>
      </c>
      <c r="H83" s="78" t="s">
        <v>1086</v>
      </c>
      <c r="I83" s="78">
        <v>661</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47.25" hidden="1" x14ac:dyDescent="0.25">
      <c r="A84" s="78">
        <v>82</v>
      </c>
      <c r="B84" s="78" t="s">
        <v>940</v>
      </c>
      <c r="C84" s="78" t="s">
        <v>941</v>
      </c>
      <c r="D84" s="78" t="s">
        <v>62</v>
      </c>
      <c r="E84" s="78" t="s">
        <v>105</v>
      </c>
      <c r="F84" s="78">
        <v>2</v>
      </c>
      <c r="G84" s="78">
        <v>2.2999999999999998</v>
      </c>
      <c r="H84" s="78" t="s">
        <v>1086</v>
      </c>
      <c r="I84" s="78">
        <v>670</v>
      </c>
      <c r="J84" s="79">
        <v>0</v>
      </c>
      <c r="K84" s="80">
        <v>0</v>
      </c>
      <c r="L84" s="80">
        <v>0</v>
      </c>
      <c r="M84" s="81">
        <v>0</v>
      </c>
      <c r="N84" s="82">
        <v>0</v>
      </c>
      <c r="O84" s="83">
        <v>0</v>
      </c>
      <c r="P84" s="83">
        <v>0</v>
      </c>
      <c r="Q84" s="84">
        <v>0</v>
      </c>
      <c r="R84" s="85">
        <v>1</v>
      </c>
      <c r="S84" s="80">
        <v>0</v>
      </c>
      <c r="T84" s="80">
        <v>0</v>
      </c>
      <c r="U84" s="80">
        <v>1</v>
      </c>
      <c r="V84" s="80">
        <v>0</v>
      </c>
      <c r="W84" s="81">
        <v>0</v>
      </c>
      <c r="X84" s="82">
        <v>0</v>
      </c>
      <c r="Y84" s="86">
        <v>0</v>
      </c>
      <c r="Z84" s="87">
        <v>1</v>
      </c>
      <c r="AA84" s="166" t="s">
        <v>1089</v>
      </c>
      <c r="AB84" s="167"/>
      <c r="AC84" s="71"/>
      <c r="AD84" s="72"/>
      <c r="AE84" s="72"/>
      <c r="AF84" s="72"/>
      <c r="AG84" s="73"/>
      <c r="AH84" s="74"/>
      <c r="AI84" s="75"/>
    </row>
    <row r="85" spans="1:35" s="45" customFormat="1" ht="15.75" hidden="1" x14ac:dyDescent="0.25">
      <c r="A85" s="78">
        <v>83</v>
      </c>
      <c r="B85" s="78" t="s">
        <v>940</v>
      </c>
      <c r="C85" s="78" t="s">
        <v>941</v>
      </c>
      <c r="D85" s="78" t="s">
        <v>62</v>
      </c>
      <c r="E85" s="78" t="s">
        <v>105</v>
      </c>
      <c r="F85" s="78">
        <v>2</v>
      </c>
      <c r="G85" s="78">
        <v>2.2999999999999998</v>
      </c>
      <c r="H85" s="78" t="s">
        <v>1086</v>
      </c>
      <c r="I85" s="78">
        <v>692</v>
      </c>
      <c r="J85" s="79">
        <v>0</v>
      </c>
      <c r="K85" s="80">
        <v>0</v>
      </c>
      <c r="L85" s="80">
        <v>0</v>
      </c>
      <c r="M85" s="81">
        <v>0</v>
      </c>
      <c r="N85" s="82">
        <v>1</v>
      </c>
      <c r="O85" s="83">
        <v>0</v>
      </c>
      <c r="P85" s="83">
        <v>0</v>
      </c>
      <c r="Q85" s="84">
        <v>0</v>
      </c>
      <c r="R85" s="85">
        <v>0</v>
      </c>
      <c r="S85" s="80">
        <v>0</v>
      </c>
      <c r="T85" s="80">
        <v>0</v>
      </c>
      <c r="U85" s="80">
        <v>0</v>
      </c>
      <c r="V85" s="80">
        <v>0</v>
      </c>
      <c r="W85" s="81">
        <v>0</v>
      </c>
      <c r="X85" s="82">
        <v>0</v>
      </c>
      <c r="Y85" s="86">
        <v>0</v>
      </c>
      <c r="Z85" s="87">
        <v>1</v>
      </c>
      <c r="AA85" s="166" t="s">
        <v>1087</v>
      </c>
      <c r="AB85" s="167"/>
      <c r="AC85" s="71"/>
      <c r="AD85" s="72"/>
      <c r="AE85" s="72"/>
      <c r="AF85" s="72"/>
      <c r="AG85" s="73"/>
      <c r="AH85" s="74"/>
      <c r="AI85" s="75"/>
    </row>
    <row r="86" spans="1:35" s="45" customFormat="1" ht="31.5" hidden="1" x14ac:dyDescent="0.25">
      <c r="A86" s="78">
        <v>84</v>
      </c>
      <c r="B86" s="78" t="s">
        <v>940</v>
      </c>
      <c r="C86" s="78" t="s">
        <v>941</v>
      </c>
      <c r="D86" s="78" t="s">
        <v>62</v>
      </c>
      <c r="E86" s="78" t="s">
        <v>105</v>
      </c>
      <c r="F86" s="78">
        <v>2</v>
      </c>
      <c r="G86" s="78">
        <v>2.2999999999999998</v>
      </c>
      <c r="H86" s="78" t="s">
        <v>1086</v>
      </c>
      <c r="I86" s="78">
        <v>700</v>
      </c>
      <c r="J86" s="79">
        <v>0</v>
      </c>
      <c r="K86" s="80">
        <v>0</v>
      </c>
      <c r="L86" s="80">
        <v>0</v>
      </c>
      <c r="M86" s="81">
        <v>0</v>
      </c>
      <c r="N86" s="82">
        <v>0</v>
      </c>
      <c r="O86" s="83">
        <v>0</v>
      </c>
      <c r="P86" s="83">
        <v>0</v>
      </c>
      <c r="Q86" s="84">
        <v>0</v>
      </c>
      <c r="R86" s="85">
        <v>1</v>
      </c>
      <c r="S86" s="80">
        <v>0</v>
      </c>
      <c r="T86" s="80">
        <v>0</v>
      </c>
      <c r="U86" s="80">
        <v>0</v>
      </c>
      <c r="V86" s="80">
        <v>0</v>
      </c>
      <c r="W86" s="81">
        <v>0</v>
      </c>
      <c r="X86" s="82">
        <v>0</v>
      </c>
      <c r="Y86" s="86">
        <v>0</v>
      </c>
      <c r="Z86" s="87">
        <v>1</v>
      </c>
      <c r="AA86" s="166" t="s">
        <v>1091</v>
      </c>
      <c r="AB86" s="167"/>
      <c r="AC86" s="71"/>
      <c r="AD86" s="72"/>
      <c r="AE86" s="72"/>
      <c r="AF86" s="72"/>
      <c r="AG86" s="73"/>
      <c r="AH86" s="74"/>
      <c r="AI86" s="75"/>
    </row>
    <row r="87" spans="1:35" s="45" customFormat="1" ht="78.75" x14ac:dyDescent="0.25">
      <c r="A87" s="78">
        <v>85</v>
      </c>
      <c r="B87" s="78" t="s">
        <v>940</v>
      </c>
      <c r="C87" s="78" t="s">
        <v>941</v>
      </c>
      <c r="D87" s="78" t="s">
        <v>62</v>
      </c>
      <c r="E87" s="78" t="s">
        <v>105</v>
      </c>
      <c r="F87" s="78">
        <v>2</v>
      </c>
      <c r="G87" s="78">
        <v>2.4</v>
      </c>
      <c r="H87" s="78" t="s">
        <v>1092</v>
      </c>
      <c r="I87" s="78">
        <v>624</v>
      </c>
      <c r="J87" s="79">
        <v>1</v>
      </c>
      <c r="K87" s="80">
        <v>1</v>
      </c>
      <c r="L87" s="80">
        <v>0</v>
      </c>
      <c r="M87" s="81">
        <v>0</v>
      </c>
      <c r="N87" s="82">
        <v>0</v>
      </c>
      <c r="O87" s="83">
        <v>0</v>
      </c>
      <c r="P87" s="83">
        <v>0</v>
      </c>
      <c r="Q87" s="84">
        <v>0</v>
      </c>
      <c r="R87" s="85">
        <v>1</v>
      </c>
      <c r="S87" s="80">
        <v>0</v>
      </c>
      <c r="T87" s="80">
        <v>0</v>
      </c>
      <c r="U87" s="80">
        <v>0</v>
      </c>
      <c r="V87" s="80">
        <v>0</v>
      </c>
      <c r="W87" s="81">
        <v>0</v>
      </c>
      <c r="X87" s="82">
        <v>0</v>
      </c>
      <c r="Y87" s="86">
        <v>0</v>
      </c>
      <c r="Z87" s="87">
        <v>1</v>
      </c>
      <c r="AA87" s="188" t="s">
        <v>1100</v>
      </c>
      <c r="AB87" s="167"/>
      <c r="AC87" s="71"/>
      <c r="AD87" s="72"/>
      <c r="AE87" s="72"/>
      <c r="AF87" s="72"/>
      <c r="AG87" s="73"/>
      <c r="AH87" s="74"/>
      <c r="AI87" s="75"/>
    </row>
    <row r="88" spans="1:35" s="45" customFormat="1" ht="31.5" hidden="1" x14ac:dyDescent="0.25">
      <c r="A88" s="78">
        <v>86</v>
      </c>
      <c r="B88" s="78" t="s">
        <v>940</v>
      </c>
      <c r="C88" s="78" t="s">
        <v>941</v>
      </c>
      <c r="D88" s="78" t="s">
        <v>62</v>
      </c>
      <c r="E88" s="78" t="s">
        <v>105</v>
      </c>
      <c r="F88" s="78">
        <v>2</v>
      </c>
      <c r="G88" s="78">
        <v>2.4</v>
      </c>
      <c r="H88" s="78" t="s">
        <v>1093</v>
      </c>
      <c r="I88" s="78">
        <v>690</v>
      </c>
      <c r="J88" s="79">
        <v>0</v>
      </c>
      <c r="K88" s="80">
        <v>0</v>
      </c>
      <c r="L88" s="80">
        <v>0</v>
      </c>
      <c r="M88" s="81">
        <v>0</v>
      </c>
      <c r="N88" s="82">
        <v>0</v>
      </c>
      <c r="O88" s="83">
        <v>0</v>
      </c>
      <c r="P88" s="83">
        <v>0</v>
      </c>
      <c r="Q88" s="84">
        <v>0</v>
      </c>
      <c r="R88" s="85">
        <v>1</v>
      </c>
      <c r="S88" s="80">
        <v>0</v>
      </c>
      <c r="T88" s="80">
        <v>0</v>
      </c>
      <c r="U88" s="80">
        <v>0</v>
      </c>
      <c r="V88" s="80">
        <v>0</v>
      </c>
      <c r="W88" s="81">
        <v>0</v>
      </c>
      <c r="X88" s="82">
        <v>0</v>
      </c>
      <c r="Y88" s="86">
        <v>0</v>
      </c>
      <c r="Z88" s="87">
        <v>1</v>
      </c>
      <c r="AA88" s="166" t="s">
        <v>1094</v>
      </c>
      <c r="AB88" s="167"/>
      <c r="AC88" s="71"/>
      <c r="AD88" s="72"/>
      <c r="AE88" s="72"/>
      <c r="AF88" s="72"/>
      <c r="AG88" s="73"/>
      <c r="AH88" s="74"/>
      <c r="AI88" s="75"/>
    </row>
    <row r="89" spans="1:35" s="45" customFormat="1" ht="47.25" x14ac:dyDescent="0.25">
      <c r="A89" s="78">
        <v>87</v>
      </c>
      <c r="B89" s="78" t="s">
        <v>940</v>
      </c>
      <c r="C89" s="78" t="s">
        <v>941</v>
      </c>
      <c r="D89" s="78" t="s">
        <v>62</v>
      </c>
      <c r="E89" s="78" t="s">
        <v>105</v>
      </c>
      <c r="F89" s="78">
        <v>2</v>
      </c>
      <c r="G89" s="78">
        <v>2.4</v>
      </c>
      <c r="H89" s="78" t="s">
        <v>1093</v>
      </c>
      <c r="I89" s="78">
        <v>695</v>
      </c>
      <c r="J89" s="79">
        <v>1</v>
      </c>
      <c r="K89" s="80">
        <v>1</v>
      </c>
      <c r="L89" s="80">
        <v>0</v>
      </c>
      <c r="M89" s="81">
        <v>0</v>
      </c>
      <c r="N89" s="82">
        <v>0</v>
      </c>
      <c r="O89" s="83">
        <v>0</v>
      </c>
      <c r="P89" s="83">
        <v>0</v>
      </c>
      <c r="Q89" s="84">
        <v>0</v>
      </c>
      <c r="R89" s="85">
        <v>0</v>
      </c>
      <c r="S89" s="80">
        <v>0</v>
      </c>
      <c r="T89" s="80">
        <v>0</v>
      </c>
      <c r="U89" s="80">
        <v>0</v>
      </c>
      <c r="V89" s="80">
        <v>0</v>
      </c>
      <c r="W89" s="81">
        <v>0</v>
      </c>
      <c r="X89" s="82">
        <v>0</v>
      </c>
      <c r="Y89" s="86">
        <v>0</v>
      </c>
      <c r="Z89" s="87">
        <v>1</v>
      </c>
      <c r="AA89" s="188" t="s">
        <v>1099</v>
      </c>
      <c r="AB89" s="167"/>
      <c r="AC89" s="71"/>
      <c r="AD89" s="72"/>
      <c r="AE89" s="72"/>
      <c r="AF89" s="72"/>
      <c r="AG89" s="73"/>
      <c r="AH89" s="74"/>
      <c r="AI89" s="75"/>
    </row>
    <row r="90" spans="1:35" s="45" customFormat="1" ht="78.75" x14ac:dyDescent="0.25">
      <c r="A90" s="78">
        <v>88</v>
      </c>
      <c r="B90" s="78" t="s">
        <v>940</v>
      </c>
      <c r="C90" s="78" t="s">
        <v>941</v>
      </c>
      <c r="D90" s="78" t="s">
        <v>62</v>
      </c>
      <c r="E90" s="78" t="s">
        <v>105</v>
      </c>
      <c r="F90" s="78">
        <v>2</v>
      </c>
      <c r="G90" s="78">
        <v>2.4</v>
      </c>
      <c r="H90" s="78" t="s">
        <v>1093</v>
      </c>
      <c r="I90" s="78">
        <v>726</v>
      </c>
      <c r="J90" s="79">
        <v>1</v>
      </c>
      <c r="K90" s="80">
        <v>1</v>
      </c>
      <c r="L90" s="80">
        <v>0</v>
      </c>
      <c r="M90" s="81">
        <v>0</v>
      </c>
      <c r="N90" s="82">
        <v>0</v>
      </c>
      <c r="O90" s="83">
        <v>0</v>
      </c>
      <c r="P90" s="83">
        <v>0</v>
      </c>
      <c r="Q90" s="84">
        <v>1</v>
      </c>
      <c r="R90" s="85">
        <v>0</v>
      </c>
      <c r="S90" s="80">
        <v>0</v>
      </c>
      <c r="T90" s="80">
        <v>0</v>
      </c>
      <c r="U90" s="80">
        <v>0</v>
      </c>
      <c r="V90" s="80">
        <v>0</v>
      </c>
      <c r="W90" s="81">
        <v>0</v>
      </c>
      <c r="X90" s="82">
        <v>0</v>
      </c>
      <c r="Y90" s="86">
        <v>0</v>
      </c>
      <c r="Z90" s="87">
        <v>1</v>
      </c>
      <c r="AA90" s="188" t="s">
        <v>1098</v>
      </c>
      <c r="AB90" s="167"/>
      <c r="AC90" s="71"/>
      <c r="AD90" s="72"/>
      <c r="AE90" s="72"/>
      <c r="AF90" s="72"/>
      <c r="AG90" s="73"/>
      <c r="AH90" s="74"/>
      <c r="AI90" s="75"/>
    </row>
    <row r="91" spans="1:35" s="45" customFormat="1" ht="15.75" hidden="1" x14ac:dyDescent="0.25">
      <c r="A91" s="78">
        <v>89</v>
      </c>
      <c r="B91" s="78" t="s">
        <v>940</v>
      </c>
      <c r="C91" s="78" t="s">
        <v>941</v>
      </c>
      <c r="D91" s="78" t="s">
        <v>62</v>
      </c>
      <c r="E91" s="78" t="s">
        <v>105</v>
      </c>
      <c r="F91" s="78">
        <v>2</v>
      </c>
      <c r="G91" s="78">
        <v>2.4</v>
      </c>
      <c r="H91" s="78" t="s">
        <v>1095</v>
      </c>
      <c r="I91" s="78">
        <v>648</v>
      </c>
      <c r="J91" s="79">
        <v>0</v>
      </c>
      <c r="K91" s="80">
        <v>1</v>
      </c>
      <c r="L91" s="80">
        <v>0</v>
      </c>
      <c r="M91" s="81">
        <v>0</v>
      </c>
      <c r="N91" s="82">
        <v>0</v>
      </c>
      <c r="O91" s="83">
        <v>0</v>
      </c>
      <c r="P91" s="83">
        <v>0</v>
      </c>
      <c r="Q91" s="84">
        <v>0</v>
      </c>
      <c r="R91" s="85">
        <v>0</v>
      </c>
      <c r="S91" s="80">
        <v>0</v>
      </c>
      <c r="T91" s="80">
        <v>0</v>
      </c>
      <c r="U91" s="80">
        <v>0</v>
      </c>
      <c r="V91" s="80">
        <v>0</v>
      </c>
      <c r="W91" s="81">
        <v>0</v>
      </c>
      <c r="X91" s="82">
        <v>0</v>
      </c>
      <c r="Y91" s="86">
        <v>0</v>
      </c>
      <c r="Z91" s="87">
        <v>1</v>
      </c>
      <c r="AA91" s="166" t="s">
        <v>115</v>
      </c>
      <c r="AB91" s="167"/>
      <c r="AC91" s="71"/>
      <c r="AD91" s="72"/>
      <c r="AE91" s="72"/>
      <c r="AF91" s="72"/>
      <c r="AG91" s="73"/>
      <c r="AH91" s="74"/>
      <c r="AI91" s="75"/>
    </row>
    <row r="92" spans="1:35" s="45" customFormat="1" ht="47.25" hidden="1" x14ac:dyDescent="0.25">
      <c r="A92" s="78">
        <v>90</v>
      </c>
      <c r="B92" s="78" t="s">
        <v>940</v>
      </c>
      <c r="C92" s="78" t="s">
        <v>941</v>
      </c>
      <c r="D92" s="78" t="s">
        <v>62</v>
      </c>
      <c r="E92" s="78" t="s">
        <v>105</v>
      </c>
      <c r="F92" s="78">
        <v>2</v>
      </c>
      <c r="G92" s="78">
        <v>2.4</v>
      </c>
      <c r="H92" s="78" t="s">
        <v>1095</v>
      </c>
      <c r="I92" s="78">
        <v>654</v>
      </c>
      <c r="J92" s="79">
        <v>0</v>
      </c>
      <c r="K92" s="80">
        <v>1</v>
      </c>
      <c r="L92" s="80">
        <v>0</v>
      </c>
      <c r="M92" s="81">
        <v>0</v>
      </c>
      <c r="N92" s="82">
        <v>0</v>
      </c>
      <c r="O92" s="83">
        <v>0</v>
      </c>
      <c r="P92" s="83">
        <v>0</v>
      </c>
      <c r="Q92" s="84">
        <v>0</v>
      </c>
      <c r="R92" s="85">
        <v>1</v>
      </c>
      <c r="S92" s="80">
        <v>0</v>
      </c>
      <c r="T92" s="80">
        <v>0</v>
      </c>
      <c r="U92" s="80">
        <v>0</v>
      </c>
      <c r="V92" s="80">
        <v>0</v>
      </c>
      <c r="W92" s="81">
        <v>0</v>
      </c>
      <c r="X92" s="82">
        <v>0</v>
      </c>
      <c r="Y92" s="86">
        <v>0</v>
      </c>
      <c r="Z92" s="87">
        <v>1</v>
      </c>
      <c r="AA92" s="166" t="s">
        <v>1097</v>
      </c>
      <c r="AB92" s="167"/>
      <c r="AC92" s="71"/>
      <c r="AD92" s="72"/>
      <c r="AE92" s="72"/>
      <c r="AF92" s="72"/>
      <c r="AG92" s="73"/>
      <c r="AH92" s="74"/>
      <c r="AI92" s="75"/>
    </row>
    <row r="93" spans="1:35" s="45" customFormat="1" ht="15.75" hidden="1" x14ac:dyDescent="0.25">
      <c r="A93" s="78">
        <v>91</v>
      </c>
      <c r="B93" s="78" t="s">
        <v>940</v>
      </c>
      <c r="C93" s="78" t="s">
        <v>941</v>
      </c>
      <c r="D93" s="78" t="s">
        <v>62</v>
      </c>
      <c r="E93" s="78" t="s">
        <v>105</v>
      </c>
      <c r="F93" s="78">
        <v>2</v>
      </c>
      <c r="G93" s="78">
        <v>2.4</v>
      </c>
      <c r="H93" s="78" t="s">
        <v>1095</v>
      </c>
      <c r="I93" s="78">
        <v>684</v>
      </c>
      <c r="J93" s="79">
        <v>0</v>
      </c>
      <c r="K93" s="80">
        <v>1</v>
      </c>
      <c r="L93" s="80">
        <v>0</v>
      </c>
      <c r="M93" s="81">
        <v>0</v>
      </c>
      <c r="N93" s="82">
        <v>0</v>
      </c>
      <c r="O93" s="83">
        <v>0</v>
      </c>
      <c r="P93" s="83">
        <v>0</v>
      </c>
      <c r="Q93" s="84">
        <v>0</v>
      </c>
      <c r="R93" s="85">
        <v>0</v>
      </c>
      <c r="S93" s="80">
        <v>0</v>
      </c>
      <c r="T93" s="80">
        <v>0</v>
      </c>
      <c r="U93" s="80">
        <v>0</v>
      </c>
      <c r="V93" s="80">
        <v>0</v>
      </c>
      <c r="W93" s="81">
        <v>0</v>
      </c>
      <c r="X93" s="82">
        <v>0</v>
      </c>
      <c r="Y93" s="86">
        <v>0</v>
      </c>
      <c r="Z93" s="87">
        <v>1</v>
      </c>
      <c r="AA93" s="166" t="s">
        <v>115</v>
      </c>
      <c r="AB93" s="167"/>
      <c r="AC93" s="71"/>
      <c r="AD93" s="72"/>
      <c r="AE93" s="72"/>
      <c r="AF93" s="72"/>
      <c r="AG93" s="73"/>
      <c r="AH93" s="74"/>
      <c r="AI93" s="75"/>
    </row>
    <row r="94" spans="1:35" s="45" customFormat="1" ht="31.5" hidden="1" x14ac:dyDescent="0.25">
      <c r="A94" s="78">
        <v>92</v>
      </c>
      <c r="B94" s="78" t="s">
        <v>940</v>
      </c>
      <c r="C94" s="78" t="s">
        <v>941</v>
      </c>
      <c r="D94" s="78" t="s">
        <v>62</v>
      </c>
      <c r="E94" s="78" t="s">
        <v>105</v>
      </c>
      <c r="F94" s="78">
        <v>2</v>
      </c>
      <c r="G94" s="78">
        <v>2.4</v>
      </c>
      <c r="H94" s="78" t="s">
        <v>1095</v>
      </c>
      <c r="I94" s="78">
        <v>698</v>
      </c>
      <c r="J94" s="79">
        <v>0</v>
      </c>
      <c r="K94" s="80">
        <v>0</v>
      </c>
      <c r="L94" s="80">
        <v>0</v>
      </c>
      <c r="M94" s="81">
        <v>0</v>
      </c>
      <c r="N94" s="82">
        <v>0</v>
      </c>
      <c r="O94" s="83">
        <v>0</v>
      </c>
      <c r="P94" s="83">
        <v>0</v>
      </c>
      <c r="Q94" s="84">
        <v>0</v>
      </c>
      <c r="R94" s="85">
        <v>1</v>
      </c>
      <c r="S94" s="80">
        <v>0</v>
      </c>
      <c r="T94" s="80">
        <v>0</v>
      </c>
      <c r="U94" s="80">
        <v>0</v>
      </c>
      <c r="V94" s="80">
        <v>0</v>
      </c>
      <c r="W94" s="81">
        <v>0</v>
      </c>
      <c r="X94" s="82">
        <v>0</v>
      </c>
      <c r="Y94" s="86">
        <v>0</v>
      </c>
      <c r="Z94" s="87">
        <v>1</v>
      </c>
      <c r="AA94" s="166" t="s">
        <v>1096</v>
      </c>
      <c r="AB94" s="167"/>
      <c r="AC94" s="71"/>
      <c r="AD94" s="72"/>
      <c r="AE94" s="72"/>
      <c r="AF94" s="72"/>
      <c r="AG94" s="73"/>
      <c r="AH94" s="74"/>
      <c r="AI94" s="75"/>
    </row>
    <row r="95" spans="1:35" s="45" customFormat="1" ht="16.5" hidden="1" thickBot="1" x14ac:dyDescent="0.3">
      <c r="A95" s="100"/>
      <c r="B95" s="100"/>
      <c r="C95" s="100"/>
      <c r="D95" s="100"/>
      <c r="E95" s="100"/>
      <c r="F95" s="100"/>
      <c r="G95" s="100"/>
      <c r="H95" s="100"/>
      <c r="I95" s="100">
        <f>COUNTA(I3:I94)</f>
        <v>92</v>
      </c>
      <c r="J95" s="101">
        <f t="shared" ref="J95:Z95" si="0">SUM(J3:J94)</f>
        <v>12</v>
      </c>
      <c r="K95" s="102">
        <f t="shared" si="0"/>
        <v>29</v>
      </c>
      <c r="L95" s="102">
        <f t="shared" si="0"/>
        <v>0</v>
      </c>
      <c r="M95" s="103">
        <f t="shared" si="0"/>
        <v>1</v>
      </c>
      <c r="N95" s="101">
        <f t="shared" si="0"/>
        <v>9</v>
      </c>
      <c r="O95" s="102">
        <f t="shared" si="0"/>
        <v>4</v>
      </c>
      <c r="P95" s="102">
        <f t="shared" si="0"/>
        <v>1</v>
      </c>
      <c r="Q95" s="103">
        <f t="shared" si="0"/>
        <v>10</v>
      </c>
      <c r="R95" s="101">
        <f t="shared" si="0"/>
        <v>11</v>
      </c>
      <c r="S95" s="102">
        <f t="shared" si="0"/>
        <v>0</v>
      </c>
      <c r="T95" s="102">
        <f t="shared" si="0"/>
        <v>0</v>
      </c>
      <c r="U95" s="102">
        <f t="shared" si="0"/>
        <v>3</v>
      </c>
      <c r="V95" s="102">
        <f t="shared" si="0"/>
        <v>1</v>
      </c>
      <c r="W95" s="103">
        <f t="shared" si="0"/>
        <v>0</v>
      </c>
      <c r="X95" s="101">
        <f t="shared" si="0"/>
        <v>0</v>
      </c>
      <c r="Y95" s="104">
        <f t="shared" si="0"/>
        <v>0</v>
      </c>
      <c r="Z95" s="105">
        <f t="shared" si="0"/>
        <v>63</v>
      </c>
      <c r="AA95" s="106">
        <f>COUNTA(AA3:AA94)</f>
        <v>63</v>
      </c>
      <c r="AB95" s="106">
        <f>COUNTA(AB3:AB94)</f>
        <v>0</v>
      </c>
      <c r="AC95" s="107">
        <f>COUNTA(AC3:AC94)</f>
        <v>0</v>
      </c>
      <c r="AD95" s="108">
        <f>SUM(AD3:AD94)</f>
        <v>0</v>
      </c>
      <c r="AE95" s="108">
        <f>SUM(AE3:AE94)</f>
        <v>0</v>
      </c>
      <c r="AF95" s="108">
        <f>SUM(AF3:AF94)</f>
        <v>0</v>
      </c>
      <c r="AG95" s="109">
        <f>COUNTA(AG3:AG94)</f>
        <v>0</v>
      </c>
      <c r="AH95" s="108">
        <f>SUM(AH3:AH94)</f>
        <v>0</v>
      </c>
      <c r="AI95" s="110">
        <f>COUNTA(AI3:AI94)</f>
        <v>0</v>
      </c>
    </row>
  </sheetData>
  <autoFilter ref="A2:AI95">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filterMode="1">
    <pageSetUpPr fitToPage="1"/>
  </sheetPr>
  <dimension ref="A1:AI220"/>
  <sheetViews>
    <sheetView zoomScale="80" zoomScaleNormal="80" workbookViewId="0">
      <pane ySplit="2" topLeftCell="A123" activePane="bottomLeft" state="frozen"/>
      <selection activeCell="D10" sqref="D10"/>
      <selection pane="bottomLeft" activeCell="H221" sqref="H221"/>
    </sheetView>
  </sheetViews>
  <sheetFormatPr baseColWidth="10" defaultRowHeight="15" x14ac:dyDescent="0.2"/>
  <cols>
    <col min="1" max="1" width="7" style="111" customWidth="1"/>
    <col min="2" max="3" width="11.42578125" style="111" hidden="1" customWidth="1"/>
    <col min="4" max="4" width="27"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941</v>
      </c>
      <c r="C3" s="60" t="s">
        <v>98</v>
      </c>
      <c r="D3" s="60" t="s">
        <v>63</v>
      </c>
      <c r="E3" s="60" t="s">
        <v>105</v>
      </c>
      <c r="F3" s="60">
        <v>1</v>
      </c>
      <c r="G3" s="60">
        <v>1.1000000000000001</v>
      </c>
      <c r="H3" s="60" t="s">
        <v>1179</v>
      </c>
      <c r="I3" s="60">
        <v>326</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941</v>
      </c>
      <c r="C4" s="76" t="s">
        <v>98</v>
      </c>
      <c r="D4" s="76" t="s">
        <v>63</v>
      </c>
      <c r="E4" s="76" t="s">
        <v>105</v>
      </c>
      <c r="F4" s="76">
        <v>1</v>
      </c>
      <c r="G4" s="76">
        <v>1.1000000000000001</v>
      </c>
      <c r="H4" s="76" t="s">
        <v>1179</v>
      </c>
      <c r="I4" s="76">
        <v>327</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941</v>
      </c>
      <c r="C5" s="76" t="s">
        <v>98</v>
      </c>
      <c r="D5" s="76" t="s">
        <v>63</v>
      </c>
      <c r="E5" s="76" t="s">
        <v>105</v>
      </c>
      <c r="F5" s="76">
        <v>1</v>
      </c>
      <c r="G5" s="76">
        <v>1.1000000000000001</v>
      </c>
      <c r="H5" s="76" t="s">
        <v>1179</v>
      </c>
      <c r="I5" s="76">
        <v>328</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941</v>
      </c>
      <c r="C6" s="76" t="s">
        <v>98</v>
      </c>
      <c r="D6" s="76" t="s">
        <v>63</v>
      </c>
      <c r="E6" s="76" t="s">
        <v>105</v>
      </c>
      <c r="F6" s="76">
        <v>1</v>
      </c>
      <c r="G6" s="76">
        <v>1.1000000000000001</v>
      </c>
      <c r="H6" s="76" t="s">
        <v>1179</v>
      </c>
      <c r="I6" s="76">
        <v>329</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941</v>
      </c>
      <c r="C7" s="76" t="s">
        <v>98</v>
      </c>
      <c r="D7" s="76" t="s">
        <v>63</v>
      </c>
      <c r="E7" s="76" t="s">
        <v>105</v>
      </c>
      <c r="F7" s="76">
        <v>1</v>
      </c>
      <c r="G7" s="76">
        <v>1.1000000000000001</v>
      </c>
      <c r="H7" s="76" t="s">
        <v>1179</v>
      </c>
      <c r="I7" s="76">
        <v>330</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941</v>
      </c>
      <c r="C8" s="76" t="s">
        <v>98</v>
      </c>
      <c r="D8" s="76" t="s">
        <v>63</v>
      </c>
      <c r="E8" s="76" t="s">
        <v>105</v>
      </c>
      <c r="F8" s="76">
        <v>1</v>
      </c>
      <c r="G8" s="76">
        <v>1.1000000000000001</v>
      </c>
      <c r="H8" s="76" t="s">
        <v>1179</v>
      </c>
      <c r="I8" s="76">
        <v>331</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941</v>
      </c>
      <c r="C9" s="76" t="s">
        <v>98</v>
      </c>
      <c r="D9" s="76" t="s">
        <v>63</v>
      </c>
      <c r="E9" s="76" t="s">
        <v>105</v>
      </c>
      <c r="F9" s="76">
        <v>1</v>
      </c>
      <c r="G9" s="76">
        <v>1.1000000000000001</v>
      </c>
      <c r="H9" s="76" t="s">
        <v>1179</v>
      </c>
      <c r="I9" s="76">
        <v>473</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941</v>
      </c>
      <c r="C10" s="76" t="s">
        <v>98</v>
      </c>
      <c r="D10" s="76" t="s">
        <v>63</v>
      </c>
      <c r="E10" s="76" t="s">
        <v>105</v>
      </c>
      <c r="F10" s="76">
        <v>1</v>
      </c>
      <c r="G10" s="76">
        <v>1.1000000000000001</v>
      </c>
      <c r="H10" s="76" t="s">
        <v>1180</v>
      </c>
      <c r="I10" s="76">
        <v>332</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941</v>
      </c>
      <c r="C11" s="76" t="s">
        <v>98</v>
      </c>
      <c r="D11" s="76" t="s">
        <v>63</v>
      </c>
      <c r="E11" s="76" t="s">
        <v>105</v>
      </c>
      <c r="F11" s="76">
        <v>1</v>
      </c>
      <c r="G11" s="76">
        <v>1.1000000000000001</v>
      </c>
      <c r="H11" s="76" t="s">
        <v>1180</v>
      </c>
      <c r="I11" s="76">
        <v>333</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47.25" hidden="1" x14ac:dyDescent="0.25">
      <c r="A12" s="76">
        <v>10</v>
      </c>
      <c r="B12" s="76" t="s">
        <v>941</v>
      </c>
      <c r="C12" s="76" t="s">
        <v>98</v>
      </c>
      <c r="D12" s="76" t="s">
        <v>63</v>
      </c>
      <c r="E12" s="76" t="s">
        <v>105</v>
      </c>
      <c r="F12" s="76">
        <v>1</v>
      </c>
      <c r="G12" s="76">
        <v>1.1000000000000001</v>
      </c>
      <c r="H12" s="76" t="s">
        <v>1180</v>
      </c>
      <c r="I12" s="76">
        <v>334</v>
      </c>
      <c r="J12" s="61">
        <v>0</v>
      </c>
      <c r="K12" s="62">
        <v>0</v>
      </c>
      <c r="L12" s="62">
        <v>0</v>
      </c>
      <c r="M12" s="63">
        <v>0</v>
      </c>
      <c r="N12" s="64">
        <v>0</v>
      </c>
      <c r="O12" s="65">
        <v>0</v>
      </c>
      <c r="P12" s="65">
        <v>0</v>
      </c>
      <c r="Q12" s="66">
        <v>1</v>
      </c>
      <c r="R12" s="67">
        <v>0</v>
      </c>
      <c r="S12" s="62">
        <v>0</v>
      </c>
      <c r="T12" s="62">
        <v>0</v>
      </c>
      <c r="U12" s="62">
        <v>0</v>
      </c>
      <c r="V12" s="62">
        <v>0</v>
      </c>
      <c r="W12" s="63">
        <v>0</v>
      </c>
      <c r="X12" s="64">
        <v>0</v>
      </c>
      <c r="Y12" s="77">
        <v>0</v>
      </c>
      <c r="Z12" s="70">
        <v>1</v>
      </c>
      <c r="AA12" s="162" t="s">
        <v>1181</v>
      </c>
      <c r="AB12" s="164"/>
      <c r="AC12" s="71"/>
      <c r="AD12" s="72"/>
      <c r="AE12" s="72"/>
      <c r="AF12" s="72"/>
      <c r="AG12" s="73"/>
      <c r="AH12" s="74"/>
      <c r="AI12" s="75"/>
    </row>
    <row r="13" spans="1:35" s="45" customFormat="1" ht="15.75" hidden="1" x14ac:dyDescent="0.25">
      <c r="A13" s="76">
        <v>11</v>
      </c>
      <c r="B13" s="76" t="s">
        <v>941</v>
      </c>
      <c r="C13" s="76" t="s">
        <v>98</v>
      </c>
      <c r="D13" s="76" t="s">
        <v>63</v>
      </c>
      <c r="E13" s="76" t="s">
        <v>105</v>
      </c>
      <c r="F13" s="76">
        <v>1</v>
      </c>
      <c r="G13" s="76">
        <v>1.1000000000000001</v>
      </c>
      <c r="H13" s="76" t="s">
        <v>1180</v>
      </c>
      <c r="I13" s="76">
        <v>337</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78.75" hidden="1" x14ac:dyDescent="0.25">
      <c r="A14" s="76">
        <v>12</v>
      </c>
      <c r="B14" s="76" t="s">
        <v>941</v>
      </c>
      <c r="C14" s="76" t="s">
        <v>98</v>
      </c>
      <c r="D14" s="76" t="s">
        <v>63</v>
      </c>
      <c r="E14" s="76" t="s">
        <v>105</v>
      </c>
      <c r="F14" s="76">
        <v>1</v>
      </c>
      <c r="G14" s="76">
        <v>1.1000000000000001</v>
      </c>
      <c r="H14" s="76" t="s">
        <v>1182</v>
      </c>
      <c r="I14" s="76">
        <v>335</v>
      </c>
      <c r="J14" s="61">
        <v>0</v>
      </c>
      <c r="K14" s="62">
        <v>0</v>
      </c>
      <c r="L14" s="62">
        <v>0</v>
      </c>
      <c r="M14" s="63">
        <v>0</v>
      </c>
      <c r="N14" s="64">
        <v>0</v>
      </c>
      <c r="O14" s="65">
        <v>0</v>
      </c>
      <c r="P14" s="65">
        <v>0</v>
      </c>
      <c r="Q14" s="66">
        <v>0</v>
      </c>
      <c r="R14" s="67">
        <v>1</v>
      </c>
      <c r="S14" s="62">
        <v>0</v>
      </c>
      <c r="T14" s="62">
        <v>0</v>
      </c>
      <c r="U14" s="62">
        <v>0</v>
      </c>
      <c r="V14" s="62">
        <v>0</v>
      </c>
      <c r="W14" s="63">
        <v>0</v>
      </c>
      <c r="X14" s="64">
        <v>0</v>
      </c>
      <c r="Y14" s="77">
        <v>0</v>
      </c>
      <c r="Z14" s="70">
        <v>1</v>
      </c>
      <c r="AA14" s="162" t="s">
        <v>1183</v>
      </c>
      <c r="AB14" s="164"/>
      <c r="AC14" s="71"/>
      <c r="AD14" s="72"/>
      <c r="AE14" s="72"/>
      <c r="AF14" s="72"/>
      <c r="AG14" s="73"/>
      <c r="AH14" s="74"/>
      <c r="AI14" s="75"/>
    </row>
    <row r="15" spans="1:35" s="45" customFormat="1" ht="78.75" hidden="1" x14ac:dyDescent="0.25">
      <c r="A15" s="76">
        <v>13</v>
      </c>
      <c r="B15" s="76" t="s">
        <v>941</v>
      </c>
      <c r="C15" s="76" t="s">
        <v>98</v>
      </c>
      <c r="D15" s="76" t="s">
        <v>63</v>
      </c>
      <c r="E15" s="76" t="s">
        <v>105</v>
      </c>
      <c r="F15" s="76">
        <v>1</v>
      </c>
      <c r="G15" s="76">
        <v>1.1000000000000001</v>
      </c>
      <c r="H15" s="76" t="s">
        <v>1182</v>
      </c>
      <c r="I15" s="76">
        <v>339</v>
      </c>
      <c r="J15" s="61">
        <v>0</v>
      </c>
      <c r="K15" s="62">
        <v>0</v>
      </c>
      <c r="L15" s="62">
        <v>0</v>
      </c>
      <c r="M15" s="63">
        <v>0</v>
      </c>
      <c r="N15" s="64">
        <v>0</v>
      </c>
      <c r="O15" s="65">
        <v>0</v>
      </c>
      <c r="P15" s="65">
        <v>0</v>
      </c>
      <c r="Q15" s="66">
        <v>0</v>
      </c>
      <c r="R15" s="67">
        <v>1</v>
      </c>
      <c r="S15" s="62">
        <v>0</v>
      </c>
      <c r="T15" s="62">
        <v>0</v>
      </c>
      <c r="U15" s="62">
        <v>0</v>
      </c>
      <c r="V15" s="62">
        <v>0</v>
      </c>
      <c r="W15" s="63">
        <v>0</v>
      </c>
      <c r="X15" s="64">
        <v>0</v>
      </c>
      <c r="Y15" s="77">
        <v>0</v>
      </c>
      <c r="Z15" s="70">
        <v>1</v>
      </c>
      <c r="AA15" s="162" t="s">
        <v>1184</v>
      </c>
      <c r="AB15" s="164"/>
      <c r="AC15" s="71"/>
      <c r="AD15" s="72"/>
      <c r="AE15" s="72"/>
      <c r="AF15" s="72"/>
      <c r="AG15" s="73"/>
      <c r="AH15" s="74"/>
      <c r="AI15" s="75"/>
    </row>
    <row r="16" spans="1:35" s="45" customFormat="1" ht="47.25" hidden="1" x14ac:dyDescent="0.25">
      <c r="A16" s="76">
        <v>14</v>
      </c>
      <c r="B16" s="76" t="s">
        <v>941</v>
      </c>
      <c r="C16" s="76" t="s">
        <v>98</v>
      </c>
      <c r="D16" s="76" t="s">
        <v>63</v>
      </c>
      <c r="E16" s="76" t="s">
        <v>105</v>
      </c>
      <c r="F16" s="76">
        <v>1</v>
      </c>
      <c r="G16" s="76">
        <v>1.1000000000000001</v>
      </c>
      <c r="H16" s="76" t="s">
        <v>1182</v>
      </c>
      <c r="I16" s="76">
        <v>340</v>
      </c>
      <c r="J16" s="61">
        <v>0</v>
      </c>
      <c r="K16" s="62">
        <v>0</v>
      </c>
      <c r="L16" s="62">
        <v>0</v>
      </c>
      <c r="M16" s="63">
        <v>0</v>
      </c>
      <c r="N16" s="64">
        <v>0</v>
      </c>
      <c r="O16" s="65">
        <v>0</v>
      </c>
      <c r="P16" s="65">
        <v>0</v>
      </c>
      <c r="Q16" s="66">
        <v>0</v>
      </c>
      <c r="R16" s="67">
        <v>1</v>
      </c>
      <c r="S16" s="62">
        <v>0</v>
      </c>
      <c r="T16" s="62">
        <v>0</v>
      </c>
      <c r="U16" s="62">
        <v>0</v>
      </c>
      <c r="V16" s="62">
        <v>0</v>
      </c>
      <c r="W16" s="63">
        <v>0</v>
      </c>
      <c r="X16" s="64">
        <v>0</v>
      </c>
      <c r="Y16" s="77">
        <v>0</v>
      </c>
      <c r="Z16" s="70">
        <v>1</v>
      </c>
      <c r="AA16" s="162" t="s">
        <v>1185</v>
      </c>
      <c r="AB16" s="164"/>
      <c r="AC16" s="71"/>
      <c r="AD16" s="72"/>
      <c r="AE16" s="72"/>
      <c r="AF16" s="72"/>
      <c r="AG16" s="73"/>
      <c r="AH16" s="74"/>
      <c r="AI16" s="75"/>
    </row>
    <row r="17" spans="1:35" s="45" customFormat="1" ht="15.75" hidden="1" x14ac:dyDescent="0.25">
      <c r="A17" s="78">
        <v>15</v>
      </c>
      <c r="B17" s="78" t="s">
        <v>941</v>
      </c>
      <c r="C17" s="78" t="s">
        <v>98</v>
      </c>
      <c r="D17" s="78" t="s">
        <v>63</v>
      </c>
      <c r="E17" s="78" t="s">
        <v>105</v>
      </c>
      <c r="F17" s="78">
        <v>1</v>
      </c>
      <c r="G17" s="78">
        <v>1.1000000000000001</v>
      </c>
      <c r="H17" s="78" t="s">
        <v>1182</v>
      </c>
      <c r="I17" s="78">
        <v>342</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5.75" hidden="1" x14ac:dyDescent="0.25">
      <c r="A18" s="78">
        <v>16</v>
      </c>
      <c r="B18" s="78" t="s">
        <v>941</v>
      </c>
      <c r="C18" s="78" t="s">
        <v>98</v>
      </c>
      <c r="D18" s="78" t="s">
        <v>63</v>
      </c>
      <c r="E18" s="78" t="s">
        <v>105</v>
      </c>
      <c r="F18" s="78">
        <v>1</v>
      </c>
      <c r="G18" s="78">
        <v>1.1000000000000001</v>
      </c>
      <c r="H18" s="78" t="s">
        <v>1182</v>
      </c>
      <c r="I18" s="78">
        <v>343</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94.5" hidden="1" x14ac:dyDescent="0.25">
      <c r="A19" s="78">
        <v>17</v>
      </c>
      <c r="B19" s="78" t="s">
        <v>941</v>
      </c>
      <c r="C19" s="78" t="s">
        <v>98</v>
      </c>
      <c r="D19" s="78" t="s">
        <v>63</v>
      </c>
      <c r="E19" s="78" t="s">
        <v>105</v>
      </c>
      <c r="F19" s="78">
        <v>1</v>
      </c>
      <c r="G19" s="78">
        <v>1.1000000000000001</v>
      </c>
      <c r="H19" s="78" t="s">
        <v>1182</v>
      </c>
      <c r="I19" s="78">
        <v>344</v>
      </c>
      <c r="J19" s="79">
        <v>0</v>
      </c>
      <c r="K19" s="80">
        <v>0</v>
      </c>
      <c r="L19" s="80">
        <v>0</v>
      </c>
      <c r="M19" s="81">
        <v>0</v>
      </c>
      <c r="N19" s="82">
        <v>0</v>
      </c>
      <c r="O19" s="83">
        <v>0</v>
      </c>
      <c r="P19" s="83">
        <v>0</v>
      </c>
      <c r="Q19" s="84">
        <v>0</v>
      </c>
      <c r="R19" s="85">
        <v>1</v>
      </c>
      <c r="S19" s="80">
        <v>0</v>
      </c>
      <c r="T19" s="80">
        <v>0</v>
      </c>
      <c r="U19" s="80">
        <v>0</v>
      </c>
      <c r="V19" s="91">
        <v>0</v>
      </c>
      <c r="W19" s="81">
        <v>0</v>
      </c>
      <c r="X19" s="82">
        <v>0</v>
      </c>
      <c r="Y19" s="86">
        <v>0</v>
      </c>
      <c r="Z19" s="87">
        <v>1</v>
      </c>
      <c r="AA19" s="166" t="s">
        <v>1186</v>
      </c>
      <c r="AB19" s="167"/>
      <c r="AC19" s="71"/>
      <c r="AD19" s="72"/>
      <c r="AE19" s="72"/>
      <c r="AF19" s="72"/>
      <c r="AG19" s="73"/>
      <c r="AH19" s="74"/>
      <c r="AI19" s="75"/>
    </row>
    <row r="20" spans="1:35" s="45" customFormat="1" ht="15.75" hidden="1" x14ac:dyDescent="0.25">
      <c r="A20" s="78">
        <v>18</v>
      </c>
      <c r="B20" s="78" t="s">
        <v>941</v>
      </c>
      <c r="C20" s="78" t="s">
        <v>98</v>
      </c>
      <c r="D20" s="78" t="s">
        <v>63</v>
      </c>
      <c r="E20" s="78" t="s">
        <v>105</v>
      </c>
      <c r="F20" s="78">
        <v>1</v>
      </c>
      <c r="G20" s="78">
        <v>1.1000000000000001</v>
      </c>
      <c r="H20" s="78" t="s">
        <v>1187</v>
      </c>
      <c r="I20" s="78">
        <v>347</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47.25" hidden="1" x14ac:dyDescent="0.25">
      <c r="A21" s="78">
        <v>19</v>
      </c>
      <c r="B21" s="78" t="s">
        <v>941</v>
      </c>
      <c r="C21" s="78" t="s">
        <v>98</v>
      </c>
      <c r="D21" s="78" t="s">
        <v>63</v>
      </c>
      <c r="E21" s="78" t="s">
        <v>105</v>
      </c>
      <c r="F21" s="78">
        <v>1</v>
      </c>
      <c r="G21" s="78">
        <v>1.1000000000000001</v>
      </c>
      <c r="H21" s="78" t="s">
        <v>1187</v>
      </c>
      <c r="I21" s="78">
        <v>353</v>
      </c>
      <c r="J21" s="79">
        <v>0</v>
      </c>
      <c r="K21" s="80">
        <v>0</v>
      </c>
      <c r="L21" s="80">
        <v>0</v>
      </c>
      <c r="M21" s="81">
        <v>0</v>
      </c>
      <c r="N21" s="82">
        <v>0</v>
      </c>
      <c r="O21" s="83">
        <v>0</v>
      </c>
      <c r="P21" s="83">
        <v>0</v>
      </c>
      <c r="Q21" s="84">
        <v>0</v>
      </c>
      <c r="R21" s="85">
        <v>1</v>
      </c>
      <c r="S21" s="80">
        <v>0</v>
      </c>
      <c r="T21" s="80">
        <v>0</v>
      </c>
      <c r="U21" s="80">
        <v>0</v>
      </c>
      <c r="V21" s="80">
        <v>0</v>
      </c>
      <c r="W21" s="81">
        <v>0</v>
      </c>
      <c r="X21" s="82">
        <v>0</v>
      </c>
      <c r="Y21" s="86">
        <v>0</v>
      </c>
      <c r="Z21" s="87">
        <v>1</v>
      </c>
      <c r="AA21" s="166" t="s">
        <v>1188</v>
      </c>
      <c r="AB21" s="167"/>
      <c r="AC21" s="92"/>
      <c r="AD21" s="93"/>
      <c r="AE21" s="93"/>
      <c r="AF21" s="93"/>
      <c r="AG21" s="94"/>
      <c r="AH21" s="95"/>
      <c r="AI21" s="96"/>
    </row>
    <row r="22" spans="1:35" s="45" customFormat="1" ht="78.75" hidden="1" x14ac:dyDescent="0.25">
      <c r="A22" s="78">
        <v>20</v>
      </c>
      <c r="B22" s="78" t="s">
        <v>941</v>
      </c>
      <c r="C22" s="78" t="s">
        <v>98</v>
      </c>
      <c r="D22" s="78" t="s">
        <v>63</v>
      </c>
      <c r="E22" s="78" t="s">
        <v>105</v>
      </c>
      <c r="F22" s="78">
        <v>1</v>
      </c>
      <c r="G22" s="78">
        <v>1.1000000000000001</v>
      </c>
      <c r="H22" s="78" t="s">
        <v>1187</v>
      </c>
      <c r="I22" s="78">
        <v>377</v>
      </c>
      <c r="J22" s="79">
        <v>0</v>
      </c>
      <c r="K22" s="80">
        <v>0</v>
      </c>
      <c r="L22" s="80">
        <v>0</v>
      </c>
      <c r="M22" s="81">
        <v>0</v>
      </c>
      <c r="N22" s="82">
        <v>1</v>
      </c>
      <c r="O22" s="83">
        <v>1</v>
      </c>
      <c r="P22" s="83">
        <v>0</v>
      </c>
      <c r="Q22" s="84">
        <v>0</v>
      </c>
      <c r="R22" s="85">
        <v>0</v>
      </c>
      <c r="S22" s="80">
        <v>0</v>
      </c>
      <c r="T22" s="80">
        <v>0</v>
      </c>
      <c r="U22" s="80">
        <v>0</v>
      </c>
      <c r="V22" s="80">
        <v>0</v>
      </c>
      <c r="W22" s="81">
        <v>0</v>
      </c>
      <c r="X22" s="82">
        <v>0</v>
      </c>
      <c r="Y22" s="86">
        <v>0</v>
      </c>
      <c r="Z22" s="87">
        <v>1</v>
      </c>
      <c r="AA22" s="166" t="s">
        <v>1189</v>
      </c>
      <c r="AB22" s="167"/>
      <c r="AC22" s="71"/>
      <c r="AD22" s="72"/>
      <c r="AE22" s="72"/>
      <c r="AF22" s="72"/>
      <c r="AG22" s="73"/>
      <c r="AH22" s="74"/>
      <c r="AI22" s="75"/>
    </row>
    <row r="23" spans="1:35" s="45" customFormat="1" ht="15.75" hidden="1" x14ac:dyDescent="0.25">
      <c r="A23" s="78">
        <v>21</v>
      </c>
      <c r="B23" s="78" t="s">
        <v>941</v>
      </c>
      <c r="C23" s="78" t="s">
        <v>98</v>
      </c>
      <c r="D23" s="78" t="s">
        <v>63</v>
      </c>
      <c r="E23" s="78" t="s">
        <v>105</v>
      </c>
      <c r="F23" s="78">
        <v>1</v>
      </c>
      <c r="G23" s="78">
        <v>1.1000000000000001</v>
      </c>
      <c r="H23" s="78" t="s">
        <v>1187</v>
      </c>
      <c r="I23" s="78">
        <v>476</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hidden="1" x14ac:dyDescent="0.25">
      <c r="A24" s="78">
        <v>22</v>
      </c>
      <c r="B24" s="78" t="s">
        <v>941</v>
      </c>
      <c r="C24" s="78" t="s">
        <v>98</v>
      </c>
      <c r="D24" s="78" t="s">
        <v>63</v>
      </c>
      <c r="E24" s="78" t="s">
        <v>105</v>
      </c>
      <c r="F24" s="78">
        <v>1</v>
      </c>
      <c r="G24" s="78">
        <v>1.1000000000000001</v>
      </c>
      <c r="H24" s="78" t="s">
        <v>1187</v>
      </c>
      <c r="I24" s="78">
        <v>477</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8">
        <v>23</v>
      </c>
      <c r="B25" s="78" t="s">
        <v>941</v>
      </c>
      <c r="C25" s="78" t="s">
        <v>98</v>
      </c>
      <c r="D25" s="78" t="s">
        <v>63</v>
      </c>
      <c r="E25" s="78" t="s">
        <v>105</v>
      </c>
      <c r="F25" s="78">
        <v>1</v>
      </c>
      <c r="G25" s="78">
        <v>1.1000000000000001</v>
      </c>
      <c r="H25" s="78" t="s">
        <v>1187</v>
      </c>
      <c r="I25" s="78">
        <v>478</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941</v>
      </c>
      <c r="C26" s="78" t="s">
        <v>98</v>
      </c>
      <c r="D26" s="78" t="s">
        <v>63</v>
      </c>
      <c r="E26" s="78" t="s">
        <v>105</v>
      </c>
      <c r="F26" s="78">
        <v>1</v>
      </c>
      <c r="G26" s="78">
        <v>1.1000000000000001</v>
      </c>
      <c r="H26" s="78" t="s">
        <v>1187</v>
      </c>
      <c r="I26" s="78">
        <v>481</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10.25" hidden="1" x14ac:dyDescent="0.25">
      <c r="A27" s="78">
        <v>25</v>
      </c>
      <c r="B27" s="78" t="s">
        <v>941</v>
      </c>
      <c r="C27" s="78" t="s">
        <v>98</v>
      </c>
      <c r="D27" s="78" t="s">
        <v>63</v>
      </c>
      <c r="E27" s="78" t="s">
        <v>105</v>
      </c>
      <c r="F27" s="78">
        <v>1</v>
      </c>
      <c r="G27" s="78">
        <v>1.1000000000000001</v>
      </c>
      <c r="H27" s="78" t="s">
        <v>1190</v>
      </c>
      <c r="I27" s="78">
        <v>341</v>
      </c>
      <c r="J27" s="79">
        <v>0</v>
      </c>
      <c r="K27" s="80">
        <v>0</v>
      </c>
      <c r="L27" s="80">
        <v>0</v>
      </c>
      <c r="M27" s="81">
        <v>0</v>
      </c>
      <c r="N27" s="82">
        <v>1</v>
      </c>
      <c r="O27" s="83">
        <v>1</v>
      </c>
      <c r="P27" s="83">
        <v>1</v>
      </c>
      <c r="Q27" s="84">
        <v>0</v>
      </c>
      <c r="R27" s="85">
        <v>0</v>
      </c>
      <c r="S27" s="80">
        <v>0</v>
      </c>
      <c r="T27" s="80">
        <v>0</v>
      </c>
      <c r="U27" s="80">
        <v>0</v>
      </c>
      <c r="V27" s="80">
        <v>0</v>
      </c>
      <c r="W27" s="81">
        <v>0</v>
      </c>
      <c r="X27" s="82">
        <v>0</v>
      </c>
      <c r="Y27" s="86">
        <v>0</v>
      </c>
      <c r="Z27" s="87">
        <v>1</v>
      </c>
      <c r="AA27" s="166" t="s">
        <v>1191</v>
      </c>
      <c r="AB27" s="167"/>
      <c r="AC27" s="71"/>
      <c r="AD27" s="72"/>
      <c r="AE27" s="72"/>
      <c r="AF27" s="72"/>
      <c r="AG27" s="73"/>
      <c r="AH27" s="74"/>
      <c r="AI27" s="75"/>
    </row>
    <row r="28" spans="1:35" s="45" customFormat="1" ht="47.25" hidden="1" x14ac:dyDescent="0.25">
      <c r="A28" s="78">
        <v>26</v>
      </c>
      <c r="B28" s="78" t="s">
        <v>941</v>
      </c>
      <c r="C28" s="78" t="s">
        <v>98</v>
      </c>
      <c r="D28" s="78" t="s">
        <v>63</v>
      </c>
      <c r="E28" s="78" t="s">
        <v>105</v>
      </c>
      <c r="F28" s="78">
        <v>1</v>
      </c>
      <c r="G28" s="78">
        <v>1.1000000000000001</v>
      </c>
      <c r="H28" s="78" t="s">
        <v>1190</v>
      </c>
      <c r="I28" s="78">
        <v>346</v>
      </c>
      <c r="J28" s="79">
        <v>0</v>
      </c>
      <c r="K28" s="80">
        <v>0</v>
      </c>
      <c r="L28" s="80">
        <v>0</v>
      </c>
      <c r="M28" s="81">
        <v>0</v>
      </c>
      <c r="N28" s="82">
        <v>0</v>
      </c>
      <c r="O28" s="83">
        <v>0</v>
      </c>
      <c r="P28" s="83">
        <v>0</v>
      </c>
      <c r="Q28" s="84">
        <v>0</v>
      </c>
      <c r="R28" s="85">
        <v>1</v>
      </c>
      <c r="S28" s="80">
        <v>0</v>
      </c>
      <c r="T28" s="80">
        <v>0</v>
      </c>
      <c r="U28" s="80">
        <v>0</v>
      </c>
      <c r="V28" s="80">
        <v>0</v>
      </c>
      <c r="W28" s="81">
        <v>0</v>
      </c>
      <c r="X28" s="82">
        <v>0</v>
      </c>
      <c r="Y28" s="86">
        <v>0</v>
      </c>
      <c r="Z28" s="87">
        <v>1</v>
      </c>
      <c r="AA28" s="166" t="s">
        <v>1192</v>
      </c>
      <c r="AB28" s="167"/>
      <c r="AC28" s="71"/>
      <c r="AD28" s="72"/>
      <c r="AE28" s="72"/>
      <c r="AF28" s="72"/>
      <c r="AG28" s="73"/>
      <c r="AH28" s="74"/>
      <c r="AI28" s="75"/>
    </row>
    <row r="29" spans="1:35" s="45" customFormat="1" ht="15.75" hidden="1" x14ac:dyDescent="0.25">
      <c r="A29" s="78">
        <v>27</v>
      </c>
      <c r="B29" s="78" t="s">
        <v>941</v>
      </c>
      <c r="C29" s="78" t="s">
        <v>98</v>
      </c>
      <c r="D29" s="78" t="s">
        <v>63</v>
      </c>
      <c r="E29" s="78" t="s">
        <v>105</v>
      </c>
      <c r="F29" s="78">
        <v>1</v>
      </c>
      <c r="G29" s="78">
        <v>1.1000000000000001</v>
      </c>
      <c r="H29" s="78" t="s">
        <v>1190</v>
      </c>
      <c r="I29" s="78">
        <v>350</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94.5" hidden="1" x14ac:dyDescent="0.25">
      <c r="A30" s="78">
        <v>28</v>
      </c>
      <c r="B30" s="78" t="s">
        <v>941</v>
      </c>
      <c r="C30" s="78" t="s">
        <v>98</v>
      </c>
      <c r="D30" s="78" t="s">
        <v>63</v>
      </c>
      <c r="E30" s="78" t="s">
        <v>105</v>
      </c>
      <c r="F30" s="78">
        <v>1</v>
      </c>
      <c r="G30" s="78">
        <v>1.1000000000000001</v>
      </c>
      <c r="H30" s="78" t="s">
        <v>1190</v>
      </c>
      <c r="I30" s="78">
        <v>351</v>
      </c>
      <c r="J30" s="79">
        <v>0</v>
      </c>
      <c r="K30" s="80">
        <v>0</v>
      </c>
      <c r="L30" s="80">
        <v>0</v>
      </c>
      <c r="M30" s="81">
        <v>0</v>
      </c>
      <c r="N30" s="82">
        <v>1</v>
      </c>
      <c r="O30" s="83">
        <v>1</v>
      </c>
      <c r="P30" s="83">
        <v>0</v>
      </c>
      <c r="Q30" s="84">
        <v>0</v>
      </c>
      <c r="R30" s="85">
        <v>0</v>
      </c>
      <c r="S30" s="80">
        <v>0</v>
      </c>
      <c r="T30" s="80">
        <v>0</v>
      </c>
      <c r="U30" s="80">
        <v>0</v>
      </c>
      <c r="V30" s="80">
        <v>0</v>
      </c>
      <c r="W30" s="81">
        <v>0</v>
      </c>
      <c r="X30" s="82">
        <v>0</v>
      </c>
      <c r="Y30" s="86">
        <v>0</v>
      </c>
      <c r="Z30" s="87">
        <v>1</v>
      </c>
      <c r="AA30" s="169" t="s">
        <v>1193</v>
      </c>
      <c r="AB30" s="167"/>
      <c r="AC30" s="71"/>
      <c r="AD30" s="72"/>
      <c r="AE30" s="72"/>
      <c r="AF30" s="72"/>
      <c r="AG30" s="73"/>
      <c r="AH30" s="74"/>
      <c r="AI30" s="75"/>
    </row>
    <row r="31" spans="1:35" s="45" customFormat="1" ht="15.75" hidden="1" x14ac:dyDescent="0.25">
      <c r="A31" s="78">
        <v>29</v>
      </c>
      <c r="B31" s="78" t="s">
        <v>941</v>
      </c>
      <c r="C31" s="78" t="s">
        <v>98</v>
      </c>
      <c r="D31" s="78" t="s">
        <v>63</v>
      </c>
      <c r="E31" s="78" t="s">
        <v>105</v>
      </c>
      <c r="F31" s="78">
        <v>1</v>
      </c>
      <c r="G31" s="78">
        <v>1.1000000000000001</v>
      </c>
      <c r="H31" s="78" t="s">
        <v>1190</v>
      </c>
      <c r="I31" s="78">
        <v>352</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941</v>
      </c>
      <c r="C32" s="78" t="s">
        <v>98</v>
      </c>
      <c r="D32" s="78" t="s">
        <v>63</v>
      </c>
      <c r="E32" s="78" t="s">
        <v>105</v>
      </c>
      <c r="F32" s="78">
        <v>1</v>
      </c>
      <c r="G32" s="78">
        <v>1.1000000000000001</v>
      </c>
      <c r="H32" s="78" t="s">
        <v>1190</v>
      </c>
      <c r="I32" s="78">
        <v>354</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941</v>
      </c>
      <c r="C33" s="78" t="s">
        <v>98</v>
      </c>
      <c r="D33" s="78" t="s">
        <v>63</v>
      </c>
      <c r="E33" s="78" t="s">
        <v>105</v>
      </c>
      <c r="F33" s="78">
        <v>1</v>
      </c>
      <c r="G33" s="78">
        <v>1.1000000000000001</v>
      </c>
      <c r="H33" s="78" t="s">
        <v>1190</v>
      </c>
      <c r="I33" s="78">
        <v>358</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941</v>
      </c>
      <c r="C34" s="78" t="s">
        <v>98</v>
      </c>
      <c r="D34" s="78" t="s">
        <v>63</v>
      </c>
      <c r="E34" s="78" t="s">
        <v>105</v>
      </c>
      <c r="F34" s="78">
        <v>1</v>
      </c>
      <c r="G34" s="78">
        <v>1.1000000000000001</v>
      </c>
      <c r="H34" s="78" t="s">
        <v>1194</v>
      </c>
      <c r="I34" s="78">
        <v>355</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941</v>
      </c>
      <c r="C35" s="78" t="s">
        <v>98</v>
      </c>
      <c r="D35" s="78" t="s">
        <v>63</v>
      </c>
      <c r="E35" s="78" t="s">
        <v>105</v>
      </c>
      <c r="F35" s="78">
        <v>1</v>
      </c>
      <c r="G35" s="78">
        <v>1.1000000000000001</v>
      </c>
      <c r="H35" s="78" t="s">
        <v>1194</v>
      </c>
      <c r="I35" s="78">
        <v>356</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941</v>
      </c>
      <c r="C36" s="78" t="s">
        <v>98</v>
      </c>
      <c r="D36" s="78" t="s">
        <v>63</v>
      </c>
      <c r="E36" s="78" t="s">
        <v>105</v>
      </c>
      <c r="F36" s="78">
        <v>1</v>
      </c>
      <c r="G36" s="78">
        <v>1.1000000000000001</v>
      </c>
      <c r="H36" s="78" t="s">
        <v>1194</v>
      </c>
      <c r="I36" s="78">
        <v>357</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941</v>
      </c>
      <c r="C37" s="78" t="s">
        <v>98</v>
      </c>
      <c r="D37" s="78" t="s">
        <v>63</v>
      </c>
      <c r="E37" s="78" t="s">
        <v>105</v>
      </c>
      <c r="F37" s="78">
        <v>1</v>
      </c>
      <c r="G37" s="78">
        <v>1.1000000000000001</v>
      </c>
      <c r="H37" s="78" t="s">
        <v>1194</v>
      </c>
      <c r="I37" s="78">
        <v>359</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941</v>
      </c>
      <c r="C38" s="78" t="s">
        <v>98</v>
      </c>
      <c r="D38" s="78" t="s">
        <v>63</v>
      </c>
      <c r="E38" s="78" t="s">
        <v>105</v>
      </c>
      <c r="F38" s="78">
        <v>1</v>
      </c>
      <c r="G38" s="78">
        <v>1.1000000000000001</v>
      </c>
      <c r="H38" s="78" t="s">
        <v>1194</v>
      </c>
      <c r="I38" s="78">
        <v>363</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941</v>
      </c>
      <c r="C39" s="78" t="s">
        <v>98</v>
      </c>
      <c r="D39" s="78" t="s">
        <v>63</v>
      </c>
      <c r="E39" s="78" t="s">
        <v>105</v>
      </c>
      <c r="F39" s="78">
        <v>1</v>
      </c>
      <c r="G39" s="78">
        <v>1.1000000000000001</v>
      </c>
      <c r="H39" s="78" t="s">
        <v>1194</v>
      </c>
      <c r="I39" s="78">
        <v>484</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941</v>
      </c>
      <c r="C40" s="78" t="s">
        <v>98</v>
      </c>
      <c r="D40" s="78" t="s">
        <v>63</v>
      </c>
      <c r="E40" s="78" t="s">
        <v>105</v>
      </c>
      <c r="F40" s="78">
        <v>1</v>
      </c>
      <c r="G40" s="78">
        <v>1.1000000000000001</v>
      </c>
      <c r="H40" s="78" t="s">
        <v>1194</v>
      </c>
      <c r="I40" s="78">
        <v>485</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941</v>
      </c>
      <c r="C41" s="78" t="s">
        <v>98</v>
      </c>
      <c r="D41" s="78" t="s">
        <v>63</v>
      </c>
      <c r="E41" s="78" t="s">
        <v>105</v>
      </c>
      <c r="F41" s="78">
        <v>1</v>
      </c>
      <c r="G41" s="78">
        <v>1.2</v>
      </c>
      <c r="H41" s="78" t="s">
        <v>1195</v>
      </c>
      <c r="I41" s="78">
        <v>360</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941</v>
      </c>
      <c r="C42" s="78" t="s">
        <v>98</v>
      </c>
      <c r="D42" s="78" t="s">
        <v>63</v>
      </c>
      <c r="E42" s="78" t="s">
        <v>105</v>
      </c>
      <c r="F42" s="78">
        <v>1</v>
      </c>
      <c r="G42" s="78">
        <v>1.2</v>
      </c>
      <c r="H42" s="78" t="s">
        <v>1195</v>
      </c>
      <c r="I42" s="78">
        <v>361</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941</v>
      </c>
      <c r="C43" s="78" t="s">
        <v>98</v>
      </c>
      <c r="D43" s="78" t="s">
        <v>63</v>
      </c>
      <c r="E43" s="78" t="s">
        <v>105</v>
      </c>
      <c r="F43" s="78">
        <v>1</v>
      </c>
      <c r="G43" s="78">
        <v>1.2</v>
      </c>
      <c r="H43" s="78" t="s">
        <v>1195</v>
      </c>
      <c r="I43" s="78">
        <v>372</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31.5" hidden="1" x14ac:dyDescent="0.25">
      <c r="A44" s="78">
        <v>42</v>
      </c>
      <c r="B44" s="78" t="s">
        <v>941</v>
      </c>
      <c r="C44" s="78" t="s">
        <v>98</v>
      </c>
      <c r="D44" s="78" t="s">
        <v>63</v>
      </c>
      <c r="E44" s="78" t="s">
        <v>105</v>
      </c>
      <c r="F44" s="78">
        <v>1</v>
      </c>
      <c r="G44" s="78">
        <v>1.2</v>
      </c>
      <c r="H44" s="78" t="s">
        <v>1196</v>
      </c>
      <c r="I44" s="78">
        <v>362</v>
      </c>
      <c r="J44" s="79">
        <v>0</v>
      </c>
      <c r="K44" s="80">
        <v>0</v>
      </c>
      <c r="L44" s="80">
        <v>0</v>
      </c>
      <c r="M44" s="81">
        <v>0</v>
      </c>
      <c r="N44" s="82">
        <v>0</v>
      </c>
      <c r="O44" s="83">
        <v>0</v>
      </c>
      <c r="P44" s="83">
        <v>0</v>
      </c>
      <c r="Q44" s="84">
        <v>1</v>
      </c>
      <c r="R44" s="85">
        <v>0</v>
      </c>
      <c r="S44" s="80">
        <v>0</v>
      </c>
      <c r="T44" s="80">
        <v>0</v>
      </c>
      <c r="U44" s="80">
        <v>0</v>
      </c>
      <c r="V44" s="80">
        <v>0</v>
      </c>
      <c r="W44" s="81">
        <v>0</v>
      </c>
      <c r="X44" s="82">
        <v>0</v>
      </c>
      <c r="Y44" s="86">
        <v>0</v>
      </c>
      <c r="Z44" s="87">
        <v>1</v>
      </c>
      <c r="AA44" s="166" t="s">
        <v>1197</v>
      </c>
      <c r="AB44" s="167"/>
      <c r="AC44" s="71"/>
      <c r="AD44" s="72"/>
      <c r="AE44" s="72"/>
      <c r="AF44" s="72"/>
      <c r="AG44" s="73"/>
      <c r="AH44" s="74"/>
      <c r="AI44" s="75"/>
    </row>
    <row r="45" spans="1:35" s="45" customFormat="1" ht="15.75" hidden="1" x14ac:dyDescent="0.25">
      <c r="A45" s="78">
        <v>43</v>
      </c>
      <c r="B45" s="78" t="s">
        <v>941</v>
      </c>
      <c r="C45" s="78" t="s">
        <v>98</v>
      </c>
      <c r="D45" s="78" t="s">
        <v>63</v>
      </c>
      <c r="E45" s="78" t="s">
        <v>105</v>
      </c>
      <c r="F45" s="78">
        <v>1</v>
      </c>
      <c r="G45" s="78">
        <v>1.2</v>
      </c>
      <c r="H45" s="78" t="s">
        <v>1196</v>
      </c>
      <c r="I45" s="78">
        <v>365</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47.25" hidden="1" x14ac:dyDescent="0.25">
      <c r="A46" s="78">
        <v>44</v>
      </c>
      <c r="B46" s="78" t="s">
        <v>941</v>
      </c>
      <c r="C46" s="78" t="s">
        <v>98</v>
      </c>
      <c r="D46" s="78" t="s">
        <v>63</v>
      </c>
      <c r="E46" s="78" t="s">
        <v>105</v>
      </c>
      <c r="F46" s="78">
        <v>1</v>
      </c>
      <c r="G46" s="78">
        <v>1.2</v>
      </c>
      <c r="H46" s="78" t="s">
        <v>1196</v>
      </c>
      <c r="I46" s="78">
        <v>367</v>
      </c>
      <c r="J46" s="79">
        <v>0</v>
      </c>
      <c r="K46" s="80">
        <v>0</v>
      </c>
      <c r="L46" s="80">
        <v>0</v>
      </c>
      <c r="M46" s="81">
        <v>0</v>
      </c>
      <c r="N46" s="82">
        <v>0</v>
      </c>
      <c r="O46" s="83">
        <v>0</v>
      </c>
      <c r="P46" s="83">
        <v>0</v>
      </c>
      <c r="Q46" s="84">
        <v>0</v>
      </c>
      <c r="R46" s="85">
        <v>1</v>
      </c>
      <c r="S46" s="80">
        <v>0</v>
      </c>
      <c r="T46" s="80">
        <v>0</v>
      </c>
      <c r="U46" s="80">
        <v>0</v>
      </c>
      <c r="V46" s="80">
        <v>0</v>
      </c>
      <c r="W46" s="81">
        <v>0</v>
      </c>
      <c r="X46" s="82">
        <v>0</v>
      </c>
      <c r="Y46" s="86">
        <v>0</v>
      </c>
      <c r="Z46" s="87">
        <v>1</v>
      </c>
      <c r="AA46" s="166" t="s">
        <v>1198</v>
      </c>
      <c r="AB46" s="167"/>
      <c r="AC46" s="71"/>
      <c r="AD46" s="72"/>
      <c r="AE46" s="72"/>
      <c r="AF46" s="72"/>
      <c r="AG46" s="73"/>
      <c r="AH46" s="74"/>
      <c r="AI46" s="75"/>
    </row>
    <row r="47" spans="1:35" s="45" customFormat="1" ht="15.75" hidden="1" x14ac:dyDescent="0.25">
      <c r="A47" s="78">
        <v>45</v>
      </c>
      <c r="B47" s="78" t="s">
        <v>941</v>
      </c>
      <c r="C47" s="78" t="s">
        <v>98</v>
      </c>
      <c r="D47" s="78" t="s">
        <v>63</v>
      </c>
      <c r="E47" s="78" t="s">
        <v>105</v>
      </c>
      <c r="F47" s="78">
        <v>1</v>
      </c>
      <c r="G47" s="78">
        <v>1.2</v>
      </c>
      <c r="H47" s="78" t="s">
        <v>1196</v>
      </c>
      <c r="I47" s="78">
        <v>370</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15.75" hidden="1" x14ac:dyDescent="0.25">
      <c r="A48" s="78">
        <v>46</v>
      </c>
      <c r="B48" s="78" t="s">
        <v>941</v>
      </c>
      <c r="C48" s="78" t="s">
        <v>98</v>
      </c>
      <c r="D48" s="78" t="s">
        <v>63</v>
      </c>
      <c r="E48" s="78" t="s">
        <v>105</v>
      </c>
      <c r="F48" s="78">
        <v>1</v>
      </c>
      <c r="G48" s="78">
        <v>1.2</v>
      </c>
      <c r="H48" s="78" t="s">
        <v>1196</v>
      </c>
      <c r="I48" s="78">
        <v>371</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47.25" hidden="1" x14ac:dyDescent="0.25">
      <c r="A49" s="78">
        <v>47</v>
      </c>
      <c r="B49" s="78" t="s">
        <v>941</v>
      </c>
      <c r="C49" s="78" t="s">
        <v>98</v>
      </c>
      <c r="D49" s="78" t="s">
        <v>63</v>
      </c>
      <c r="E49" s="78" t="s">
        <v>105</v>
      </c>
      <c r="F49" s="78">
        <v>1</v>
      </c>
      <c r="G49" s="78">
        <v>1.2</v>
      </c>
      <c r="H49" s="78" t="s">
        <v>1196</v>
      </c>
      <c r="I49" s="78">
        <v>374</v>
      </c>
      <c r="J49" s="79">
        <v>0</v>
      </c>
      <c r="K49" s="80">
        <v>0</v>
      </c>
      <c r="L49" s="80">
        <v>0</v>
      </c>
      <c r="M49" s="81">
        <v>0</v>
      </c>
      <c r="N49" s="82">
        <v>0</v>
      </c>
      <c r="O49" s="83">
        <v>0</v>
      </c>
      <c r="P49" s="83">
        <v>0</v>
      </c>
      <c r="Q49" s="84">
        <v>0</v>
      </c>
      <c r="R49" s="85">
        <v>1</v>
      </c>
      <c r="S49" s="80">
        <v>0</v>
      </c>
      <c r="T49" s="80">
        <v>0</v>
      </c>
      <c r="U49" s="80">
        <v>0</v>
      </c>
      <c r="V49" s="80">
        <v>0</v>
      </c>
      <c r="W49" s="81">
        <v>0</v>
      </c>
      <c r="X49" s="82">
        <v>0</v>
      </c>
      <c r="Y49" s="86">
        <v>0</v>
      </c>
      <c r="Z49" s="87">
        <v>1</v>
      </c>
      <c r="AA49" s="166" t="s">
        <v>1199</v>
      </c>
      <c r="AB49" s="167"/>
      <c r="AC49" s="71"/>
      <c r="AD49" s="72"/>
      <c r="AE49" s="72"/>
      <c r="AF49" s="72"/>
      <c r="AG49" s="73"/>
      <c r="AH49" s="74"/>
      <c r="AI49" s="75"/>
    </row>
    <row r="50" spans="1:35" s="45" customFormat="1" ht="31.5" hidden="1" x14ac:dyDescent="0.25">
      <c r="A50" s="78">
        <v>48</v>
      </c>
      <c r="B50" s="78" t="s">
        <v>941</v>
      </c>
      <c r="C50" s="78" t="s">
        <v>98</v>
      </c>
      <c r="D50" s="78" t="s">
        <v>63</v>
      </c>
      <c r="E50" s="78" t="s">
        <v>105</v>
      </c>
      <c r="F50" s="78">
        <v>1</v>
      </c>
      <c r="G50" s="78">
        <v>1.2</v>
      </c>
      <c r="H50" s="78" t="s">
        <v>1196</v>
      </c>
      <c r="I50" s="78">
        <v>378</v>
      </c>
      <c r="J50" s="79">
        <v>0</v>
      </c>
      <c r="K50" s="80">
        <v>0</v>
      </c>
      <c r="L50" s="80">
        <v>0</v>
      </c>
      <c r="M50" s="81">
        <v>0</v>
      </c>
      <c r="N50" s="82">
        <v>0</v>
      </c>
      <c r="O50" s="83">
        <v>0</v>
      </c>
      <c r="P50" s="83">
        <v>0</v>
      </c>
      <c r="Q50" s="84">
        <v>0</v>
      </c>
      <c r="R50" s="85">
        <v>1</v>
      </c>
      <c r="S50" s="80">
        <v>0</v>
      </c>
      <c r="T50" s="80">
        <v>0</v>
      </c>
      <c r="U50" s="80">
        <v>0</v>
      </c>
      <c r="V50" s="80">
        <v>0</v>
      </c>
      <c r="W50" s="81">
        <v>0</v>
      </c>
      <c r="X50" s="82">
        <v>0</v>
      </c>
      <c r="Y50" s="86">
        <v>0</v>
      </c>
      <c r="Z50" s="87">
        <v>1</v>
      </c>
      <c r="AA50" s="166" t="s">
        <v>1200</v>
      </c>
      <c r="AB50" s="167"/>
      <c r="AC50" s="71"/>
      <c r="AD50" s="72"/>
      <c r="AE50" s="72"/>
      <c r="AF50" s="72"/>
      <c r="AG50" s="73"/>
      <c r="AH50" s="74"/>
      <c r="AI50" s="75"/>
    </row>
    <row r="51" spans="1:35" s="45" customFormat="1" ht="15.75" hidden="1" x14ac:dyDescent="0.25">
      <c r="A51" s="78">
        <v>49</v>
      </c>
      <c r="B51" s="78" t="s">
        <v>941</v>
      </c>
      <c r="C51" s="78" t="s">
        <v>98</v>
      </c>
      <c r="D51" s="78" t="s">
        <v>63</v>
      </c>
      <c r="E51" s="78" t="s">
        <v>105</v>
      </c>
      <c r="F51" s="78">
        <v>1</v>
      </c>
      <c r="G51" s="78">
        <v>1.2</v>
      </c>
      <c r="H51" s="78" t="s">
        <v>1196</v>
      </c>
      <c r="I51" s="78">
        <v>383</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8">
        <v>50</v>
      </c>
      <c r="B52" s="78" t="s">
        <v>941</v>
      </c>
      <c r="C52" s="78" t="s">
        <v>98</v>
      </c>
      <c r="D52" s="78" t="s">
        <v>63</v>
      </c>
      <c r="E52" s="78" t="s">
        <v>105</v>
      </c>
      <c r="F52" s="78">
        <v>1</v>
      </c>
      <c r="G52" s="78">
        <v>1.2</v>
      </c>
      <c r="H52" s="78" t="s">
        <v>1196</v>
      </c>
      <c r="I52" s="78">
        <v>385</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hidden="1" x14ac:dyDescent="0.25">
      <c r="A53" s="78">
        <v>51</v>
      </c>
      <c r="B53" s="78" t="s">
        <v>941</v>
      </c>
      <c r="C53" s="78" t="s">
        <v>98</v>
      </c>
      <c r="D53" s="78" t="s">
        <v>63</v>
      </c>
      <c r="E53" s="78" t="s">
        <v>105</v>
      </c>
      <c r="F53" s="78">
        <v>1</v>
      </c>
      <c r="G53" s="78">
        <v>1.2</v>
      </c>
      <c r="H53" s="78" t="s">
        <v>1196</v>
      </c>
      <c r="I53" s="78">
        <v>392</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47.25" hidden="1" x14ac:dyDescent="0.25">
      <c r="A54" s="78">
        <v>52</v>
      </c>
      <c r="B54" s="78" t="s">
        <v>941</v>
      </c>
      <c r="C54" s="78" t="s">
        <v>98</v>
      </c>
      <c r="D54" s="78" t="s">
        <v>63</v>
      </c>
      <c r="E54" s="78" t="s">
        <v>105</v>
      </c>
      <c r="F54" s="78">
        <v>1</v>
      </c>
      <c r="G54" s="78">
        <v>1.2</v>
      </c>
      <c r="H54" s="78" t="s">
        <v>1196</v>
      </c>
      <c r="I54" s="78">
        <v>486</v>
      </c>
      <c r="J54" s="79">
        <v>0</v>
      </c>
      <c r="K54" s="80">
        <v>0</v>
      </c>
      <c r="L54" s="80">
        <v>0</v>
      </c>
      <c r="M54" s="81">
        <v>0</v>
      </c>
      <c r="N54" s="82">
        <v>0</v>
      </c>
      <c r="O54" s="83">
        <v>0</v>
      </c>
      <c r="P54" s="83">
        <v>0</v>
      </c>
      <c r="Q54" s="84">
        <v>0</v>
      </c>
      <c r="R54" s="85">
        <v>0</v>
      </c>
      <c r="S54" s="80">
        <v>0</v>
      </c>
      <c r="T54" s="80">
        <v>0</v>
      </c>
      <c r="U54" s="80">
        <v>1</v>
      </c>
      <c r="V54" s="80">
        <v>0</v>
      </c>
      <c r="W54" s="81">
        <v>0</v>
      </c>
      <c r="X54" s="82">
        <v>0</v>
      </c>
      <c r="Y54" s="86">
        <v>0</v>
      </c>
      <c r="Z54" s="87">
        <v>1</v>
      </c>
      <c r="AA54" s="166" t="s">
        <v>1201</v>
      </c>
      <c r="AB54" s="167"/>
      <c r="AC54" s="71"/>
      <c r="AD54" s="72"/>
      <c r="AE54" s="72"/>
      <c r="AF54" s="72"/>
      <c r="AG54" s="73"/>
      <c r="AH54" s="74"/>
      <c r="AI54" s="75"/>
    </row>
    <row r="55" spans="1:35" s="45" customFormat="1" ht="15.75" hidden="1" x14ac:dyDescent="0.25">
      <c r="A55" s="78">
        <v>53</v>
      </c>
      <c r="B55" s="78" t="s">
        <v>941</v>
      </c>
      <c r="C55" s="78" t="s">
        <v>98</v>
      </c>
      <c r="D55" s="78" t="s">
        <v>63</v>
      </c>
      <c r="E55" s="78" t="s">
        <v>105</v>
      </c>
      <c r="F55" s="78">
        <v>1</v>
      </c>
      <c r="G55" s="78">
        <v>1.2</v>
      </c>
      <c r="H55" s="78" t="s">
        <v>1196</v>
      </c>
      <c r="I55" s="78">
        <v>489</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26.25" x14ac:dyDescent="0.25">
      <c r="A56" s="78">
        <v>124</v>
      </c>
      <c r="B56" s="78" t="s">
        <v>1569</v>
      </c>
      <c r="C56" s="78" t="s">
        <v>1127</v>
      </c>
      <c r="D56" s="78" t="s">
        <v>63</v>
      </c>
      <c r="E56" s="78" t="s">
        <v>105</v>
      </c>
      <c r="F56" s="78">
        <v>2</v>
      </c>
      <c r="G56" s="78">
        <v>2.1</v>
      </c>
      <c r="H56" s="78" t="s">
        <v>1241</v>
      </c>
      <c r="I56" s="78">
        <v>474</v>
      </c>
      <c r="J56" s="79">
        <v>1</v>
      </c>
      <c r="K56" s="80">
        <v>0</v>
      </c>
      <c r="L56" s="80">
        <v>0</v>
      </c>
      <c r="M56" s="81">
        <v>0</v>
      </c>
      <c r="N56" s="82">
        <v>0</v>
      </c>
      <c r="O56" s="83">
        <v>0</v>
      </c>
      <c r="P56" s="83">
        <v>0</v>
      </c>
      <c r="Q56" s="84">
        <v>0</v>
      </c>
      <c r="R56" s="85">
        <v>0</v>
      </c>
      <c r="S56" s="80">
        <v>0</v>
      </c>
      <c r="T56" s="80">
        <v>0</v>
      </c>
      <c r="U56" s="80">
        <v>0</v>
      </c>
      <c r="V56" s="80">
        <v>0</v>
      </c>
      <c r="W56" s="81">
        <v>0</v>
      </c>
      <c r="X56" s="82">
        <v>0</v>
      </c>
      <c r="Y56" s="86">
        <v>0</v>
      </c>
      <c r="Z56" s="87">
        <v>1</v>
      </c>
      <c r="AA56" s="88" t="s">
        <v>1242</v>
      </c>
      <c r="AB56" s="89"/>
      <c r="AC56" s="71"/>
      <c r="AD56" s="72"/>
      <c r="AE56" s="72"/>
      <c r="AF56" s="72"/>
      <c r="AG56" s="73"/>
      <c r="AH56" s="74"/>
      <c r="AI56" s="75"/>
    </row>
    <row r="57" spans="1:35" s="45" customFormat="1" ht="15.75" hidden="1" x14ac:dyDescent="0.25">
      <c r="A57" s="78">
        <v>55</v>
      </c>
      <c r="B57" s="78" t="s">
        <v>941</v>
      </c>
      <c r="C57" s="78" t="s">
        <v>98</v>
      </c>
      <c r="D57" s="78" t="s">
        <v>63</v>
      </c>
      <c r="E57" s="78" t="s">
        <v>105</v>
      </c>
      <c r="F57" s="78">
        <v>1</v>
      </c>
      <c r="G57" s="78">
        <v>1.3</v>
      </c>
      <c r="H57" s="78" t="s">
        <v>1202</v>
      </c>
      <c r="I57" s="78">
        <v>369</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8">
        <v>56</v>
      </c>
      <c r="B58" s="78" t="s">
        <v>941</v>
      </c>
      <c r="C58" s="78" t="s">
        <v>98</v>
      </c>
      <c r="D58" s="78" t="s">
        <v>63</v>
      </c>
      <c r="E58" s="78" t="s">
        <v>105</v>
      </c>
      <c r="F58" s="78">
        <v>1</v>
      </c>
      <c r="G58" s="78">
        <v>1.3</v>
      </c>
      <c r="H58" s="78" t="s">
        <v>1202</v>
      </c>
      <c r="I58" s="78">
        <v>373</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63" hidden="1" x14ac:dyDescent="0.25">
      <c r="A59" s="78">
        <v>57</v>
      </c>
      <c r="B59" s="78" t="s">
        <v>941</v>
      </c>
      <c r="C59" s="78" t="s">
        <v>98</v>
      </c>
      <c r="D59" s="78" t="s">
        <v>63</v>
      </c>
      <c r="E59" s="78" t="s">
        <v>105</v>
      </c>
      <c r="F59" s="78">
        <v>1</v>
      </c>
      <c r="G59" s="78">
        <v>1.3</v>
      </c>
      <c r="H59" s="78" t="s">
        <v>1202</v>
      </c>
      <c r="I59" s="78">
        <v>376</v>
      </c>
      <c r="J59" s="79">
        <v>0</v>
      </c>
      <c r="K59" s="80">
        <v>0</v>
      </c>
      <c r="L59" s="80">
        <v>0</v>
      </c>
      <c r="M59" s="81">
        <v>0</v>
      </c>
      <c r="N59" s="82">
        <v>0</v>
      </c>
      <c r="O59" s="83">
        <v>0</v>
      </c>
      <c r="P59" s="83">
        <v>0</v>
      </c>
      <c r="Q59" s="84">
        <v>0</v>
      </c>
      <c r="R59" s="85">
        <v>1</v>
      </c>
      <c r="S59" s="80">
        <v>0</v>
      </c>
      <c r="T59" s="80">
        <v>0</v>
      </c>
      <c r="U59" s="80">
        <v>0</v>
      </c>
      <c r="V59" s="80">
        <v>0</v>
      </c>
      <c r="W59" s="81">
        <v>0</v>
      </c>
      <c r="X59" s="82">
        <v>0</v>
      </c>
      <c r="Y59" s="86">
        <v>0</v>
      </c>
      <c r="Z59" s="87">
        <v>1</v>
      </c>
      <c r="AA59" s="166" t="s">
        <v>1204</v>
      </c>
      <c r="AB59" s="167"/>
      <c r="AC59" s="71"/>
      <c r="AD59" s="72"/>
      <c r="AE59" s="72"/>
      <c r="AF59" s="72"/>
      <c r="AG59" s="73"/>
      <c r="AH59" s="74"/>
      <c r="AI59" s="75"/>
    </row>
    <row r="60" spans="1:35" s="45" customFormat="1" ht="15.75" hidden="1" x14ac:dyDescent="0.25">
      <c r="A60" s="78">
        <v>58</v>
      </c>
      <c r="B60" s="78" t="s">
        <v>941</v>
      </c>
      <c r="C60" s="78" t="s">
        <v>98</v>
      </c>
      <c r="D60" s="78" t="s">
        <v>63</v>
      </c>
      <c r="E60" s="78" t="s">
        <v>105</v>
      </c>
      <c r="F60" s="78">
        <v>1</v>
      </c>
      <c r="G60" s="78">
        <v>1.3</v>
      </c>
      <c r="H60" s="78" t="s">
        <v>1202</v>
      </c>
      <c r="I60" s="78">
        <v>379</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15.75" hidden="1" x14ac:dyDescent="0.25">
      <c r="A61" s="157">
        <v>59</v>
      </c>
      <c r="B61" s="78" t="s">
        <v>941</v>
      </c>
      <c r="C61" s="78" t="s">
        <v>98</v>
      </c>
      <c r="D61" s="78" t="s">
        <v>63</v>
      </c>
      <c r="E61" s="78" t="s">
        <v>105</v>
      </c>
      <c r="F61" s="78">
        <v>1</v>
      </c>
      <c r="G61" s="78">
        <v>1.3</v>
      </c>
      <c r="H61" s="78" t="s">
        <v>1202</v>
      </c>
      <c r="I61" s="78">
        <v>382</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15.75" hidden="1" x14ac:dyDescent="0.25">
      <c r="A62" s="78">
        <v>60</v>
      </c>
      <c r="B62" s="78" t="s">
        <v>941</v>
      </c>
      <c r="C62" s="78" t="s">
        <v>98</v>
      </c>
      <c r="D62" s="78" t="s">
        <v>63</v>
      </c>
      <c r="E62" s="78" t="s">
        <v>105</v>
      </c>
      <c r="F62" s="78">
        <v>1</v>
      </c>
      <c r="G62" s="78">
        <v>1.3</v>
      </c>
      <c r="H62" s="78" t="s">
        <v>1202</v>
      </c>
      <c r="I62" s="78">
        <v>384</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941</v>
      </c>
      <c r="C63" s="78" t="s">
        <v>98</v>
      </c>
      <c r="D63" s="78" t="s">
        <v>63</v>
      </c>
      <c r="E63" s="78" t="s">
        <v>105</v>
      </c>
      <c r="F63" s="78">
        <v>1</v>
      </c>
      <c r="G63" s="78">
        <v>1.3</v>
      </c>
      <c r="H63" s="78" t="s">
        <v>1202</v>
      </c>
      <c r="I63" s="78">
        <v>386</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941</v>
      </c>
      <c r="C64" s="78" t="s">
        <v>98</v>
      </c>
      <c r="D64" s="78" t="s">
        <v>63</v>
      </c>
      <c r="E64" s="78" t="s">
        <v>105</v>
      </c>
      <c r="F64" s="78">
        <v>1</v>
      </c>
      <c r="G64" s="78">
        <v>1.3</v>
      </c>
      <c r="H64" s="78" t="s">
        <v>1202</v>
      </c>
      <c r="I64" s="78">
        <v>399</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31.5" hidden="1" x14ac:dyDescent="0.25">
      <c r="A65" s="78">
        <v>63</v>
      </c>
      <c r="B65" s="78" t="s">
        <v>941</v>
      </c>
      <c r="C65" s="78" t="s">
        <v>98</v>
      </c>
      <c r="D65" s="78" t="s">
        <v>63</v>
      </c>
      <c r="E65" s="78" t="s">
        <v>105</v>
      </c>
      <c r="F65" s="78">
        <v>1</v>
      </c>
      <c r="G65" s="78">
        <v>1.3</v>
      </c>
      <c r="H65" s="78" t="s">
        <v>1205</v>
      </c>
      <c r="I65" s="78">
        <v>375</v>
      </c>
      <c r="J65" s="79">
        <v>0</v>
      </c>
      <c r="K65" s="80">
        <v>0</v>
      </c>
      <c r="L65" s="80">
        <v>0</v>
      </c>
      <c r="M65" s="81">
        <v>0</v>
      </c>
      <c r="N65" s="82">
        <v>0</v>
      </c>
      <c r="O65" s="83">
        <v>0</v>
      </c>
      <c r="P65" s="83">
        <v>0</v>
      </c>
      <c r="Q65" s="84">
        <v>0</v>
      </c>
      <c r="R65" s="85">
        <v>0</v>
      </c>
      <c r="S65" s="80">
        <v>1</v>
      </c>
      <c r="T65" s="80">
        <v>0</v>
      </c>
      <c r="U65" s="80">
        <v>0</v>
      </c>
      <c r="V65" s="80">
        <v>0</v>
      </c>
      <c r="W65" s="81">
        <v>0</v>
      </c>
      <c r="X65" s="82">
        <v>0</v>
      </c>
      <c r="Y65" s="86">
        <v>0</v>
      </c>
      <c r="Z65" s="87">
        <v>1</v>
      </c>
      <c r="AA65" s="166" t="s">
        <v>1206</v>
      </c>
      <c r="AB65" s="167"/>
      <c r="AC65" s="71"/>
      <c r="AD65" s="72"/>
      <c r="AE65" s="72"/>
      <c r="AF65" s="72"/>
      <c r="AG65" s="73"/>
      <c r="AH65" s="74"/>
      <c r="AI65" s="75"/>
    </row>
    <row r="66" spans="1:35" s="45" customFormat="1" ht="15.75" hidden="1" x14ac:dyDescent="0.25">
      <c r="A66" s="78">
        <v>64</v>
      </c>
      <c r="B66" s="78" t="s">
        <v>941</v>
      </c>
      <c r="C66" s="78" t="s">
        <v>98</v>
      </c>
      <c r="D66" s="78" t="s">
        <v>63</v>
      </c>
      <c r="E66" s="78" t="s">
        <v>105</v>
      </c>
      <c r="F66" s="78">
        <v>1</v>
      </c>
      <c r="G66" s="78">
        <v>1.3</v>
      </c>
      <c r="H66" s="78" t="s">
        <v>1205</v>
      </c>
      <c r="I66" s="78">
        <v>387</v>
      </c>
      <c r="J66" s="79">
        <v>0</v>
      </c>
      <c r="K66" s="80">
        <v>0</v>
      </c>
      <c r="L66" s="80">
        <v>0</v>
      </c>
      <c r="M66" s="81">
        <v>0</v>
      </c>
      <c r="N66" s="82">
        <v>0</v>
      </c>
      <c r="O66" s="83">
        <v>0</v>
      </c>
      <c r="P66" s="83">
        <v>0</v>
      </c>
      <c r="Q66" s="84">
        <v>0</v>
      </c>
      <c r="R66" s="85">
        <v>0</v>
      </c>
      <c r="S66" s="80">
        <v>0</v>
      </c>
      <c r="T66" s="80">
        <v>0</v>
      </c>
      <c r="U66" s="80">
        <v>0</v>
      </c>
      <c r="V66" s="80">
        <v>0</v>
      </c>
      <c r="W66" s="81">
        <v>0</v>
      </c>
      <c r="X66" s="82">
        <v>0</v>
      </c>
      <c r="Y66" s="86">
        <v>0</v>
      </c>
      <c r="Z66" s="87">
        <v>0</v>
      </c>
      <c r="AA66" s="166"/>
      <c r="AB66" s="167"/>
      <c r="AC66" s="71"/>
      <c r="AD66" s="72"/>
      <c r="AE66" s="72"/>
      <c r="AF66" s="72"/>
      <c r="AG66" s="73"/>
      <c r="AH66" s="74"/>
      <c r="AI66" s="75"/>
    </row>
    <row r="67" spans="1:35" s="45" customFormat="1" ht="15.75" hidden="1" x14ac:dyDescent="0.25">
      <c r="A67" s="78">
        <v>65</v>
      </c>
      <c r="B67" s="78" t="s">
        <v>941</v>
      </c>
      <c r="C67" s="78" t="s">
        <v>98</v>
      </c>
      <c r="D67" s="78" t="s">
        <v>63</v>
      </c>
      <c r="E67" s="78" t="s">
        <v>105</v>
      </c>
      <c r="F67" s="78">
        <v>1</v>
      </c>
      <c r="G67" s="78">
        <v>1.3</v>
      </c>
      <c r="H67" s="78" t="s">
        <v>1205</v>
      </c>
      <c r="I67" s="78">
        <v>391</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15.75" hidden="1" x14ac:dyDescent="0.25">
      <c r="A68" s="78">
        <v>66</v>
      </c>
      <c r="B68" s="78" t="s">
        <v>941</v>
      </c>
      <c r="C68" s="78" t="s">
        <v>98</v>
      </c>
      <c r="D68" s="78" t="s">
        <v>63</v>
      </c>
      <c r="E68" s="78" t="s">
        <v>105</v>
      </c>
      <c r="F68" s="78">
        <v>1</v>
      </c>
      <c r="G68" s="78">
        <v>1.3</v>
      </c>
      <c r="H68" s="78" t="s">
        <v>1205</v>
      </c>
      <c r="I68" s="78">
        <v>398</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31.5" hidden="1" x14ac:dyDescent="0.25">
      <c r="A69" s="78">
        <v>67</v>
      </c>
      <c r="B69" s="78" t="s">
        <v>941</v>
      </c>
      <c r="C69" s="78" t="s">
        <v>98</v>
      </c>
      <c r="D69" s="78" t="s">
        <v>63</v>
      </c>
      <c r="E69" s="78" t="s">
        <v>105</v>
      </c>
      <c r="F69" s="78">
        <v>1</v>
      </c>
      <c r="G69" s="78">
        <v>1.3</v>
      </c>
      <c r="H69" s="78" t="s">
        <v>1205</v>
      </c>
      <c r="I69" s="78">
        <v>402</v>
      </c>
      <c r="J69" s="79">
        <v>0</v>
      </c>
      <c r="K69" s="80">
        <v>0</v>
      </c>
      <c r="L69" s="80">
        <v>0</v>
      </c>
      <c r="M69" s="81">
        <v>0</v>
      </c>
      <c r="N69" s="82">
        <v>1</v>
      </c>
      <c r="O69" s="83">
        <v>0</v>
      </c>
      <c r="P69" s="83">
        <v>0</v>
      </c>
      <c r="Q69" s="84">
        <v>0</v>
      </c>
      <c r="R69" s="85">
        <v>0</v>
      </c>
      <c r="S69" s="80">
        <v>0</v>
      </c>
      <c r="T69" s="80">
        <v>0</v>
      </c>
      <c r="U69" s="80">
        <v>0</v>
      </c>
      <c r="V69" s="80">
        <v>0</v>
      </c>
      <c r="W69" s="81">
        <v>0</v>
      </c>
      <c r="X69" s="82">
        <v>0</v>
      </c>
      <c r="Y69" s="86">
        <v>0</v>
      </c>
      <c r="Z69" s="87">
        <v>1</v>
      </c>
      <c r="AA69" s="166" t="s">
        <v>1207</v>
      </c>
      <c r="AB69" s="167"/>
      <c r="AC69" s="71"/>
      <c r="AD69" s="72"/>
      <c r="AE69" s="72"/>
      <c r="AF69" s="72"/>
      <c r="AG69" s="73"/>
      <c r="AH69" s="74"/>
      <c r="AI69" s="75"/>
    </row>
    <row r="70" spans="1:35" s="45" customFormat="1" ht="15.75" hidden="1" x14ac:dyDescent="0.25">
      <c r="A70" s="78">
        <v>68</v>
      </c>
      <c r="B70" s="78" t="s">
        <v>941</v>
      </c>
      <c r="C70" s="78" t="s">
        <v>98</v>
      </c>
      <c r="D70" s="78" t="s">
        <v>63</v>
      </c>
      <c r="E70" s="78" t="s">
        <v>105</v>
      </c>
      <c r="F70" s="78">
        <v>1</v>
      </c>
      <c r="G70" s="78">
        <v>1.3</v>
      </c>
      <c r="H70" s="78" t="s">
        <v>1205</v>
      </c>
      <c r="I70" s="78">
        <v>406</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941</v>
      </c>
      <c r="C71" s="78" t="s">
        <v>98</v>
      </c>
      <c r="D71" s="78" t="s">
        <v>63</v>
      </c>
      <c r="E71" s="78" t="s">
        <v>105</v>
      </c>
      <c r="F71" s="78">
        <v>1</v>
      </c>
      <c r="G71" s="78">
        <v>1.3</v>
      </c>
      <c r="H71" s="78" t="s">
        <v>1205</v>
      </c>
      <c r="I71" s="78">
        <v>408</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15.75" hidden="1" x14ac:dyDescent="0.25">
      <c r="A72" s="78">
        <v>70</v>
      </c>
      <c r="B72" s="78" t="s">
        <v>941</v>
      </c>
      <c r="C72" s="78" t="s">
        <v>98</v>
      </c>
      <c r="D72" s="78" t="s">
        <v>63</v>
      </c>
      <c r="E72" s="78" t="s">
        <v>105</v>
      </c>
      <c r="F72" s="78">
        <v>1</v>
      </c>
      <c r="G72" s="78">
        <v>1.3</v>
      </c>
      <c r="H72" s="78" t="s">
        <v>1205</v>
      </c>
      <c r="I72" s="78">
        <v>495</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15.75" hidden="1" x14ac:dyDescent="0.25">
      <c r="A73" s="78">
        <v>71</v>
      </c>
      <c r="B73" s="78" t="s">
        <v>941</v>
      </c>
      <c r="C73" s="78" t="s">
        <v>98</v>
      </c>
      <c r="D73" s="78" t="s">
        <v>63</v>
      </c>
      <c r="E73" s="78" t="s">
        <v>105</v>
      </c>
      <c r="F73" s="78">
        <v>1</v>
      </c>
      <c r="G73" s="78">
        <v>1.3</v>
      </c>
      <c r="H73" s="78" t="s">
        <v>1205</v>
      </c>
      <c r="I73" s="78">
        <v>496</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c r="AB73" s="167"/>
      <c r="AC73" s="71"/>
      <c r="AD73" s="72"/>
      <c r="AE73" s="72"/>
      <c r="AF73" s="72"/>
      <c r="AG73" s="73"/>
      <c r="AH73" s="74"/>
      <c r="AI73" s="75"/>
    </row>
    <row r="74" spans="1:35" s="45" customFormat="1" ht="15.75" hidden="1" x14ac:dyDescent="0.25">
      <c r="A74" s="78">
        <v>72</v>
      </c>
      <c r="B74" s="78" t="s">
        <v>941</v>
      </c>
      <c r="C74" s="78" t="s">
        <v>98</v>
      </c>
      <c r="D74" s="78" t="s">
        <v>63</v>
      </c>
      <c r="E74" s="78" t="s">
        <v>105</v>
      </c>
      <c r="F74" s="78">
        <v>1</v>
      </c>
      <c r="G74" s="78">
        <v>1.3</v>
      </c>
      <c r="H74" s="78" t="s">
        <v>1208</v>
      </c>
      <c r="I74" s="78">
        <v>388</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c r="AB74" s="167"/>
      <c r="AC74" s="71"/>
      <c r="AD74" s="72"/>
      <c r="AE74" s="72"/>
      <c r="AF74" s="72"/>
      <c r="AG74" s="73"/>
      <c r="AH74" s="74"/>
      <c r="AI74" s="75"/>
    </row>
    <row r="75" spans="1:35" s="45" customFormat="1" ht="15.75" hidden="1" x14ac:dyDescent="0.25">
      <c r="A75" s="78">
        <v>73</v>
      </c>
      <c r="B75" s="78" t="s">
        <v>941</v>
      </c>
      <c r="C75" s="78" t="s">
        <v>98</v>
      </c>
      <c r="D75" s="78" t="s">
        <v>63</v>
      </c>
      <c r="E75" s="78" t="s">
        <v>105</v>
      </c>
      <c r="F75" s="78">
        <v>1</v>
      </c>
      <c r="G75" s="78">
        <v>1.3</v>
      </c>
      <c r="H75" s="78" t="s">
        <v>1208</v>
      </c>
      <c r="I75" s="78">
        <v>390</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15.75" hidden="1" x14ac:dyDescent="0.25">
      <c r="A76" s="78">
        <v>74</v>
      </c>
      <c r="B76" s="78" t="s">
        <v>941</v>
      </c>
      <c r="C76" s="78" t="s">
        <v>98</v>
      </c>
      <c r="D76" s="78" t="s">
        <v>63</v>
      </c>
      <c r="E76" s="78" t="s">
        <v>105</v>
      </c>
      <c r="F76" s="78">
        <v>1</v>
      </c>
      <c r="G76" s="78">
        <v>1.3</v>
      </c>
      <c r="H76" s="78" t="s">
        <v>1208</v>
      </c>
      <c r="I76" s="78">
        <v>397</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15.75" hidden="1" x14ac:dyDescent="0.25">
      <c r="A77" s="78">
        <v>75</v>
      </c>
      <c r="B77" s="78" t="s">
        <v>941</v>
      </c>
      <c r="C77" s="78" t="s">
        <v>98</v>
      </c>
      <c r="D77" s="78" t="s">
        <v>63</v>
      </c>
      <c r="E77" s="78" t="s">
        <v>105</v>
      </c>
      <c r="F77" s="78">
        <v>1</v>
      </c>
      <c r="G77" s="78">
        <v>1.3</v>
      </c>
      <c r="H77" s="78" t="s">
        <v>1208</v>
      </c>
      <c r="I77" s="78">
        <v>491</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15.75" hidden="1" x14ac:dyDescent="0.25">
      <c r="A78" s="78">
        <v>76</v>
      </c>
      <c r="B78" s="78" t="s">
        <v>941</v>
      </c>
      <c r="C78" s="78" t="s">
        <v>98</v>
      </c>
      <c r="D78" s="78" t="s">
        <v>63</v>
      </c>
      <c r="E78" s="78" t="s">
        <v>105</v>
      </c>
      <c r="F78" s="78">
        <v>1</v>
      </c>
      <c r="G78" s="78">
        <v>1.3</v>
      </c>
      <c r="H78" s="78" t="s">
        <v>1208</v>
      </c>
      <c r="I78" s="78">
        <v>492</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941</v>
      </c>
      <c r="C79" s="78" t="s">
        <v>98</v>
      </c>
      <c r="D79" s="78" t="s">
        <v>63</v>
      </c>
      <c r="E79" s="78" t="s">
        <v>105</v>
      </c>
      <c r="F79" s="78">
        <v>1</v>
      </c>
      <c r="G79" s="78">
        <v>1.3</v>
      </c>
      <c r="H79" s="78" t="s">
        <v>1208</v>
      </c>
      <c r="I79" s="78">
        <v>493</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15.75" hidden="1" x14ac:dyDescent="0.25">
      <c r="A80" s="78">
        <v>78</v>
      </c>
      <c r="B80" s="78" t="s">
        <v>941</v>
      </c>
      <c r="C80" s="78" t="s">
        <v>98</v>
      </c>
      <c r="D80" s="78" t="s">
        <v>63</v>
      </c>
      <c r="E80" s="78" t="s">
        <v>105</v>
      </c>
      <c r="F80" s="78">
        <v>1</v>
      </c>
      <c r="G80" s="78">
        <v>1.3</v>
      </c>
      <c r="H80" s="78" t="s">
        <v>1208</v>
      </c>
      <c r="I80" s="78">
        <v>494</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15.75" hidden="1" x14ac:dyDescent="0.25">
      <c r="A81" s="78">
        <v>79</v>
      </c>
      <c r="B81" s="78" t="s">
        <v>941</v>
      </c>
      <c r="C81" s="78" t="s">
        <v>98</v>
      </c>
      <c r="D81" s="78" t="s">
        <v>63</v>
      </c>
      <c r="E81" s="78" t="s">
        <v>105</v>
      </c>
      <c r="F81" s="78">
        <v>1</v>
      </c>
      <c r="G81" s="78">
        <v>1.3</v>
      </c>
      <c r="H81" s="78" t="s">
        <v>1209</v>
      </c>
      <c r="I81" s="78">
        <v>393</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31.5" hidden="1" x14ac:dyDescent="0.25">
      <c r="A82" s="78">
        <v>80</v>
      </c>
      <c r="B82" s="78" t="s">
        <v>941</v>
      </c>
      <c r="C82" s="78" t="s">
        <v>98</v>
      </c>
      <c r="D82" s="78" t="s">
        <v>63</v>
      </c>
      <c r="E82" s="78" t="s">
        <v>105</v>
      </c>
      <c r="F82" s="78">
        <v>1</v>
      </c>
      <c r="G82" s="78">
        <v>1.3</v>
      </c>
      <c r="H82" s="78" t="s">
        <v>1209</v>
      </c>
      <c r="I82" s="78">
        <v>396</v>
      </c>
      <c r="J82" s="79">
        <v>0</v>
      </c>
      <c r="K82" s="80">
        <v>0</v>
      </c>
      <c r="L82" s="80">
        <v>1</v>
      </c>
      <c r="M82" s="81">
        <v>0</v>
      </c>
      <c r="N82" s="82">
        <v>0</v>
      </c>
      <c r="O82" s="83">
        <v>0</v>
      </c>
      <c r="P82" s="83">
        <v>0</v>
      </c>
      <c r="Q82" s="84">
        <v>0</v>
      </c>
      <c r="R82" s="85">
        <v>0</v>
      </c>
      <c r="S82" s="80">
        <v>0</v>
      </c>
      <c r="T82" s="80">
        <v>0</v>
      </c>
      <c r="U82" s="80">
        <v>0</v>
      </c>
      <c r="V82" s="80">
        <v>0</v>
      </c>
      <c r="W82" s="81">
        <v>0</v>
      </c>
      <c r="X82" s="82">
        <v>0</v>
      </c>
      <c r="Y82" s="86">
        <v>0</v>
      </c>
      <c r="Z82" s="87">
        <v>1</v>
      </c>
      <c r="AA82" s="166" t="s">
        <v>1210</v>
      </c>
      <c r="AB82" s="167"/>
      <c r="AC82" s="71"/>
      <c r="AD82" s="72"/>
      <c r="AE82" s="72"/>
      <c r="AF82" s="72"/>
      <c r="AG82" s="73"/>
      <c r="AH82" s="74"/>
      <c r="AI82" s="75"/>
    </row>
    <row r="83" spans="1:35" s="45" customFormat="1" ht="15.75" hidden="1" x14ac:dyDescent="0.25">
      <c r="A83" s="78">
        <v>81</v>
      </c>
      <c r="B83" s="78" t="s">
        <v>941</v>
      </c>
      <c r="C83" s="78" t="s">
        <v>98</v>
      </c>
      <c r="D83" s="78" t="s">
        <v>63</v>
      </c>
      <c r="E83" s="78" t="s">
        <v>105</v>
      </c>
      <c r="F83" s="78">
        <v>1</v>
      </c>
      <c r="G83" s="78">
        <v>1.3</v>
      </c>
      <c r="H83" s="78" t="s">
        <v>1209</v>
      </c>
      <c r="I83" s="78">
        <v>414</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15.75" hidden="1" x14ac:dyDescent="0.25">
      <c r="A84" s="78">
        <v>82</v>
      </c>
      <c r="B84" s="78" t="s">
        <v>941</v>
      </c>
      <c r="C84" s="78" t="s">
        <v>98</v>
      </c>
      <c r="D84" s="78" t="s">
        <v>63</v>
      </c>
      <c r="E84" s="78" t="s">
        <v>105</v>
      </c>
      <c r="F84" s="78">
        <v>1</v>
      </c>
      <c r="G84" s="78">
        <v>1.3</v>
      </c>
      <c r="H84" s="78" t="s">
        <v>1209</v>
      </c>
      <c r="I84" s="78">
        <v>497</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c r="AB84" s="167"/>
      <c r="AC84" s="71"/>
      <c r="AD84" s="72"/>
      <c r="AE84" s="72"/>
      <c r="AF84" s="72"/>
      <c r="AG84" s="73"/>
      <c r="AH84" s="74"/>
      <c r="AI84" s="75"/>
    </row>
    <row r="85" spans="1:35" s="45" customFormat="1" ht="15.75" hidden="1" x14ac:dyDescent="0.25">
      <c r="A85" s="78">
        <v>83</v>
      </c>
      <c r="B85" s="78" t="s">
        <v>941</v>
      </c>
      <c r="C85" s="78" t="s">
        <v>98</v>
      </c>
      <c r="D85" s="78" t="s">
        <v>63</v>
      </c>
      <c r="E85" s="78" t="s">
        <v>105</v>
      </c>
      <c r="F85" s="78">
        <v>1</v>
      </c>
      <c r="G85" s="78">
        <v>1.4</v>
      </c>
      <c r="H85" s="78" t="s">
        <v>1211</v>
      </c>
      <c r="I85" s="78">
        <v>403</v>
      </c>
      <c r="J85" s="79">
        <v>0</v>
      </c>
      <c r="K85" s="80">
        <v>0</v>
      </c>
      <c r="L85" s="80">
        <v>0</v>
      </c>
      <c r="M85" s="81">
        <v>0</v>
      </c>
      <c r="N85" s="82">
        <v>0</v>
      </c>
      <c r="O85" s="83">
        <v>0</v>
      </c>
      <c r="P85" s="83">
        <v>0</v>
      </c>
      <c r="Q85" s="84">
        <v>1</v>
      </c>
      <c r="R85" s="85">
        <v>0</v>
      </c>
      <c r="S85" s="80">
        <v>0</v>
      </c>
      <c r="T85" s="80">
        <v>0</v>
      </c>
      <c r="U85" s="80">
        <v>0</v>
      </c>
      <c r="V85" s="80">
        <v>0</v>
      </c>
      <c r="W85" s="81">
        <v>0</v>
      </c>
      <c r="X85" s="82">
        <v>0</v>
      </c>
      <c r="Y85" s="86">
        <v>0</v>
      </c>
      <c r="Z85" s="87">
        <v>1</v>
      </c>
      <c r="AA85" s="166" t="s">
        <v>1212</v>
      </c>
      <c r="AB85" s="167"/>
      <c r="AC85" s="71"/>
      <c r="AD85" s="72"/>
      <c r="AE85" s="72"/>
      <c r="AF85" s="72"/>
      <c r="AG85" s="73"/>
      <c r="AH85" s="74"/>
      <c r="AI85" s="75"/>
    </row>
    <row r="86" spans="1:35" s="45" customFormat="1" ht="15.75" hidden="1" x14ac:dyDescent="0.25">
      <c r="A86" s="78">
        <v>84</v>
      </c>
      <c r="B86" s="78" t="s">
        <v>941</v>
      </c>
      <c r="C86" s="78" t="s">
        <v>98</v>
      </c>
      <c r="D86" s="78" t="s">
        <v>63</v>
      </c>
      <c r="E86" s="78" t="s">
        <v>105</v>
      </c>
      <c r="F86" s="78">
        <v>1</v>
      </c>
      <c r="G86" s="78">
        <v>1.4</v>
      </c>
      <c r="H86" s="78" t="s">
        <v>1211</v>
      </c>
      <c r="I86" s="78">
        <v>405</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15.75" hidden="1" x14ac:dyDescent="0.25">
      <c r="A87" s="78">
        <v>85</v>
      </c>
      <c r="B87" s="78" t="s">
        <v>941</v>
      </c>
      <c r="C87" s="78" t="s">
        <v>98</v>
      </c>
      <c r="D87" s="78" t="s">
        <v>63</v>
      </c>
      <c r="E87" s="78" t="s">
        <v>105</v>
      </c>
      <c r="F87" s="78">
        <v>1</v>
      </c>
      <c r="G87" s="78">
        <v>1.4</v>
      </c>
      <c r="H87" s="78" t="s">
        <v>1211</v>
      </c>
      <c r="I87" s="78">
        <v>411</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941</v>
      </c>
      <c r="C88" s="78" t="s">
        <v>98</v>
      </c>
      <c r="D88" s="78" t="s">
        <v>63</v>
      </c>
      <c r="E88" s="78" t="s">
        <v>105</v>
      </c>
      <c r="F88" s="78">
        <v>1</v>
      </c>
      <c r="G88" s="78">
        <v>1.4</v>
      </c>
      <c r="H88" s="78" t="s">
        <v>1211</v>
      </c>
      <c r="I88" s="78">
        <v>538</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31.5" hidden="1" x14ac:dyDescent="0.25">
      <c r="A89" s="78">
        <v>87</v>
      </c>
      <c r="B89" s="78" t="s">
        <v>941</v>
      </c>
      <c r="C89" s="78" t="s">
        <v>98</v>
      </c>
      <c r="D89" s="78" t="s">
        <v>63</v>
      </c>
      <c r="E89" s="78" t="s">
        <v>105</v>
      </c>
      <c r="F89" s="78">
        <v>1</v>
      </c>
      <c r="G89" s="78">
        <v>1.4</v>
      </c>
      <c r="H89" s="78" t="s">
        <v>1213</v>
      </c>
      <c r="I89" s="78">
        <v>412</v>
      </c>
      <c r="J89" s="79">
        <v>0</v>
      </c>
      <c r="K89" s="80">
        <v>0</v>
      </c>
      <c r="L89" s="80">
        <v>0</v>
      </c>
      <c r="M89" s="81">
        <v>0</v>
      </c>
      <c r="N89" s="82">
        <v>1</v>
      </c>
      <c r="O89" s="83">
        <v>0</v>
      </c>
      <c r="P89" s="83">
        <v>0</v>
      </c>
      <c r="Q89" s="84">
        <v>0</v>
      </c>
      <c r="R89" s="85">
        <v>0</v>
      </c>
      <c r="S89" s="80">
        <v>0</v>
      </c>
      <c r="T89" s="80">
        <v>0</v>
      </c>
      <c r="U89" s="80">
        <v>0</v>
      </c>
      <c r="V89" s="80">
        <v>0</v>
      </c>
      <c r="W89" s="81">
        <v>0</v>
      </c>
      <c r="X89" s="82">
        <v>0</v>
      </c>
      <c r="Y89" s="86">
        <v>0</v>
      </c>
      <c r="Z89" s="87">
        <v>1</v>
      </c>
      <c r="AA89" s="166" t="s">
        <v>1214</v>
      </c>
      <c r="AB89" s="167"/>
      <c r="AC89" s="71"/>
      <c r="AD89" s="72"/>
      <c r="AE89" s="72"/>
      <c r="AF89" s="72"/>
      <c r="AG89" s="73"/>
      <c r="AH89" s="74"/>
      <c r="AI89" s="75"/>
    </row>
    <row r="90" spans="1:35" s="45" customFormat="1" ht="31.5" hidden="1" x14ac:dyDescent="0.25">
      <c r="A90" s="78">
        <v>88</v>
      </c>
      <c r="B90" s="78" t="s">
        <v>941</v>
      </c>
      <c r="C90" s="78" t="s">
        <v>98</v>
      </c>
      <c r="D90" s="78" t="s">
        <v>63</v>
      </c>
      <c r="E90" s="78" t="s">
        <v>105</v>
      </c>
      <c r="F90" s="78">
        <v>1</v>
      </c>
      <c r="G90" s="78">
        <v>1.4</v>
      </c>
      <c r="H90" s="78" t="s">
        <v>1213</v>
      </c>
      <c r="I90" s="78">
        <v>416</v>
      </c>
      <c r="J90" s="79">
        <v>0</v>
      </c>
      <c r="K90" s="80">
        <v>0</v>
      </c>
      <c r="L90" s="80">
        <v>0</v>
      </c>
      <c r="M90" s="81">
        <v>0</v>
      </c>
      <c r="N90" s="82">
        <v>0</v>
      </c>
      <c r="O90" s="83">
        <v>0</v>
      </c>
      <c r="P90" s="83">
        <v>0</v>
      </c>
      <c r="Q90" s="84">
        <v>1</v>
      </c>
      <c r="R90" s="85">
        <v>0</v>
      </c>
      <c r="S90" s="80">
        <v>0</v>
      </c>
      <c r="T90" s="80">
        <v>0</v>
      </c>
      <c r="U90" s="80">
        <v>0</v>
      </c>
      <c r="V90" s="80">
        <v>0</v>
      </c>
      <c r="W90" s="81">
        <v>0</v>
      </c>
      <c r="X90" s="82">
        <v>0</v>
      </c>
      <c r="Y90" s="86">
        <v>0</v>
      </c>
      <c r="Z90" s="87">
        <v>1</v>
      </c>
      <c r="AA90" s="166" t="s">
        <v>1215</v>
      </c>
      <c r="AB90" s="167"/>
      <c r="AC90" s="71"/>
      <c r="AD90" s="72"/>
      <c r="AE90" s="72"/>
      <c r="AF90" s="72"/>
      <c r="AG90" s="73"/>
      <c r="AH90" s="74"/>
      <c r="AI90" s="75"/>
    </row>
    <row r="91" spans="1:35" s="45" customFormat="1" ht="15.75" hidden="1" x14ac:dyDescent="0.25">
      <c r="A91" s="78">
        <v>89</v>
      </c>
      <c r="B91" s="78" t="s">
        <v>941</v>
      </c>
      <c r="C91" s="78" t="s">
        <v>98</v>
      </c>
      <c r="D91" s="78" t="s">
        <v>63</v>
      </c>
      <c r="E91" s="78" t="s">
        <v>105</v>
      </c>
      <c r="F91" s="78">
        <v>1</v>
      </c>
      <c r="G91" s="78">
        <v>1.4</v>
      </c>
      <c r="H91" s="78" t="s">
        <v>1213</v>
      </c>
      <c r="I91" s="78">
        <v>417</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67"/>
      <c r="AC91" s="71"/>
      <c r="AD91" s="72"/>
      <c r="AE91" s="72"/>
      <c r="AF91" s="72"/>
      <c r="AG91" s="73"/>
      <c r="AH91" s="74"/>
      <c r="AI91" s="75"/>
    </row>
    <row r="92" spans="1:35" s="45" customFormat="1" ht="15.75" hidden="1" x14ac:dyDescent="0.25">
      <c r="A92" s="78">
        <v>90</v>
      </c>
      <c r="B92" s="78" t="s">
        <v>941</v>
      </c>
      <c r="C92" s="78" t="s">
        <v>98</v>
      </c>
      <c r="D92" s="78" t="s">
        <v>63</v>
      </c>
      <c r="E92" s="78" t="s">
        <v>105</v>
      </c>
      <c r="F92" s="78">
        <v>1</v>
      </c>
      <c r="G92" s="78">
        <v>1.4</v>
      </c>
      <c r="H92" s="78" t="s">
        <v>1213</v>
      </c>
      <c r="I92" s="78">
        <v>498</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47.25" hidden="1" x14ac:dyDescent="0.25">
      <c r="A93" s="78">
        <v>91</v>
      </c>
      <c r="B93" s="78" t="s">
        <v>941</v>
      </c>
      <c r="C93" s="78" t="s">
        <v>98</v>
      </c>
      <c r="D93" s="78" t="s">
        <v>63</v>
      </c>
      <c r="E93" s="78" t="s">
        <v>105</v>
      </c>
      <c r="F93" s="78">
        <v>1</v>
      </c>
      <c r="G93" s="78">
        <v>1.4</v>
      </c>
      <c r="H93" s="78" t="s">
        <v>1216</v>
      </c>
      <c r="I93" s="78">
        <v>418</v>
      </c>
      <c r="J93" s="79">
        <v>0</v>
      </c>
      <c r="K93" s="80">
        <v>1</v>
      </c>
      <c r="L93" s="80">
        <v>0</v>
      </c>
      <c r="M93" s="81">
        <v>1</v>
      </c>
      <c r="N93" s="82">
        <v>0</v>
      </c>
      <c r="O93" s="83">
        <v>0</v>
      </c>
      <c r="P93" s="83">
        <v>0</v>
      </c>
      <c r="Q93" s="84">
        <v>0</v>
      </c>
      <c r="R93" s="85">
        <v>0</v>
      </c>
      <c r="S93" s="80">
        <v>0</v>
      </c>
      <c r="T93" s="80">
        <v>0</v>
      </c>
      <c r="U93" s="80">
        <v>0</v>
      </c>
      <c r="V93" s="80">
        <v>0</v>
      </c>
      <c r="W93" s="81">
        <v>0</v>
      </c>
      <c r="X93" s="82">
        <v>0</v>
      </c>
      <c r="Y93" s="86">
        <v>0</v>
      </c>
      <c r="Z93" s="87">
        <v>1</v>
      </c>
      <c r="AA93" s="166" t="s">
        <v>1217</v>
      </c>
      <c r="AB93" s="167"/>
      <c r="AC93" s="71"/>
      <c r="AD93" s="72"/>
      <c r="AE93" s="72"/>
      <c r="AF93" s="72"/>
      <c r="AG93" s="73"/>
      <c r="AH93" s="74"/>
      <c r="AI93" s="75"/>
    </row>
    <row r="94" spans="1:35" s="45" customFormat="1" ht="15.75" hidden="1" x14ac:dyDescent="0.25">
      <c r="A94" s="78">
        <v>92</v>
      </c>
      <c r="B94" s="78" t="s">
        <v>941</v>
      </c>
      <c r="C94" s="78" t="s">
        <v>98</v>
      </c>
      <c r="D94" s="78" t="s">
        <v>63</v>
      </c>
      <c r="E94" s="78" t="s">
        <v>105</v>
      </c>
      <c r="F94" s="78">
        <v>1</v>
      </c>
      <c r="G94" s="78">
        <v>1.4</v>
      </c>
      <c r="H94" s="78" t="s">
        <v>1216</v>
      </c>
      <c r="I94" s="78">
        <v>422</v>
      </c>
      <c r="J94" s="79">
        <v>0</v>
      </c>
      <c r="K94" s="80">
        <v>1</v>
      </c>
      <c r="L94" s="80">
        <v>0</v>
      </c>
      <c r="M94" s="81">
        <v>0</v>
      </c>
      <c r="N94" s="82">
        <v>0</v>
      </c>
      <c r="O94" s="83">
        <v>0</v>
      </c>
      <c r="P94" s="83">
        <v>0</v>
      </c>
      <c r="Q94" s="84">
        <v>0</v>
      </c>
      <c r="R94" s="85">
        <v>0</v>
      </c>
      <c r="S94" s="80">
        <v>0</v>
      </c>
      <c r="T94" s="80">
        <v>0</v>
      </c>
      <c r="U94" s="80">
        <v>0</v>
      </c>
      <c r="V94" s="80">
        <v>0</v>
      </c>
      <c r="W94" s="81">
        <v>0</v>
      </c>
      <c r="X94" s="82">
        <v>0</v>
      </c>
      <c r="Y94" s="86">
        <v>0</v>
      </c>
      <c r="Z94" s="87">
        <v>1</v>
      </c>
      <c r="AA94" s="166" t="s">
        <v>175</v>
      </c>
      <c r="AB94" s="167"/>
      <c r="AC94" s="71"/>
      <c r="AD94" s="72"/>
      <c r="AE94" s="72"/>
      <c r="AF94" s="72"/>
      <c r="AG94" s="73"/>
      <c r="AH94" s="74"/>
      <c r="AI94" s="75"/>
    </row>
    <row r="95" spans="1:35" s="45" customFormat="1" ht="15.75" hidden="1" x14ac:dyDescent="0.25">
      <c r="A95" s="78">
        <v>93</v>
      </c>
      <c r="B95" s="78" t="s">
        <v>941</v>
      </c>
      <c r="C95" s="78" t="s">
        <v>98</v>
      </c>
      <c r="D95" s="78" t="s">
        <v>63</v>
      </c>
      <c r="E95" s="78" t="s">
        <v>105</v>
      </c>
      <c r="F95" s="78">
        <v>1</v>
      </c>
      <c r="G95" s="78">
        <v>1.4</v>
      </c>
      <c r="H95" s="78" t="s">
        <v>1216</v>
      </c>
      <c r="I95" s="78">
        <v>518</v>
      </c>
      <c r="J95" s="79">
        <v>0</v>
      </c>
      <c r="K95" s="80">
        <v>1</v>
      </c>
      <c r="L95" s="80">
        <v>0</v>
      </c>
      <c r="M95" s="81">
        <v>0</v>
      </c>
      <c r="N95" s="82">
        <v>0</v>
      </c>
      <c r="O95" s="83">
        <v>0</v>
      </c>
      <c r="P95" s="83">
        <v>0</v>
      </c>
      <c r="Q95" s="84">
        <v>0</v>
      </c>
      <c r="R95" s="85">
        <v>0</v>
      </c>
      <c r="S95" s="80">
        <v>0</v>
      </c>
      <c r="T95" s="80">
        <v>0</v>
      </c>
      <c r="U95" s="80">
        <v>0</v>
      </c>
      <c r="V95" s="80">
        <v>0</v>
      </c>
      <c r="W95" s="81">
        <v>0</v>
      </c>
      <c r="X95" s="82">
        <v>0</v>
      </c>
      <c r="Y95" s="86">
        <v>0</v>
      </c>
      <c r="Z95" s="87">
        <v>1</v>
      </c>
      <c r="AA95" s="166" t="s">
        <v>175</v>
      </c>
      <c r="AB95" s="167"/>
      <c r="AC95" s="71"/>
      <c r="AD95" s="72"/>
      <c r="AE95" s="72"/>
      <c r="AF95" s="72"/>
      <c r="AG95" s="73"/>
      <c r="AH95" s="74"/>
      <c r="AI95" s="75"/>
    </row>
    <row r="96" spans="1:35" s="45" customFormat="1" ht="47.25" hidden="1" x14ac:dyDescent="0.25">
      <c r="A96" s="78">
        <v>94</v>
      </c>
      <c r="B96" s="78" t="s">
        <v>941</v>
      </c>
      <c r="C96" s="78" t="s">
        <v>98</v>
      </c>
      <c r="D96" s="78" t="s">
        <v>63</v>
      </c>
      <c r="E96" s="78" t="s">
        <v>105</v>
      </c>
      <c r="F96" s="78">
        <v>1</v>
      </c>
      <c r="G96" s="78">
        <v>1.4</v>
      </c>
      <c r="H96" s="78" t="s">
        <v>1216</v>
      </c>
      <c r="I96" s="78">
        <v>520</v>
      </c>
      <c r="J96" s="79">
        <v>0</v>
      </c>
      <c r="K96" s="80">
        <v>1</v>
      </c>
      <c r="L96" s="80">
        <v>0</v>
      </c>
      <c r="M96" s="81">
        <v>1</v>
      </c>
      <c r="N96" s="82">
        <v>0</v>
      </c>
      <c r="O96" s="83">
        <v>0</v>
      </c>
      <c r="P96" s="83">
        <v>0</v>
      </c>
      <c r="Q96" s="84">
        <v>0</v>
      </c>
      <c r="R96" s="85">
        <v>0</v>
      </c>
      <c r="S96" s="80">
        <v>0</v>
      </c>
      <c r="T96" s="80">
        <v>0</v>
      </c>
      <c r="U96" s="80">
        <v>0</v>
      </c>
      <c r="V96" s="80">
        <v>0</v>
      </c>
      <c r="W96" s="81">
        <v>0</v>
      </c>
      <c r="X96" s="82">
        <v>0</v>
      </c>
      <c r="Y96" s="86">
        <v>0</v>
      </c>
      <c r="Z96" s="87">
        <v>1</v>
      </c>
      <c r="AA96" s="166" t="s">
        <v>1218</v>
      </c>
      <c r="AB96" s="167"/>
      <c r="AC96" s="71"/>
      <c r="AD96" s="72"/>
      <c r="AE96" s="72"/>
      <c r="AF96" s="72"/>
      <c r="AG96" s="73"/>
      <c r="AH96" s="74"/>
      <c r="AI96" s="75"/>
    </row>
    <row r="97" spans="1:35" s="45" customFormat="1" ht="15.75" hidden="1" x14ac:dyDescent="0.25">
      <c r="A97" s="78">
        <v>95</v>
      </c>
      <c r="B97" s="78" t="s">
        <v>941</v>
      </c>
      <c r="C97" s="78" t="s">
        <v>98</v>
      </c>
      <c r="D97" s="78" t="s">
        <v>63</v>
      </c>
      <c r="E97" s="78" t="s">
        <v>105</v>
      </c>
      <c r="F97" s="78">
        <v>1</v>
      </c>
      <c r="G97" s="78">
        <v>1.4</v>
      </c>
      <c r="H97" s="78" t="s">
        <v>1216</v>
      </c>
      <c r="I97" s="78">
        <v>523</v>
      </c>
      <c r="J97" s="79">
        <v>0</v>
      </c>
      <c r="K97" s="80">
        <v>1</v>
      </c>
      <c r="L97" s="80">
        <v>0</v>
      </c>
      <c r="M97" s="81">
        <v>0</v>
      </c>
      <c r="N97" s="82">
        <v>0</v>
      </c>
      <c r="O97" s="83">
        <v>0</v>
      </c>
      <c r="P97" s="83">
        <v>0</v>
      </c>
      <c r="Q97" s="84">
        <v>0</v>
      </c>
      <c r="R97" s="85">
        <v>0</v>
      </c>
      <c r="S97" s="80">
        <v>0</v>
      </c>
      <c r="T97" s="80">
        <v>0</v>
      </c>
      <c r="U97" s="80">
        <v>0</v>
      </c>
      <c r="V97" s="80">
        <v>0</v>
      </c>
      <c r="W97" s="81">
        <v>0</v>
      </c>
      <c r="X97" s="82">
        <v>0</v>
      </c>
      <c r="Y97" s="86">
        <v>0</v>
      </c>
      <c r="Z97" s="87">
        <v>1</v>
      </c>
      <c r="AA97" s="166" t="s">
        <v>175</v>
      </c>
      <c r="AB97" s="167"/>
      <c r="AC97" s="71"/>
      <c r="AD97" s="72"/>
      <c r="AE97" s="72"/>
      <c r="AF97" s="72"/>
      <c r="AG97" s="73"/>
      <c r="AH97" s="74"/>
      <c r="AI97" s="75"/>
    </row>
    <row r="98" spans="1:35" s="45" customFormat="1" ht="15.75" hidden="1" x14ac:dyDescent="0.25">
      <c r="A98" s="78">
        <v>96</v>
      </c>
      <c r="B98" s="78" t="s">
        <v>941</v>
      </c>
      <c r="C98" s="78" t="s">
        <v>98</v>
      </c>
      <c r="D98" s="78" t="s">
        <v>63</v>
      </c>
      <c r="E98" s="78" t="s">
        <v>105</v>
      </c>
      <c r="F98" s="78">
        <v>1</v>
      </c>
      <c r="G98" s="78">
        <v>1.4</v>
      </c>
      <c r="H98" s="78" t="s">
        <v>1216</v>
      </c>
      <c r="I98" s="78">
        <v>529</v>
      </c>
      <c r="J98" s="79">
        <v>0</v>
      </c>
      <c r="K98" s="80">
        <v>1</v>
      </c>
      <c r="L98" s="80">
        <v>0</v>
      </c>
      <c r="M98" s="81">
        <v>0</v>
      </c>
      <c r="N98" s="82">
        <v>0</v>
      </c>
      <c r="O98" s="83">
        <v>0</v>
      </c>
      <c r="P98" s="83">
        <v>0</v>
      </c>
      <c r="Q98" s="84">
        <v>0</v>
      </c>
      <c r="R98" s="85">
        <v>0</v>
      </c>
      <c r="S98" s="80">
        <v>0</v>
      </c>
      <c r="T98" s="80">
        <v>0</v>
      </c>
      <c r="U98" s="80">
        <v>0</v>
      </c>
      <c r="V98" s="80">
        <v>0</v>
      </c>
      <c r="W98" s="81">
        <v>0</v>
      </c>
      <c r="X98" s="82">
        <v>0</v>
      </c>
      <c r="Y98" s="86">
        <v>0</v>
      </c>
      <c r="Z98" s="87">
        <v>1</v>
      </c>
      <c r="AA98" s="166" t="s">
        <v>175</v>
      </c>
      <c r="AB98" s="167"/>
      <c r="AC98" s="71"/>
      <c r="AD98" s="72"/>
      <c r="AE98" s="72"/>
      <c r="AF98" s="72"/>
      <c r="AG98" s="73"/>
      <c r="AH98" s="74"/>
      <c r="AI98" s="75"/>
    </row>
    <row r="99" spans="1:35" s="45" customFormat="1" ht="78.75" hidden="1" x14ac:dyDescent="0.25">
      <c r="A99" s="78">
        <v>97</v>
      </c>
      <c r="B99" s="78" t="s">
        <v>941</v>
      </c>
      <c r="C99" s="78" t="s">
        <v>98</v>
      </c>
      <c r="D99" s="78" t="s">
        <v>63</v>
      </c>
      <c r="E99" s="78" t="s">
        <v>105</v>
      </c>
      <c r="F99" s="78">
        <v>1</v>
      </c>
      <c r="G99" s="78">
        <v>1.4</v>
      </c>
      <c r="H99" s="78" t="s">
        <v>1216</v>
      </c>
      <c r="I99" s="78">
        <v>540</v>
      </c>
      <c r="J99" s="79">
        <v>0</v>
      </c>
      <c r="K99" s="80">
        <v>1</v>
      </c>
      <c r="L99" s="80">
        <v>0</v>
      </c>
      <c r="M99" s="81">
        <v>0</v>
      </c>
      <c r="N99" s="82">
        <v>0</v>
      </c>
      <c r="O99" s="83">
        <v>1</v>
      </c>
      <c r="P99" s="83">
        <v>0</v>
      </c>
      <c r="Q99" s="84">
        <v>1</v>
      </c>
      <c r="R99" s="85">
        <v>0</v>
      </c>
      <c r="S99" s="80">
        <v>0</v>
      </c>
      <c r="T99" s="80">
        <v>0</v>
      </c>
      <c r="U99" s="80">
        <v>0</v>
      </c>
      <c r="V99" s="80">
        <v>0</v>
      </c>
      <c r="W99" s="81">
        <v>0</v>
      </c>
      <c r="X99" s="82">
        <v>0</v>
      </c>
      <c r="Y99" s="86">
        <v>0</v>
      </c>
      <c r="Z99" s="87">
        <v>1</v>
      </c>
      <c r="AA99" s="166" t="s">
        <v>1219</v>
      </c>
      <c r="AB99" s="167"/>
      <c r="AC99" s="71"/>
      <c r="AD99" s="72"/>
      <c r="AE99" s="72"/>
      <c r="AF99" s="72"/>
      <c r="AG99" s="73"/>
      <c r="AH99" s="74"/>
      <c r="AI99" s="75"/>
    </row>
    <row r="100" spans="1:35" s="45" customFormat="1" ht="15.75" hidden="1" x14ac:dyDescent="0.25">
      <c r="A100" s="78">
        <v>98</v>
      </c>
      <c r="B100" s="78" t="s">
        <v>941</v>
      </c>
      <c r="C100" s="78" t="s">
        <v>98</v>
      </c>
      <c r="D100" s="78" t="s">
        <v>63</v>
      </c>
      <c r="E100" s="78" t="s">
        <v>105</v>
      </c>
      <c r="F100" s="78">
        <v>1</v>
      </c>
      <c r="G100" s="78">
        <v>1.4</v>
      </c>
      <c r="H100" s="78" t="s">
        <v>1216</v>
      </c>
      <c r="I100" s="78">
        <v>556</v>
      </c>
      <c r="J100" s="79">
        <v>0</v>
      </c>
      <c r="K100" s="80">
        <v>1</v>
      </c>
      <c r="L100" s="80">
        <v>0</v>
      </c>
      <c r="M100" s="81">
        <v>0</v>
      </c>
      <c r="N100" s="82">
        <v>0</v>
      </c>
      <c r="O100" s="83">
        <v>0</v>
      </c>
      <c r="P100" s="83">
        <v>0</v>
      </c>
      <c r="Q100" s="84">
        <v>0</v>
      </c>
      <c r="R100" s="85">
        <v>0</v>
      </c>
      <c r="S100" s="80">
        <v>0</v>
      </c>
      <c r="T100" s="80">
        <v>0</v>
      </c>
      <c r="U100" s="80">
        <v>0</v>
      </c>
      <c r="V100" s="80">
        <v>0</v>
      </c>
      <c r="W100" s="81">
        <v>0</v>
      </c>
      <c r="X100" s="82">
        <v>0</v>
      </c>
      <c r="Y100" s="86">
        <v>0</v>
      </c>
      <c r="Z100" s="87">
        <v>1</v>
      </c>
      <c r="AA100" s="166" t="s">
        <v>175</v>
      </c>
      <c r="AB100" s="167"/>
      <c r="AC100" s="71"/>
      <c r="AD100" s="72"/>
      <c r="AE100" s="72"/>
      <c r="AF100" s="72"/>
      <c r="AG100" s="73"/>
      <c r="AH100" s="74"/>
      <c r="AI100" s="75"/>
    </row>
    <row r="101" spans="1:35" s="45" customFormat="1" ht="47.25" hidden="1" x14ac:dyDescent="0.25">
      <c r="A101" s="78">
        <v>99</v>
      </c>
      <c r="B101" s="78" t="s">
        <v>941</v>
      </c>
      <c r="C101" s="78" t="s">
        <v>98</v>
      </c>
      <c r="D101" s="78" t="s">
        <v>63</v>
      </c>
      <c r="E101" s="78" t="s">
        <v>105</v>
      </c>
      <c r="F101" s="78">
        <v>1</v>
      </c>
      <c r="G101" s="78">
        <v>1.4</v>
      </c>
      <c r="H101" s="78" t="s">
        <v>1216</v>
      </c>
      <c r="I101" s="78">
        <v>568</v>
      </c>
      <c r="J101" s="79">
        <v>0</v>
      </c>
      <c r="K101" s="80">
        <v>1</v>
      </c>
      <c r="L101" s="80">
        <v>0</v>
      </c>
      <c r="M101" s="81">
        <v>0</v>
      </c>
      <c r="N101" s="82">
        <v>0</v>
      </c>
      <c r="O101" s="83">
        <v>0</v>
      </c>
      <c r="P101" s="83">
        <v>0</v>
      </c>
      <c r="Q101" s="84">
        <v>1</v>
      </c>
      <c r="R101" s="85">
        <v>0</v>
      </c>
      <c r="S101" s="80">
        <v>0</v>
      </c>
      <c r="T101" s="80">
        <v>0</v>
      </c>
      <c r="U101" s="80">
        <v>0</v>
      </c>
      <c r="V101" s="80">
        <v>0</v>
      </c>
      <c r="W101" s="81">
        <v>0</v>
      </c>
      <c r="X101" s="82">
        <v>0</v>
      </c>
      <c r="Y101" s="86">
        <v>0</v>
      </c>
      <c r="Z101" s="87">
        <v>1</v>
      </c>
      <c r="AA101" s="166" t="s">
        <v>1220</v>
      </c>
      <c r="AB101" s="167"/>
      <c r="AC101" s="71"/>
      <c r="AD101" s="72"/>
      <c r="AE101" s="72"/>
      <c r="AF101" s="72"/>
      <c r="AG101" s="73"/>
      <c r="AH101" s="74"/>
      <c r="AI101" s="75"/>
    </row>
    <row r="102" spans="1:35" s="45" customFormat="1" ht="15.75" hidden="1" x14ac:dyDescent="0.25">
      <c r="A102" s="78">
        <v>100</v>
      </c>
      <c r="B102" s="78" t="s">
        <v>941</v>
      </c>
      <c r="C102" s="78" t="s">
        <v>98</v>
      </c>
      <c r="D102" s="78" t="s">
        <v>63</v>
      </c>
      <c r="E102" s="78" t="s">
        <v>105</v>
      </c>
      <c r="F102" s="78">
        <v>1</v>
      </c>
      <c r="G102" s="78">
        <v>1.4</v>
      </c>
      <c r="H102" s="78" t="s">
        <v>1221</v>
      </c>
      <c r="I102" s="78">
        <v>426</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c r="AB102" s="167"/>
      <c r="AC102" s="71"/>
      <c r="AD102" s="72"/>
      <c r="AE102" s="72"/>
      <c r="AF102" s="72"/>
      <c r="AG102" s="73"/>
      <c r="AH102" s="74"/>
      <c r="AI102" s="75"/>
    </row>
    <row r="103" spans="1:35" s="45" customFormat="1" ht="15.75" hidden="1" x14ac:dyDescent="0.25">
      <c r="A103" s="78">
        <v>101</v>
      </c>
      <c r="B103" s="78" t="s">
        <v>941</v>
      </c>
      <c r="C103" s="78" t="s">
        <v>98</v>
      </c>
      <c r="D103" s="78" t="s">
        <v>63</v>
      </c>
      <c r="E103" s="78" t="s">
        <v>105</v>
      </c>
      <c r="F103" s="78">
        <v>1</v>
      </c>
      <c r="G103" s="78">
        <v>1.4</v>
      </c>
      <c r="H103" s="78" t="s">
        <v>1221</v>
      </c>
      <c r="I103" s="78">
        <v>514</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31.5" hidden="1" x14ac:dyDescent="0.25">
      <c r="A104" s="78">
        <v>102</v>
      </c>
      <c r="B104" s="78" t="s">
        <v>941</v>
      </c>
      <c r="C104" s="78" t="s">
        <v>98</v>
      </c>
      <c r="D104" s="78" t="s">
        <v>63</v>
      </c>
      <c r="E104" s="78" t="s">
        <v>105</v>
      </c>
      <c r="F104" s="78">
        <v>1</v>
      </c>
      <c r="G104" s="78">
        <v>1.4</v>
      </c>
      <c r="H104" s="78" t="s">
        <v>1221</v>
      </c>
      <c r="I104" s="78">
        <v>517</v>
      </c>
      <c r="J104" s="79">
        <v>0</v>
      </c>
      <c r="K104" s="80">
        <v>0</v>
      </c>
      <c r="L104" s="80">
        <v>1</v>
      </c>
      <c r="M104" s="81">
        <v>0</v>
      </c>
      <c r="N104" s="82">
        <v>0</v>
      </c>
      <c r="O104" s="83">
        <v>0</v>
      </c>
      <c r="P104" s="83">
        <v>0</v>
      </c>
      <c r="Q104" s="84">
        <v>0</v>
      </c>
      <c r="R104" s="85">
        <v>0</v>
      </c>
      <c r="S104" s="80">
        <v>0</v>
      </c>
      <c r="T104" s="80">
        <v>0</v>
      </c>
      <c r="U104" s="80">
        <v>0</v>
      </c>
      <c r="V104" s="80">
        <v>0</v>
      </c>
      <c r="W104" s="81">
        <v>0</v>
      </c>
      <c r="X104" s="82">
        <v>0</v>
      </c>
      <c r="Y104" s="86">
        <v>0</v>
      </c>
      <c r="Z104" s="87">
        <v>1</v>
      </c>
      <c r="AA104" s="166" t="s">
        <v>1222</v>
      </c>
      <c r="AB104" s="167"/>
      <c r="AC104" s="71"/>
      <c r="AD104" s="72"/>
      <c r="AE104" s="72"/>
      <c r="AF104" s="72"/>
      <c r="AG104" s="73"/>
      <c r="AH104" s="74"/>
      <c r="AI104" s="75"/>
    </row>
    <row r="105" spans="1:35" s="45" customFormat="1" ht="15.75" hidden="1" x14ac:dyDescent="0.25">
      <c r="A105" s="78">
        <v>103</v>
      </c>
      <c r="B105" s="78" t="s">
        <v>941</v>
      </c>
      <c r="C105" s="78" t="s">
        <v>98</v>
      </c>
      <c r="D105" s="78" t="s">
        <v>63</v>
      </c>
      <c r="E105" s="78" t="s">
        <v>105</v>
      </c>
      <c r="F105" s="78">
        <v>1</v>
      </c>
      <c r="G105" s="78">
        <v>1.4</v>
      </c>
      <c r="H105" s="78" t="s">
        <v>1221</v>
      </c>
      <c r="I105" s="78">
        <v>526</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67"/>
      <c r="AC105" s="71"/>
      <c r="AD105" s="72"/>
      <c r="AE105" s="72"/>
      <c r="AF105" s="72"/>
      <c r="AG105" s="73"/>
      <c r="AH105" s="74"/>
      <c r="AI105" s="75"/>
    </row>
    <row r="106" spans="1:35" s="45" customFormat="1" ht="47.25" hidden="1" x14ac:dyDescent="0.25">
      <c r="A106" s="78">
        <v>104</v>
      </c>
      <c r="B106" s="78" t="s">
        <v>941</v>
      </c>
      <c r="C106" s="78" t="s">
        <v>98</v>
      </c>
      <c r="D106" s="78" t="s">
        <v>63</v>
      </c>
      <c r="E106" s="78" t="s">
        <v>105</v>
      </c>
      <c r="F106" s="78">
        <v>1</v>
      </c>
      <c r="G106" s="78">
        <v>1.4</v>
      </c>
      <c r="H106" s="78" t="s">
        <v>1221</v>
      </c>
      <c r="I106" s="78">
        <v>532</v>
      </c>
      <c r="J106" s="79">
        <v>0</v>
      </c>
      <c r="K106" s="80">
        <v>0</v>
      </c>
      <c r="L106" s="80">
        <v>0</v>
      </c>
      <c r="M106" s="81">
        <v>0</v>
      </c>
      <c r="N106" s="82">
        <v>1</v>
      </c>
      <c r="O106" s="83">
        <v>0</v>
      </c>
      <c r="P106" s="83">
        <v>0</v>
      </c>
      <c r="Q106" s="84">
        <v>0</v>
      </c>
      <c r="R106" s="85">
        <v>0</v>
      </c>
      <c r="S106" s="80">
        <v>0</v>
      </c>
      <c r="T106" s="80">
        <v>0</v>
      </c>
      <c r="U106" s="80">
        <v>0</v>
      </c>
      <c r="V106" s="80">
        <v>0</v>
      </c>
      <c r="W106" s="81">
        <v>0</v>
      </c>
      <c r="X106" s="82">
        <v>0</v>
      </c>
      <c r="Y106" s="86">
        <v>0</v>
      </c>
      <c r="Z106" s="87">
        <v>1</v>
      </c>
      <c r="AA106" s="166" t="s">
        <v>1223</v>
      </c>
      <c r="AB106" s="167"/>
      <c r="AC106" s="71"/>
      <c r="AD106" s="72"/>
      <c r="AE106" s="72"/>
      <c r="AF106" s="72"/>
      <c r="AG106" s="73"/>
      <c r="AH106" s="74"/>
      <c r="AI106" s="75"/>
    </row>
    <row r="107" spans="1:35" s="45" customFormat="1" ht="15.75" hidden="1" x14ac:dyDescent="0.25">
      <c r="A107" s="78">
        <v>105</v>
      </c>
      <c r="B107" s="78" t="s">
        <v>941</v>
      </c>
      <c r="C107" s="78" t="s">
        <v>98</v>
      </c>
      <c r="D107" s="78" t="s">
        <v>63</v>
      </c>
      <c r="E107" s="78" t="s">
        <v>105</v>
      </c>
      <c r="F107" s="78">
        <v>1</v>
      </c>
      <c r="G107" s="78">
        <v>1.4</v>
      </c>
      <c r="H107" s="78" t="s">
        <v>1221</v>
      </c>
      <c r="I107" s="78">
        <v>536</v>
      </c>
      <c r="J107" s="79">
        <v>0</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0</v>
      </c>
      <c r="AA107" s="166"/>
      <c r="AB107" s="167"/>
      <c r="AC107" s="71"/>
      <c r="AD107" s="72"/>
      <c r="AE107" s="72"/>
      <c r="AF107" s="72"/>
      <c r="AG107" s="73"/>
      <c r="AH107" s="74"/>
      <c r="AI107" s="75"/>
    </row>
    <row r="108" spans="1:35" s="45" customFormat="1" ht="39" hidden="1" x14ac:dyDescent="0.25">
      <c r="A108" s="78">
        <v>106</v>
      </c>
      <c r="B108" s="78" t="s">
        <v>941</v>
      </c>
      <c r="C108" s="78" t="s">
        <v>98</v>
      </c>
      <c r="D108" s="78" t="s">
        <v>63</v>
      </c>
      <c r="E108" s="78" t="s">
        <v>105</v>
      </c>
      <c r="F108" s="78">
        <v>1</v>
      </c>
      <c r="G108" s="78">
        <v>1.4</v>
      </c>
      <c r="H108" s="78" t="s">
        <v>1221</v>
      </c>
      <c r="I108" s="78">
        <v>547</v>
      </c>
      <c r="J108" s="79">
        <v>0</v>
      </c>
      <c r="K108" s="80">
        <v>0</v>
      </c>
      <c r="L108" s="80">
        <v>1</v>
      </c>
      <c r="M108" s="81">
        <v>0</v>
      </c>
      <c r="N108" s="82">
        <v>1</v>
      </c>
      <c r="O108" s="83">
        <v>0</v>
      </c>
      <c r="P108" s="83">
        <v>0</v>
      </c>
      <c r="Q108" s="84">
        <v>0</v>
      </c>
      <c r="R108" s="85">
        <v>0</v>
      </c>
      <c r="S108" s="80">
        <v>0</v>
      </c>
      <c r="T108" s="80">
        <v>0</v>
      </c>
      <c r="U108" s="80">
        <v>0</v>
      </c>
      <c r="V108" s="80">
        <v>0</v>
      </c>
      <c r="W108" s="81">
        <v>0</v>
      </c>
      <c r="X108" s="82">
        <v>0</v>
      </c>
      <c r="Y108" s="86">
        <v>0</v>
      </c>
      <c r="Z108" s="87">
        <v>1</v>
      </c>
      <c r="AA108" s="88" t="s">
        <v>1224</v>
      </c>
      <c r="AB108" s="89"/>
      <c r="AC108" s="71"/>
      <c r="AD108" s="72"/>
      <c r="AE108" s="72"/>
      <c r="AF108" s="72"/>
      <c r="AG108" s="73"/>
      <c r="AH108" s="74"/>
      <c r="AI108" s="75"/>
    </row>
    <row r="109" spans="1:35" s="45" customFormat="1" hidden="1" x14ac:dyDescent="0.25">
      <c r="A109" s="78">
        <v>107</v>
      </c>
      <c r="B109" s="78" t="s">
        <v>941</v>
      </c>
      <c r="C109" s="78" t="s">
        <v>98</v>
      </c>
      <c r="D109" s="78" t="s">
        <v>63</v>
      </c>
      <c r="E109" s="78" t="s">
        <v>105</v>
      </c>
      <c r="F109" s="78">
        <v>1</v>
      </c>
      <c r="G109" s="78">
        <v>1.4</v>
      </c>
      <c r="H109" s="78" t="s">
        <v>1221</v>
      </c>
      <c r="I109" s="78">
        <v>562</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t="39" hidden="1" x14ac:dyDescent="0.25">
      <c r="A110" s="78">
        <v>108</v>
      </c>
      <c r="B110" s="78" t="s">
        <v>941</v>
      </c>
      <c r="C110" s="78" t="s">
        <v>98</v>
      </c>
      <c r="D110" s="78" t="s">
        <v>63</v>
      </c>
      <c r="E110" s="78" t="s">
        <v>105</v>
      </c>
      <c r="F110" s="78">
        <v>1</v>
      </c>
      <c r="G110" s="78">
        <v>1.4</v>
      </c>
      <c r="H110" s="78" t="s">
        <v>1221</v>
      </c>
      <c r="I110" s="78">
        <v>569</v>
      </c>
      <c r="J110" s="79">
        <v>0</v>
      </c>
      <c r="K110" s="80">
        <v>0</v>
      </c>
      <c r="L110" s="80">
        <v>0</v>
      </c>
      <c r="M110" s="81">
        <v>0</v>
      </c>
      <c r="N110" s="82">
        <v>1</v>
      </c>
      <c r="O110" s="83">
        <v>0</v>
      </c>
      <c r="P110" s="83">
        <v>0</v>
      </c>
      <c r="Q110" s="84">
        <v>0</v>
      </c>
      <c r="R110" s="85">
        <v>1</v>
      </c>
      <c r="S110" s="80">
        <v>0</v>
      </c>
      <c r="T110" s="80">
        <v>0</v>
      </c>
      <c r="U110" s="80">
        <v>0</v>
      </c>
      <c r="V110" s="80">
        <v>0</v>
      </c>
      <c r="W110" s="81">
        <v>0</v>
      </c>
      <c r="X110" s="82">
        <v>0</v>
      </c>
      <c r="Y110" s="86">
        <v>0</v>
      </c>
      <c r="Z110" s="87">
        <v>1</v>
      </c>
      <c r="AA110" s="88" t="s">
        <v>1225</v>
      </c>
      <c r="AB110" s="89"/>
      <c r="AC110" s="71"/>
      <c r="AD110" s="72"/>
      <c r="AE110" s="72"/>
      <c r="AF110" s="72"/>
      <c r="AG110" s="73"/>
      <c r="AH110" s="74"/>
      <c r="AI110" s="75"/>
    </row>
    <row r="111" spans="1:35" s="45" customFormat="1" ht="31.5" x14ac:dyDescent="0.25">
      <c r="A111" s="78">
        <v>54</v>
      </c>
      <c r="B111" s="78" t="s">
        <v>941</v>
      </c>
      <c r="C111" s="78" t="s">
        <v>98</v>
      </c>
      <c r="D111" s="78" t="s">
        <v>63</v>
      </c>
      <c r="E111" s="78" t="s">
        <v>105</v>
      </c>
      <c r="F111" s="78">
        <v>1</v>
      </c>
      <c r="G111" s="78">
        <v>1.3</v>
      </c>
      <c r="H111" s="78" t="s">
        <v>1202</v>
      </c>
      <c r="I111" s="78">
        <v>368</v>
      </c>
      <c r="J111" s="79">
        <v>1</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1</v>
      </c>
      <c r="AA111" s="166" t="s">
        <v>1203</v>
      </c>
      <c r="AB111" s="167"/>
      <c r="AC111" s="71"/>
      <c r="AD111" s="72"/>
      <c r="AE111" s="72"/>
      <c r="AF111" s="72"/>
      <c r="AG111" s="73"/>
      <c r="AH111" s="74"/>
      <c r="AI111" s="75"/>
    </row>
    <row r="112" spans="1:35" s="45" customFormat="1" ht="26.25" x14ac:dyDescent="0.25">
      <c r="A112" s="78">
        <v>109</v>
      </c>
      <c r="B112" s="78" t="s">
        <v>1569</v>
      </c>
      <c r="C112" s="78" t="s">
        <v>1127</v>
      </c>
      <c r="D112" s="78" t="s">
        <v>63</v>
      </c>
      <c r="E112" s="78" t="s">
        <v>105</v>
      </c>
      <c r="F112" s="78">
        <v>1</v>
      </c>
      <c r="G112" s="78">
        <v>1.4</v>
      </c>
      <c r="H112" s="78" t="s">
        <v>1226</v>
      </c>
      <c r="I112" s="78">
        <v>435</v>
      </c>
      <c r="J112" s="79">
        <v>1</v>
      </c>
      <c r="K112" s="80">
        <v>0</v>
      </c>
      <c r="L112" s="80">
        <v>0</v>
      </c>
      <c r="M112" s="81">
        <v>0</v>
      </c>
      <c r="N112" s="82">
        <v>1</v>
      </c>
      <c r="O112" s="83">
        <v>0</v>
      </c>
      <c r="P112" s="83">
        <v>0</v>
      </c>
      <c r="Q112" s="84">
        <v>0</v>
      </c>
      <c r="R112" s="85">
        <v>0</v>
      </c>
      <c r="S112" s="80">
        <v>0</v>
      </c>
      <c r="T112" s="80">
        <v>0</v>
      </c>
      <c r="U112" s="80">
        <v>0</v>
      </c>
      <c r="V112" s="80">
        <v>0</v>
      </c>
      <c r="W112" s="81">
        <v>0</v>
      </c>
      <c r="X112" s="82">
        <v>0</v>
      </c>
      <c r="Y112" s="86">
        <v>0</v>
      </c>
      <c r="Z112" s="87">
        <v>1</v>
      </c>
      <c r="AA112" s="88" t="s">
        <v>1227</v>
      </c>
      <c r="AB112" s="89"/>
      <c r="AC112" s="71"/>
      <c r="AD112" s="72"/>
      <c r="AE112" s="72"/>
      <c r="AF112" s="72"/>
      <c r="AG112" s="73"/>
      <c r="AH112" s="74"/>
      <c r="AI112" s="75"/>
    </row>
    <row r="113" spans="1:35" s="45" customFormat="1" ht="26.25" x14ac:dyDescent="0.25">
      <c r="A113" s="78">
        <v>110</v>
      </c>
      <c r="B113" s="78" t="s">
        <v>1569</v>
      </c>
      <c r="C113" s="78" t="s">
        <v>1127</v>
      </c>
      <c r="D113" s="78" t="s">
        <v>63</v>
      </c>
      <c r="E113" s="78" t="s">
        <v>105</v>
      </c>
      <c r="F113" s="78">
        <v>1</v>
      </c>
      <c r="G113" s="78">
        <v>1.4</v>
      </c>
      <c r="H113" s="78" t="s">
        <v>1226</v>
      </c>
      <c r="I113" s="78">
        <v>436</v>
      </c>
      <c r="J113" s="79">
        <v>1</v>
      </c>
      <c r="K113" s="80">
        <v>0</v>
      </c>
      <c r="L113" s="80">
        <v>0</v>
      </c>
      <c r="M113" s="81">
        <v>0</v>
      </c>
      <c r="N113" s="82">
        <v>1</v>
      </c>
      <c r="O113" s="83">
        <v>0</v>
      </c>
      <c r="P113" s="83">
        <v>0</v>
      </c>
      <c r="Q113" s="84">
        <v>0</v>
      </c>
      <c r="R113" s="85">
        <v>0</v>
      </c>
      <c r="S113" s="80">
        <v>0</v>
      </c>
      <c r="T113" s="80">
        <v>0</v>
      </c>
      <c r="U113" s="80">
        <v>0</v>
      </c>
      <c r="V113" s="80">
        <v>0</v>
      </c>
      <c r="W113" s="81">
        <v>0</v>
      </c>
      <c r="X113" s="82">
        <v>0</v>
      </c>
      <c r="Y113" s="86">
        <v>0</v>
      </c>
      <c r="Z113" s="87">
        <v>1</v>
      </c>
      <c r="AA113" s="88" t="s">
        <v>1228</v>
      </c>
      <c r="AB113" s="89"/>
      <c r="AC113" s="71"/>
      <c r="AD113" s="72"/>
      <c r="AE113" s="72"/>
      <c r="AF113" s="72"/>
      <c r="AG113" s="73"/>
      <c r="AH113" s="74"/>
      <c r="AI113" s="75"/>
    </row>
    <row r="114" spans="1:35" s="45" customFormat="1" ht="26.25" x14ac:dyDescent="0.25">
      <c r="A114" s="78">
        <v>111</v>
      </c>
      <c r="B114" s="78" t="s">
        <v>1569</v>
      </c>
      <c r="C114" s="78" t="s">
        <v>1127</v>
      </c>
      <c r="D114" s="78" t="s">
        <v>63</v>
      </c>
      <c r="E114" s="78" t="s">
        <v>105</v>
      </c>
      <c r="F114" s="78">
        <v>1</v>
      </c>
      <c r="G114" s="78">
        <v>1.4</v>
      </c>
      <c r="H114" s="78" t="s">
        <v>1226</v>
      </c>
      <c r="I114" s="78">
        <v>464</v>
      </c>
      <c r="J114" s="79">
        <v>1</v>
      </c>
      <c r="K114" s="80">
        <v>0</v>
      </c>
      <c r="L114" s="80">
        <v>0</v>
      </c>
      <c r="M114" s="81">
        <v>0</v>
      </c>
      <c r="N114" s="82">
        <v>1</v>
      </c>
      <c r="O114" s="83">
        <v>0</v>
      </c>
      <c r="P114" s="83">
        <v>0</v>
      </c>
      <c r="Q114" s="84">
        <v>0</v>
      </c>
      <c r="R114" s="85">
        <v>0</v>
      </c>
      <c r="S114" s="80">
        <v>0</v>
      </c>
      <c r="T114" s="80">
        <v>0</v>
      </c>
      <c r="U114" s="80">
        <v>0</v>
      </c>
      <c r="V114" s="80">
        <v>0</v>
      </c>
      <c r="W114" s="81">
        <v>0</v>
      </c>
      <c r="X114" s="82">
        <v>0</v>
      </c>
      <c r="Y114" s="86">
        <v>0</v>
      </c>
      <c r="Z114" s="87">
        <v>1</v>
      </c>
      <c r="AA114" s="88" t="s">
        <v>1228</v>
      </c>
      <c r="AB114" s="89"/>
      <c r="AC114" s="71"/>
      <c r="AD114" s="72"/>
      <c r="AE114" s="72"/>
      <c r="AF114" s="72"/>
      <c r="AG114" s="73"/>
      <c r="AH114" s="74"/>
      <c r="AI114" s="75"/>
    </row>
    <row r="115" spans="1:35" s="45" customFormat="1" ht="39" x14ac:dyDescent="0.25">
      <c r="A115" s="78">
        <v>112</v>
      </c>
      <c r="B115" s="78" t="s">
        <v>1569</v>
      </c>
      <c r="C115" s="78" t="s">
        <v>1127</v>
      </c>
      <c r="D115" s="78" t="s">
        <v>63</v>
      </c>
      <c r="E115" s="78" t="s">
        <v>105</v>
      </c>
      <c r="F115" s="78">
        <v>1</v>
      </c>
      <c r="G115" s="78">
        <v>1.4</v>
      </c>
      <c r="H115" s="78" t="s">
        <v>1226</v>
      </c>
      <c r="I115" s="78">
        <v>515</v>
      </c>
      <c r="J115" s="79">
        <v>1</v>
      </c>
      <c r="K115" s="80">
        <v>0</v>
      </c>
      <c r="L115" s="80">
        <v>0</v>
      </c>
      <c r="M115" s="81">
        <v>0</v>
      </c>
      <c r="N115" s="82">
        <v>1</v>
      </c>
      <c r="O115" s="83">
        <v>0</v>
      </c>
      <c r="P115" s="83">
        <v>0</v>
      </c>
      <c r="Q115" s="84">
        <v>0</v>
      </c>
      <c r="R115" s="85">
        <v>0</v>
      </c>
      <c r="S115" s="80">
        <v>1</v>
      </c>
      <c r="T115" s="80">
        <v>0</v>
      </c>
      <c r="U115" s="80">
        <v>0</v>
      </c>
      <c r="V115" s="80">
        <v>0</v>
      </c>
      <c r="W115" s="81">
        <v>0</v>
      </c>
      <c r="X115" s="82">
        <v>0</v>
      </c>
      <c r="Y115" s="86">
        <v>0</v>
      </c>
      <c r="Z115" s="87">
        <v>1</v>
      </c>
      <c r="AA115" s="88" t="s">
        <v>1229</v>
      </c>
      <c r="AB115" s="89"/>
      <c r="AC115" s="71"/>
      <c r="AD115" s="72"/>
      <c r="AE115" s="72"/>
      <c r="AF115" s="72"/>
      <c r="AG115" s="73"/>
      <c r="AH115" s="74"/>
      <c r="AI115" s="75"/>
    </row>
    <row r="116" spans="1:35" s="45" customFormat="1" ht="39" x14ac:dyDescent="0.25">
      <c r="A116" s="78">
        <v>113</v>
      </c>
      <c r="B116" s="78" t="s">
        <v>1569</v>
      </c>
      <c r="C116" s="78" t="s">
        <v>1127</v>
      </c>
      <c r="D116" s="78" t="s">
        <v>63</v>
      </c>
      <c r="E116" s="78" t="s">
        <v>105</v>
      </c>
      <c r="F116" s="78">
        <v>1</v>
      </c>
      <c r="G116" s="78">
        <v>1.4</v>
      </c>
      <c r="H116" s="78" t="s">
        <v>1226</v>
      </c>
      <c r="I116" s="78">
        <v>530</v>
      </c>
      <c r="J116" s="79">
        <v>1</v>
      </c>
      <c r="K116" s="80">
        <v>0</v>
      </c>
      <c r="L116" s="80">
        <v>0</v>
      </c>
      <c r="M116" s="81">
        <v>0</v>
      </c>
      <c r="N116" s="82">
        <v>1</v>
      </c>
      <c r="O116" s="83">
        <v>0</v>
      </c>
      <c r="P116" s="83">
        <v>0</v>
      </c>
      <c r="Q116" s="84">
        <v>0</v>
      </c>
      <c r="R116" s="85">
        <v>0</v>
      </c>
      <c r="S116" s="80">
        <v>0</v>
      </c>
      <c r="T116" s="80">
        <v>0</v>
      </c>
      <c r="U116" s="80">
        <v>0</v>
      </c>
      <c r="V116" s="80">
        <v>0</v>
      </c>
      <c r="W116" s="81">
        <v>0</v>
      </c>
      <c r="X116" s="82">
        <v>0</v>
      </c>
      <c r="Y116" s="86">
        <v>0</v>
      </c>
      <c r="Z116" s="87">
        <v>1</v>
      </c>
      <c r="AA116" s="88" t="s">
        <v>1230</v>
      </c>
      <c r="AB116" s="89"/>
      <c r="AC116" s="71"/>
      <c r="AD116" s="72"/>
      <c r="AE116" s="72"/>
      <c r="AF116" s="72"/>
      <c r="AG116" s="73"/>
      <c r="AH116" s="74"/>
      <c r="AI116" s="75"/>
    </row>
    <row r="117" spans="1:35" s="45" customFormat="1" ht="51.75" x14ac:dyDescent="0.25">
      <c r="A117" s="78">
        <v>114</v>
      </c>
      <c r="B117" s="78" t="s">
        <v>1569</v>
      </c>
      <c r="C117" s="78" t="s">
        <v>1127</v>
      </c>
      <c r="D117" s="78" t="s">
        <v>63</v>
      </c>
      <c r="E117" s="78" t="s">
        <v>105</v>
      </c>
      <c r="F117" s="78">
        <v>1</v>
      </c>
      <c r="G117" s="78">
        <v>1.4</v>
      </c>
      <c r="H117" s="78" t="s">
        <v>1226</v>
      </c>
      <c r="I117" s="78">
        <v>535</v>
      </c>
      <c r="J117" s="79">
        <v>1</v>
      </c>
      <c r="K117" s="80">
        <v>0</v>
      </c>
      <c r="L117" s="80">
        <v>0</v>
      </c>
      <c r="M117" s="81">
        <v>0</v>
      </c>
      <c r="N117" s="82">
        <v>1</v>
      </c>
      <c r="O117" s="83">
        <v>0</v>
      </c>
      <c r="P117" s="83">
        <v>0</v>
      </c>
      <c r="Q117" s="84">
        <v>0</v>
      </c>
      <c r="R117" s="85">
        <v>0</v>
      </c>
      <c r="S117" s="80">
        <v>0</v>
      </c>
      <c r="T117" s="80">
        <v>0</v>
      </c>
      <c r="U117" s="80">
        <v>0</v>
      </c>
      <c r="V117" s="80">
        <v>0</v>
      </c>
      <c r="W117" s="81">
        <v>0</v>
      </c>
      <c r="X117" s="82">
        <v>0</v>
      </c>
      <c r="Y117" s="86">
        <v>0</v>
      </c>
      <c r="Z117" s="87">
        <v>1</v>
      </c>
      <c r="AA117" s="88" t="s">
        <v>1231</v>
      </c>
      <c r="AB117" s="89"/>
      <c r="AC117" s="71"/>
      <c r="AD117" s="72"/>
      <c r="AE117" s="72"/>
      <c r="AF117" s="72"/>
      <c r="AG117" s="73"/>
      <c r="AH117" s="74"/>
      <c r="AI117" s="75"/>
    </row>
    <row r="118" spans="1:35" s="45" customFormat="1" hidden="1" x14ac:dyDescent="0.25">
      <c r="A118" s="78">
        <v>116</v>
      </c>
      <c r="B118" s="78" t="s">
        <v>1569</v>
      </c>
      <c r="C118" s="78" t="s">
        <v>1127</v>
      </c>
      <c r="D118" s="78" t="s">
        <v>63</v>
      </c>
      <c r="E118" s="78" t="s">
        <v>105</v>
      </c>
      <c r="F118" s="78">
        <v>2</v>
      </c>
      <c r="G118" s="78">
        <v>2.1</v>
      </c>
      <c r="H118" s="78" t="s">
        <v>1234</v>
      </c>
      <c r="I118" s="78">
        <v>423</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idden="1" x14ac:dyDescent="0.25">
      <c r="A119" s="78">
        <v>117</v>
      </c>
      <c r="B119" s="78" t="s">
        <v>1569</v>
      </c>
      <c r="C119" s="78" t="s">
        <v>1127</v>
      </c>
      <c r="D119" s="78" t="s">
        <v>63</v>
      </c>
      <c r="E119" s="78" t="s">
        <v>105</v>
      </c>
      <c r="F119" s="78">
        <v>2</v>
      </c>
      <c r="G119" s="78">
        <v>2.1</v>
      </c>
      <c r="H119" s="78" t="s">
        <v>1234</v>
      </c>
      <c r="I119" s="78">
        <v>441</v>
      </c>
      <c r="J119" s="79">
        <v>0</v>
      </c>
      <c r="K119" s="80">
        <v>0</v>
      </c>
      <c r="L119" s="80">
        <v>0</v>
      </c>
      <c r="M119" s="81">
        <v>0</v>
      </c>
      <c r="N119" s="82">
        <v>0</v>
      </c>
      <c r="O119" s="83">
        <v>1</v>
      </c>
      <c r="P119" s="83">
        <v>0</v>
      </c>
      <c r="Q119" s="84">
        <v>0</v>
      </c>
      <c r="R119" s="85">
        <v>0</v>
      </c>
      <c r="S119" s="80">
        <v>0</v>
      </c>
      <c r="T119" s="80">
        <v>0</v>
      </c>
      <c r="U119" s="80">
        <v>0</v>
      </c>
      <c r="V119" s="80">
        <v>0</v>
      </c>
      <c r="W119" s="81">
        <v>0</v>
      </c>
      <c r="X119" s="82">
        <v>0</v>
      </c>
      <c r="Y119" s="86">
        <v>0</v>
      </c>
      <c r="Z119" s="87">
        <v>1</v>
      </c>
      <c r="AA119" s="88" t="s">
        <v>1235</v>
      </c>
      <c r="AB119" s="89"/>
      <c r="AC119" s="71"/>
      <c r="AD119" s="72"/>
      <c r="AE119" s="72"/>
      <c r="AF119" s="72"/>
      <c r="AG119" s="73"/>
      <c r="AH119" s="74"/>
      <c r="AI119" s="75"/>
    </row>
    <row r="120" spans="1:35" s="45" customFormat="1" ht="39" hidden="1" x14ac:dyDescent="0.25">
      <c r="A120" s="78">
        <v>118</v>
      </c>
      <c r="B120" s="78" t="s">
        <v>1569</v>
      </c>
      <c r="C120" s="78" t="s">
        <v>1127</v>
      </c>
      <c r="D120" s="78" t="s">
        <v>63</v>
      </c>
      <c r="E120" s="78" t="s">
        <v>105</v>
      </c>
      <c r="F120" s="78">
        <v>2</v>
      </c>
      <c r="G120" s="78">
        <v>2.1</v>
      </c>
      <c r="H120" s="78" t="s">
        <v>1234</v>
      </c>
      <c r="I120" s="78">
        <v>444</v>
      </c>
      <c r="J120" s="79">
        <v>0</v>
      </c>
      <c r="K120" s="80">
        <v>0</v>
      </c>
      <c r="L120" s="80">
        <v>0</v>
      </c>
      <c r="M120" s="81">
        <v>0</v>
      </c>
      <c r="N120" s="82">
        <v>0</v>
      </c>
      <c r="O120" s="83">
        <v>0</v>
      </c>
      <c r="P120" s="83">
        <v>0</v>
      </c>
      <c r="Q120" s="84">
        <v>0</v>
      </c>
      <c r="R120" s="85">
        <v>0</v>
      </c>
      <c r="S120" s="80">
        <v>0</v>
      </c>
      <c r="T120" s="80">
        <v>0</v>
      </c>
      <c r="U120" s="80">
        <v>0</v>
      </c>
      <c r="V120" s="80">
        <v>1</v>
      </c>
      <c r="W120" s="81">
        <v>0</v>
      </c>
      <c r="X120" s="82">
        <v>0</v>
      </c>
      <c r="Y120" s="86">
        <v>0</v>
      </c>
      <c r="Z120" s="87">
        <v>1</v>
      </c>
      <c r="AA120" s="88" t="s">
        <v>1236</v>
      </c>
      <c r="AB120" s="89"/>
      <c r="AC120" s="71"/>
      <c r="AD120" s="72"/>
      <c r="AE120" s="72"/>
      <c r="AF120" s="72"/>
      <c r="AG120" s="73"/>
      <c r="AH120" s="74"/>
      <c r="AI120" s="75"/>
    </row>
    <row r="121" spans="1:35" s="45" customFormat="1" hidden="1" x14ac:dyDescent="0.25">
      <c r="A121" s="78">
        <v>119</v>
      </c>
      <c r="B121" s="78" t="s">
        <v>1569</v>
      </c>
      <c r="C121" s="78" t="s">
        <v>1127</v>
      </c>
      <c r="D121" s="78" t="s">
        <v>63</v>
      </c>
      <c r="E121" s="78" t="s">
        <v>105</v>
      </c>
      <c r="F121" s="78">
        <v>2</v>
      </c>
      <c r="G121" s="78">
        <v>2.1</v>
      </c>
      <c r="H121" s="78" t="s">
        <v>1234</v>
      </c>
      <c r="I121" s="78">
        <v>521</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c r="AB121" s="89"/>
      <c r="AC121" s="71"/>
      <c r="AD121" s="72"/>
      <c r="AE121" s="72"/>
      <c r="AF121" s="72"/>
      <c r="AG121" s="73"/>
      <c r="AH121" s="74"/>
      <c r="AI121" s="75"/>
    </row>
    <row r="122" spans="1:35" s="45" customFormat="1" hidden="1" x14ac:dyDescent="0.25">
      <c r="A122" s="78">
        <v>120</v>
      </c>
      <c r="B122" s="78" t="s">
        <v>1569</v>
      </c>
      <c r="C122" s="78" t="s">
        <v>1127</v>
      </c>
      <c r="D122" s="78" t="s">
        <v>63</v>
      </c>
      <c r="E122" s="78" t="s">
        <v>105</v>
      </c>
      <c r="F122" s="78">
        <v>2</v>
      </c>
      <c r="G122" s="78">
        <v>2.1</v>
      </c>
      <c r="H122" s="78" t="s">
        <v>1234</v>
      </c>
      <c r="I122" s="78">
        <v>527</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88"/>
      <c r="AB122" s="89"/>
      <c r="AC122" s="71"/>
      <c r="AD122" s="72"/>
      <c r="AE122" s="72"/>
      <c r="AF122" s="72"/>
      <c r="AG122" s="73"/>
      <c r="AH122" s="74"/>
      <c r="AI122" s="75"/>
    </row>
    <row r="123" spans="1:35" s="45" customFormat="1" ht="26.25" x14ac:dyDescent="0.25">
      <c r="A123" s="78">
        <v>115</v>
      </c>
      <c r="B123" s="78" t="s">
        <v>1569</v>
      </c>
      <c r="C123" s="78" t="s">
        <v>1127</v>
      </c>
      <c r="D123" s="78" t="s">
        <v>63</v>
      </c>
      <c r="E123" s="78" t="s">
        <v>105</v>
      </c>
      <c r="F123" s="78">
        <v>1</v>
      </c>
      <c r="G123" s="78">
        <v>1.4</v>
      </c>
      <c r="H123" s="78" t="s">
        <v>1226</v>
      </c>
      <c r="I123" s="78">
        <v>595</v>
      </c>
      <c r="J123" s="79">
        <v>1</v>
      </c>
      <c r="K123" s="80">
        <v>0</v>
      </c>
      <c r="L123" s="80">
        <v>0</v>
      </c>
      <c r="M123" s="81">
        <v>0</v>
      </c>
      <c r="N123" s="82">
        <v>1</v>
      </c>
      <c r="O123" s="83">
        <v>0</v>
      </c>
      <c r="P123" s="83">
        <v>0</v>
      </c>
      <c r="Q123" s="84">
        <v>0</v>
      </c>
      <c r="R123" s="85">
        <v>0</v>
      </c>
      <c r="S123" s="80">
        <v>0</v>
      </c>
      <c r="T123" s="80">
        <v>0</v>
      </c>
      <c r="U123" s="80">
        <v>0</v>
      </c>
      <c r="V123" s="80">
        <v>0</v>
      </c>
      <c r="W123" s="81">
        <v>0</v>
      </c>
      <c r="X123" s="82">
        <v>0</v>
      </c>
      <c r="Y123" s="86">
        <v>0</v>
      </c>
      <c r="Z123" s="87">
        <v>1</v>
      </c>
      <c r="AA123" s="88" t="s">
        <v>1232</v>
      </c>
      <c r="AB123" s="89" t="s">
        <v>1233</v>
      </c>
      <c r="AC123" s="71"/>
      <c r="AD123" s="72"/>
      <c r="AE123" s="72"/>
      <c r="AF123" s="72"/>
      <c r="AG123" s="73"/>
      <c r="AH123" s="74"/>
      <c r="AI123" s="75"/>
    </row>
    <row r="124" spans="1:35" s="45" customFormat="1" ht="26.25" hidden="1" x14ac:dyDescent="0.25">
      <c r="A124" s="78">
        <v>122</v>
      </c>
      <c r="B124" s="78" t="s">
        <v>1569</v>
      </c>
      <c r="C124" s="78" t="s">
        <v>1127</v>
      </c>
      <c r="D124" s="78" t="s">
        <v>63</v>
      </c>
      <c r="E124" s="78" t="s">
        <v>105</v>
      </c>
      <c r="F124" s="78">
        <v>2</v>
      </c>
      <c r="G124" s="78">
        <v>2.1</v>
      </c>
      <c r="H124" s="78" t="s">
        <v>1234</v>
      </c>
      <c r="I124" s="78">
        <v>566</v>
      </c>
      <c r="J124" s="79">
        <v>0</v>
      </c>
      <c r="K124" s="80">
        <v>0</v>
      </c>
      <c r="L124" s="80">
        <v>0</v>
      </c>
      <c r="M124" s="81">
        <v>0</v>
      </c>
      <c r="N124" s="82">
        <v>0</v>
      </c>
      <c r="O124" s="83">
        <v>0</v>
      </c>
      <c r="P124" s="83">
        <v>0</v>
      </c>
      <c r="Q124" s="84">
        <v>0</v>
      </c>
      <c r="R124" s="85">
        <v>0</v>
      </c>
      <c r="S124" s="80">
        <v>0</v>
      </c>
      <c r="T124" s="80">
        <v>0</v>
      </c>
      <c r="U124" s="80">
        <v>1</v>
      </c>
      <c r="V124" s="80">
        <v>0</v>
      </c>
      <c r="W124" s="81">
        <v>0</v>
      </c>
      <c r="X124" s="82">
        <v>0</v>
      </c>
      <c r="Y124" s="86">
        <v>0</v>
      </c>
      <c r="Z124" s="87">
        <v>1</v>
      </c>
      <c r="AA124" s="88" t="s">
        <v>1238</v>
      </c>
      <c r="AB124" s="89" t="s">
        <v>1239</v>
      </c>
      <c r="AC124" s="71"/>
      <c r="AD124" s="72"/>
      <c r="AE124" s="72"/>
      <c r="AF124" s="72"/>
      <c r="AG124" s="73"/>
      <c r="AH124" s="74"/>
      <c r="AI124" s="75"/>
    </row>
    <row r="125" spans="1:35" s="45" customFormat="1" hidden="1" x14ac:dyDescent="0.25">
      <c r="A125" s="78">
        <v>123</v>
      </c>
      <c r="B125" s="78" t="s">
        <v>1569</v>
      </c>
      <c r="C125" s="78" t="s">
        <v>1127</v>
      </c>
      <c r="D125" s="78" t="s">
        <v>63</v>
      </c>
      <c r="E125" s="78" t="s">
        <v>105</v>
      </c>
      <c r="F125" s="78">
        <v>2</v>
      </c>
      <c r="G125" s="78">
        <v>2.1</v>
      </c>
      <c r="H125" s="78" t="s">
        <v>1240</v>
      </c>
      <c r="I125" s="78">
        <v>446</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c r="AB125" s="89"/>
      <c r="AC125" s="71"/>
      <c r="AD125" s="72"/>
      <c r="AE125" s="72"/>
      <c r="AF125" s="72"/>
      <c r="AG125" s="73"/>
      <c r="AH125" s="74"/>
      <c r="AI125" s="75"/>
    </row>
    <row r="126" spans="1:35" s="45" customFormat="1" ht="26.25" x14ac:dyDescent="0.25">
      <c r="A126" s="78">
        <v>121</v>
      </c>
      <c r="B126" s="78" t="s">
        <v>1569</v>
      </c>
      <c r="C126" s="78" t="s">
        <v>1127</v>
      </c>
      <c r="D126" s="78" t="s">
        <v>63</v>
      </c>
      <c r="E126" s="78" t="s">
        <v>105</v>
      </c>
      <c r="F126" s="78">
        <v>2</v>
      </c>
      <c r="G126" s="78">
        <v>2.1</v>
      </c>
      <c r="H126" s="78" t="s">
        <v>1234</v>
      </c>
      <c r="I126" s="78">
        <v>539</v>
      </c>
      <c r="J126" s="79">
        <v>1</v>
      </c>
      <c r="K126" s="80">
        <v>0</v>
      </c>
      <c r="L126" s="80">
        <v>0</v>
      </c>
      <c r="M126" s="81">
        <v>0</v>
      </c>
      <c r="N126" s="82">
        <v>0</v>
      </c>
      <c r="O126" s="83">
        <v>0</v>
      </c>
      <c r="P126" s="83">
        <v>0</v>
      </c>
      <c r="Q126" s="84">
        <v>0</v>
      </c>
      <c r="R126" s="85">
        <v>0</v>
      </c>
      <c r="S126" s="80">
        <v>0</v>
      </c>
      <c r="T126" s="80">
        <v>0</v>
      </c>
      <c r="U126" s="80">
        <v>0</v>
      </c>
      <c r="V126" s="80">
        <v>0</v>
      </c>
      <c r="W126" s="81">
        <v>0</v>
      </c>
      <c r="X126" s="82">
        <v>0</v>
      </c>
      <c r="Y126" s="86">
        <v>0</v>
      </c>
      <c r="Z126" s="87">
        <v>1</v>
      </c>
      <c r="AA126" s="88" t="s">
        <v>1237</v>
      </c>
      <c r="AB126" s="89"/>
      <c r="AC126" s="71"/>
      <c r="AD126" s="72"/>
      <c r="AE126" s="72"/>
      <c r="AF126" s="72"/>
      <c r="AG126" s="73"/>
      <c r="AH126" s="74"/>
      <c r="AI126" s="75"/>
    </row>
    <row r="127" spans="1:35" s="45" customFormat="1" ht="26.25" hidden="1" x14ac:dyDescent="0.25">
      <c r="A127" s="78">
        <v>125</v>
      </c>
      <c r="B127" s="78" t="s">
        <v>1569</v>
      </c>
      <c r="C127" s="78" t="s">
        <v>1127</v>
      </c>
      <c r="D127" s="78" t="s">
        <v>63</v>
      </c>
      <c r="E127" s="78" t="s">
        <v>105</v>
      </c>
      <c r="F127" s="78">
        <v>2</v>
      </c>
      <c r="G127" s="78">
        <v>2.1</v>
      </c>
      <c r="H127" s="78" t="s">
        <v>1240</v>
      </c>
      <c r="I127" s="78">
        <v>516</v>
      </c>
      <c r="J127" s="79">
        <v>0</v>
      </c>
      <c r="K127" s="80">
        <v>0</v>
      </c>
      <c r="L127" s="80">
        <v>0</v>
      </c>
      <c r="M127" s="81">
        <v>0</v>
      </c>
      <c r="N127" s="82">
        <v>1</v>
      </c>
      <c r="O127" s="83">
        <v>0</v>
      </c>
      <c r="P127" s="83">
        <v>0</v>
      </c>
      <c r="Q127" s="84">
        <v>0</v>
      </c>
      <c r="R127" s="85">
        <v>0</v>
      </c>
      <c r="S127" s="80">
        <v>0</v>
      </c>
      <c r="T127" s="80">
        <v>0</v>
      </c>
      <c r="U127" s="80">
        <v>0</v>
      </c>
      <c r="V127" s="80">
        <v>0</v>
      </c>
      <c r="W127" s="81">
        <v>0</v>
      </c>
      <c r="X127" s="82">
        <v>0</v>
      </c>
      <c r="Y127" s="86">
        <v>0</v>
      </c>
      <c r="Z127" s="87">
        <v>1</v>
      </c>
      <c r="AA127" s="88" t="s">
        <v>1243</v>
      </c>
      <c r="AB127" s="89"/>
      <c r="AC127" s="71"/>
      <c r="AD127" s="72"/>
      <c r="AE127" s="72"/>
      <c r="AF127" s="72"/>
      <c r="AG127" s="73"/>
      <c r="AH127" s="74"/>
      <c r="AI127" s="75"/>
    </row>
    <row r="128" spans="1:35" s="45" customFormat="1" hidden="1" x14ac:dyDescent="0.25">
      <c r="A128" s="78">
        <v>126</v>
      </c>
      <c r="B128" s="78" t="s">
        <v>1569</v>
      </c>
      <c r="C128" s="78" t="s">
        <v>1127</v>
      </c>
      <c r="D128" s="78" t="s">
        <v>63</v>
      </c>
      <c r="E128" s="78" t="s">
        <v>105</v>
      </c>
      <c r="F128" s="78">
        <v>2</v>
      </c>
      <c r="G128" s="78">
        <v>2.1</v>
      </c>
      <c r="H128" s="78" t="s">
        <v>1240</v>
      </c>
      <c r="I128" s="78">
        <v>528</v>
      </c>
      <c r="J128" s="79">
        <v>0</v>
      </c>
      <c r="K128" s="80">
        <v>0</v>
      </c>
      <c r="L128" s="80">
        <v>0</v>
      </c>
      <c r="M128" s="81">
        <v>0</v>
      </c>
      <c r="N128" s="82">
        <v>0</v>
      </c>
      <c r="O128" s="83">
        <v>0</v>
      </c>
      <c r="P128" s="83">
        <v>0</v>
      </c>
      <c r="Q128" s="84">
        <v>0</v>
      </c>
      <c r="R128" s="85">
        <v>0</v>
      </c>
      <c r="S128" s="80">
        <v>0</v>
      </c>
      <c r="T128" s="80">
        <v>0</v>
      </c>
      <c r="U128" s="80">
        <v>0</v>
      </c>
      <c r="V128" s="80">
        <v>0</v>
      </c>
      <c r="W128" s="81">
        <v>0</v>
      </c>
      <c r="X128" s="82">
        <v>0</v>
      </c>
      <c r="Y128" s="86">
        <v>0</v>
      </c>
      <c r="Z128" s="87">
        <v>0</v>
      </c>
      <c r="AA128" s="88"/>
      <c r="AB128" s="89"/>
      <c r="AC128" s="71"/>
      <c r="AD128" s="72"/>
      <c r="AE128" s="72"/>
      <c r="AF128" s="72"/>
      <c r="AG128" s="73"/>
      <c r="AH128" s="74"/>
      <c r="AI128" s="75"/>
    </row>
    <row r="129" spans="1:35" s="45" customFormat="1" ht="26.25" hidden="1" x14ac:dyDescent="0.25">
      <c r="A129" s="78">
        <v>127</v>
      </c>
      <c r="B129" s="78" t="s">
        <v>1569</v>
      </c>
      <c r="C129" s="78" t="s">
        <v>1127</v>
      </c>
      <c r="D129" s="78" t="s">
        <v>63</v>
      </c>
      <c r="E129" s="78" t="s">
        <v>105</v>
      </c>
      <c r="F129" s="78">
        <v>2</v>
      </c>
      <c r="G129" s="78">
        <v>2.1</v>
      </c>
      <c r="H129" s="78" t="s">
        <v>1240</v>
      </c>
      <c r="I129" s="78">
        <v>542</v>
      </c>
      <c r="J129" s="79">
        <v>0</v>
      </c>
      <c r="K129" s="80">
        <v>0</v>
      </c>
      <c r="L129" s="80">
        <v>0</v>
      </c>
      <c r="M129" s="81">
        <v>0</v>
      </c>
      <c r="N129" s="82">
        <v>1</v>
      </c>
      <c r="O129" s="83">
        <v>1</v>
      </c>
      <c r="P129" s="83">
        <v>0</v>
      </c>
      <c r="Q129" s="84">
        <v>0</v>
      </c>
      <c r="R129" s="85">
        <v>0</v>
      </c>
      <c r="S129" s="80">
        <v>0</v>
      </c>
      <c r="T129" s="80">
        <v>0</v>
      </c>
      <c r="U129" s="80">
        <v>0</v>
      </c>
      <c r="V129" s="80">
        <v>0</v>
      </c>
      <c r="W129" s="81">
        <v>0</v>
      </c>
      <c r="X129" s="82">
        <v>0</v>
      </c>
      <c r="Y129" s="86">
        <v>0</v>
      </c>
      <c r="Z129" s="87">
        <v>1</v>
      </c>
      <c r="AA129" s="88" t="s">
        <v>1244</v>
      </c>
      <c r="AB129" s="89"/>
      <c r="AC129" s="71"/>
      <c r="AD129" s="72"/>
      <c r="AE129" s="72"/>
      <c r="AF129" s="72"/>
      <c r="AG129" s="73"/>
      <c r="AH129" s="74"/>
      <c r="AI129" s="75"/>
    </row>
    <row r="130" spans="1:35" s="45" customFormat="1" ht="39" hidden="1" x14ac:dyDescent="0.25">
      <c r="A130" s="78">
        <v>128</v>
      </c>
      <c r="B130" s="78" t="s">
        <v>1569</v>
      </c>
      <c r="C130" s="78" t="s">
        <v>1127</v>
      </c>
      <c r="D130" s="78" t="s">
        <v>63</v>
      </c>
      <c r="E130" s="78" t="s">
        <v>105</v>
      </c>
      <c r="F130" s="78">
        <v>2</v>
      </c>
      <c r="G130" s="78">
        <v>2.1</v>
      </c>
      <c r="H130" s="78" t="s">
        <v>1240</v>
      </c>
      <c r="I130" s="78">
        <v>543</v>
      </c>
      <c r="J130" s="79">
        <v>0</v>
      </c>
      <c r="K130" s="80">
        <v>0</v>
      </c>
      <c r="L130" s="80">
        <v>0</v>
      </c>
      <c r="M130" s="81">
        <v>0</v>
      </c>
      <c r="N130" s="82">
        <v>1</v>
      </c>
      <c r="O130" s="83">
        <v>1</v>
      </c>
      <c r="P130" s="83">
        <v>0</v>
      </c>
      <c r="Q130" s="84">
        <v>0</v>
      </c>
      <c r="R130" s="85">
        <v>0</v>
      </c>
      <c r="S130" s="80">
        <v>0</v>
      </c>
      <c r="T130" s="80">
        <v>0</v>
      </c>
      <c r="U130" s="80">
        <v>0</v>
      </c>
      <c r="V130" s="80">
        <v>0</v>
      </c>
      <c r="W130" s="81">
        <v>0</v>
      </c>
      <c r="X130" s="82">
        <v>0</v>
      </c>
      <c r="Y130" s="86">
        <v>0</v>
      </c>
      <c r="Z130" s="87">
        <v>1</v>
      </c>
      <c r="AA130" s="88" t="s">
        <v>1245</v>
      </c>
      <c r="AB130" s="89"/>
      <c r="AC130" s="71"/>
      <c r="AD130" s="72"/>
      <c r="AE130" s="72"/>
      <c r="AF130" s="72"/>
      <c r="AG130" s="73"/>
      <c r="AH130" s="74"/>
      <c r="AI130" s="75"/>
    </row>
    <row r="131" spans="1:35" s="45" customFormat="1" hidden="1" x14ac:dyDescent="0.25">
      <c r="A131" s="78">
        <v>129</v>
      </c>
      <c r="B131" s="78" t="s">
        <v>1569</v>
      </c>
      <c r="C131" s="78" t="s">
        <v>1127</v>
      </c>
      <c r="D131" s="78" t="s">
        <v>63</v>
      </c>
      <c r="E131" s="78" t="s">
        <v>105</v>
      </c>
      <c r="F131" s="78">
        <v>2</v>
      </c>
      <c r="G131" s="78">
        <v>2.1</v>
      </c>
      <c r="H131" s="78" t="s">
        <v>1240</v>
      </c>
      <c r="I131" s="78">
        <v>561</v>
      </c>
      <c r="J131" s="79">
        <v>0</v>
      </c>
      <c r="K131" s="80">
        <v>0</v>
      </c>
      <c r="L131" s="80">
        <v>0</v>
      </c>
      <c r="M131" s="81">
        <v>0</v>
      </c>
      <c r="N131" s="82">
        <v>1</v>
      </c>
      <c r="O131" s="83">
        <v>0</v>
      </c>
      <c r="P131" s="83">
        <v>0</v>
      </c>
      <c r="Q131" s="84">
        <v>0</v>
      </c>
      <c r="R131" s="85">
        <v>0</v>
      </c>
      <c r="S131" s="80">
        <v>0</v>
      </c>
      <c r="T131" s="80">
        <v>0</v>
      </c>
      <c r="U131" s="80">
        <v>0</v>
      </c>
      <c r="V131" s="80">
        <v>0</v>
      </c>
      <c r="W131" s="81">
        <v>0</v>
      </c>
      <c r="X131" s="82">
        <v>0</v>
      </c>
      <c r="Y131" s="86">
        <v>0</v>
      </c>
      <c r="Z131" s="87">
        <v>1</v>
      </c>
      <c r="AA131" s="88" t="s">
        <v>1246</v>
      </c>
      <c r="AB131" s="89"/>
      <c r="AC131" s="71"/>
      <c r="AD131" s="72"/>
      <c r="AE131" s="72"/>
      <c r="AF131" s="72"/>
      <c r="AG131" s="73"/>
      <c r="AH131" s="74"/>
      <c r="AI131" s="75"/>
    </row>
    <row r="132" spans="1:35" s="45" customFormat="1" hidden="1" x14ac:dyDescent="0.25">
      <c r="A132" s="78">
        <v>130</v>
      </c>
      <c r="B132" s="78" t="s">
        <v>1569</v>
      </c>
      <c r="C132" s="78" t="s">
        <v>1127</v>
      </c>
      <c r="D132" s="78" t="s">
        <v>63</v>
      </c>
      <c r="E132" s="78" t="s">
        <v>105</v>
      </c>
      <c r="F132" s="78">
        <v>2</v>
      </c>
      <c r="G132" s="78">
        <v>2.1</v>
      </c>
      <c r="H132" s="78" t="s">
        <v>1240</v>
      </c>
      <c r="I132" s="78">
        <v>570</v>
      </c>
      <c r="J132" s="79">
        <v>0</v>
      </c>
      <c r="K132" s="80">
        <v>0</v>
      </c>
      <c r="L132" s="80">
        <v>0</v>
      </c>
      <c r="M132" s="81">
        <v>0</v>
      </c>
      <c r="N132" s="82">
        <v>0</v>
      </c>
      <c r="O132" s="83">
        <v>1</v>
      </c>
      <c r="P132" s="83">
        <v>0</v>
      </c>
      <c r="Q132" s="84">
        <v>0</v>
      </c>
      <c r="R132" s="85">
        <v>0</v>
      </c>
      <c r="S132" s="80">
        <v>0</v>
      </c>
      <c r="T132" s="80">
        <v>0</v>
      </c>
      <c r="U132" s="80">
        <v>0</v>
      </c>
      <c r="V132" s="80">
        <v>0</v>
      </c>
      <c r="W132" s="81">
        <v>0</v>
      </c>
      <c r="X132" s="82">
        <v>0</v>
      </c>
      <c r="Y132" s="86">
        <v>0</v>
      </c>
      <c r="Z132" s="87">
        <v>1</v>
      </c>
      <c r="AA132" s="88" t="s">
        <v>1247</v>
      </c>
      <c r="AB132" s="89"/>
      <c r="AC132" s="71"/>
      <c r="AD132" s="72"/>
      <c r="AE132" s="72"/>
      <c r="AF132" s="72"/>
      <c r="AG132" s="73"/>
      <c r="AH132" s="74"/>
      <c r="AI132" s="75"/>
    </row>
    <row r="133" spans="1:35" s="45" customFormat="1" ht="39" hidden="1" x14ac:dyDescent="0.25">
      <c r="A133" s="98">
        <v>131</v>
      </c>
      <c r="B133" s="78" t="s">
        <v>1569</v>
      </c>
      <c r="C133" s="78" t="s">
        <v>1127</v>
      </c>
      <c r="D133" s="78" t="s">
        <v>63</v>
      </c>
      <c r="E133" s="78" t="s">
        <v>105</v>
      </c>
      <c r="F133" s="78">
        <v>2</v>
      </c>
      <c r="G133" s="78">
        <v>2.1</v>
      </c>
      <c r="H133" s="78" t="s">
        <v>1240</v>
      </c>
      <c r="I133" s="78">
        <v>581</v>
      </c>
      <c r="J133" s="79">
        <v>0</v>
      </c>
      <c r="K133" s="80">
        <v>0</v>
      </c>
      <c r="L133" s="80">
        <v>0</v>
      </c>
      <c r="M133" s="81">
        <v>0</v>
      </c>
      <c r="N133" s="82">
        <v>1</v>
      </c>
      <c r="O133" s="83">
        <v>0</v>
      </c>
      <c r="P133" s="83">
        <v>0</v>
      </c>
      <c r="Q133" s="84">
        <v>0</v>
      </c>
      <c r="R133" s="85">
        <v>1</v>
      </c>
      <c r="S133" s="80">
        <v>0</v>
      </c>
      <c r="T133" s="80">
        <v>0</v>
      </c>
      <c r="U133" s="80">
        <v>0</v>
      </c>
      <c r="V133" s="80">
        <v>0</v>
      </c>
      <c r="W133" s="81">
        <v>0</v>
      </c>
      <c r="X133" s="82">
        <v>0</v>
      </c>
      <c r="Y133" s="86">
        <v>0</v>
      </c>
      <c r="Z133" s="87">
        <v>1</v>
      </c>
      <c r="AA133" s="88" t="s">
        <v>1248</v>
      </c>
      <c r="AB133" s="89"/>
      <c r="AC133" s="71"/>
      <c r="AD133" s="72"/>
      <c r="AE133" s="72"/>
      <c r="AF133" s="72"/>
      <c r="AG133" s="73"/>
      <c r="AH133" s="74"/>
      <c r="AI133" s="75"/>
    </row>
    <row r="134" spans="1:35" s="45" customFormat="1" hidden="1" x14ac:dyDescent="0.25">
      <c r="A134" s="98">
        <v>132</v>
      </c>
      <c r="B134" s="78" t="s">
        <v>1569</v>
      </c>
      <c r="C134" s="78" t="s">
        <v>1127</v>
      </c>
      <c r="D134" s="78" t="s">
        <v>63</v>
      </c>
      <c r="E134" s="78" t="s">
        <v>105</v>
      </c>
      <c r="F134" s="78">
        <v>2</v>
      </c>
      <c r="G134" s="78">
        <v>2.1</v>
      </c>
      <c r="H134" s="78" t="s">
        <v>1249</v>
      </c>
      <c r="I134" s="78">
        <v>425</v>
      </c>
      <c r="J134" s="79">
        <v>0</v>
      </c>
      <c r="K134" s="80">
        <v>0</v>
      </c>
      <c r="L134" s="80">
        <v>0</v>
      </c>
      <c r="M134" s="81">
        <v>0</v>
      </c>
      <c r="N134" s="82">
        <v>0</v>
      </c>
      <c r="O134" s="83">
        <v>0</v>
      </c>
      <c r="P134" s="83">
        <v>0</v>
      </c>
      <c r="Q134" s="84">
        <v>0</v>
      </c>
      <c r="R134" s="85">
        <v>0</v>
      </c>
      <c r="S134" s="80">
        <v>0</v>
      </c>
      <c r="T134" s="80">
        <v>0</v>
      </c>
      <c r="U134" s="80">
        <v>0</v>
      </c>
      <c r="V134" s="80">
        <v>0</v>
      </c>
      <c r="W134" s="81">
        <v>0</v>
      </c>
      <c r="X134" s="82">
        <v>0</v>
      </c>
      <c r="Y134" s="86">
        <v>0</v>
      </c>
      <c r="Z134" s="87">
        <v>0</v>
      </c>
      <c r="AA134" s="88"/>
      <c r="AB134" s="89"/>
      <c r="AC134" s="71"/>
      <c r="AD134" s="72"/>
      <c r="AE134" s="72"/>
      <c r="AF134" s="72"/>
      <c r="AG134" s="73"/>
      <c r="AH134" s="74"/>
      <c r="AI134" s="75"/>
    </row>
    <row r="135" spans="1:35" s="45" customFormat="1" hidden="1" x14ac:dyDescent="0.25">
      <c r="A135" s="98">
        <v>133</v>
      </c>
      <c r="B135" s="78" t="s">
        <v>1569</v>
      </c>
      <c r="C135" s="78" t="s">
        <v>1127</v>
      </c>
      <c r="D135" s="78" t="s">
        <v>63</v>
      </c>
      <c r="E135" s="78" t="s">
        <v>105</v>
      </c>
      <c r="F135" s="78">
        <v>2</v>
      </c>
      <c r="G135" s="78">
        <v>2.1</v>
      </c>
      <c r="H135" s="78" t="s">
        <v>1249</v>
      </c>
      <c r="I135" s="78">
        <v>434</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c r="AB135" s="89"/>
      <c r="AC135" s="71"/>
      <c r="AD135" s="72"/>
      <c r="AE135" s="72"/>
      <c r="AF135" s="72"/>
      <c r="AG135" s="73"/>
      <c r="AH135" s="74"/>
      <c r="AI135" s="75"/>
    </row>
    <row r="136" spans="1:35" s="45" customFormat="1" hidden="1" x14ac:dyDescent="0.25">
      <c r="A136" s="98">
        <v>134</v>
      </c>
      <c r="B136" s="78" t="s">
        <v>1569</v>
      </c>
      <c r="C136" s="78" t="s">
        <v>1127</v>
      </c>
      <c r="D136" s="78" t="s">
        <v>63</v>
      </c>
      <c r="E136" s="78" t="s">
        <v>105</v>
      </c>
      <c r="F136" s="78">
        <v>2</v>
      </c>
      <c r="G136" s="78">
        <v>2.1</v>
      </c>
      <c r="H136" s="78" t="s">
        <v>1249</v>
      </c>
      <c r="I136" s="78">
        <v>453</v>
      </c>
      <c r="J136" s="79">
        <v>0</v>
      </c>
      <c r="K136" s="80">
        <v>0</v>
      </c>
      <c r="L136" s="80">
        <v>0</v>
      </c>
      <c r="M136" s="81">
        <v>0</v>
      </c>
      <c r="N136" s="82">
        <v>0</v>
      </c>
      <c r="O136" s="83">
        <v>0</v>
      </c>
      <c r="P136" s="83">
        <v>0</v>
      </c>
      <c r="Q136" s="84">
        <v>0</v>
      </c>
      <c r="R136" s="85">
        <v>0</v>
      </c>
      <c r="S136" s="80">
        <v>0</v>
      </c>
      <c r="T136" s="80">
        <v>0</v>
      </c>
      <c r="U136" s="80">
        <v>0</v>
      </c>
      <c r="V136" s="80">
        <v>0</v>
      </c>
      <c r="W136" s="81">
        <v>0</v>
      </c>
      <c r="X136" s="82">
        <v>0</v>
      </c>
      <c r="Y136" s="86">
        <v>0</v>
      </c>
      <c r="Z136" s="87">
        <v>0</v>
      </c>
      <c r="AA136" s="88"/>
      <c r="AB136" s="89"/>
      <c r="AC136" s="71"/>
      <c r="AD136" s="72"/>
      <c r="AE136" s="72"/>
      <c r="AF136" s="72"/>
      <c r="AG136" s="73"/>
      <c r="AH136" s="74"/>
      <c r="AI136" s="75"/>
    </row>
    <row r="137" spans="1:35" s="45" customFormat="1" hidden="1" x14ac:dyDescent="0.25">
      <c r="A137" s="98">
        <v>135</v>
      </c>
      <c r="B137" s="78" t="s">
        <v>1569</v>
      </c>
      <c r="C137" s="78" t="s">
        <v>1127</v>
      </c>
      <c r="D137" s="78" t="s">
        <v>63</v>
      </c>
      <c r="E137" s="78" t="s">
        <v>105</v>
      </c>
      <c r="F137" s="78">
        <v>2</v>
      </c>
      <c r="G137" s="78">
        <v>2.1</v>
      </c>
      <c r="H137" s="78" t="s">
        <v>1250</v>
      </c>
      <c r="I137" s="78">
        <v>501</v>
      </c>
      <c r="J137" s="79">
        <v>0</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0</v>
      </c>
      <c r="AA137" s="88"/>
      <c r="AB137" s="89"/>
      <c r="AC137" s="71"/>
      <c r="AD137" s="72"/>
      <c r="AE137" s="72"/>
      <c r="AF137" s="72"/>
      <c r="AG137" s="73"/>
      <c r="AH137" s="74"/>
      <c r="AI137" s="75"/>
    </row>
    <row r="138" spans="1:35" s="45" customFormat="1" hidden="1" x14ac:dyDescent="0.25">
      <c r="A138" s="98">
        <v>136</v>
      </c>
      <c r="B138" s="78" t="s">
        <v>1569</v>
      </c>
      <c r="C138" s="78" t="s">
        <v>1127</v>
      </c>
      <c r="D138" s="78" t="s">
        <v>63</v>
      </c>
      <c r="E138" s="78" t="s">
        <v>105</v>
      </c>
      <c r="F138" s="78">
        <v>2</v>
      </c>
      <c r="G138" s="78">
        <v>2.1</v>
      </c>
      <c r="H138" s="78" t="s">
        <v>1249</v>
      </c>
      <c r="I138" s="78">
        <v>509</v>
      </c>
      <c r="J138" s="79">
        <v>0</v>
      </c>
      <c r="K138" s="80">
        <v>0</v>
      </c>
      <c r="L138" s="80">
        <v>0</v>
      </c>
      <c r="M138" s="81">
        <v>0</v>
      </c>
      <c r="N138" s="82">
        <v>0</v>
      </c>
      <c r="O138" s="83">
        <v>0</v>
      </c>
      <c r="P138" s="83">
        <v>0</v>
      </c>
      <c r="Q138" s="84">
        <v>0</v>
      </c>
      <c r="R138" s="85">
        <v>0</v>
      </c>
      <c r="S138" s="80">
        <v>0</v>
      </c>
      <c r="T138" s="80">
        <v>0</v>
      </c>
      <c r="U138" s="80">
        <v>0</v>
      </c>
      <c r="V138" s="80">
        <v>0</v>
      </c>
      <c r="W138" s="81">
        <v>0</v>
      </c>
      <c r="X138" s="82">
        <v>0</v>
      </c>
      <c r="Y138" s="86">
        <v>0</v>
      </c>
      <c r="Z138" s="87">
        <v>0</v>
      </c>
      <c r="AA138" s="88"/>
      <c r="AB138" s="89"/>
      <c r="AC138" s="71"/>
      <c r="AD138" s="72"/>
      <c r="AE138" s="72"/>
      <c r="AF138" s="72"/>
      <c r="AG138" s="73"/>
      <c r="AH138" s="74"/>
      <c r="AI138" s="75"/>
    </row>
    <row r="139" spans="1:35" s="45" customFormat="1" hidden="1" x14ac:dyDescent="0.25">
      <c r="A139" s="98">
        <v>137</v>
      </c>
      <c r="B139" s="78" t="s">
        <v>1569</v>
      </c>
      <c r="C139" s="78" t="s">
        <v>1127</v>
      </c>
      <c r="D139" s="78" t="s">
        <v>63</v>
      </c>
      <c r="E139" s="78" t="s">
        <v>105</v>
      </c>
      <c r="F139" s="78">
        <v>2</v>
      </c>
      <c r="G139" s="78">
        <v>2.1</v>
      </c>
      <c r="H139" s="78" t="s">
        <v>1249</v>
      </c>
      <c r="I139" s="78">
        <v>510</v>
      </c>
      <c r="J139" s="79">
        <v>0</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0</v>
      </c>
      <c r="AA139" s="88"/>
      <c r="AB139" s="89"/>
      <c r="AC139" s="71"/>
      <c r="AD139" s="72"/>
      <c r="AE139" s="72"/>
      <c r="AF139" s="72"/>
      <c r="AG139" s="73"/>
      <c r="AH139" s="74"/>
      <c r="AI139" s="75"/>
    </row>
    <row r="140" spans="1:35" s="45" customFormat="1" hidden="1" x14ac:dyDescent="0.25">
      <c r="A140" s="98">
        <v>138</v>
      </c>
      <c r="B140" s="78" t="s">
        <v>1569</v>
      </c>
      <c r="C140" s="78" t="s">
        <v>1127</v>
      </c>
      <c r="D140" s="78" t="s">
        <v>63</v>
      </c>
      <c r="E140" s="78" t="s">
        <v>105</v>
      </c>
      <c r="F140" s="78">
        <v>2</v>
      </c>
      <c r="G140" s="78">
        <v>2.1</v>
      </c>
      <c r="H140" s="78" t="s">
        <v>1249</v>
      </c>
      <c r="I140" s="78">
        <v>545</v>
      </c>
      <c r="J140" s="79">
        <v>0</v>
      </c>
      <c r="K140" s="80">
        <v>0</v>
      </c>
      <c r="L140" s="80">
        <v>0</v>
      </c>
      <c r="M140" s="81">
        <v>0</v>
      </c>
      <c r="N140" s="82">
        <v>0</v>
      </c>
      <c r="O140" s="83">
        <v>0</v>
      </c>
      <c r="P140" s="83">
        <v>0</v>
      </c>
      <c r="Q140" s="84">
        <v>0</v>
      </c>
      <c r="R140" s="85">
        <v>0</v>
      </c>
      <c r="S140" s="80">
        <v>0</v>
      </c>
      <c r="T140" s="80">
        <v>0</v>
      </c>
      <c r="U140" s="80">
        <v>0</v>
      </c>
      <c r="V140" s="80">
        <v>0</v>
      </c>
      <c r="W140" s="81">
        <v>0</v>
      </c>
      <c r="X140" s="82">
        <v>0</v>
      </c>
      <c r="Y140" s="86">
        <v>0</v>
      </c>
      <c r="Z140" s="87">
        <v>0</v>
      </c>
      <c r="AA140" s="88"/>
      <c r="AB140" s="89"/>
      <c r="AC140" s="71"/>
      <c r="AD140" s="72"/>
      <c r="AE140" s="72"/>
      <c r="AF140" s="72"/>
      <c r="AG140" s="73"/>
      <c r="AH140" s="74"/>
      <c r="AI140" s="75"/>
    </row>
    <row r="141" spans="1:35" s="45" customFormat="1" hidden="1" x14ac:dyDescent="0.25">
      <c r="A141" s="78">
        <v>139</v>
      </c>
      <c r="B141" s="78" t="s">
        <v>1569</v>
      </c>
      <c r="C141" s="78" t="s">
        <v>1127</v>
      </c>
      <c r="D141" s="78" t="s">
        <v>63</v>
      </c>
      <c r="E141" s="78" t="s">
        <v>105</v>
      </c>
      <c r="F141" s="78">
        <v>2</v>
      </c>
      <c r="G141" s="78">
        <v>2.1</v>
      </c>
      <c r="H141" s="78" t="s">
        <v>1249</v>
      </c>
      <c r="I141" s="78">
        <v>545</v>
      </c>
      <c r="J141" s="79">
        <v>0</v>
      </c>
      <c r="K141" s="80">
        <v>0</v>
      </c>
      <c r="L141" s="80">
        <v>0</v>
      </c>
      <c r="M141" s="81">
        <v>0</v>
      </c>
      <c r="N141" s="82">
        <v>0</v>
      </c>
      <c r="O141" s="83">
        <v>0</v>
      </c>
      <c r="P141" s="83">
        <v>0</v>
      </c>
      <c r="Q141" s="84">
        <v>0</v>
      </c>
      <c r="R141" s="85">
        <v>0</v>
      </c>
      <c r="S141" s="80">
        <v>0</v>
      </c>
      <c r="T141" s="80">
        <v>0</v>
      </c>
      <c r="U141" s="80">
        <v>0</v>
      </c>
      <c r="V141" s="80">
        <v>0</v>
      </c>
      <c r="W141" s="81">
        <v>0</v>
      </c>
      <c r="X141" s="82">
        <v>0</v>
      </c>
      <c r="Y141" s="86">
        <v>0</v>
      </c>
      <c r="Z141" s="87">
        <v>0</v>
      </c>
      <c r="AA141" s="88"/>
      <c r="AB141" s="89"/>
      <c r="AC141" s="71"/>
      <c r="AD141" s="72"/>
      <c r="AE141" s="72"/>
      <c r="AF141" s="72"/>
      <c r="AG141" s="73"/>
      <c r="AH141" s="74"/>
      <c r="AI141" s="75"/>
    </row>
    <row r="142" spans="1:35" s="45" customFormat="1" hidden="1" x14ac:dyDescent="0.25">
      <c r="A142" s="78">
        <v>140</v>
      </c>
      <c r="B142" s="78" t="s">
        <v>1569</v>
      </c>
      <c r="C142" s="78" t="s">
        <v>1127</v>
      </c>
      <c r="D142" s="78" t="s">
        <v>63</v>
      </c>
      <c r="E142" s="78" t="s">
        <v>105</v>
      </c>
      <c r="F142" s="78">
        <v>2</v>
      </c>
      <c r="G142" s="78">
        <v>2.1</v>
      </c>
      <c r="H142" s="78" t="s">
        <v>1249</v>
      </c>
      <c r="I142" s="78">
        <v>549</v>
      </c>
      <c r="J142" s="79">
        <v>0</v>
      </c>
      <c r="K142" s="80">
        <v>0</v>
      </c>
      <c r="L142" s="80">
        <v>0</v>
      </c>
      <c r="M142" s="81">
        <v>0</v>
      </c>
      <c r="N142" s="82">
        <v>0</v>
      </c>
      <c r="O142" s="83">
        <v>0</v>
      </c>
      <c r="P142" s="83">
        <v>0</v>
      </c>
      <c r="Q142" s="84">
        <v>0</v>
      </c>
      <c r="R142" s="85">
        <v>0</v>
      </c>
      <c r="S142" s="80">
        <v>0</v>
      </c>
      <c r="T142" s="80">
        <v>0</v>
      </c>
      <c r="U142" s="80">
        <v>0</v>
      </c>
      <c r="V142" s="80">
        <v>0</v>
      </c>
      <c r="W142" s="81">
        <v>0</v>
      </c>
      <c r="X142" s="82">
        <v>0</v>
      </c>
      <c r="Y142" s="86">
        <v>0</v>
      </c>
      <c r="Z142" s="87">
        <v>0</v>
      </c>
      <c r="AA142" s="88"/>
      <c r="AB142" s="89"/>
      <c r="AC142" s="71"/>
      <c r="AD142" s="72"/>
      <c r="AE142" s="72"/>
      <c r="AF142" s="72"/>
      <c r="AG142" s="73"/>
      <c r="AH142" s="74"/>
      <c r="AI142" s="75"/>
    </row>
    <row r="143" spans="1:35" s="45" customFormat="1" hidden="1" x14ac:dyDescent="0.25">
      <c r="A143" s="78">
        <v>141</v>
      </c>
      <c r="B143" s="78" t="s">
        <v>1569</v>
      </c>
      <c r="C143" s="78" t="s">
        <v>1127</v>
      </c>
      <c r="D143" s="78" t="s">
        <v>63</v>
      </c>
      <c r="E143" s="78" t="s">
        <v>105</v>
      </c>
      <c r="F143" s="78">
        <v>2</v>
      </c>
      <c r="G143" s="78">
        <v>2.1</v>
      </c>
      <c r="H143" s="78" t="s">
        <v>1251</v>
      </c>
      <c r="I143" s="78">
        <v>427</v>
      </c>
      <c r="J143" s="79">
        <v>0</v>
      </c>
      <c r="K143" s="80">
        <v>0</v>
      </c>
      <c r="L143" s="80">
        <v>0</v>
      </c>
      <c r="M143" s="81">
        <v>0</v>
      </c>
      <c r="N143" s="82">
        <v>0</v>
      </c>
      <c r="O143" s="83">
        <v>0</v>
      </c>
      <c r="P143" s="83">
        <v>0</v>
      </c>
      <c r="Q143" s="84">
        <v>0</v>
      </c>
      <c r="R143" s="85">
        <v>0</v>
      </c>
      <c r="S143" s="80">
        <v>0</v>
      </c>
      <c r="T143" s="80">
        <v>0</v>
      </c>
      <c r="U143" s="80">
        <v>0</v>
      </c>
      <c r="V143" s="80">
        <v>0</v>
      </c>
      <c r="W143" s="81">
        <v>0</v>
      </c>
      <c r="X143" s="82">
        <v>0</v>
      </c>
      <c r="Y143" s="86">
        <v>0</v>
      </c>
      <c r="Z143" s="87">
        <v>0</v>
      </c>
      <c r="AA143" s="88"/>
      <c r="AB143" s="89"/>
      <c r="AC143" s="71"/>
      <c r="AD143" s="72"/>
      <c r="AE143" s="72"/>
      <c r="AF143" s="72"/>
      <c r="AG143" s="73"/>
      <c r="AH143" s="74"/>
      <c r="AI143" s="75"/>
    </row>
    <row r="144" spans="1:35" s="45" customFormat="1" hidden="1" x14ac:dyDescent="0.25">
      <c r="A144" s="78">
        <v>142</v>
      </c>
      <c r="B144" s="78" t="s">
        <v>1569</v>
      </c>
      <c r="C144" s="78" t="s">
        <v>1127</v>
      </c>
      <c r="D144" s="78" t="s">
        <v>63</v>
      </c>
      <c r="E144" s="78" t="s">
        <v>105</v>
      </c>
      <c r="F144" s="78">
        <v>2</v>
      </c>
      <c r="G144" s="78">
        <v>2.1</v>
      </c>
      <c r="H144" s="78" t="s">
        <v>1251</v>
      </c>
      <c r="I144" s="78">
        <v>454</v>
      </c>
      <c r="J144" s="79">
        <v>0</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0</v>
      </c>
      <c r="AA144" s="88"/>
      <c r="AB144" s="89"/>
      <c r="AC144" s="71"/>
      <c r="AD144" s="72"/>
      <c r="AE144" s="72"/>
      <c r="AF144" s="72"/>
      <c r="AG144" s="73"/>
      <c r="AH144" s="74"/>
      <c r="AI144" s="75"/>
    </row>
    <row r="145" spans="1:35" s="45" customFormat="1" hidden="1" x14ac:dyDescent="0.25">
      <c r="A145" s="78">
        <v>143</v>
      </c>
      <c r="B145" s="78" t="s">
        <v>1569</v>
      </c>
      <c r="C145" s="78" t="s">
        <v>1127</v>
      </c>
      <c r="D145" s="78" t="s">
        <v>63</v>
      </c>
      <c r="E145" s="78" t="s">
        <v>105</v>
      </c>
      <c r="F145" s="78">
        <v>2</v>
      </c>
      <c r="G145" s="78">
        <v>2.1</v>
      </c>
      <c r="H145" s="78" t="s">
        <v>1251</v>
      </c>
      <c r="I145" s="78">
        <v>465</v>
      </c>
      <c r="J145" s="79">
        <v>0</v>
      </c>
      <c r="K145" s="80">
        <v>0</v>
      </c>
      <c r="L145" s="80">
        <v>0</v>
      </c>
      <c r="M145" s="81">
        <v>0</v>
      </c>
      <c r="N145" s="82">
        <v>0</v>
      </c>
      <c r="O145" s="83">
        <v>0</v>
      </c>
      <c r="P145" s="83">
        <v>0</v>
      </c>
      <c r="Q145" s="84">
        <v>0</v>
      </c>
      <c r="R145" s="85">
        <v>0</v>
      </c>
      <c r="S145" s="80">
        <v>0</v>
      </c>
      <c r="T145" s="80">
        <v>0</v>
      </c>
      <c r="U145" s="80">
        <v>0</v>
      </c>
      <c r="V145" s="80">
        <v>0</v>
      </c>
      <c r="W145" s="81">
        <v>0</v>
      </c>
      <c r="X145" s="82">
        <v>0</v>
      </c>
      <c r="Y145" s="86">
        <v>0</v>
      </c>
      <c r="Z145" s="87">
        <v>0</v>
      </c>
      <c r="AA145" s="88"/>
      <c r="AB145" s="89"/>
      <c r="AC145" s="71"/>
      <c r="AD145" s="72"/>
      <c r="AE145" s="72"/>
      <c r="AF145" s="72"/>
      <c r="AG145" s="73"/>
      <c r="AH145" s="74"/>
      <c r="AI145" s="75"/>
    </row>
    <row r="146" spans="1:35" s="45" customFormat="1" hidden="1" x14ac:dyDescent="0.25">
      <c r="A146" s="78">
        <v>144</v>
      </c>
      <c r="B146" s="78" t="s">
        <v>1569</v>
      </c>
      <c r="C146" s="78" t="s">
        <v>1127</v>
      </c>
      <c r="D146" s="78" t="s">
        <v>63</v>
      </c>
      <c r="E146" s="78" t="s">
        <v>105</v>
      </c>
      <c r="F146" s="78">
        <v>2</v>
      </c>
      <c r="G146" s="78">
        <v>2.1</v>
      </c>
      <c r="H146" s="78" t="s">
        <v>1251</v>
      </c>
      <c r="I146" s="78">
        <v>522</v>
      </c>
      <c r="J146" s="79">
        <v>0</v>
      </c>
      <c r="K146" s="80">
        <v>0</v>
      </c>
      <c r="L146" s="80">
        <v>0</v>
      </c>
      <c r="M146" s="81">
        <v>0</v>
      </c>
      <c r="N146" s="82">
        <v>0</v>
      </c>
      <c r="O146" s="83">
        <v>0</v>
      </c>
      <c r="P146" s="83">
        <v>0</v>
      </c>
      <c r="Q146" s="84">
        <v>0</v>
      </c>
      <c r="R146" s="85">
        <v>0</v>
      </c>
      <c r="S146" s="80">
        <v>0</v>
      </c>
      <c r="T146" s="80">
        <v>0</v>
      </c>
      <c r="U146" s="80">
        <v>0</v>
      </c>
      <c r="V146" s="80">
        <v>0</v>
      </c>
      <c r="W146" s="81">
        <v>0</v>
      </c>
      <c r="X146" s="82">
        <v>0</v>
      </c>
      <c r="Y146" s="86">
        <v>0</v>
      </c>
      <c r="Z146" s="87">
        <v>0</v>
      </c>
      <c r="AA146" s="88"/>
      <c r="AB146" s="89"/>
      <c r="AC146" s="71"/>
      <c r="AD146" s="72"/>
      <c r="AE146" s="72"/>
      <c r="AF146" s="72"/>
      <c r="AG146" s="73"/>
      <c r="AH146" s="74"/>
      <c r="AI146" s="75"/>
    </row>
    <row r="147" spans="1:35" s="45" customFormat="1" hidden="1" x14ac:dyDescent="0.25">
      <c r="A147" s="78">
        <v>145</v>
      </c>
      <c r="B147" s="78" t="s">
        <v>1569</v>
      </c>
      <c r="C147" s="78" t="s">
        <v>1127</v>
      </c>
      <c r="D147" s="78" t="s">
        <v>63</v>
      </c>
      <c r="E147" s="78" t="s">
        <v>105</v>
      </c>
      <c r="F147" s="78">
        <v>2</v>
      </c>
      <c r="G147" s="78">
        <v>2.1</v>
      </c>
      <c r="H147" s="78" t="s">
        <v>1251</v>
      </c>
      <c r="I147" s="78">
        <v>533</v>
      </c>
      <c r="J147" s="79">
        <v>0</v>
      </c>
      <c r="K147" s="80">
        <v>0</v>
      </c>
      <c r="L147" s="80">
        <v>0</v>
      </c>
      <c r="M147" s="81">
        <v>0</v>
      </c>
      <c r="N147" s="82">
        <v>0</v>
      </c>
      <c r="O147" s="83">
        <v>0</v>
      </c>
      <c r="P147" s="83">
        <v>0</v>
      </c>
      <c r="Q147" s="84">
        <v>0</v>
      </c>
      <c r="R147" s="85">
        <v>0</v>
      </c>
      <c r="S147" s="80">
        <v>0</v>
      </c>
      <c r="T147" s="80">
        <v>0</v>
      </c>
      <c r="U147" s="80">
        <v>0</v>
      </c>
      <c r="V147" s="80">
        <v>0</v>
      </c>
      <c r="W147" s="81">
        <v>0</v>
      </c>
      <c r="X147" s="82">
        <v>0</v>
      </c>
      <c r="Y147" s="86">
        <v>0</v>
      </c>
      <c r="Z147" s="87">
        <v>0</v>
      </c>
      <c r="AA147" s="88"/>
      <c r="AB147" s="89"/>
      <c r="AC147" s="71"/>
      <c r="AD147" s="72"/>
      <c r="AE147" s="72"/>
      <c r="AF147" s="72"/>
      <c r="AG147" s="73"/>
      <c r="AH147" s="74"/>
      <c r="AI147" s="75"/>
    </row>
    <row r="148" spans="1:35" s="45" customFormat="1" hidden="1" x14ac:dyDescent="0.25">
      <c r="A148" s="78">
        <v>146</v>
      </c>
      <c r="B148" s="78" t="s">
        <v>1569</v>
      </c>
      <c r="C148" s="78" t="s">
        <v>1127</v>
      </c>
      <c r="D148" s="78" t="s">
        <v>63</v>
      </c>
      <c r="E148" s="78" t="s">
        <v>105</v>
      </c>
      <c r="F148" s="78">
        <v>2</v>
      </c>
      <c r="G148" s="78">
        <v>2.1</v>
      </c>
      <c r="H148" s="78" t="s">
        <v>1251</v>
      </c>
      <c r="I148" s="78">
        <v>552</v>
      </c>
      <c r="J148" s="79">
        <v>0</v>
      </c>
      <c r="K148" s="80">
        <v>0</v>
      </c>
      <c r="L148" s="80">
        <v>0</v>
      </c>
      <c r="M148" s="81">
        <v>0</v>
      </c>
      <c r="N148" s="82">
        <v>0</v>
      </c>
      <c r="O148" s="83">
        <v>0</v>
      </c>
      <c r="P148" s="83">
        <v>0</v>
      </c>
      <c r="Q148" s="84">
        <v>0</v>
      </c>
      <c r="R148" s="85">
        <v>0</v>
      </c>
      <c r="S148" s="80">
        <v>0</v>
      </c>
      <c r="T148" s="80">
        <v>0</v>
      </c>
      <c r="U148" s="80">
        <v>1</v>
      </c>
      <c r="V148" s="80">
        <v>0</v>
      </c>
      <c r="W148" s="81">
        <v>0</v>
      </c>
      <c r="X148" s="82">
        <v>0</v>
      </c>
      <c r="Y148" s="86">
        <v>0</v>
      </c>
      <c r="Z148" s="87">
        <v>1</v>
      </c>
      <c r="AA148" s="88" t="s">
        <v>1252</v>
      </c>
      <c r="AB148" s="89"/>
      <c r="AC148" s="71"/>
      <c r="AD148" s="72"/>
      <c r="AE148" s="72"/>
      <c r="AF148" s="72"/>
      <c r="AG148" s="73"/>
      <c r="AH148" s="74"/>
      <c r="AI148" s="75"/>
    </row>
    <row r="149" spans="1:35" s="45" customFormat="1" hidden="1" x14ac:dyDescent="0.25">
      <c r="A149" s="78">
        <v>147</v>
      </c>
      <c r="B149" s="78" t="s">
        <v>1569</v>
      </c>
      <c r="C149" s="78" t="s">
        <v>1127</v>
      </c>
      <c r="D149" s="78" t="s">
        <v>63</v>
      </c>
      <c r="E149" s="78" t="s">
        <v>105</v>
      </c>
      <c r="F149" s="78">
        <v>2</v>
      </c>
      <c r="G149" s="78">
        <v>2.1</v>
      </c>
      <c r="H149" s="78" t="s">
        <v>1251</v>
      </c>
      <c r="I149" s="78">
        <v>554</v>
      </c>
      <c r="J149" s="79">
        <v>0</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0</v>
      </c>
      <c r="AA149" s="88"/>
      <c r="AB149" s="89"/>
      <c r="AC149" s="71"/>
      <c r="AD149" s="72"/>
      <c r="AE149" s="72"/>
      <c r="AF149" s="72"/>
      <c r="AG149" s="73"/>
      <c r="AH149" s="74"/>
      <c r="AI149" s="75"/>
    </row>
    <row r="150" spans="1:35" s="45" customFormat="1" hidden="1" x14ac:dyDescent="0.25">
      <c r="A150" s="78">
        <v>148</v>
      </c>
      <c r="B150" s="78" t="s">
        <v>1569</v>
      </c>
      <c r="C150" s="78" t="s">
        <v>1127</v>
      </c>
      <c r="D150" s="78" t="s">
        <v>63</v>
      </c>
      <c r="E150" s="78" t="s">
        <v>105</v>
      </c>
      <c r="F150" s="78">
        <v>2</v>
      </c>
      <c r="G150" s="78">
        <v>2.1</v>
      </c>
      <c r="H150" s="78" t="s">
        <v>1251</v>
      </c>
      <c r="I150" s="78">
        <v>567</v>
      </c>
      <c r="J150" s="79">
        <v>0</v>
      </c>
      <c r="K150" s="80">
        <v>0</v>
      </c>
      <c r="L150" s="80">
        <v>0</v>
      </c>
      <c r="M150" s="81">
        <v>0</v>
      </c>
      <c r="N150" s="82">
        <v>0</v>
      </c>
      <c r="O150" s="83">
        <v>0</v>
      </c>
      <c r="P150" s="83">
        <v>0</v>
      </c>
      <c r="Q150" s="84">
        <v>0</v>
      </c>
      <c r="R150" s="85">
        <v>0</v>
      </c>
      <c r="S150" s="80">
        <v>1</v>
      </c>
      <c r="T150" s="80">
        <v>0</v>
      </c>
      <c r="U150" s="80">
        <v>0</v>
      </c>
      <c r="V150" s="80">
        <v>0</v>
      </c>
      <c r="W150" s="81">
        <v>0</v>
      </c>
      <c r="X150" s="82">
        <v>0</v>
      </c>
      <c r="Y150" s="86">
        <v>0</v>
      </c>
      <c r="Z150" s="87">
        <v>1</v>
      </c>
      <c r="AA150" s="88" t="s">
        <v>1253</v>
      </c>
      <c r="AB150" s="89"/>
      <c r="AC150" s="71"/>
      <c r="AD150" s="72"/>
      <c r="AE150" s="72"/>
      <c r="AF150" s="72"/>
      <c r="AG150" s="73"/>
      <c r="AH150" s="74"/>
      <c r="AI150" s="75"/>
    </row>
    <row r="151" spans="1:35" s="45" customFormat="1" hidden="1" x14ac:dyDescent="0.25">
      <c r="A151" s="78">
        <v>149</v>
      </c>
      <c r="B151" s="78" t="s">
        <v>1569</v>
      </c>
      <c r="C151" s="78" t="s">
        <v>1127</v>
      </c>
      <c r="D151" s="78" t="s">
        <v>63</v>
      </c>
      <c r="E151" s="78" t="s">
        <v>105</v>
      </c>
      <c r="F151" s="78">
        <v>2</v>
      </c>
      <c r="G151" s="78">
        <v>2.1</v>
      </c>
      <c r="H151" s="78" t="s">
        <v>1251</v>
      </c>
      <c r="I151" s="78">
        <v>572</v>
      </c>
      <c r="J151" s="79">
        <v>0</v>
      </c>
      <c r="K151" s="80">
        <v>0</v>
      </c>
      <c r="L151" s="80">
        <v>0</v>
      </c>
      <c r="M151" s="81">
        <v>0</v>
      </c>
      <c r="N151" s="82">
        <v>0</v>
      </c>
      <c r="O151" s="83">
        <v>0</v>
      </c>
      <c r="P151" s="83">
        <v>0</v>
      </c>
      <c r="Q151" s="84">
        <v>0</v>
      </c>
      <c r="R151" s="85">
        <v>0</v>
      </c>
      <c r="S151" s="80">
        <v>0</v>
      </c>
      <c r="T151" s="80">
        <v>0</v>
      </c>
      <c r="U151" s="80">
        <v>0</v>
      </c>
      <c r="V151" s="80">
        <v>0</v>
      </c>
      <c r="W151" s="81">
        <v>0</v>
      </c>
      <c r="X151" s="82">
        <v>0</v>
      </c>
      <c r="Y151" s="86">
        <v>0</v>
      </c>
      <c r="Z151" s="87">
        <v>0</v>
      </c>
      <c r="AA151" s="88"/>
      <c r="AB151" s="89"/>
      <c r="AC151" s="71"/>
      <c r="AD151" s="72"/>
      <c r="AE151" s="72"/>
      <c r="AF151" s="72"/>
      <c r="AG151" s="73"/>
      <c r="AH151" s="74"/>
      <c r="AI151" s="75"/>
    </row>
    <row r="152" spans="1:35" s="45" customFormat="1" hidden="1" x14ac:dyDescent="0.25">
      <c r="A152" s="78">
        <v>150</v>
      </c>
      <c r="B152" s="78" t="s">
        <v>1569</v>
      </c>
      <c r="C152" s="78" t="s">
        <v>1127</v>
      </c>
      <c r="D152" s="78" t="s">
        <v>63</v>
      </c>
      <c r="E152" s="78" t="s">
        <v>105</v>
      </c>
      <c r="F152" s="78">
        <v>2</v>
      </c>
      <c r="G152" s="78">
        <v>2.1</v>
      </c>
      <c r="H152" s="78" t="s">
        <v>1254</v>
      </c>
      <c r="I152" s="78">
        <v>467</v>
      </c>
      <c r="J152" s="79">
        <v>0</v>
      </c>
      <c r="K152" s="80">
        <v>0</v>
      </c>
      <c r="L152" s="80">
        <v>0</v>
      </c>
      <c r="M152" s="81">
        <v>0</v>
      </c>
      <c r="N152" s="82">
        <v>0</v>
      </c>
      <c r="O152" s="83">
        <v>0</v>
      </c>
      <c r="P152" s="83">
        <v>0</v>
      </c>
      <c r="Q152" s="84">
        <v>1</v>
      </c>
      <c r="R152" s="85">
        <v>0</v>
      </c>
      <c r="S152" s="80">
        <v>0</v>
      </c>
      <c r="T152" s="80">
        <v>0</v>
      </c>
      <c r="U152" s="80">
        <v>0</v>
      </c>
      <c r="V152" s="80">
        <v>0</v>
      </c>
      <c r="W152" s="81">
        <v>0</v>
      </c>
      <c r="X152" s="82">
        <v>0</v>
      </c>
      <c r="Y152" s="86">
        <v>0</v>
      </c>
      <c r="Z152" s="87">
        <v>1</v>
      </c>
      <c r="AA152" s="88" t="s">
        <v>1255</v>
      </c>
      <c r="AB152" s="89"/>
      <c r="AC152" s="71"/>
      <c r="AD152" s="72"/>
      <c r="AE152" s="72"/>
      <c r="AF152" s="72"/>
      <c r="AG152" s="73"/>
      <c r="AH152" s="74"/>
      <c r="AI152" s="75"/>
    </row>
    <row r="153" spans="1:35" s="45" customFormat="1" ht="26.25" hidden="1" x14ac:dyDescent="0.25">
      <c r="A153" s="78">
        <v>151</v>
      </c>
      <c r="B153" s="78" t="s">
        <v>1569</v>
      </c>
      <c r="C153" s="78" t="s">
        <v>1127</v>
      </c>
      <c r="D153" s="78" t="s">
        <v>63</v>
      </c>
      <c r="E153" s="78" t="s">
        <v>105</v>
      </c>
      <c r="F153" s="78">
        <v>2</v>
      </c>
      <c r="G153" s="78">
        <v>2.1</v>
      </c>
      <c r="H153" s="78" t="s">
        <v>1254</v>
      </c>
      <c r="I153" s="78">
        <v>548</v>
      </c>
      <c r="J153" s="79">
        <v>0</v>
      </c>
      <c r="K153" s="80">
        <v>0</v>
      </c>
      <c r="L153" s="80">
        <v>0</v>
      </c>
      <c r="M153" s="81">
        <v>0</v>
      </c>
      <c r="N153" s="82">
        <v>0</v>
      </c>
      <c r="O153" s="83">
        <v>1</v>
      </c>
      <c r="P153" s="83">
        <v>0</v>
      </c>
      <c r="Q153" s="84">
        <v>0</v>
      </c>
      <c r="R153" s="85">
        <v>0</v>
      </c>
      <c r="S153" s="80">
        <v>0</v>
      </c>
      <c r="T153" s="80">
        <v>0</v>
      </c>
      <c r="U153" s="80">
        <v>0</v>
      </c>
      <c r="V153" s="80">
        <v>0</v>
      </c>
      <c r="W153" s="81">
        <v>0</v>
      </c>
      <c r="X153" s="82">
        <v>0</v>
      </c>
      <c r="Y153" s="86">
        <v>0</v>
      </c>
      <c r="Z153" s="87">
        <v>1</v>
      </c>
      <c r="AA153" s="88" t="s">
        <v>1256</v>
      </c>
      <c r="AB153" s="89"/>
      <c r="AC153" s="71"/>
      <c r="AD153" s="72"/>
      <c r="AE153" s="72"/>
      <c r="AF153" s="72"/>
      <c r="AG153" s="73"/>
      <c r="AH153" s="74"/>
      <c r="AI153" s="75"/>
    </row>
    <row r="154" spans="1:35" s="45" customFormat="1" hidden="1" x14ac:dyDescent="0.25">
      <c r="A154" s="78">
        <v>152</v>
      </c>
      <c r="B154" s="78" t="s">
        <v>1569</v>
      </c>
      <c r="C154" s="78" t="s">
        <v>1127</v>
      </c>
      <c r="D154" s="78" t="s">
        <v>63</v>
      </c>
      <c r="E154" s="78" t="s">
        <v>105</v>
      </c>
      <c r="F154" s="78">
        <v>2</v>
      </c>
      <c r="G154" s="78">
        <v>2.1</v>
      </c>
      <c r="H154" s="78" t="s">
        <v>1254</v>
      </c>
      <c r="I154" s="78">
        <v>553</v>
      </c>
      <c r="J154" s="79">
        <v>0</v>
      </c>
      <c r="K154" s="80">
        <v>0</v>
      </c>
      <c r="L154" s="80">
        <v>0</v>
      </c>
      <c r="M154" s="81">
        <v>0</v>
      </c>
      <c r="N154" s="82">
        <v>0</v>
      </c>
      <c r="O154" s="83">
        <v>0</v>
      </c>
      <c r="P154" s="83">
        <v>0</v>
      </c>
      <c r="Q154" s="84">
        <v>0</v>
      </c>
      <c r="R154" s="85">
        <v>0</v>
      </c>
      <c r="S154" s="80">
        <v>0</v>
      </c>
      <c r="T154" s="80">
        <v>0</v>
      </c>
      <c r="U154" s="80">
        <v>0</v>
      </c>
      <c r="V154" s="80">
        <v>0</v>
      </c>
      <c r="W154" s="81">
        <v>0</v>
      </c>
      <c r="X154" s="82">
        <v>0</v>
      </c>
      <c r="Y154" s="86">
        <v>0</v>
      </c>
      <c r="Z154" s="87">
        <v>0</v>
      </c>
      <c r="AA154" s="88"/>
      <c r="AB154" s="89"/>
      <c r="AC154" s="71"/>
      <c r="AD154" s="72"/>
      <c r="AE154" s="72"/>
      <c r="AF154" s="72"/>
      <c r="AG154" s="73"/>
      <c r="AH154" s="74"/>
      <c r="AI154" s="75"/>
    </row>
    <row r="155" spans="1:35" s="45" customFormat="1" hidden="1" x14ac:dyDescent="0.25">
      <c r="A155" s="78">
        <v>153</v>
      </c>
      <c r="B155" s="78" t="s">
        <v>1569</v>
      </c>
      <c r="C155" s="78" t="s">
        <v>1127</v>
      </c>
      <c r="D155" s="78" t="s">
        <v>63</v>
      </c>
      <c r="E155" s="78" t="s">
        <v>105</v>
      </c>
      <c r="F155" s="78">
        <v>2</v>
      </c>
      <c r="G155" s="78">
        <v>2.1</v>
      </c>
      <c r="H155" s="78" t="s">
        <v>1254</v>
      </c>
      <c r="I155" s="78">
        <v>557</v>
      </c>
      <c r="J155" s="79">
        <v>0</v>
      </c>
      <c r="K155" s="80">
        <v>0</v>
      </c>
      <c r="L155" s="80">
        <v>0</v>
      </c>
      <c r="M155" s="81">
        <v>0</v>
      </c>
      <c r="N155" s="82">
        <v>0</v>
      </c>
      <c r="O155" s="83">
        <v>0</v>
      </c>
      <c r="P155" s="83">
        <v>0</v>
      </c>
      <c r="Q155" s="84">
        <v>0</v>
      </c>
      <c r="R155" s="85">
        <v>0</v>
      </c>
      <c r="S155" s="80">
        <v>0</v>
      </c>
      <c r="T155" s="80">
        <v>0</v>
      </c>
      <c r="U155" s="80">
        <v>1</v>
      </c>
      <c r="V155" s="80">
        <v>0</v>
      </c>
      <c r="W155" s="81">
        <v>0</v>
      </c>
      <c r="X155" s="82">
        <v>0</v>
      </c>
      <c r="Y155" s="86">
        <v>0</v>
      </c>
      <c r="Z155" s="87">
        <v>1</v>
      </c>
      <c r="AA155" s="88" t="s">
        <v>1257</v>
      </c>
      <c r="AB155" s="89"/>
      <c r="AC155" s="71"/>
      <c r="AD155" s="72"/>
      <c r="AE155" s="72"/>
      <c r="AF155" s="72"/>
      <c r="AG155" s="73"/>
      <c r="AH155" s="74"/>
      <c r="AI155" s="75"/>
    </row>
    <row r="156" spans="1:35" s="45" customFormat="1" hidden="1" x14ac:dyDescent="0.25">
      <c r="A156" s="78">
        <v>153</v>
      </c>
      <c r="B156" s="78" t="s">
        <v>1569</v>
      </c>
      <c r="C156" s="78" t="s">
        <v>1127</v>
      </c>
      <c r="D156" s="78" t="s">
        <v>63</v>
      </c>
      <c r="E156" s="78" t="s">
        <v>105</v>
      </c>
      <c r="F156" s="78">
        <v>2</v>
      </c>
      <c r="G156" s="78">
        <v>2.1</v>
      </c>
      <c r="H156" s="78" t="s">
        <v>1258</v>
      </c>
      <c r="I156" s="78">
        <v>430</v>
      </c>
      <c r="J156" s="79">
        <v>0</v>
      </c>
      <c r="K156" s="80">
        <v>0</v>
      </c>
      <c r="L156" s="80">
        <v>0</v>
      </c>
      <c r="M156" s="81">
        <v>0</v>
      </c>
      <c r="N156" s="82">
        <v>0</v>
      </c>
      <c r="O156" s="83">
        <v>0</v>
      </c>
      <c r="P156" s="83">
        <v>0</v>
      </c>
      <c r="Q156" s="84">
        <v>0</v>
      </c>
      <c r="R156" s="85">
        <v>0</v>
      </c>
      <c r="S156" s="80">
        <v>0</v>
      </c>
      <c r="T156" s="80">
        <v>0</v>
      </c>
      <c r="U156" s="80">
        <v>0</v>
      </c>
      <c r="V156" s="80">
        <v>0</v>
      </c>
      <c r="W156" s="81">
        <v>0</v>
      </c>
      <c r="X156" s="82">
        <v>0</v>
      </c>
      <c r="Y156" s="86">
        <v>0</v>
      </c>
      <c r="Z156" s="87">
        <v>0</v>
      </c>
      <c r="AA156" s="88"/>
      <c r="AB156" s="89"/>
      <c r="AC156" s="71"/>
      <c r="AD156" s="72"/>
      <c r="AE156" s="72"/>
      <c r="AF156" s="72"/>
      <c r="AG156" s="73"/>
      <c r="AH156" s="74"/>
      <c r="AI156" s="75"/>
    </row>
    <row r="157" spans="1:35" s="45" customFormat="1" hidden="1" x14ac:dyDescent="0.25">
      <c r="A157" s="78">
        <v>155</v>
      </c>
      <c r="B157" s="78" t="s">
        <v>1569</v>
      </c>
      <c r="C157" s="78" t="s">
        <v>1127</v>
      </c>
      <c r="D157" s="78" t="s">
        <v>63</v>
      </c>
      <c r="E157" s="78" t="s">
        <v>105</v>
      </c>
      <c r="F157" s="78">
        <v>2</v>
      </c>
      <c r="G157" s="78">
        <v>2.2000000000000002</v>
      </c>
      <c r="H157" s="78" t="s">
        <v>1259</v>
      </c>
      <c r="I157" s="78">
        <v>466</v>
      </c>
      <c r="J157" s="79">
        <v>0</v>
      </c>
      <c r="K157" s="80">
        <v>0</v>
      </c>
      <c r="L157" s="80">
        <v>0</v>
      </c>
      <c r="M157" s="81">
        <v>0</v>
      </c>
      <c r="N157" s="82">
        <v>0</v>
      </c>
      <c r="O157" s="83">
        <v>0</v>
      </c>
      <c r="P157" s="83">
        <v>0</v>
      </c>
      <c r="Q157" s="84">
        <v>0</v>
      </c>
      <c r="R157" s="85">
        <v>0</v>
      </c>
      <c r="S157" s="80">
        <v>0</v>
      </c>
      <c r="T157" s="80">
        <v>0</v>
      </c>
      <c r="U157" s="80">
        <v>0</v>
      </c>
      <c r="V157" s="80">
        <v>0</v>
      </c>
      <c r="W157" s="81">
        <v>0</v>
      </c>
      <c r="X157" s="82">
        <v>0</v>
      </c>
      <c r="Y157" s="86">
        <v>0</v>
      </c>
      <c r="Z157" s="87">
        <v>0</v>
      </c>
      <c r="AA157" s="88"/>
      <c r="AB157" s="89"/>
      <c r="AC157" s="71"/>
      <c r="AD157" s="72"/>
      <c r="AE157" s="72"/>
      <c r="AF157" s="72"/>
      <c r="AG157" s="73"/>
      <c r="AH157" s="74"/>
      <c r="AI157" s="75"/>
    </row>
    <row r="158" spans="1:35" s="45" customFormat="1" ht="26.25" hidden="1" x14ac:dyDescent="0.25">
      <c r="A158" s="78">
        <v>156</v>
      </c>
      <c r="B158" s="78" t="s">
        <v>1569</v>
      </c>
      <c r="C158" s="78" t="s">
        <v>1127</v>
      </c>
      <c r="D158" s="78" t="s">
        <v>63</v>
      </c>
      <c r="E158" s="78" t="s">
        <v>105</v>
      </c>
      <c r="F158" s="78">
        <v>2</v>
      </c>
      <c r="G158" s="78">
        <v>2.2000000000000002</v>
      </c>
      <c r="H158" s="78" t="s">
        <v>1259</v>
      </c>
      <c r="I158" s="78">
        <v>560</v>
      </c>
      <c r="J158" s="79">
        <v>0</v>
      </c>
      <c r="K158" s="80">
        <v>0</v>
      </c>
      <c r="L158" s="80">
        <v>0</v>
      </c>
      <c r="M158" s="81">
        <v>0</v>
      </c>
      <c r="N158" s="82">
        <v>1</v>
      </c>
      <c r="O158" s="83">
        <v>0</v>
      </c>
      <c r="P158" s="83">
        <v>0</v>
      </c>
      <c r="Q158" s="84">
        <v>0</v>
      </c>
      <c r="R158" s="85">
        <v>0</v>
      </c>
      <c r="S158" s="80">
        <v>0</v>
      </c>
      <c r="T158" s="80">
        <v>0</v>
      </c>
      <c r="U158" s="80">
        <v>0</v>
      </c>
      <c r="V158" s="80">
        <v>0</v>
      </c>
      <c r="W158" s="81">
        <v>0</v>
      </c>
      <c r="X158" s="82">
        <v>0</v>
      </c>
      <c r="Y158" s="86">
        <v>0</v>
      </c>
      <c r="Z158" s="87">
        <v>1</v>
      </c>
      <c r="AA158" s="88" t="s">
        <v>1260</v>
      </c>
      <c r="AB158" s="89"/>
      <c r="AC158" s="71"/>
      <c r="AD158" s="72"/>
      <c r="AE158" s="72"/>
      <c r="AF158" s="72"/>
      <c r="AG158" s="73"/>
      <c r="AH158" s="74"/>
      <c r="AI158" s="75"/>
    </row>
    <row r="159" spans="1:35" s="45" customFormat="1" ht="39" hidden="1" x14ac:dyDescent="0.25">
      <c r="A159" s="78">
        <v>156</v>
      </c>
      <c r="B159" s="78" t="s">
        <v>1569</v>
      </c>
      <c r="C159" s="78" t="s">
        <v>1127</v>
      </c>
      <c r="D159" s="78" t="s">
        <v>63</v>
      </c>
      <c r="E159" s="78" t="s">
        <v>105</v>
      </c>
      <c r="F159" s="78">
        <v>2</v>
      </c>
      <c r="G159" s="78">
        <v>2.2000000000000002</v>
      </c>
      <c r="H159" s="78" t="s">
        <v>1254</v>
      </c>
      <c r="I159" s="78">
        <v>565</v>
      </c>
      <c r="J159" s="79">
        <v>0</v>
      </c>
      <c r="K159" s="80">
        <v>0</v>
      </c>
      <c r="L159" s="80">
        <v>0</v>
      </c>
      <c r="M159" s="81">
        <v>0</v>
      </c>
      <c r="N159" s="82">
        <v>0</v>
      </c>
      <c r="O159" s="83">
        <v>0</v>
      </c>
      <c r="P159" s="83">
        <v>0</v>
      </c>
      <c r="Q159" s="84">
        <v>0</v>
      </c>
      <c r="R159" s="85">
        <v>0</v>
      </c>
      <c r="S159" s="80">
        <v>0</v>
      </c>
      <c r="T159" s="80">
        <v>0</v>
      </c>
      <c r="U159" s="80">
        <v>0</v>
      </c>
      <c r="V159" s="80">
        <v>0</v>
      </c>
      <c r="W159" s="81">
        <v>0</v>
      </c>
      <c r="X159" s="82">
        <v>0</v>
      </c>
      <c r="Y159" s="86">
        <v>0</v>
      </c>
      <c r="Z159" s="87">
        <v>0</v>
      </c>
      <c r="AA159" s="88"/>
      <c r="AB159" s="89" t="s">
        <v>1261</v>
      </c>
      <c r="AC159" s="71"/>
      <c r="AD159" s="72"/>
      <c r="AE159" s="72"/>
      <c r="AF159" s="72"/>
      <c r="AG159" s="73"/>
      <c r="AH159" s="74"/>
      <c r="AI159" s="75"/>
    </row>
    <row r="160" spans="1:35" s="45" customFormat="1" hidden="1" x14ac:dyDescent="0.25">
      <c r="A160" s="78">
        <v>158</v>
      </c>
      <c r="B160" s="78" t="s">
        <v>1569</v>
      </c>
      <c r="C160" s="78" t="s">
        <v>1127</v>
      </c>
      <c r="D160" s="78" t="s">
        <v>63</v>
      </c>
      <c r="E160" s="78" t="s">
        <v>105</v>
      </c>
      <c r="F160" s="78">
        <v>2</v>
      </c>
      <c r="G160" s="78">
        <v>2.2000000000000002</v>
      </c>
      <c r="H160" s="78" t="s">
        <v>1262</v>
      </c>
      <c r="I160" s="78">
        <v>458</v>
      </c>
      <c r="J160" s="79">
        <v>0</v>
      </c>
      <c r="K160" s="80">
        <v>0</v>
      </c>
      <c r="L160" s="80">
        <v>0</v>
      </c>
      <c r="M160" s="81">
        <v>0</v>
      </c>
      <c r="N160" s="82">
        <v>0</v>
      </c>
      <c r="O160" s="83">
        <v>0</v>
      </c>
      <c r="P160" s="83">
        <v>0</v>
      </c>
      <c r="Q160" s="84">
        <v>0</v>
      </c>
      <c r="R160" s="85">
        <v>0</v>
      </c>
      <c r="S160" s="80">
        <v>0</v>
      </c>
      <c r="T160" s="80">
        <v>0</v>
      </c>
      <c r="U160" s="80">
        <v>0</v>
      </c>
      <c r="V160" s="80">
        <v>0</v>
      </c>
      <c r="W160" s="81">
        <v>0</v>
      </c>
      <c r="X160" s="82">
        <v>0</v>
      </c>
      <c r="Y160" s="86">
        <v>0</v>
      </c>
      <c r="Z160" s="87">
        <v>0</v>
      </c>
      <c r="AA160" s="88"/>
      <c r="AB160" s="89"/>
      <c r="AC160" s="71"/>
      <c r="AD160" s="72"/>
      <c r="AE160" s="72"/>
      <c r="AF160" s="72"/>
      <c r="AG160" s="73"/>
      <c r="AH160" s="74"/>
      <c r="AI160" s="75"/>
    </row>
    <row r="161" spans="1:35" s="45" customFormat="1" hidden="1" x14ac:dyDescent="0.25">
      <c r="A161" s="78">
        <v>159</v>
      </c>
      <c r="B161" s="78" t="s">
        <v>1569</v>
      </c>
      <c r="C161" s="78" t="s">
        <v>1127</v>
      </c>
      <c r="D161" s="78" t="s">
        <v>63</v>
      </c>
      <c r="E161" s="78" t="s">
        <v>105</v>
      </c>
      <c r="F161" s="78">
        <v>2</v>
      </c>
      <c r="G161" s="78">
        <v>2.2000000000000002</v>
      </c>
      <c r="H161" s="78" t="s">
        <v>1262</v>
      </c>
      <c r="I161" s="78">
        <v>469</v>
      </c>
      <c r="J161" s="79">
        <v>0</v>
      </c>
      <c r="K161" s="80">
        <v>0</v>
      </c>
      <c r="L161" s="80">
        <v>0</v>
      </c>
      <c r="M161" s="81">
        <v>0</v>
      </c>
      <c r="N161" s="82">
        <v>0</v>
      </c>
      <c r="O161" s="83">
        <v>0</v>
      </c>
      <c r="P161" s="83">
        <v>0</v>
      </c>
      <c r="Q161" s="84">
        <v>0</v>
      </c>
      <c r="R161" s="85">
        <v>0</v>
      </c>
      <c r="S161" s="80">
        <v>0</v>
      </c>
      <c r="T161" s="80">
        <v>0</v>
      </c>
      <c r="U161" s="80">
        <v>0</v>
      </c>
      <c r="V161" s="80">
        <v>0</v>
      </c>
      <c r="W161" s="81">
        <v>0</v>
      </c>
      <c r="X161" s="82">
        <v>0</v>
      </c>
      <c r="Y161" s="86">
        <v>0</v>
      </c>
      <c r="Z161" s="87">
        <v>0</v>
      </c>
      <c r="AA161" s="88"/>
      <c r="AB161" s="89"/>
      <c r="AC161" s="71"/>
      <c r="AD161" s="72"/>
      <c r="AE161" s="72"/>
      <c r="AF161" s="72"/>
      <c r="AG161" s="73"/>
      <c r="AH161" s="74"/>
      <c r="AI161" s="75"/>
    </row>
    <row r="162" spans="1:35" s="45" customFormat="1" hidden="1" x14ac:dyDescent="0.25">
      <c r="A162" s="78">
        <v>160</v>
      </c>
      <c r="B162" s="78" t="s">
        <v>1569</v>
      </c>
      <c r="C162" s="78" t="s">
        <v>1127</v>
      </c>
      <c r="D162" s="78" t="s">
        <v>63</v>
      </c>
      <c r="E162" s="78" t="s">
        <v>105</v>
      </c>
      <c r="F162" s="78">
        <v>2</v>
      </c>
      <c r="G162" s="78">
        <v>2.2000000000000002</v>
      </c>
      <c r="H162" s="78" t="s">
        <v>1262</v>
      </c>
      <c r="I162" s="78">
        <v>507</v>
      </c>
      <c r="J162" s="79">
        <v>0</v>
      </c>
      <c r="K162" s="80">
        <v>0</v>
      </c>
      <c r="L162" s="80">
        <v>0</v>
      </c>
      <c r="M162" s="81">
        <v>0</v>
      </c>
      <c r="N162" s="82">
        <v>0</v>
      </c>
      <c r="O162" s="83">
        <v>0</v>
      </c>
      <c r="P162" s="83">
        <v>0</v>
      </c>
      <c r="Q162" s="84">
        <v>0</v>
      </c>
      <c r="R162" s="85">
        <v>0</v>
      </c>
      <c r="S162" s="80">
        <v>0</v>
      </c>
      <c r="T162" s="80">
        <v>0</v>
      </c>
      <c r="U162" s="80">
        <v>0</v>
      </c>
      <c r="V162" s="80">
        <v>0</v>
      </c>
      <c r="W162" s="81">
        <v>0</v>
      </c>
      <c r="X162" s="82">
        <v>0</v>
      </c>
      <c r="Y162" s="86">
        <v>0</v>
      </c>
      <c r="Z162" s="87">
        <v>0</v>
      </c>
      <c r="AA162" s="88"/>
      <c r="AB162" s="89"/>
      <c r="AC162" s="71"/>
      <c r="AD162" s="72"/>
      <c r="AE162" s="72"/>
      <c r="AF162" s="72"/>
      <c r="AG162" s="73"/>
      <c r="AH162" s="74"/>
      <c r="AI162" s="75"/>
    </row>
    <row r="163" spans="1:35" s="45" customFormat="1" hidden="1" x14ac:dyDescent="0.25">
      <c r="A163" s="78">
        <v>161</v>
      </c>
      <c r="B163" s="78" t="s">
        <v>1569</v>
      </c>
      <c r="C163" s="78" t="s">
        <v>1127</v>
      </c>
      <c r="D163" s="78" t="s">
        <v>63</v>
      </c>
      <c r="E163" s="78" t="s">
        <v>105</v>
      </c>
      <c r="F163" s="78">
        <v>2</v>
      </c>
      <c r="G163" s="78">
        <v>2.2000000000000002</v>
      </c>
      <c r="H163" s="78" t="s">
        <v>1262</v>
      </c>
      <c r="I163" s="78">
        <v>577</v>
      </c>
      <c r="J163" s="79">
        <v>0</v>
      </c>
      <c r="K163" s="80">
        <v>0</v>
      </c>
      <c r="L163" s="80">
        <v>0</v>
      </c>
      <c r="M163" s="81">
        <v>0</v>
      </c>
      <c r="N163" s="82">
        <v>0</v>
      </c>
      <c r="O163" s="83">
        <v>0</v>
      </c>
      <c r="P163" s="83">
        <v>0</v>
      </c>
      <c r="Q163" s="84">
        <v>0</v>
      </c>
      <c r="R163" s="85">
        <v>0</v>
      </c>
      <c r="S163" s="80">
        <v>0</v>
      </c>
      <c r="T163" s="80">
        <v>0</v>
      </c>
      <c r="U163" s="80">
        <v>1</v>
      </c>
      <c r="V163" s="80">
        <v>0</v>
      </c>
      <c r="W163" s="81">
        <v>0</v>
      </c>
      <c r="X163" s="82">
        <v>0</v>
      </c>
      <c r="Y163" s="86">
        <v>0</v>
      </c>
      <c r="Z163" s="87">
        <v>1</v>
      </c>
      <c r="AA163" s="88" t="s">
        <v>1263</v>
      </c>
      <c r="AB163" s="89"/>
      <c r="AC163" s="71"/>
      <c r="AD163" s="72"/>
      <c r="AE163" s="72"/>
      <c r="AF163" s="72"/>
      <c r="AG163" s="73"/>
      <c r="AH163" s="74"/>
      <c r="AI163" s="75"/>
    </row>
    <row r="164" spans="1:35" s="45" customFormat="1" hidden="1" x14ac:dyDescent="0.25">
      <c r="A164" s="78">
        <v>162</v>
      </c>
      <c r="B164" s="78" t="s">
        <v>1569</v>
      </c>
      <c r="C164" s="78" t="s">
        <v>1127</v>
      </c>
      <c r="D164" s="78" t="s">
        <v>63</v>
      </c>
      <c r="E164" s="78" t="s">
        <v>105</v>
      </c>
      <c r="F164" s="78">
        <v>2</v>
      </c>
      <c r="G164" s="78">
        <v>2.2000000000000002</v>
      </c>
      <c r="H164" s="78" t="s">
        <v>1264</v>
      </c>
      <c r="I164" s="78">
        <v>433</v>
      </c>
      <c r="J164" s="79">
        <v>0</v>
      </c>
      <c r="K164" s="80">
        <v>0</v>
      </c>
      <c r="L164" s="80">
        <v>0</v>
      </c>
      <c r="M164" s="81">
        <v>0</v>
      </c>
      <c r="N164" s="82">
        <v>0</v>
      </c>
      <c r="O164" s="83">
        <v>0</v>
      </c>
      <c r="P164" s="83">
        <v>0</v>
      </c>
      <c r="Q164" s="84">
        <v>0</v>
      </c>
      <c r="R164" s="85">
        <v>0</v>
      </c>
      <c r="S164" s="80">
        <v>0</v>
      </c>
      <c r="T164" s="80">
        <v>0</v>
      </c>
      <c r="U164" s="80">
        <v>0</v>
      </c>
      <c r="V164" s="80">
        <v>0</v>
      </c>
      <c r="W164" s="81">
        <v>0</v>
      </c>
      <c r="X164" s="82">
        <v>0</v>
      </c>
      <c r="Y164" s="86">
        <v>0</v>
      </c>
      <c r="Z164" s="87">
        <v>0</v>
      </c>
      <c r="AA164" s="88"/>
      <c r="AB164" s="89"/>
      <c r="AC164" s="71"/>
      <c r="AD164" s="72"/>
      <c r="AE164" s="72"/>
      <c r="AF164" s="72"/>
      <c r="AG164" s="73"/>
      <c r="AH164" s="74"/>
      <c r="AI164" s="75"/>
    </row>
    <row r="165" spans="1:35" s="45" customFormat="1" hidden="1" x14ac:dyDescent="0.25">
      <c r="A165" s="78">
        <v>163</v>
      </c>
      <c r="B165" s="78" t="s">
        <v>1569</v>
      </c>
      <c r="C165" s="78" t="s">
        <v>1127</v>
      </c>
      <c r="D165" s="78" t="s">
        <v>63</v>
      </c>
      <c r="E165" s="78" t="s">
        <v>105</v>
      </c>
      <c r="F165" s="78">
        <v>2</v>
      </c>
      <c r="G165" s="78">
        <v>2.2000000000000002</v>
      </c>
      <c r="H165" s="78" t="s">
        <v>1264</v>
      </c>
      <c r="I165" s="78">
        <v>456</v>
      </c>
      <c r="J165" s="79">
        <v>0</v>
      </c>
      <c r="K165" s="80">
        <v>0</v>
      </c>
      <c r="L165" s="80">
        <v>0</v>
      </c>
      <c r="M165" s="81">
        <v>0</v>
      </c>
      <c r="N165" s="82">
        <v>0</v>
      </c>
      <c r="O165" s="83">
        <v>0</v>
      </c>
      <c r="P165" s="83">
        <v>0</v>
      </c>
      <c r="Q165" s="84">
        <v>0</v>
      </c>
      <c r="R165" s="85">
        <v>0</v>
      </c>
      <c r="S165" s="80">
        <v>0</v>
      </c>
      <c r="T165" s="80">
        <v>0</v>
      </c>
      <c r="U165" s="80">
        <v>0</v>
      </c>
      <c r="V165" s="80">
        <v>0</v>
      </c>
      <c r="W165" s="81">
        <v>0</v>
      </c>
      <c r="X165" s="82">
        <v>0</v>
      </c>
      <c r="Y165" s="86">
        <v>0</v>
      </c>
      <c r="Z165" s="87">
        <v>0</v>
      </c>
      <c r="AA165" s="88"/>
      <c r="AB165" s="89"/>
      <c r="AC165" s="71"/>
      <c r="AD165" s="72"/>
      <c r="AE165" s="72"/>
      <c r="AF165" s="72"/>
      <c r="AG165" s="73"/>
      <c r="AH165" s="74"/>
      <c r="AI165" s="75"/>
    </row>
    <row r="166" spans="1:35" s="45" customFormat="1" hidden="1" x14ac:dyDescent="0.25">
      <c r="A166" s="78">
        <v>164</v>
      </c>
      <c r="B166" s="78" t="s">
        <v>1569</v>
      </c>
      <c r="C166" s="78" t="s">
        <v>1127</v>
      </c>
      <c r="D166" s="78" t="s">
        <v>63</v>
      </c>
      <c r="E166" s="78" t="s">
        <v>105</v>
      </c>
      <c r="F166" s="78">
        <v>2</v>
      </c>
      <c r="G166" s="78">
        <v>2.2000000000000002</v>
      </c>
      <c r="H166" s="78" t="s">
        <v>1264</v>
      </c>
      <c r="I166" s="78">
        <v>505</v>
      </c>
      <c r="J166" s="79">
        <v>0</v>
      </c>
      <c r="K166" s="80">
        <v>0</v>
      </c>
      <c r="L166" s="80">
        <v>0</v>
      </c>
      <c r="M166" s="81">
        <v>0</v>
      </c>
      <c r="N166" s="82">
        <v>0</v>
      </c>
      <c r="O166" s="83">
        <v>0</v>
      </c>
      <c r="P166" s="83">
        <v>0</v>
      </c>
      <c r="Q166" s="84">
        <v>0</v>
      </c>
      <c r="R166" s="85">
        <v>0</v>
      </c>
      <c r="S166" s="80">
        <v>0</v>
      </c>
      <c r="T166" s="80">
        <v>0</v>
      </c>
      <c r="U166" s="80">
        <v>0</v>
      </c>
      <c r="V166" s="80">
        <v>0</v>
      </c>
      <c r="W166" s="81">
        <v>0</v>
      </c>
      <c r="X166" s="82">
        <v>0</v>
      </c>
      <c r="Y166" s="86">
        <v>0</v>
      </c>
      <c r="Z166" s="87">
        <v>0</v>
      </c>
      <c r="AA166" s="88"/>
      <c r="AB166" s="89"/>
      <c r="AC166" s="71"/>
      <c r="AD166" s="72"/>
      <c r="AE166" s="72"/>
      <c r="AF166" s="72"/>
      <c r="AG166" s="73"/>
      <c r="AH166" s="74"/>
      <c r="AI166" s="75"/>
    </row>
    <row r="167" spans="1:35" s="45" customFormat="1" hidden="1" x14ac:dyDescent="0.25">
      <c r="A167" s="78">
        <v>165</v>
      </c>
      <c r="B167" s="78" t="s">
        <v>1569</v>
      </c>
      <c r="C167" s="78" t="s">
        <v>1127</v>
      </c>
      <c r="D167" s="78" t="s">
        <v>63</v>
      </c>
      <c r="E167" s="78" t="s">
        <v>105</v>
      </c>
      <c r="F167" s="78">
        <v>2</v>
      </c>
      <c r="G167" s="78">
        <v>2.2000000000000002</v>
      </c>
      <c r="H167" s="78" t="s">
        <v>1264</v>
      </c>
      <c r="I167" s="78">
        <v>571</v>
      </c>
      <c r="J167" s="79">
        <v>0</v>
      </c>
      <c r="K167" s="80">
        <v>0</v>
      </c>
      <c r="L167" s="80">
        <v>0</v>
      </c>
      <c r="M167" s="81">
        <v>0</v>
      </c>
      <c r="N167" s="82">
        <v>0</v>
      </c>
      <c r="O167" s="83">
        <v>0</v>
      </c>
      <c r="P167" s="83">
        <v>0</v>
      </c>
      <c r="Q167" s="84">
        <v>0</v>
      </c>
      <c r="R167" s="85">
        <v>0</v>
      </c>
      <c r="S167" s="80">
        <v>0</v>
      </c>
      <c r="T167" s="80">
        <v>0</v>
      </c>
      <c r="U167" s="80">
        <v>0</v>
      </c>
      <c r="V167" s="80">
        <v>0</v>
      </c>
      <c r="W167" s="81">
        <v>0</v>
      </c>
      <c r="X167" s="82">
        <v>0</v>
      </c>
      <c r="Y167" s="86">
        <v>0</v>
      </c>
      <c r="Z167" s="87">
        <v>0</v>
      </c>
      <c r="AA167" s="88"/>
      <c r="AB167" s="89"/>
      <c r="AC167" s="71"/>
      <c r="AD167" s="72"/>
      <c r="AE167" s="72"/>
      <c r="AF167" s="72"/>
      <c r="AG167" s="73"/>
      <c r="AH167" s="74"/>
      <c r="AI167" s="75"/>
    </row>
    <row r="168" spans="1:35" s="45" customFormat="1" hidden="1" x14ac:dyDescent="0.25">
      <c r="A168" s="78">
        <v>166</v>
      </c>
      <c r="B168" s="78" t="s">
        <v>1569</v>
      </c>
      <c r="C168" s="78" t="s">
        <v>1127</v>
      </c>
      <c r="D168" s="78" t="s">
        <v>63</v>
      </c>
      <c r="E168" s="78" t="s">
        <v>105</v>
      </c>
      <c r="F168" s="78">
        <v>2</v>
      </c>
      <c r="G168" s="78">
        <v>2.2000000000000002</v>
      </c>
      <c r="H168" s="78" t="s">
        <v>1264</v>
      </c>
      <c r="I168" s="78">
        <v>574</v>
      </c>
      <c r="J168" s="79">
        <v>0</v>
      </c>
      <c r="K168" s="80">
        <v>0</v>
      </c>
      <c r="L168" s="80">
        <v>0</v>
      </c>
      <c r="M168" s="81">
        <v>0</v>
      </c>
      <c r="N168" s="82">
        <v>0</v>
      </c>
      <c r="O168" s="83">
        <v>0</v>
      </c>
      <c r="P168" s="83">
        <v>0</v>
      </c>
      <c r="Q168" s="84">
        <v>0</v>
      </c>
      <c r="R168" s="85">
        <v>0</v>
      </c>
      <c r="S168" s="80">
        <v>0</v>
      </c>
      <c r="T168" s="80">
        <v>0</v>
      </c>
      <c r="U168" s="80">
        <v>0</v>
      </c>
      <c r="V168" s="80">
        <v>0</v>
      </c>
      <c r="W168" s="81">
        <v>0</v>
      </c>
      <c r="X168" s="82">
        <v>0</v>
      </c>
      <c r="Y168" s="86">
        <v>0</v>
      </c>
      <c r="Z168" s="87">
        <v>0</v>
      </c>
      <c r="AA168" s="88"/>
      <c r="AB168" s="89"/>
      <c r="AC168" s="71"/>
      <c r="AD168" s="72"/>
      <c r="AE168" s="72"/>
      <c r="AF168" s="72"/>
      <c r="AG168" s="73"/>
      <c r="AH168" s="74"/>
      <c r="AI168" s="75"/>
    </row>
    <row r="169" spans="1:35" s="45" customFormat="1" hidden="1" x14ac:dyDescent="0.25">
      <c r="A169" s="78">
        <v>167</v>
      </c>
      <c r="B169" s="78" t="s">
        <v>1569</v>
      </c>
      <c r="C169" s="78" t="s">
        <v>1127</v>
      </c>
      <c r="D169" s="78" t="s">
        <v>63</v>
      </c>
      <c r="E169" s="78" t="s">
        <v>105</v>
      </c>
      <c r="F169" s="78">
        <v>2</v>
      </c>
      <c r="G169" s="78">
        <v>2.2000000000000002</v>
      </c>
      <c r="H169" s="78" t="s">
        <v>1264</v>
      </c>
      <c r="I169" s="78">
        <v>579</v>
      </c>
      <c r="J169" s="79">
        <v>0</v>
      </c>
      <c r="K169" s="80">
        <v>0</v>
      </c>
      <c r="L169" s="80">
        <v>0</v>
      </c>
      <c r="M169" s="81">
        <v>0</v>
      </c>
      <c r="N169" s="82">
        <v>0</v>
      </c>
      <c r="O169" s="83">
        <v>0</v>
      </c>
      <c r="P169" s="83">
        <v>0</v>
      </c>
      <c r="Q169" s="84">
        <v>0</v>
      </c>
      <c r="R169" s="85">
        <v>0</v>
      </c>
      <c r="S169" s="80">
        <v>0</v>
      </c>
      <c r="T169" s="80">
        <v>0</v>
      </c>
      <c r="U169" s="80">
        <v>0</v>
      </c>
      <c r="V169" s="80">
        <v>0</v>
      </c>
      <c r="W169" s="81">
        <v>0</v>
      </c>
      <c r="X169" s="82">
        <v>0</v>
      </c>
      <c r="Y169" s="86">
        <v>0</v>
      </c>
      <c r="Z169" s="87">
        <v>0</v>
      </c>
      <c r="AA169" s="88"/>
      <c r="AB169" s="89"/>
      <c r="AC169" s="71"/>
      <c r="AD169" s="72"/>
      <c r="AE169" s="72"/>
      <c r="AF169" s="72"/>
      <c r="AG169" s="73"/>
      <c r="AH169" s="74"/>
      <c r="AI169" s="75"/>
    </row>
    <row r="170" spans="1:35" s="45" customFormat="1" ht="26.25" hidden="1" x14ac:dyDescent="0.25">
      <c r="A170" s="78">
        <v>168</v>
      </c>
      <c r="B170" s="78" t="s">
        <v>1569</v>
      </c>
      <c r="C170" s="78" t="s">
        <v>1127</v>
      </c>
      <c r="D170" s="78" t="s">
        <v>63</v>
      </c>
      <c r="E170" s="78" t="s">
        <v>105</v>
      </c>
      <c r="F170" s="78">
        <v>2</v>
      </c>
      <c r="G170" s="78">
        <v>2.2000000000000002</v>
      </c>
      <c r="H170" s="78" t="s">
        <v>1264</v>
      </c>
      <c r="I170" s="78">
        <v>580</v>
      </c>
      <c r="J170" s="79">
        <v>0</v>
      </c>
      <c r="K170" s="80">
        <v>0</v>
      </c>
      <c r="L170" s="80">
        <v>0</v>
      </c>
      <c r="M170" s="81">
        <v>0</v>
      </c>
      <c r="N170" s="82">
        <v>0</v>
      </c>
      <c r="O170" s="83">
        <v>0</v>
      </c>
      <c r="P170" s="83">
        <v>0</v>
      </c>
      <c r="Q170" s="84">
        <v>0</v>
      </c>
      <c r="R170" s="85">
        <v>0</v>
      </c>
      <c r="S170" s="80">
        <v>0</v>
      </c>
      <c r="T170" s="80">
        <v>0</v>
      </c>
      <c r="U170" s="80">
        <v>1</v>
      </c>
      <c r="V170" s="80">
        <v>0</v>
      </c>
      <c r="W170" s="81">
        <v>0</v>
      </c>
      <c r="X170" s="82">
        <v>0</v>
      </c>
      <c r="Y170" s="86">
        <v>0</v>
      </c>
      <c r="Z170" s="87">
        <v>1</v>
      </c>
      <c r="AA170" s="88" t="s">
        <v>1265</v>
      </c>
      <c r="AB170" s="89"/>
      <c r="AC170" s="71"/>
      <c r="AD170" s="72"/>
      <c r="AE170" s="72"/>
      <c r="AF170" s="72"/>
      <c r="AG170" s="73"/>
      <c r="AH170" s="74"/>
      <c r="AI170" s="75"/>
    </row>
    <row r="171" spans="1:35" s="45" customFormat="1" hidden="1" x14ac:dyDescent="0.25">
      <c r="A171" s="78">
        <v>169</v>
      </c>
      <c r="B171" s="78" t="s">
        <v>1569</v>
      </c>
      <c r="C171" s="78" t="s">
        <v>1127</v>
      </c>
      <c r="D171" s="78" t="s">
        <v>63</v>
      </c>
      <c r="E171" s="78" t="s">
        <v>105</v>
      </c>
      <c r="F171" s="78">
        <v>2</v>
      </c>
      <c r="G171" s="78">
        <v>2.2000000000000002</v>
      </c>
      <c r="H171" s="78" t="s">
        <v>1266</v>
      </c>
      <c r="I171" s="78">
        <v>437</v>
      </c>
      <c r="J171" s="79">
        <v>0</v>
      </c>
      <c r="K171" s="80">
        <v>0</v>
      </c>
      <c r="L171" s="80">
        <v>0</v>
      </c>
      <c r="M171" s="81">
        <v>0</v>
      </c>
      <c r="N171" s="82">
        <v>0</v>
      </c>
      <c r="O171" s="83">
        <v>0</v>
      </c>
      <c r="P171" s="83">
        <v>0</v>
      </c>
      <c r="Q171" s="84">
        <v>0</v>
      </c>
      <c r="R171" s="85">
        <v>0</v>
      </c>
      <c r="S171" s="80">
        <v>0</v>
      </c>
      <c r="T171" s="80">
        <v>0</v>
      </c>
      <c r="U171" s="80">
        <v>0</v>
      </c>
      <c r="V171" s="80">
        <v>0</v>
      </c>
      <c r="W171" s="81">
        <v>0</v>
      </c>
      <c r="X171" s="82">
        <v>0</v>
      </c>
      <c r="Y171" s="86">
        <v>0</v>
      </c>
      <c r="Z171" s="87">
        <v>0</v>
      </c>
      <c r="AA171" s="88"/>
      <c r="AB171" s="89"/>
      <c r="AC171" s="71"/>
      <c r="AD171" s="72"/>
      <c r="AE171" s="72"/>
      <c r="AF171" s="72"/>
      <c r="AG171" s="73"/>
      <c r="AH171" s="74"/>
      <c r="AI171" s="75"/>
    </row>
    <row r="172" spans="1:35" s="45" customFormat="1" hidden="1" x14ac:dyDescent="0.25">
      <c r="A172" s="78">
        <v>170</v>
      </c>
      <c r="B172" s="78" t="s">
        <v>1569</v>
      </c>
      <c r="C172" s="78" t="s">
        <v>1127</v>
      </c>
      <c r="D172" s="78" t="s">
        <v>63</v>
      </c>
      <c r="E172" s="78" t="s">
        <v>105</v>
      </c>
      <c r="F172" s="78">
        <v>2</v>
      </c>
      <c r="G172" s="78">
        <v>2.2000000000000002</v>
      </c>
      <c r="H172" s="78" t="s">
        <v>1266</v>
      </c>
      <c r="I172" s="78">
        <v>449</v>
      </c>
      <c r="J172" s="79">
        <v>0</v>
      </c>
      <c r="K172" s="80">
        <v>0</v>
      </c>
      <c r="L172" s="80">
        <v>0</v>
      </c>
      <c r="M172" s="81">
        <v>0</v>
      </c>
      <c r="N172" s="82">
        <v>0</v>
      </c>
      <c r="O172" s="83">
        <v>0</v>
      </c>
      <c r="P172" s="83">
        <v>0</v>
      </c>
      <c r="Q172" s="84">
        <v>0</v>
      </c>
      <c r="R172" s="85">
        <v>0</v>
      </c>
      <c r="S172" s="80">
        <v>0</v>
      </c>
      <c r="T172" s="80">
        <v>0</v>
      </c>
      <c r="U172" s="80">
        <v>0</v>
      </c>
      <c r="V172" s="80">
        <v>0</v>
      </c>
      <c r="W172" s="81">
        <v>0</v>
      </c>
      <c r="X172" s="82">
        <v>0</v>
      </c>
      <c r="Y172" s="86">
        <v>0</v>
      </c>
      <c r="Z172" s="87">
        <v>0</v>
      </c>
      <c r="AA172" s="88"/>
      <c r="AB172" s="89"/>
      <c r="AC172" s="71"/>
      <c r="AD172" s="72"/>
      <c r="AE172" s="72"/>
      <c r="AF172" s="72"/>
      <c r="AG172" s="73"/>
      <c r="AH172" s="74"/>
      <c r="AI172" s="75"/>
    </row>
    <row r="173" spans="1:35" s="45" customFormat="1" hidden="1" x14ac:dyDescent="0.25">
      <c r="A173" s="78">
        <v>171</v>
      </c>
      <c r="B173" s="78" t="s">
        <v>1569</v>
      </c>
      <c r="C173" s="78" t="s">
        <v>1127</v>
      </c>
      <c r="D173" s="78" t="s">
        <v>63</v>
      </c>
      <c r="E173" s="78" t="s">
        <v>105</v>
      </c>
      <c r="F173" s="78">
        <v>2</v>
      </c>
      <c r="G173" s="78">
        <v>2.2000000000000002</v>
      </c>
      <c r="H173" s="78" t="s">
        <v>1266</v>
      </c>
      <c r="I173" s="78">
        <v>471</v>
      </c>
      <c r="J173" s="79">
        <v>0</v>
      </c>
      <c r="K173" s="80">
        <v>0</v>
      </c>
      <c r="L173" s="80">
        <v>0</v>
      </c>
      <c r="M173" s="81">
        <v>0</v>
      </c>
      <c r="N173" s="82">
        <v>0</v>
      </c>
      <c r="O173" s="83">
        <v>0</v>
      </c>
      <c r="P173" s="83">
        <v>0</v>
      </c>
      <c r="Q173" s="84">
        <v>0</v>
      </c>
      <c r="R173" s="85">
        <v>0</v>
      </c>
      <c r="S173" s="80">
        <v>0</v>
      </c>
      <c r="T173" s="80">
        <v>0</v>
      </c>
      <c r="U173" s="80">
        <v>0</v>
      </c>
      <c r="V173" s="80">
        <v>0</v>
      </c>
      <c r="W173" s="81">
        <v>0</v>
      </c>
      <c r="X173" s="82">
        <v>0</v>
      </c>
      <c r="Y173" s="86">
        <v>0</v>
      </c>
      <c r="Z173" s="87">
        <v>0</v>
      </c>
      <c r="AA173" s="88"/>
      <c r="AB173" s="89"/>
      <c r="AC173" s="71"/>
      <c r="AD173" s="72"/>
      <c r="AE173" s="72"/>
      <c r="AF173" s="72"/>
      <c r="AG173" s="73"/>
      <c r="AH173" s="74"/>
      <c r="AI173" s="75"/>
    </row>
    <row r="174" spans="1:35" s="45" customFormat="1" hidden="1" x14ac:dyDescent="0.25">
      <c r="A174" s="78">
        <v>172</v>
      </c>
      <c r="B174" s="78" t="s">
        <v>1569</v>
      </c>
      <c r="C174" s="78" t="s">
        <v>1127</v>
      </c>
      <c r="D174" s="78" t="s">
        <v>63</v>
      </c>
      <c r="E174" s="78" t="s">
        <v>105</v>
      </c>
      <c r="F174" s="78">
        <v>2</v>
      </c>
      <c r="G174" s="78">
        <v>2.2000000000000002</v>
      </c>
      <c r="H174" s="78" t="s">
        <v>1266</v>
      </c>
      <c r="I174" s="78">
        <v>513</v>
      </c>
      <c r="J174" s="79">
        <v>0</v>
      </c>
      <c r="K174" s="80">
        <v>0</v>
      </c>
      <c r="L174" s="80">
        <v>0</v>
      </c>
      <c r="M174" s="81">
        <v>0</v>
      </c>
      <c r="N174" s="82">
        <v>0</v>
      </c>
      <c r="O174" s="83">
        <v>0</v>
      </c>
      <c r="P174" s="83">
        <v>0</v>
      </c>
      <c r="Q174" s="84">
        <v>0</v>
      </c>
      <c r="R174" s="85">
        <v>0</v>
      </c>
      <c r="S174" s="80">
        <v>0</v>
      </c>
      <c r="T174" s="80">
        <v>0</v>
      </c>
      <c r="U174" s="80">
        <v>0</v>
      </c>
      <c r="V174" s="80">
        <v>0</v>
      </c>
      <c r="W174" s="81">
        <v>0</v>
      </c>
      <c r="X174" s="82">
        <v>0</v>
      </c>
      <c r="Y174" s="86">
        <v>0</v>
      </c>
      <c r="Z174" s="87">
        <v>0</v>
      </c>
      <c r="AA174" s="88"/>
      <c r="AB174" s="89"/>
      <c r="AC174" s="71"/>
      <c r="AD174" s="72"/>
      <c r="AE174" s="72"/>
      <c r="AF174" s="72"/>
      <c r="AG174" s="73"/>
      <c r="AH174" s="74"/>
      <c r="AI174" s="75"/>
    </row>
    <row r="175" spans="1:35" s="45" customFormat="1" ht="26.25" hidden="1" x14ac:dyDescent="0.25">
      <c r="A175" s="78">
        <v>173</v>
      </c>
      <c r="B175" s="78" t="s">
        <v>1569</v>
      </c>
      <c r="C175" s="78" t="s">
        <v>1127</v>
      </c>
      <c r="D175" s="78" t="s">
        <v>63</v>
      </c>
      <c r="E175" s="78" t="s">
        <v>105</v>
      </c>
      <c r="F175" s="78">
        <v>2</v>
      </c>
      <c r="G175" s="78">
        <v>2.2000000000000002</v>
      </c>
      <c r="H175" s="78" t="s">
        <v>1266</v>
      </c>
      <c r="I175" s="78">
        <v>555</v>
      </c>
      <c r="J175" s="79">
        <v>0</v>
      </c>
      <c r="K175" s="80">
        <v>0</v>
      </c>
      <c r="L175" s="80">
        <v>0</v>
      </c>
      <c r="M175" s="81">
        <v>0</v>
      </c>
      <c r="N175" s="82">
        <v>0</v>
      </c>
      <c r="O175" s="83">
        <v>1</v>
      </c>
      <c r="P175" s="83">
        <v>0</v>
      </c>
      <c r="Q175" s="84">
        <v>0</v>
      </c>
      <c r="R175" s="85">
        <v>0</v>
      </c>
      <c r="S175" s="80">
        <v>0</v>
      </c>
      <c r="T175" s="80">
        <v>0</v>
      </c>
      <c r="U175" s="80">
        <v>0</v>
      </c>
      <c r="V175" s="80">
        <v>0</v>
      </c>
      <c r="W175" s="81">
        <v>0</v>
      </c>
      <c r="X175" s="82">
        <v>0</v>
      </c>
      <c r="Y175" s="86">
        <v>0</v>
      </c>
      <c r="Z175" s="87">
        <v>1</v>
      </c>
      <c r="AA175" s="88" t="s">
        <v>1267</v>
      </c>
      <c r="AB175" s="89"/>
      <c r="AC175" s="71"/>
      <c r="AD175" s="72"/>
      <c r="AE175" s="72"/>
      <c r="AF175" s="72"/>
      <c r="AG175" s="73"/>
      <c r="AH175" s="74"/>
      <c r="AI175" s="75"/>
    </row>
    <row r="176" spans="1:35" s="45" customFormat="1" hidden="1" x14ac:dyDescent="0.25">
      <c r="A176" s="78">
        <v>174</v>
      </c>
      <c r="B176" s="78" t="s">
        <v>1569</v>
      </c>
      <c r="C176" s="78" t="s">
        <v>1127</v>
      </c>
      <c r="D176" s="78" t="s">
        <v>63</v>
      </c>
      <c r="E176" s="78" t="s">
        <v>105</v>
      </c>
      <c r="F176" s="78">
        <v>2</v>
      </c>
      <c r="G176" s="78">
        <v>2.2000000000000002</v>
      </c>
      <c r="H176" s="78" t="s">
        <v>1266</v>
      </c>
      <c r="I176" s="78">
        <v>558</v>
      </c>
      <c r="J176" s="79">
        <v>0</v>
      </c>
      <c r="K176" s="80">
        <v>0</v>
      </c>
      <c r="L176" s="80">
        <v>0</v>
      </c>
      <c r="M176" s="81">
        <v>0</v>
      </c>
      <c r="N176" s="82">
        <v>0</v>
      </c>
      <c r="O176" s="83">
        <v>0</v>
      </c>
      <c r="P176" s="83">
        <v>0</v>
      </c>
      <c r="Q176" s="84">
        <v>0</v>
      </c>
      <c r="R176" s="85">
        <v>0</v>
      </c>
      <c r="S176" s="80">
        <v>0</v>
      </c>
      <c r="T176" s="80">
        <v>0</v>
      </c>
      <c r="U176" s="80">
        <v>0</v>
      </c>
      <c r="V176" s="80">
        <v>0</v>
      </c>
      <c r="W176" s="81">
        <v>0</v>
      </c>
      <c r="X176" s="82">
        <v>0</v>
      </c>
      <c r="Y176" s="86">
        <v>0</v>
      </c>
      <c r="Z176" s="87">
        <v>0</v>
      </c>
      <c r="AA176" s="88"/>
      <c r="AB176" s="89"/>
      <c r="AC176" s="71"/>
      <c r="AD176" s="72"/>
      <c r="AE176" s="72"/>
      <c r="AF176" s="72"/>
      <c r="AG176" s="73"/>
      <c r="AH176" s="74"/>
      <c r="AI176" s="75"/>
    </row>
    <row r="177" spans="1:35" s="45" customFormat="1" hidden="1" x14ac:dyDescent="0.25">
      <c r="A177" s="78">
        <v>175</v>
      </c>
      <c r="B177" s="78" t="s">
        <v>1569</v>
      </c>
      <c r="C177" s="78" t="s">
        <v>1127</v>
      </c>
      <c r="D177" s="78" t="s">
        <v>63</v>
      </c>
      <c r="E177" s="78" t="s">
        <v>105</v>
      </c>
      <c r="F177" s="78">
        <v>2</v>
      </c>
      <c r="G177" s="78">
        <v>2.2000000000000002</v>
      </c>
      <c r="H177" s="78" t="s">
        <v>1266</v>
      </c>
      <c r="I177" s="78">
        <v>584</v>
      </c>
      <c r="J177" s="79">
        <v>0</v>
      </c>
      <c r="K177" s="80">
        <v>0</v>
      </c>
      <c r="L177" s="80">
        <v>0</v>
      </c>
      <c r="M177" s="81">
        <v>0</v>
      </c>
      <c r="N177" s="82">
        <v>0</v>
      </c>
      <c r="O177" s="83">
        <v>1</v>
      </c>
      <c r="P177" s="83">
        <v>0</v>
      </c>
      <c r="Q177" s="84">
        <v>0</v>
      </c>
      <c r="R177" s="85">
        <v>0</v>
      </c>
      <c r="S177" s="80">
        <v>0</v>
      </c>
      <c r="T177" s="80">
        <v>0</v>
      </c>
      <c r="U177" s="80">
        <v>0</v>
      </c>
      <c r="V177" s="80">
        <v>0</v>
      </c>
      <c r="W177" s="81">
        <v>0</v>
      </c>
      <c r="X177" s="82">
        <v>0</v>
      </c>
      <c r="Y177" s="86">
        <v>0</v>
      </c>
      <c r="Z177" s="87">
        <v>1</v>
      </c>
      <c r="AA177" s="88" t="s">
        <v>1268</v>
      </c>
      <c r="AB177" s="89"/>
      <c r="AC177" s="71"/>
      <c r="AD177" s="72"/>
      <c r="AE177" s="72"/>
      <c r="AF177" s="72"/>
      <c r="AG177" s="73"/>
      <c r="AH177" s="74"/>
      <c r="AI177" s="75"/>
    </row>
    <row r="178" spans="1:35" s="45" customFormat="1" hidden="1" x14ac:dyDescent="0.25">
      <c r="A178" s="78">
        <v>176</v>
      </c>
      <c r="B178" s="78" t="s">
        <v>1569</v>
      </c>
      <c r="C178" s="78" t="s">
        <v>1127</v>
      </c>
      <c r="D178" s="78" t="s">
        <v>63</v>
      </c>
      <c r="E178" s="78" t="s">
        <v>105</v>
      </c>
      <c r="F178" s="78">
        <v>2</v>
      </c>
      <c r="G178" s="78">
        <v>2.2000000000000002</v>
      </c>
      <c r="H178" s="78" t="s">
        <v>1269</v>
      </c>
      <c r="I178" s="78">
        <v>438</v>
      </c>
      <c r="J178" s="79">
        <v>0</v>
      </c>
      <c r="K178" s="80">
        <v>0</v>
      </c>
      <c r="L178" s="80">
        <v>0</v>
      </c>
      <c r="M178" s="81">
        <v>0</v>
      </c>
      <c r="N178" s="82">
        <v>0</v>
      </c>
      <c r="O178" s="83">
        <v>0</v>
      </c>
      <c r="P178" s="83">
        <v>0</v>
      </c>
      <c r="Q178" s="84">
        <v>0</v>
      </c>
      <c r="R178" s="85">
        <v>0</v>
      </c>
      <c r="S178" s="80">
        <v>0</v>
      </c>
      <c r="T178" s="80">
        <v>0</v>
      </c>
      <c r="U178" s="80">
        <v>0</v>
      </c>
      <c r="V178" s="80">
        <v>0</v>
      </c>
      <c r="W178" s="81">
        <v>0</v>
      </c>
      <c r="X178" s="82">
        <v>0</v>
      </c>
      <c r="Y178" s="86">
        <v>0</v>
      </c>
      <c r="Z178" s="87">
        <v>0</v>
      </c>
      <c r="AA178" s="88"/>
      <c r="AB178" s="89"/>
      <c r="AC178" s="71"/>
      <c r="AD178" s="72"/>
      <c r="AE178" s="72"/>
      <c r="AF178" s="72"/>
      <c r="AG178" s="73"/>
      <c r="AH178" s="74"/>
      <c r="AI178" s="75"/>
    </row>
    <row r="179" spans="1:35" s="45" customFormat="1" hidden="1" x14ac:dyDescent="0.25">
      <c r="A179" s="78">
        <v>177</v>
      </c>
      <c r="B179" s="78" t="s">
        <v>1569</v>
      </c>
      <c r="C179" s="78" t="s">
        <v>1127</v>
      </c>
      <c r="D179" s="78" t="s">
        <v>63</v>
      </c>
      <c r="E179" s="78" t="s">
        <v>105</v>
      </c>
      <c r="F179" s="78">
        <v>22</v>
      </c>
      <c r="G179" s="78">
        <v>2.2000000000000002</v>
      </c>
      <c r="H179" s="78" t="s">
        <v>1269</v>
      </c>
      <c r="I179" s="78">
        <v>450</v>
      </c>
      <c r="J179" s="79">
        <v>0</v>
      </c>
      <c r="K179" s="80">
        <v>0</v>
      </c>
      <c r="L179" s="80">
        <v>0</v>
      </c>
      <c r="M179" s="81">
        <v>0</v>
      </c>
      <c r="N179" s="82">
        <v>0</v>
      </c>
      <c r="O179" s="83">
        <v>0</v>
      </c>
      <c r="P179" s="83">
        <v>0</v>
      </c>
      <c r="Q179" s="84">
        <v>0</v>
      </c>
      <c r="R179" s="85">
        <v>0</v>
      </c>
      <c r="S179" s="80">
        <v>0</v>
      </c>
      <c r="T179" s="80">
        <v>0</v>
      </c>
      <c r="U179" s="80">
        <v>0</v>
      </c>
      <c r="V179" s="80">
        <v>0</v>
      </c>
      <c r="W179" s="81">
        <v>0</v>
      </c>
      <c r="X179" s="82">
        <v>0</v>
      </c>
      <c r="Y179" s="86">
        <v>0</v>
      </c>
      <c r="Z179" s="87">
        <v>0</v>
      </c>
      <c r="AA179" s="88"/>
      <c r="AB179" s="89"/>
      <c r="AC179" s="71"/>
      <c r="AD179" s="72"/>
      <c r="AE179" s="72"/>
      <c r="AF179" s="72"/>
      <c r="AG179" s="73"/>
      <c r="AH179" s="74"/>
      <c r="AI179" s="75"/>
    </row>
    <row r="180" spans="1:35" s="45" customFormat="1" hidden="1" x14ac:dyDescent="0.25">
      <c r="A180" s="78">
        <v>178</v>
      </c>
      <c r="B180" s="78" t="s">
        <v>1569</v>
      </c>
      <c r="C180" s="78" t="s">
        <v>1127</v>
      </c>
      <c r="D180" s="78" t="s">
        <v>63</v>
      </c>
      <c r="E180" s="78" t="s">
        <v>105</v>
      </c>
      <c r="F180" s="78">
        <v>2</v>
      </c>
      <c r="G180" s="78">
        <v>2.2000000000000002</v>
      </c>
      <c r="H180" s="78" t="s">
        <v>1269</v>
      </c>
      <c r="I180" s="78">
        <v>534</v>
      </c>
      <c r="J180" s="79">
        <v>0</v>
      </c>
      <c r="K180" s="80">
        <v>0</v>
      </c>
      <c r="L180" s="80">
        <v>0</v>
      </c>
      <c r="M180" s="81">
        <v>0</v>
      </c>
      <c r="N180" s="82">
        <v>0</v>
      </c>
      <c r="O180" s="83">
        <v>0</v>
      </c>
      <c r="P180" s="83">
        <v>0</v>
      </c>
      <c r="Q180" s="84">
        <v>0</v>
      </c>
      <c r="R180" s="85">
        <v>0</v>
      </c>
      <c r="S180" s="80">
        <v>0</v>
      </c>
      <c r="T180" s="80">
        <v>0</v>
      </c>
      <c r="U180" s="80">
        <v>0</v>
      </c>
      <c r="V180" s="80">
        <v>0</v>
      </c>
      <c r="W180" s="81">
        <v>0</v>
      </c>
      <c r="X180" s="82">
        <v>0</v>
      </c>
      <c r="Y180" s="86">
        <v>0</v>
      </c>
      <c r="Z180" s="87">
        <v>0</v>
      </c>
      <c r="AA180" s="88"/>
      <c r="AB180" s="89"/>
      <c r="AC180" s="71"/>
      <c r="AD180" s="72"/>
      <c r="AE180" s="72"/>
      <c r="AF180" s="72"/>
      <c r="AG180" s="73"/>
      <c r="AH180" s="74"/>
      <c r="AI180" s="75"/>
    </row>
    <row r="181" spans="1:35" s="45" customFormat="1" hidden="1" x14ac:dyDescent="0.25">
      <c r="A181" s="78">
        <v>179</v>
      </c>
      <c r="B181" s="78" t="s">
        <v>1569</v>
      </c>
      <c r="C181" s="78" t="s">
        <v>1127</v>
      </c>
      <c r="D181" s="78" t="s">
        <v>63</v>
      </c>
      <c r="E181" s="78" t="s">
        <v>105</v>
      </c>
      <c r="F181" s="78">
        <v>2</v>
      </c>
      <c r="G181" s="78">
        <v>2.2000000000000002</v>
      </c>
      <c r="H181" s="78" t="s">
        <v>1269</v>
      </c>
      <c r="I181" s="78">
        <v>559</v>
      </c>
      <c r="J181" s="79">
        <v>0</v>
      </c>
      <c r="K181" s="80">
        <v>0</v>
      </c>
      <c r="L181" s="80">
        <v>0</v>
      </c>
      <c r="M181" s="81">
        <v>0</v>
      </c>
      <c r="N181" s="82">
        <v>0</v>
      </c>
      <c r="O181" s="83">
        <v>0</v>
      </c>
      <c r="P181" s="83">
        <v>0</v>
      </c>
      <c r="Q181" s="84">
        <v>0</v>
      </c>
      <c r="R181" s="85">
        <v>0</v>
      </c>
      <c r="S181" s="80">
        <v>0</v>
      </c>
      <c r="T181" s="80">
        <v>0</v>
      </c>
      <c r="U181" s="80">
        <v>0</v>
      </c>
      <c r="V181" s="80">
        <v>0</v>
      </c>
      <c r="W181" s="81">
        <v>0</v>
      </c>
      <c r="X181" s="82">
        <v>0</v>
      </c>
      <c r="Y181" s="86">
        <v>0</v>
      </c>
      <c r="Z181" s="87">
        <v>0</v>
      </c>
      <c r="AA181" s="88"/>
      <c r="AB181" s="89"/>
      <c r="AC181" s="71"/>
      <c r="AD181" s="72"/>
      <c r="AE181" s="72"/>
      <c r="AF181" s="72"/>
      <c r="AG181" s="73"/>
      <c r="AH181" s="74"/>
      <c r="AI181" s="75"/>
    </row>
    <row r="182" spans="1:35" s="45" customFormat="1" hidden="1" x14ac:dyDescent="0.25">
      <c r="A182" s="78">
        <v>180</v>
      </c>
      <c r="B182" s="78" t="s">
        <v>1569</v>
      </c>
      <c r="C182" s="78" t="s">
        <v>1127</v>
      </c>
      <c r="D182" s="78" t="s">
        <v>63</v>
      </c>
      <c r="E182" s="78" t="s">
        <v>105</v>
      </c>
      <c r="F182" s="78">
        <v>2</v>
      </c>
      <c r="G182" s="78">
        <v>2.2000000000000002</v>
      </c>
      <c r="H182" s="78" t="s">
        <v>1269</v>
      </c>
      <c r="I182" s="78">
        <v>563</v>
      </c>
      <c r="J182" s="79">
        <v>0</v>
      </c>
      <c r="K182" s="80">
        <v>0</v>
      </c>
      <c r="L182" s="80">
        <v>0</v>
      </c>
      <c r="M182" s="81">
        <v>0</v>
      </c>
      <c r="N182" s="82">
        <v>0</v>
      </c>
      <c r="O182" s="83">
        <v>1</v>
      </c>
      <c r="P182" s="83">
        <v>0</v>
      </c>
      <c r="Q182" s="84">
        <v>0</v>
      </c>
      <c r="R182" s="85">
        <v>0</v>
      </c>
      <c r="S182" s="80">
        <v>0</v>
      </c>
      <c r="T182" s="80">
        <v>0</v>
      </c>
      <c r="U182" s="80">
        <v>0</v>
      </c>
      <c r="V182" s="80">
        <v>0</v>
      </c>
      <c r="W182" s="81">
        <v>0</v>
      </c>
      <c r="X182" s="82">
        <v>0</v>
      </c>
      <c r="Y182" s="86">
        <v>0</v>
      </c>
      <c r="Z182" s="87">
        <v>1</v>
      </c>
      <c r="AA182" s="88" t="s">
        <v>1270</v>
      </c>
      <c r="AB182" s="89"/>
      <c r="AC182" s="71"/>
      <c r="AD182" s="72"/>
      <c r="AE182" s="72"/>
      <c r="AF182" s="72"/>
      <c r="AG182" s="73"/>
      <c r="AH182" s="74"/>
      <c r="AI182" s="75"/>
    </row>
    <row r="183" spans="1:35" s="45" customFormat="1" hidden="1" x14ac:dyDescent="0.25">
      <c r="A183" s="78">
        <v>181</v>
      </c>
      <c r="B183" s="78" t="s">
        <v>1569</v>
      </c>
      <c r="C183" s="78" t="s">
        <v>1127</v>
      </c>
      <c r="D183" s="78" t="s">
        <v>63</v>
      </c>
      <c r="E183" s="78" t="s">
        <v>105</v>
      </c>
      <c r="F183" s="78">
        <v>2</v>
      </c>
      <c r="G183" s="78">
        <v>2.2000000000000002</v>
      </c>
      <c r="H183" s="78" t="s">
        <v>1269</v>
      </c>
      <c r="I183" s="78">
        <v>576</v>
      </c>
      <c r="J183" s="79">
        <v>0</v>
      </c>
      <c r="K183" s="80">
        <v>0</v>
      </c>
      <c r="L183" s="80">
        <v>0</v>
      </c>
      <c r="M183" s="81">
        <v>0</v>
      </c>
      <c r="N183" s="82">
        <v>0</v>
      </c>
      <c r="O183" s="83">
        <v>0</v>
      </c>
      <c r="P183" s="83">
        <v>0</v>
      </c>
      <c r="Q183" s="84">
        <v>0</v>
      </c>
      <c r="R183" s="85">
        <v>0</v>
      </c>
      <c r="S183" s="80">
        <v>0</v>
      </c>
      <c r="T183" s="80">
        <v>0</v>
      </c>
      <c r="U183" s="80">
        <v>0</v>
      </c>
      <c r="V183" s="80">
        <v>0</v>
      </c>
      <c r="W183" s="81">
        <v>0</v>
      </c>
      <c r="X183" s="82">
        <v>0</v>
      </c>
      <c r="Y183" s="86">
        <v>0</v>
      </c>
      <c r="Z183" s="87">
        <v>0</v>
      </c>
      <c r="AA183" s="88"/>
      <c r="AB183" s="89"/>
      <c r="AC183" s="71"/>
      <c r="AD183" s="72"/>
      <c r="AE183" s="72"/>
      <c r="AF183" s="72"/>
      <c r="AG183" s="73"/>
      <c r="AH183" s="74"/>
      <c r="AI183" s="75"/>
    </row>
    <row r="184" spans="1:35" s="45" customFormat="1" ht="64.5" x14ac:dyDescent="0.25">
      <c r="A184" s="78">
        <v>182</v>
      </c>
      <c r="B184" s="78" t="s">
        <v>1569</v>
      </c>
      <c r="C184" s="78" t="s">
        <v>1127</v>
      </c>
      <c r="D184" s="78" t="s">
        <v>63</v>
      </c>
      <c r="E184" s="78" t="s">
        <v>105</v>
      </c>
      <c r="F184" s="78">
        <v>2</v>
      </c>
      <c r="G184" s="78">
        <v>2.2000000000000002</v>
      </c>
      <c r="H184" s="192" t="s">
        <v>1271</v>
      </c>
      <c r="I184" s="78">
        <v>439</v>
      </c>
      <c r="J184" s="79">
        <v>1</v>
      </c>
      <c r="K184" s="80">
        <v>0</v>
      </c>
      <c r="L184" s="80">
        <v>1</v>
      </c>
      <c r="M184" s="81">
        <v>0</v>
      </c>
      <c r="N184" s="82">
        <v>0</v>
      </c>
      <c r="O184" s="83">
        <v>0</v>
      </c>
      <c r="P184" s="83">
        <v>0</v>
      </c>
      <c r="Q184" s="84">
        <v>0</v>
      </c>
      <c r="R184" s="85">
        <v>0</v>
      </c>
      <c r="S184" s="80">
        <v>0</v>
      </c>
      <c r="T184" s="80">
        <v>0</v>
      </c>
      <c r="U184" s="80">
        <v>0</v>
      </c>
      <c r="V184" s="80">
        <v>0</v>
      </c>
      <c r="W184" s="81">
        <v>0</v>
      </c>
      <c r="X184" s="82">
        <v>0</v>
      </c>
      <c r="Y184" s="86">
        <v>0</v>
      </c>
      <c r="Z184" s="87">
        <v>1</v>
      </c>
      <c r="AA184" s="191" t="s">
        <v>1272</v>
      </c>
      <c r="AB184" s="89"/>
      <c r="AC184" s="71"/>
      <c r="AD184" s="72"/>
      <c r="AE184" s="72"/>
      <c r="AF184" s="72"/>
      <c r="AG184" s="73"/>
      <c r="AH184" s="74"/>
      <c r="AI184" s="75"/>
    </row>
    <row r="185" spans="1:35" s="45" customFormat="1" ht="39" x14ac:dyDescent="0.25">
      <c r="A185" s="78">
        <v>183</v>
      </c>
      <c r="B185" s="78" t="s">
        <v>1569</v>
      </c>
      <c r="C185" s="78" t="s">
        <v>1127</v>
      </c>
      <c r="D185" s="78" t="s">
        <v>63</v>
      </c>
      <c r="E185" s="78" t="s">
        <v>105</v>
      </c>
      <c r="F185" s="78">
        <v>2</v>
      </c>
      <c r="G185" s="78">
        <v>2.2000000000000002</v>
      </c>
      <c r="H185" s="78" t="s">
        <v>1271</v>
      </c>
      <c r="I185" s="78">
        <v>452</v>
      </c>
      <c r="J185" s="79">
        <v>1</v>
      </c>
      <c r="K185" s="80">
        <v>0</v>
      </c>
      <c r="L185" s="80">
        <v>0</v>
      </c>
      <c r="M185" s="81">
        <v>0</v>
      </c>
      <c r="N185" s="82">
        <v>0</v>
      </c>
      <c r="O185" s="83">
        <v>0</v>
      </c>
      <c r="P185" s="83">
        <v>0</v>
      </c>
      <c r="Q185" s="84">
        <v>0</v>
      </c>
      <c r="R185" s="85">
        <v>0</v>
      </c>
      <c r="S185" s="80">
        <v>0</v>
      </c>
      <c r="T185" s="80">
        <v>0</v>
      </c>
      <c r="U185" s="80">
        <v>0</v>
      </c>
      <c r="V185" s="80">
        <v>0</v>
      </c>
      <c r="W185" s="81">
        <v>0</v>
      </c>
      <c r="X185" s="82">
        <v>0</v>
      </c>
      <c r="Y185" s="86">
        <v>0</v>
      </c>
      <c r="Z185" s="87">
        <v>1</v>
      </c>
      <c r="AA185" s="191" t="s">
        <v>1273</v>
      </c>
      <c r="AB185" s="89"/>
      <c r="AC185" s="71"/>
      <c r="AD185" s="72"/>
      <c r="AE185" s="72"/>
      <c r="AF185" s="72"/>
      <c r="AG185" s="73"/>
      <c r="AH185" s="74"/>
      <c r="AI185" s="75"/>
    </row>
    <row r="186" spans="1:35" s="45" customFormat="1" ht="39" x14ac:dyDescent="0.25">
      <c r="A186" s="78">
        <v>184</v>
      </c>
      <c r="B186" s="78" t="s">
        <v>1569</v>
      </c>
      <c r="C186" s="78" t="s">
        <v>1127</v>
      </c>
      <c r="D186" s="78" t="s">
        <v>63</v>
      </c>
      <c r="E186" s="78" t="s">
        <v>105</v>
      </c>
      <c r="F186" s="78">
        <v>2</v>
      </c>
      <c r="G186" s="78">
        <v>2.2000000000000002</v>
      </c>
      <c r="H186" s="78" t="s">
        <v>1271</v>
      </c>
      <c r="I186" s="78">
        <v>525</v>
      </c>
      <c r="J186" s="79">
        <v>1</v>
      </c>
      <c r="K186" s="80">
        <v>0</v>
      </c>
      <c r="L186" s="80">
        <v>0</v>
      </c>
      <c r="M186" s="81">
        <v>0</v>
      </c>
      <c r="N186" s="82">
        <v>0</v>
      </c>
      <c r="O186" s="83">
        <v>0</v>
      </c>
      <c r="P186" s="83">
        <v>0</v>
      </c>
      <c r="Q186" s="84">
        <v>0</v>
      </c>
      <c r="R186" s="85">
        <v>0</v>
      </c>
      <c r="S186" s="80">
        <v>0</v>
      </c>
      <c r="T186" s="80">
        <v>0</v>
      </c>
      <c r="U186" s="80">
        <v>0</v>
      </c>
      <c r="V186" s="80">
        <v>0</v>
      </c>
      <c r="W186" s="81">
        <v>0</v>
      </c>
      <c r="X186" s="82">
        <v>0</v>
      </c>
      <c r="Y186" s="86">
        <v>0</v>
      </c>
      <c r="Z186" s="87">
        <v>1</v>
      </c>
      <c r="AA186" s="191" t="s">
        <v>1273</v>
      </c>
      <c r="AB186" s="89"/>
      <c r="AC186" s="71"/>
      <c r="AD186" s="72"/>
      <c r="AE186" s="72"/>
      <c r="AF186" s="72"/>
      <c r="AG186" s="73"/>
      <c r="AH186" s="74"/>
      <c r="AI186" s="75"/>
    </row>
    <row r="187" spans="1:35" s="45" customFormat="1" ht="39" x14ac:dyDescent="0.25">
      <c r="A187" s="78">
        <v>185</v>
      </c>
      <c r="B187" s="78" t="s">
        <v>1569</v>
      </c>
      <c r="C187" s="78" t="s">
        <v>1127</v>
      </c>
      <c r="D187" s="78" t="s">
        <v>63</v>
      </c>
      <c r="E187" s="78" t="s">
        <v>105</v>
      </c>
      <c r="F187" s="78">
        <v>2</v>
      </c>
      <c r="G187" s="78">
        <v>2.2000000000000002</v>
      </c>
      <c r="H187" s="78" t="s">
        <v>1271</v>
      </c>
      <c r="I187" s="78">
        <v>575</v>
      </c>
      <c r="J187" s="79">
        <v>1</v>
      </c>
      <c r="K187" s="80">
        <v>0</v>
      </c>
      <c r="L187" s="80">
        <v>0</v>
      </c>
      <c r="M187" s="81">
        <v>0</v>
      </c>
      <c r="N187" s="82">
        <v>0</v>
      </c>
      <c r="O187" s="83">
        <v>0</v>
      </c>
      <c r="P187" s="83">
        <v>0</v>
      </c>
      <c r="Q187" s="84">
        <v>0</v>
      </c>
      <c r="R187" s="85">
        <v>0</v>
      </c>
      <c r="S187" s="80">
        <v>0</v>
      </c>
      <c r="T187" s="80">
        <v>0</v>
      </c>
      <c r="U187" s="80">
        <v>0</v>
      </c>
      <c r="V187" s="80">
        <v>0</v>
      </c>
      <c r="W187" s="81">
        <v>0</v>
      </c>
      <c r="X187" s="82">
        <v>0</v>
      </c>
      <c r="Y187" s="86">
        <v>0</v>
      </c>
      <c r="Z187" s="87">
        <v>1</v>
      </c>
      <c r="AA187" s="191" t="s">
        <v>1273</v>
      </c>
      <c r="AB187" s="89"/>
      <c r="AC187" s="71"/>
      <c r="AD187" s="72"/>
      <c r="AE187" s="72"/>
      <c r="AF187" s="72"/>
      <c r="AG187" s="73"/>
      <c r="AH187" s="74"/>
      <c r="AI187" s="75"/>
    </row>
    <row r="188" spans="1:35" s="45" customFormat="1" ht="64.5" x14ac:dyDescent="0.25">
      <c r="A188" s="78">
        <v>186</v>
      </c>
      <c r="B188" s="78" t="s">
        <v>1569</v>
      </c>
      <c r="C188" s="78" t="s">
        <v>1127</v>
      </c>
      <c r="D188" s="78" t="s">
        <v>63</v>
      </c>
      <c r="E188" s="78" t="s">
        <v>105</v>
      </c>
      <c r="F188" s="78">
        <v>2</v>
      </c>
      <c r="G188" s="78">
        <v>2.2000000000000002</v>
      </c>
      <c r="H188" s="78" t="s">
        <v>1271</v>
      </c>
      <c r="I188" s="78">
        <v>582</v>
      </c>
      <c r="J188" s="79">
        <v>1</v>
      </c>
      <c r="K188" s="80">
        <v>0</v>
      </c>
      <c r="L188" s="80">
        <v>0</v>
      </c>
      <c r="M188" s="81">
        <v>0</v>
      </c>
      <c r="N188" s="82">
        <v>0</v>
      </c>
      <c r="O188" s="83">
        <v>0</v>
      </c>
      <c r="P188" s="83">
        <v>0</v>
      </c>
      <c r="Q188" s="84">
        <v>0</v>
      </c>
      <c r="R188" s="85">
        <v>1</v>
      </c>
      <c r="S188" s="80">
        <v>0</v>
      </c>
      <c r="T188" s="80">
        <v>0</v>
      </c>
      <c r="U188" s="80">
        <v>0</v>
      </c>
      <c r="V188" s="80">
        <v>0</v>
      </c>
      <c r="W188" s="81">
        <v>0</v>
      </c>
      <c r="X188" s="82">
        <v>0</v>
      </c>
      <c r="Y188" s="86">
        <v>0</v>
      </c>
      <c r="Z188" s="87">
        <v>1</v>
      </c>
      <c r="AA188" s="191" t="s">
        <v>1274</v>
      </c>
      <c r="AB188" s="89"/>
      <c r="AC188" s="71"/>
      <c r="AD188" s="72"/>
      <c r="AE188" s="72"/>
      <c r="AF188" s="72"/>
      <c r="AG188" s="73"/>
      <c r="AH188" s="74"/>
      <c r="AI188" s="75"/>
    </row>
    <row r="189" spans="1:35" s="45" customFormat="1" ht="39" x14ac:dyDescent="0.25">
      <c r="A189" s="78">
        <v>187</v>
      </c>
      <c r="B189" s="78" t="s">
        <v>1569</v>
      </c>
      <c r="C189" s="78" t="s">
        <v>1127</v>
      </c>
      <c r="D189" s="78" t="s">
        <v>63</v>
      </c>
      <c r="E189" s="78" t="s">
        <v>105</v>
      </c>
      <c r="F189" s="78">
        <v>2</v>
      </c>
      <c r="G189" s="78">
        <v>2.2000000000000002</v>
      </c>
      <c r="H189" s="78" t="s">
        <v>1271</v>
      </c>
      <c r="I189" s="78">
        <v>589</v>
      </c>
      <c r="J189" s="79">
        <v>1</v>
      </c>
      <c r="K189" s="80">
        <v>0</v>
      </c>
      <c r="L189" s="80">
        <v>0</v>
      </c>
      <c r="M189" s="81">
        <v>0</v>
      </c>
      <c r="N189" s="82">
        <v>0</v>
      </c>
      <c r="O189" s="83">
        <v>0</v>
      </c>
      <c r="P189" s="83">
        <v>0</v>
      </c>
      <c r="Q189" s="84">
        <v>0</v>
      </c>
      <c r="R189" s="85">
        <v>0</v>
      </c>
      <c r="S189" s="80">
        <v>0</v>
      </c>
      <c r="T189" s="80">
        <v>0</v>
      </c>
      <c r="U189" s="80">
        <v>0</v>
      </c>
      <c r="V189" s="80">
        <v>0</v>
      </c>
      <c r="W189" s="81">
        <v>0</v>
      </c>
      <c r="X189" s="82">
        <v>0</v>
      </c>
      <c r="Y189" s="86">
        <v>0</v>
      </c>
      <c r="Z189" s="87">
        <v>1</v>
      </c>
      <c r="AA189" s="191" t="s">
        <v>1273</v>
      </c>
      <c r="AB189" s="89"/>
      <c r="AC189" s="71"/>
      <c r="AD189" s="72"/>
      <c r="AE189" s="72"/>
      <c r="AF189" s="72"/>
      <c r="AG189" s="73"/>
      <c r="AH189" s="74"/>
      <c r="AI189" s="75"/>
    </row>
    <row r="190" spans="1:35" s="45" customFormat="1" hidden="1" x14ac:dyDescent="0.25">
      <c r="A190" s="78">
        <v>188</v>
      </c>
      <c r="B190" s="78" t="s">
        <v>1569</v>
      </c>
      <c r="C190" s="78" t="s">
        <v>1127</v>
      </c>
      <c r="D190" s="78" t="s">
        <v>63</v>
      </c>
      <c r="E190" s="78" t="s">
        <v>105</v>
      </c>
      <c r="F190" s="78">
        <v>2</v>
      </c>
      <c r="G190" s="78">
        <v>2.2000000000000002</v>
      </c>
      <c r="H190" s="78" t="s">
        <v>1275</v>
      </c>
      <c r="I190" s="78">
        <v>440</v>
      </c>
      <c r="J190" s="79">
        <v>0</v>
      </c>
      <c r="K190" s="80">
        <v>0</v>
      </c>
      <c r="L190" s="80">
        <v>0</v>
      </c>
      <c r="M190" s="81">
        <v>0</v>
      </c>
      <c r="N190" s="82">
        <v>0</v>
      </c>
      <c r="O190" s="83">
        <v>0</v>
      </c>
      <c r="P190" s="83">
        <v>0</v>
      </c>
      <c r="Q190" s="84">
        <v>0</v>
      </c>
      <c r="R190" s="85">
        <v>0</v>
      </c>
      <c r="S190" s="80">
        <v>0</v>
      </c>
      <c r="T190" s="80">
        <v>0</v>
      </c>
      <c r="U190" s="80">
        <v>0</v>
      </c>
      <c r="V190" s="80">
        <v>0</v>
      </c>
      <c r="W190" s="81">
        <v>0</v>
      </c>
      <c r="X190" s="82">
        <v>0</v>
      </c>
      <c r="Y190" s="86">
        <v>0</v>
      </c>
      <c r="Z190" s="87">
        <v>0</v>
      </c>
      <c r="AA190" s="88"/>
      <c r="AB190" s="89"/>
      <c r="AC190" s="71"/>
      <c r="AD190" s="72"/>
      <c r="AE190" s="72"/>
      <c r="AF190" s="72"/>
      <c r="AG190" s="73"/>
      <c r="AH190" s="74"/>
      <c r="AI190" s="75"/>
    </row>
    <row r="191" spans="1:35" s="45" customFormat="1" ht="39" hidden="1" x14ac:dyDescent="0.25">
      <c r="A191" s="78">
        <v>189</v>
      </c>
      <c r="B191" s="78" t="s">
        <v>1569</v>
      </c>
      <c r="C191" s="78" t="s">
        <v>1127</v>
      </c>
      <c r="D191" s="78" t="s">
        <v>63</v>
      </c>
      <c r="E191" s="78" t="s">
        <v>105</v>
      </c>
      <c r="F191" s="78">
        <v>2</v>
      </c>
      <c r="G191" s="78">
        <v>2.2000000000000002</v>
      </c>
      <c r="H191" s="78" t="s">
        <v>1275</v>
      </c>
      <c r="I191" s="78">
        <v>480</v>
      </c>
      <c r="J191" s="79">
        <v>0</v>
      </c>
      <c r="K191" s="80">
        <v>0</v>
      </c>
      <c r="L191" s="80">
        <v>0</v>
      </c>
      <c r="M191" s="81">
        <v>0</v>
      </c>
      <c r="N191" s="82">
        <v>0</v>
      </c>
      <c r="O191" s="83">
        <v>1</v>
      </c>
      <c r="P191" s="83">
        <v>0</v>
      </c>
      <c r="Q191" s="84">
        <v>0</v>
      </c>
      <c r="R191" s="85">
        <v>0</v>
      </c>
      <c r="S191" s="80">
        <v>0</v>
      </c>
      <c r="T191" s="80">
        <v>1</v>
      </c>
      <c r="U191" s="80">
        <v>0</v>
      </c>
      <c r="V191" s="80">
        <v>0</v>
      </c>
      <c r="W191" s="81">
        <v>0</v>
      </c>
      <c r="X191" s="82">
        <v>0</v>
      </c>
      <c r="Y191" s="86">
        <v>0</v>
      </c>
      <c r="Z191" s="87">
        <v>1</v>
      </c>
      <c r="AA191" s="88" t="s">
        <v>1276</v>
      </c>
      <c r="AB191" s="89"/>
      <c r="AC191" s="71"/>
      <c r="AD191" s="72"/>
      <c r="AE191" s="72"/>
      <c r="AF191" s="72"/>
      <c r="AG191" s="73"/>
      <c r="AH191" s="74"/>
      <c r="AI191" s="75"/>
    </row>
    <row r="192" spans="1:35" s="45" customFormat="1" ht="26.25" hidden="1" x14ac:dyDescent="0.25">
      <c r="A192" s="78">
        <v>190</v>
      </c>
      <c r="B192" s="78" t="s">
        <v>1569</v>
      </c>
      <c r="C192" s="78" t="s">
        <v>1127</v>
      </c>
      <c r="D192" s="78" t="s">
        <v>63</v>
      </c>
      <c r="E192" s="78" t="s">
        <v>105</v>
      </c>
      <c r="F192" s="78">
        <v>2</v>
      </c>
      <c r="G192" s="78">
        <v>2.2000000000000002</v>
      </c>
      <c r="H192" s="78" t="s">
        <v>1275</v>
      </c>
      <c r="I192" s="78">
        <v>546</v>
      </c>
      <c r="J192" s="79">
        <v>0</v>
      </c>
      <c r="K192" s="80">
        <v>0</v>
      </c>
      <c r="L192" s="80">
        <v>0</v>
      </c>
      <c r="M192" s="81">
        <v>0</v>
      </c>
      <c r="N192" s="82">
        <v>0</v>
      </c>
      <c r="O192" s="83">
        <v>1</v>
      </c>
      <c r="P192" s="83">
        <v>0</v>
      </c>
      <c r="Q192" s="84">
        <v>0</v>
      </c>
      <c r="R192" s="85">
        <v>0</v>
      </c>
      <c r="S192" s="80">
        <v>0</v>
      </c>
      <c r="T192" s="80">
        <v>0</v>
      </c>
      <c r="U192" s="80">
        <v>0</v>
      </c>
      <c r="V192" s="80">
        <v>0</v>
      </c>
      <c r="W192" s="81">
        <v>0</v>
      </c>
      <c r="X192" s="82">
        <v>0</v>
      </c>
      <c r="Y192" s="86">
        <v>0</v>
      </c>
      <c r="Z192" s="87">
        <v>1</v>
      </c>
      <c r="AA192" s="88" t="s">
        <v>1277</v>
      </c>
      <c r="AB192" s="89"/>
      <c r="AC192" s="71"/>
      <c r="AD192" s="72"/>
      <c r="AE192" s="72"/>
      <c r="AF192" s="72"/>
      <c r="AG192" s="73"/>
      <c r="AH192" s="74"/>
      <c r="AI192" s="75"/>
    </row>
    <row r="193" spans="1:35" s="45" customFormat="1" hidden="1" x14ac:dyDescent="0.25">
      <c r="A193" s="78">
        <v>191</v>
      </c>
      <c r="B193" s="78" t="s">
        <v>1569</v>
      </c>
      <c r="C193" s="78" t="s">
        <v>1127</v>
      </c>
      <c r="D193" s="78" t="s">
        <v>63</v>
      </c>
      <c r="E193" s="78" t="s">
        <v>105</v>
      </c>
      <c r="F193" s="78">
        <v>2</v>
      </c>
      <c r="G193" s="78">
        <v>2.2000000000000002</v>
      </c>
      <c r="H193" s="78" t="s">
        <v>1275</v>
      </c>
      <c r="I193" s="78">
        <v>583</v>
      </c>
      <c r="J193" s="79">
        <v>0</v>
      </c>
      <c r="K193" s="80">
        <v>0</v>
      </c>
      <c r="L193" s="80">
        <v>0</v>
      </c>
      <c r="M193" s="81">
        <v>0</v>
      </c>
      <c r="N193" s="82">
        <v>0</v>
      </c>
      <c r="O193" s="83">
        <v>0</v>
      </c>
      <c r="P193" s="83">
        <v>0</v>
      </c>
      <c r="Q193" s="84">
        <v>0</v>
      </c>
      <c r="R193" s="85">
        <v>0</v>
      </c>
      <c r="S193" s="80">
        <v>0</v>
      </c>
      <c r="T193" s="80">
        <v>0</v>
      </c>
      <c r="U193" s="80">
        <v>0</v>
      </c>
      <c r="V193" s="80">
        <v>0</v>
      </c>
      <c r="W193" s="81">
        <v>0</v>
      </c>
      <c r="X193" s="82">
        <v>0</v>
      </c>
      <c r="Y193" s="86">
        <v>0</v>
      </c>
      <c r="Z193" s="87">
        <v>0</v>
      </c>
      <c r="AA193" s="88"/>
      <c r="AB193" s="89"/>
      <c r="AC193" s="71"/>
      <c r="AD193" s="72"/>
      <c r="AE193" s="72"/>
      <c r="AF193" s="72"/>
      <c r="AG193" s="73"/>
      <c r="AH193" s="74"/>
      <c r="AI193" s="75"/>
    </row>
    <row r="194" spans="1:35" s="45" customFormat="1" hidden="1" x14ac:dyDescent="0.25">
      <c r="A194" s="78">
        <v>192</v>
      </c>
      <c r="B194" s="78" t="s">
        <v>1569</v>
      </c>
      <c r="C194" s="78" t="s">
        <v>1127</v>
      </c>
      <c r="D194" s="78" t="s">
        <v>63</v>
      </c>
      <c r="E194" s="78" t="s">
        <v>105</v>
      </c>
      <c r="F194" s="78">
        <v>2</v>
      </c>
      <c r="G194" s="78">
        <v>2.2000000000000002</v>
      </c>
      <c r="H194" s="78" t="s">
        <v>1275</v>
      </c>
      <c r="I194" s="78">
        <v>591</v>
      </c>
      <c r="J194" s="79">
        <v>0</v>
      </c>
      <c r="K194" s="80">
        <v>0</v>
      </c>
      <c r="L194" s="80">
        <v>0</v>
      </c>
      <c r="M194" s="81">
        <v>0</v>
      </c>
      <c r="N194" s="82">
        <v>0</v>
      </c>
      <c r="O194" s="83">
        <v>0</v>
      </c>
      <c r="P194" s="83">
        <v>0</v>
      </c>
      <c r="Q194" s="84">
        <v>0</v>
      </c>
      <c r="R194" s="85">
        <v>0</v>
      </c>
      <c r="S194" s="80">
        <v>0</v>
      </c>
      <c r="T194" s="80">
        <v>0</v>
      </c>
      <c r="U194" s="80">
        <v>0</v>
      </c>
      <c r="V194" s="80">
        <v>0</v>
      </c>
      <c r="W194" s="81">
        <v>0</v>
      </c>
      <c r="X194" s="82">
        <v>0</v>
      </c>
      <c r="Y194" s="86">
        <v>0</v>
      </c>
      <c r="Z194" s="87">
        <v>0</v>
      </c>
      <c r="AA194" s="88"/>
      <c r="AB194" s="89"/>
      <c r="AC194" s="71"/>
      <c r="AD194" s="72"/>
      <c r="AE194" s="72"/>
      <c r="AF194" s="72"/>
      <c r="AG194" s="73"/>
      <c r="AH194" s="74"/>
      <c r="AI194" s="75"/>
    </row>
    <row r="195" spans="1:35" s="45" customFormat="1" ht="19.5" hidden="1" customHeight="1" x14ac:dyDescent="0.25">
      <c r="A195" s="78">
        <v>193</v>
      </c>
      <c r="B195" s="78" t="s">
        <v>1569</v>
      </c>
      <c r="C195" s="78" t="s">
        <v>1127</v>
      </c>
      <c r="D195" s="78" t="s">
        <v>63</v>
      </c>
      <c r="E195" s="78" t="s">
        <v>105</v>
      </c>
      <c r="F195" s="78">
        <v>2</v>
      </c>
      <c r="G195" s="78">
        <v>2.2000000000000002</v>
      </c>
      <c r="H195" s="78" t="s">
        <v>1275</v>
      </c>
      <c r="I195" s="78">
        <v>593</v>
      </c>
      <c r="J195" s="79">
        <v>0</v>
      </c>
      <c r="K195" s="80">
        <v>0</v>
      </c>
      <c r="L195" s="80">
        <v>0</v>
      </c>
      <c r="M195" s="81">
        <v>0</v>
      </c>
      <c r="N195" s="82">
        <v>0</v>
      </c>
      <c r="O195" s="83">
        <v>0</v>
      </c>
      <c r="P195" s="83">
        <v>0</v>
      </c>
      <c r="Q195" s="84">
        <v>0</v>
      </c>
      <c r="R195" s="85">
        <v>0</v>
      </c>
      <c r="S195" s="80">
        <v>0</v>
      </c>
      <c r="T195" s="80">
        <v>0</v>
      </c>
      <c r="U195" s="80">
        <v>0</v>
      </c>
      <c r="V195" s="80">
        <v>0</v>
      </c>
      <c r="W195" s="81">
        <v>0</v>
      </c>
      <c r="X195" s="82">
        <v>0</v>
      </c>
      <c r="Y195" s="86">
        <v>0</v>
      </c>
      <c r="Z195" s="87">
        <v>0</v>
      </c>
      <c r="AA195" s="88"/>
      <c r="AB195" s="89"/>
      <c r="AC195" s="71"/>
      <c r="AD195" s="72"/>
      <c r="AE195" s="72"/>
      <c r="AF195" s="72"/>
      <c r="AG195" s="73"/>
      <c r="AH195" s="74"/>
      <c r="AI195" s="75"/>
    </row>
    <row r="196" spans="1:35" s="45" customFormat="1" hidden="1" x14ac:dyDescent="0.25">
      <c r="A196" s="78">
        <v>194</v>
      </c>
      <c r="B196" s="78" t="s">
        <v>1569</v>
      </c>
      <c r="C196" s="78" t="s">
        <v>1127</v>
      </c>
      <c r="D196" s="78" t="s">
        <v>63</v>
      </c>
      <c r="E196" s="78" t="s">
        <v>105</v>
      </c>
      <c r="F196" s="78">
        <v>2</v>
      </c>
      <c r="G196" s="78">
        <v>2.2999999999999998</v>
      </c>
      <c r="H196" s="78" t="s">
        <v>1278</v>
      </c>
      <c r="I196" s="78">
        <v>442</v>
      </c>
      <c r="J196" s="79">
        <v>0</v>
      </c>
      <c r="K196" s="80">
        <v>0</v>
      </c>
      <c r="L196" s="80">
        <v>0</v>
      </c>
      <c r="M196" s="81">
        <v>0</v>
      </c>
      <c r="N196" s="82">
        <v>0</v>
      </c>
      <c r="O196" s="83">
        <v>0</v>
      </c>
      <c r="P196" s="83">
        <v>0</v>
      </c>
      <c r="Q196" s="84">
        <v>0</v>
      </c>
      <c r="R196" s="85">
        <v>0</v>
      </c>
      <c r="S196" s="80">
        <v>0</v>
      </c>
      <c r="T196" s="80">
        <v>0</v>
      </c>
      <c r="U196" s="80">
        <v>0</v>
      </c>
      <c r="V196" s="80">
        <v>0</v>
      </c>
      <c r="W196" s="81">
        <v>0</v>
      </c>
      <c r="X196" s="82">
        <v>0</v>
      </c>
      <c r="Y196" s="86">
        <v>0</v>
      </c>
      <c r="Z196" s="87">
        <v>0</v>
      </c>
      <c r="AA196" s="88"/>
      <c r="AB196" s="89"/>
      <c r="AC196" s="71"/>
      <c r="AD196" s="72"/>
      <c r="AE196" s="72"/>
      <c r="AF196" s="72"/>
      <c r="AG196" s="73"/>
      <c r="AH196" s="74"/>
      <c r="AI196" s="75"/>
    </row>
    <row r="197" spans="1:35" s="45" customFormat="1" hidden="1" x14ac:dyDescent="0.25">
      <c r="A197" s="78">
        <v>195</v>
      </c>
      <c r="B197" s="78" t="s">
        <v>1569</v>
      </c>
      <c r="C197" s="78" t="s">
        <v>1127</v>
      </c>
      <c r="D197" s="78" t="s">
        <v>63</v>
      </c>
      <c r="E197" s="78" t="s">
        <v>105</v>
      </c>
      <c r="F197" s="78">
        <v>2</v>
      </c>
      <c r="G197" s="78">
        <v>2.2999999999999998</v>
      </c>
      <c r="H197" s="78" t="s">
        <v>1278</v>
      </c>
      <c r="I197" s="78">
        <v>455</v>
      </c>
      <c r="J197" s="79">
        <v>0</v>
      </c>
      <c r="K197" s="80">
        <v>0</v>
      </c>
      <c r="L197" s="80">
        <v>0</v>
      </c>
      <c r="M197" s="81">
        <v>0</v>
      </c>
      <c r="N197" s="82">
        <v>0</v>
      </c>
      <c r="O197" s="83">
        <v>0</v>
      </c>
      <c r="P197" s="83">
        <v>0</v>
      </c>
      <c r="Q197" s="84">
        <v>0</v>
      </c>
      <c r="R197" s="85">
        <v>0</v>
      </c>
      <c r="S197" s="80">
        <v>0</v>
      </c>
      <c r="T197" s="80">
        <v>0</v>
      </c>
      <c r="U197" s="80">
        <v>0</v>
      </c>
      <c r="V197" s="80">
        <v>0</v>
      </c>
      <c r="W197" s="81">
        <v>0</v>
      </c>
      <c r="X197" s="82">
        <v>0</v>
      </c>
      <c r="Y197" s="86">
        <v>0</v>
      </c>
      <c r="Z197" s="87">
        <v>0</v>
      </c>
      <c r="AA197" s="88"/>
      <c r="AB197" s="89"/>
      <c r="AC197" s="71"/>
      <c r="AD197" s="72"/>
      <c r="AE197" s="72"/>
      <c r="AF197" s="72"/>
      <c r="AG197" s="73"/>
      <c r="AH197" s="74"/>
      <c r="AI197" s="75"/>
    </row>
    <row r="198" spans="1:35" s="45" customFormat="1" hidden="1" x14ac:dyDescent="0.25">
      <c r="A198" s="78">
        <v>196</v>
      </c>
      <c r="B198" s="78" t="s">
        <v>1569</v>
      </c>
      <c r="C198" s="78" t="s">
        <v>1127</v>
      </c>
      <c r="D198" s="78" t="s">
        <v>63</v>
      </c>
      <c r="E198" s="78" t="s">
        <v>105</v>
      </c>
      <c r="F198" s="78">
        <v>2</v>
      </c>
      <c r="G198" s="78">
        <v>2.2999999999999998</v>
      </c>
      <c r="H198" s="78" t="s">
        <v>1278</v>
      </c>
      <c r="I198" s="78">
        <v>512</v>
      </c>
      <c r="J198" s="79">
        <v>0</v>
      </c>
      <c r="K198" s="80">
        <v>0</v>
      </c>
      <c r="L198" s="80">
        <v>0</v>
      </c>
      <c r="M198" s="81">
        <v>0</v>
      </c>
      <c r="N198" s="82">
        <v>0</v>
      </c>
      <c r="O198" s="83">
        <v>0</v>
      </c>
      <c r="P198" s="83">
        <v>0</v>
      </c>
      <c r="Q198" s="84">
        <v>0</v>
      </c>
      <c r="R198" s="85">
        <v>0</v>
      </c>
      <c r="S198" s="80">
        <v>0</v>
      </c>
      <c r="T198" s="80">
        <v>0</v>
      </c>
      <c r="U198" s="80">
        <v>0</v>
      </c>
      <c r="V198" s="80">
        <v>0</v>
      </c>
      <c r="W198" s="81">
        <v>0</v>
      </c>
      <c r="X198" s="82">
        <v>0</v>
      </c>
      <c r="Y198" s="86">
        <v>0</v>
      </c>
      <c r="Z198" s="87">
        <v>0</v>
      </c>
      <c r="AA198" s="88"/>
      <c r="AB198" s="89"/>
      <c r="AC198" s="71"/>
      <c r="AD198" s="72"/>
      <c r="AE198" s="72"/>
      <c r="AF198" s="72"/>
      <c r="AG198" s="73"/>
      <c r="AH198" s="74"/>
      <c r="AI198" s="75"/>
    </row>
    <row r="199" spans="1:35" s="45" customFormat="1" hidden="1" x14ac:dyDescent="0.25">
      <c r="A199" s="78">
        <v>197</v>
      </c>
      <c r="B199" s="78" t="s">
        <v>1569</v>
      </c>
      <c r="C199" s="78" t="s">
        <v>1127</v>
      </c>
      <c r="D199" s="78" t="s">
        <v>63</v>
      </c>
      <c r="E199" s="78" t="s">
        <v>105</v>
      </c>
      <c r="F199" s="78">
        <v>2</v>
      </c>
      <c r="G199" s="78">
        <v>2.2999999999999998</v>
      </c>
      <c r="H199" s="78" t="s">
        <v>1278</v>
      </c>
      <c r="I199" s="78">
        <v>551</v>
      </c>
      <c r="J199" s="79">
        <v>0</v>
      </c>
      <c r="K199" s="80">
        <v>0</v>
      </c>
      <c r="L199" s="80">
        <v>0</v>
      </c>
      <c r="M199" s="81">
        <v>0</v>
      </c>
      <c r="N199" s="82">
        <v>1</v>
      </c>
      <c r="O199" s="83">
        <v>0</v>
      </c>
      <c r="P199" s="83">
        <v>0</v>
      </c>
      <c r="Q199" s="84">
        <v>0</v>
      </c>
      <c r="R199" s="85">
        <v>0</v>
      </c>
      <c r="S199" s="80">
        <v>0</v>
      </c>
      <c r="T199" s="80">
        <v>0</v>
      </c>
      <c r="U199" s="80">
        <v>0</v>
      </c>
      <c r="V199" s="80">
        <v>0</v>
      </c>
      <c r="W199" s="81">
        <v>0</v>
      </c>
      <c r="X199" s="82">
        <v>0</v>
      </c>
      <c r="Y199" s="86">
        <v>0</v>
      </c>
      <c r="Z199" s="87">
        <v>1</v>
      </c>
      <c r="AA199" s="88" t="s">
        <v>1279</v>
      </c>
      <c r="AB199" s="89"/>
      <c r="AC199" s="71"/>
      <c r="AD199" s="72"/>
      <c r="AE199" s="72"/>
      <c r="AF199" s="72"/>
      <c r="AG199" s="73"/>
      <c r="AH199" s="74"/>
      <c r="AI199" s="75"/>
    </row>
    <row r="200" spans="1:35" s="45" customFormat="1" ht="26.25" hidden="1" x14ac:dyDescent="0.25">
      <c r="A200" s="78">
        <v>198</v>
      </c>
      <c r="B200" s="78" t="s">
        <v>1569</v>
      </c>
      <c r="C200" s="78" t="s">
        <v>1127</v>
      </c>
      <c r="D200" s="78" t="s">
        <v>63</v>
      </c>
      <c r="E200" s="78" t="s">
        <v>105</v>
      </c>
      <c r="F200" s="78">
        <v>2</v>
      </c>
      <c r="G200" s="78">
        <v>2.2999999999999998</v>
      </c>
      <c r="H200" s="78" t="s">
        <v>1280</v>
      </c>
      <c r="I200" s="78">
        <v>443</v>
      </c>
      <c r="J200" s="79">
        <v>0</v>
      </c>
      <c r="K200" s="80">
        <v>0</v>
      </c>
      <c r="L200" s="80">
        <v>0</v>
      </c>
      <c r="M200" s="81">
        <v>0</v>
      </c>
      <c r="N200" s="82">
        <v>0</v>
      </c>
      <c r="O200" s="83">
        <v>0</v>
      </c>
      <c r="P200" s="83">
        <v>0</v>
      </c>
      <c r="Q200" s="84">
        <v>0</v>
      </c>
      <c r="R200" s="85">
        <v>0</v>
      </c>
      <c r="S200" s="80">
        <v>0</v>
      </c>
      <c r="T200" s="80">
        <v>0</v>
      </c>
      <c r="U200" s="80">
        <v>1</v>
      </c>
      <c r="V200" s="80">
        <v>0</v>
      </c>
      <c r="W200" s="81">
        <v>0</v>
      </c>
      <c r="X200" s="82">
        <v>0</v>
      </c>
      <c r="Y200" s="86">
        <v>0</v>
      </c>
      <c r="Z200" s="87">
        <v>1</v>
      </c>
      <c r="AA200" s="88" t="s">
        <v>1281</v>
      </c>
      <c r="AB200" s="89"/>
      <c r="AC200" s="71"/>
      <c r="AD200" s="72"/>
      <c r="AE200" s="72"/>
      <c r="AF200" s="72"/>
      <c r="AG200" s="73"/>
      <c r="AH200" s="74"/>
      <c r="AI200" s="75"/>
    </row>
    <row r="201" spans="1:35" s="45" customFormat="1" hidden="1" x14ac:dyDescent="0.25">
      <c r="A201" s="78">
        <v>199</v>
      </c>
      <c r="B201" s="78" t="s">
        <v>1569</v>
      </c>
      <c r="C201" s="78" t="s">
        <v>1127</v>
      </c>
      <c r="D201" s="78" t="s">
        <v>63</v>
      </c>
      <c r="E201" s="78" t="s">
        <v>105</v>
      </c>
      <c r="F201" s="78">
        <v>2</v>
      </c>
      <c r="G201" s="78">
        <v>2.2999999999999998</v>
      </c>
      <c r="H201" s="78" t="s">
        <v>1280</v>
      </c>
      <c r="I201" s="78">
        <v>459</v>
      </c>
      <c r="J201" s="79">
        <v>0</v>
      </c>
      <c r="K201" s="80">
        <v>0</v>
      </c>
      <c r="L201" s="80">
        <v>0</v>
      </c>
      <c r="M201" s="81">
        <v>0</v>
      </c>
      <c r="N201" s="82">
        <v>0</v>
      </c>
      <c r="O201" s="83">
        <v>0</v>
      </c>
      <c r="P201" s="83">
        <v>0</v>
      </c>
      <c r="Q201" s="84">
        <v>0</v>
      </c>
      <c r="R201" s="85">
        <v>0</v>
      </c>
      <c r="S201" s="80">
        <v>0</v>
      </c>
      <c r="T201" s="80">
        <v>0</v>
      </c>
      <c r="U201" s="80">
        <v>0</v>
      </c>
      <c r="V201" s="80">
        <v>0</v>
      </c>
      <c r="W201" s="81">
        <v>0</v>
      </c>
      <c r="X201" s="82">
        <v>0</v>
      </c>
      <c r="Y201" s="86">
        <v>0</v>
      </c>
      <c r="Z201" s="87">
        <v>0</v>
      </c>
      <c r="AA201" s="88"/>
      <c r="AB201" s="89"/>
      <c r="AC201" s="71"/>
      <c r="AD201" s="72"/>
      <c r="AE201" s="72"/>
      <c r="AF201" s="72"/>
      <c r="AG201" s="73"/>
      <c r="AH201" s="74"/>
      <c r="AI201" s="75"/>
    </row>
    <row r="202" spans="1:35" s="45" customFormat="1" hidden="1" x14ac:dyDescent="0.25">
      <c r="A202" s="78">
        <v>200</v>
      </c>
      <c r="B202" s="78" t="s">
        <v>1569</v>
      </c>
      <c r="C202" s="78" t="s">
        <v>1127</v>
      </c>
      <c r="D202" s="78" t="s">
        <v>63</v>
      </c>
      <c r="E202" s="78" t="s">
        <v>105</v>
      </c>
      <c r="F202" s="78">
        <v>2</v>
      </c>
      <c r="G202" s="78">
        <v>2.2999999999999998</v>
      </c>
      <c r="H202" s="78" t="s">
        <v>1280</v>
      </c>
      <c r="I202" s="78">
        <v>482</v>
      </c>
      <c r="J202" s="79">
        <v>0</v>
      </c>
      <c r="K202" s="80">
        <v>0</v>
      </c>
      <c r="L202" s="80">
        <v>0</v>
      </c>
      <c r="M202" s="81">
        <v>0</v>
      </c>
      <c r="N202" s="82">
        <v>0</v>
      </c>
      <c r="O202" s="83">
        <v>0</v>
      </c>
      <c r="P202" s="83">
        <v>0</v>
      </c>
      <c r="Q202" s="84">
        <v>0</v>
      </c>
      <c r="R202" s="85">
        <v>0</v>
      </c>
      <c r="S202" s="80">
        <v>0</v>
      </c>
      <c r="T202" s="80">
        <v>0</v>
      </c>
      <c r="U202" s="80">
        <v>0</v>
      </c>
      <c r="V202" s="80">
        <v>0</v>
      </c>
      <c r="W202" s="81">
        <v>0</v>
      </c>
      <c r="X202" s="82">
        <v>0</v>
      </c>
      <c r="Y202" s="86">
        <v>0</v>
      </c>
      <c r="Z202" s="87">
        <v>0</v>
      </c>
      <c r="AA202" s="88"/>
      <c r="AB202" s="89"/>
      <c r="AC202" s="71"/>
      <c r="AD202" s="72"/>
      <c r="AE202" s="72"/>
      <c r="AF202" s="72"/>
      <c r="AG202" s="73"/>
      <c r="AH202" s="74"/>
      <c r="AI202" s="75"/>
    </row>
    <row r="203" spans="1:35" s="45" customFormat="1" hidden="1" x14ac:dyDescent="0.25">
      <c r="A203" s="78">
        <v>201</v>
      </c>
      <c r="B203" s="78" t="s">
        <v>1569</v>
      </c>
      <c r="C203" s="78" t="s">
        <v>1127</v>
      </c>
      <c r="D203" s="78" t="s">
        <v>63</v>
      </c>
      <c r="E203" s="78" t="s">
        <v>105</v>
      </c>
      <c r="F203" s="78">
        <v>2</v>
      </c>
      <c r="G203" s="78">
        <v>2.2999999999999998</v>
      </c>
      <c r="H203" s="78" t="s">
        <v>1280</v>
      </c>
      <c r="I203" s="78">
        <v>500</v>
      </c>
      <c r="J203" s="79">
        <v>0</v>
      </c>
      <c r="K203" s="80">
        <v>0</v>
      </c>
      <c r="L203" s="80">
        <v>0</v>
      </c>
      <c r="M203" s="81">
        <v>0</v>
      </c>
      <c r="N203" s="82">
        <v>0</v>
      </c>
      <c r="O203" s="83">
        <v>0</v>
      </c>
      <c r="P203" s="83">
        <v>0</v>
      </c>
      <c r="Q203" s="84">
        <v>0</v>
      </c>
      <c r="R203" s="85">
        <v>0</v>
      </c>
      <c r="S203" s="80">
        <v>0</v>
      </c>
      <c r="T203" s="80">
        <v>0</v>
      </c>
      <c r="U203" s="80">
        <v>0</v>
      </c>
      <c r="V203" s="80">
        <v>0</v>
      </c>
      <c r="W203" s="81">
        <v>0</v>
      </c>
      <c r="X203" s="82">
        <v>0</v>
      </c>
      <c r="Y203" s="86">
        <v>0</v>
      </c>
      <c r="Z203" s="87">
        <v>0</v>
      </c>
      <c r="AA203" s="88"/>
      <c r="AB203" s="89"/>
      <c r="AC203" s="71"/>
      <c r="AD203" s="72"/>
      <c r="AE203" s="72"/>
      <c r="AF203" s="72"/>
      <c r="AG203" s="73"/>
      <c r="AH203" s="74"/>
      <c r="AI203" s="75"/>
    </row>
    <row r="204" spans="1:35" s="45" customFormat="1" hidden="1" x14ac:dyDescent="0.25">
      <c r="A204" s="78">
        <v>202</v>
      </c>
      <c r="B204" s="78" t="s">
        <v>1569</v>
      </c>
      <c r="C204" s="78" t="s">
        <v>1127</v>
      </c>
      <c r="D204" s="78" t="s">
        <v>63</v>
      </c>
      <c r="E204" s="78" t="s">
        <v>105</v>
      </c>
      <c r="F204" s="78">
        <v>2</v>
      </c>
      <c r="G204" s="78">
        <v>2.2999999999999998</v>
      </c>
      <c r="H204" s="78" t="s">
        <v>1280</v>
      </c>
      <c r="I204" s="78">
        <v>544</v>
      </c>
      <c r="J204" s="79">
        <v>0</v>
      </c>
      <c r="K204" s="80">
        <v>0</v>
      </c>
      <c r="L204" s="80">
        <v>0</v>
      </c>
      <c r="M204" s="81">
        <v>0</v>
      </c>
      <c r="N204" s="82">
        <v>0</v>
      </c>
      <c r="O204" s="83">
        <v>0</v>
      </c>
      <c r="P204" s="83">
        <v>0</v>
      </c>
      <c r="Q204" s="84">
        <v>0</v>
      </c>
      <c r="R204" s="85">
        <v>0</v>
      </c>
      <c r="S204" s="80">
        <v>0</v>
      </c>
      <c r="T204" s="80">
        <v>0</v>
      </c>
      <c r="U204" s="80">
        <v>0</v>
      </c>
      <c r="V204" s="80">
        <v>0</v>
      </c>
      <c r="W204" s="81">
        <v>0</v>
      </c>
      <c r="X204" s="82">
        <v>0</v>
      </c>
      <c r="Y204" s="86">
        <v>0</v>
      </c>
      <c r="Z204" s="87">
        <v>0</v>
      </c>
      <c r="AA204" s="88"/>
      <c r="AB204" s="89"/>
      <c r="AC204" s="71"/>
      <c r="AD204" s="72"/>
      <c r="AE204" s="72"/>
      <c r="AF204" s="72"/>
      <c r="AG204" s="73"/>
      <c r="AH204" s="74"/>
      <c r="AI204" s="75"/>
    </row>
    <row r="205" spans="1:35" s="45" customFormat="1" hidden="1" x14ac:dyDescent="0.25">
      <c r="A205" s="78">
        <v>203</v>
      </c>
      <c r="B205" s="78" t="s">
        <v>1569</v>
      </c>
      <c r="C205" s="78" t="s">
        <v>1127</v>
      </c>
      <c r="D205" s="78" t="s">
        <v>63</v>
      </c>
      <c r="E205" s="78" t="s">
        <v>105</v>
      </c>
      <c r="F205" s="78">
        <v>2</v>
      </c>
      <c r="G205" s="78">
        <v>2.2999999999999998</v>
      </c>
      <c r="H205" s="78" t="s">
        <v>1280</v>
      </c>
      <c r="I205" s="78">
        <v>585</v>
      </c>
      <c r="J205" s="79">
        <v>0</v>
      </c>
      <c r="K205" s="80">
        <v>0</v>
      </c>
      <c r="L205" s="80">
        <v>0</v>
      </c>
      <c r="M205" s="81">
        <v>0</v>
      </c>
      <c r="N205" s="82">
        <v>0</v>
      </c>
      <c r="O205" s="83">
        <v>0</v>
      </c>
      <c r="P205" s="83">
        <v>0</v>
      </c>
      <c r="Q205" s="84">
        <v>0</v>
      </c>
      <c r="R205" s="85">
        <v>0</v>
      </c>
      <c r="S205" s="80">
        <v>0</v>
      </c>
      <c r="T205" s="80">
        <v>0</v>
      </c>
      <c r="U205" s="80">
        <v>0</v>
      </c>
      <c r="V205" s="80">
        <v>0</v>
      </c>
      <c r="W205" s="81">
        <v>0</v>
      </c>
      <c r="X205" s="82">
        <v>0</v>
      </c>
      <c r="Y205" s="86">
        <v>0</v>
      </c>
      <c r="Z205" s="87">
        <v>0</v>
      </c>
      <c r="AA205" s="88"/>
      <c r="AB205" s="89"/>
      <c r="AC205" s="71"/>
      <c r="AD205" s="72"/>
      <c r="AE205" s="72"/>
      <c r="AF205" s="72"/>
      <c r="AG205" s="73"/>
      <c r="AH205" s="74"/>
      <c r="AI205" s="75"/>
    </row>
    <row r="206" spans="1:35" s="45" customFormat="1" hidden="1" x14ac:dyDescent="0.25">
      <c r="A206" s="78">
        <v>204</v>
      </c>
      <c r="B206" s="78" t="s">
        <v>1569</v>
      </c>
      <c r="C206" s="78" t="s">
        <v>1127</v>
      </c>
      <c r="D206" s="78" t="s">
        <v>63</v>
      </c>
      <c r="E206" s="78" t="s">
        <v>105</v>
      </c>
      <c r="F206" s="78">
        <v>2</v>
      </c>
      <c r="G206" s="78">
        <v>2.2999999999999998</v>
      </c>
      <c r="H206" s="78" t="s">
        <v>1280</v>
      </c>
      <c r="I206" s="78">
        <v>586</v>
      </c>
      <c r="J206" s="79">
        <v>0</v>
      </c>
      <c r="K206" s="80">
        <v>0</v>
      </c>
      <c r="L206" s="80">
        <v>0</v>
      </c>
      <c r="M206" s="81">
        <v>0</v>
      </c>
      <c r="N206" s="82">
        <v>0</v>
      </c>
      <c r="O206" s="83">
        <v>0</v>
      </c>
      <c r="P206" s="83">
        <v>0</v>
      </c>
      <c r="Q206" s="84">
        <v>0</v>
      </c>
      <c r="R206" s="85">
        <v>0</v>
      </c>
      <c r="S206" s="80">
        <v>0</v>
      </c>
      <c r="T206" s="80">
        <v>0</v>
      </c>
      <c r="U206" s="80">
        <v>0</v>
      </c>
      <c r="V206" s="80">
        <v>0</v>
      </c>
      <c r="W206" s="81">
        <v>0</v>
      </c>
      <c r="X206" s="82">
        <v>0</v>
      </c>
      <c r="Y206" s="86">
        <v>0</v>
      </c>
      <c r="Z206" s="87">
        <v>0</v>
      </c>
      <c r="AA206" s="88"/>
      <c r="AB206" s="89"/>
      <c r="AC206" s="71"/>
      <c r="AD206" s="72"/>
      <c r="AE206" s="72"/>
      <c r="AF206" s="72"/>
      <c r="AG206" s="73"/>
      <c r="AH206" s="74"/>
      <c r="AI206" s="75"/>
    </row>
    <row r="207" spans="1:35" s="45" customFormat="1" hidden="1" x14ac:dyDescent="0.25">
      <c r="A207" s="78">
        <v>205</v>
      </c>
      <c r="B207" s="78" t="s">
        <v>1569</v>
      </c>
      <c r="C207" s="78" t="s">
        <v>1127</v>
      </c>
      <c r="D207" s="78" t="s">
        <v>63</v>
      </c>
      <c r="E207" s="78" t="s">
        <v>105</v>
      </c>
      <c r="F207" s="78">
        <v>2</v>
      </c>
      <c r="G207" s="78">
        <v>2.2999999999999998</v>
      </c>
      <c r="H207" s="78" t="s">
        <v>1280</v>
      </c>
      <c r="I207" s="78">
        <v>592</v>
      </c>
      <c r="J207" s="79">
        <v>0</v>
      </c>
      <c r="K207" s="80">
        <v>0</v>
      </c>
      <c r="L207" s="80">
        <v>0</v>
      </c>
      <c r="M207" s="81">
        <v>0</v>
      </c>
      <c r="N207" s="82">
        <v>0</v>
      </c>
      <c r="O207" s="83">
        <v>0</v>
      </c>
      <c r="P207" s="83">
        <v>0</v>
      </c>
      <c r="Q207" s="84">
        <v>0</v>
      </c>
      <c r="R207" s="85">
        <v>0</v>
      </c>
      <c r="S207" s="80">
        <v>0</v>
      </c>
      <c r="T207" s="80">
        <v>0</v>
      </c>
      <c r="U207" s="80">
        <v>0</v>
      </c>
      <c r="V207" s="80">
        <v>0</v>
      </c>
      <c r="W207" s="81">
        <v>0</v>
      </c>
      <c r="X207" s="82">
        <v>0</v>
      </c>
      <c r="Y207" s="86">
        <v>0</v>
      </c>
      <c r="Z207" s="87">
        <v>0</v>
      </c>
      <c r="AA207" s="88"/>
      <c r="AB207" s="89"/>
      <c r="AC207" s="71"/>
      <c r="AD207" s="72"/>
      <c r="AE207" s="72"/>
      <c r="AF207" s="72"/>
      <c r="AG207" s="73"/>
      <c r="AH207" s="74"/>
      <c r="AI207" s="75"/>
    </row>
    <row r="208" spans="1:35" s="45" customFormat="1" ht="26.25" hidden="1" x14ac:dyDescent="0.25">
      <c r="A208" s="78">
        <v>206</v>
      </c>
      <c r="B208" s="78" t="s">
        <v>1569</v>
      </c>
      <c r="C208" s="78" t="s">
        <v>1127</v>
      </c>
      <c r="D208" s="78" t="s">
        <v>63</v>
      </c>
      <c r="E208" s="78" t="s">
        <v>105</v>
      </c>
      <c r="F208" s="78">
        <v>2</v>
      </c>
      <c r="G208" s="78">
        <v>2.2999999999999998</v>
      </c>
      <c r="H208" s="78" t="s">
        <v>1280</v>
      </c>
      <c r="I208" s="78">
        <v>594</v>
      </c>
      <c r="J208" s="79">
        <v>0</v>
      </c>
      <c r="K208" s="80">
        <v>0</v>
      </c>
      <c r="L208" s="80">
        <v>0</v>
      </c>
      <c r="M208" s="81">
        <v>0</v>
      </c>
      <c r="N208" s="82">
        <v>0</v>
      </c>
      <c r="O208" s="83">
        <v>1</v>
      </c>
      <c r="P208" s="83">
        <v>0</v>
      </c>
      <c r="Q208" s="84">
        <v>0</v>
      </c>
      <c r="R208" s="85">
        <v>0</v>
      </c>
      <c r="S208" s="80">
        <v>0</v>
      </c>
      <c r="T208" s="80">
        <v>0</v>
      </c>
      <c r="U208" s="80">
        <v>0</v>
      </c>
      <c r="V208" s="80">
        <v>0</v>
      </c>
      <c r="W208" s="81">
        <v>0</v>
      </c>
      <c r="X208" s="82">
        <v>0</v>
      </c>
      <c r="Y208" s="86">
        <v>0</v>
      </c>
      <c r="Z208" s="87">
        <v>1</v>
      </c>
      <c r="AA208" s="88" t="s">
        <v>1282</v>
      </c>
      <c r="AB208" s="89"/>
      <c r="AC208" s="71"/>
      <c r="AD208" s="72"/>
      <c r="AE208" s="72"/>
      <c r="AF208" s="72"/>
      <c r="AG208" s="73"/>
      <c r="AH208" s="74"/>
      <c r="AI208" s="75"/>
    </row>
    <row r="209" spans="1:35" s="45" customFormat="1" hidden="1" x14ac:dyDescent="0.25">
      <c r="A209" s="78">
        <v>207</v>
      </c>
      <c r="B209" s="78" t="s">
        <v>1569</v>
      </c>
      <c r="C209" s="78" t="s">
        <v>1127</v>
      </c>
      <c r="D209" s="78" t="s">
        <v>63</v>
      </c>
      <c r="E209" s="78" t="s">
        <v>105</v>
      </c>
      <c r="F209" s="78">
        <v>2</v>
      </c>
      <c r="G209" s="78">
        <v>2.2999999999999998</v>
      </c>
      <c r="H209" s="78" t="s">
        <v>1283</v>
      </c>
      <c r="I209" s="78">
        <v>445</v>
      </c>
      <c r="J209" s="79">
        <v>0</v>
      </c>
      <c r="K209" s="80">
        <v>0</v>
      </c>
      <c r="L209" s="80">
        <v>0</v>
      </c>
      <c r="M209" s="81">
        <v>0</v>
      </c>
      <c r="N209" s="82">
        <v>0</v>
      </c>
      <c r="O209" s="83">
        <v>0</v>
      </c>
      <c r="P209" s="83">
        <v>0</v>
      </c>
      <c r="Q209" s="84">
        <v>0</v>
      </c>
      <c r="R209" s="85">
        <v>0</v>
      </c>
      <c r="S209" s="80">
        <v>0</v>
      </c>
      <c r="T209" s="80">
        <v>0</v>
      </c>
      <c r="U209" s="80">
        <v>0</v>
      </c>
      <c r="V209" s="80">
        <v>0</v>
      </c>
      <c r="W209" s="81">
        <v>0</v>
      </c>
      <c r="X209" s="82">
        <v>0</v>
      </c>
      <c r="Y209" s="86">
        <v>0</v>
      </c>
      <c r="Z209" s="87">
        <v>0</v>
      </c>
      <c r="AA209" s="88"/>
      <c r="AB209" s="89"/>
      <c r="AC209" s="71"/>
      <c r="AD209" s="72"/>
      <c r="AE209" s="72"/>
      <c r="AF209" s="72"/>
      <c r="AG209" s="73"/>
      <c r="AH209" s="74"/>
      <c r="AI209" s="75"/>
    </row>
    <row r="210" spans="1:35" s="45" customFormat="1" hidden="1" x14ac:dyDescent="0.25">
      <c r="A210" s="78">
        <v>208</v>
      </c>
      <c r="B210" s="78" t="s">
        <v>1569</v>
      </c>
      <c r="C210" s="78" t="s">
        <v>1127</v>
      </c>
      <c r="D210" s="78" t="s">
        <v>63</v>
      </c>
      <c r="E210" s="78" t="s">
        <v>105</v>
      </c>
      <c r="F210" s="78">
        <v>2</v>
      </c>
      <c r="G210" s="78">
        <v>2.2999999999999998</v>
      </c>
      <c r="H210" s="78" t="s">
        <v>1283</v>
      </c>
      <c r="I210" s="78">
        <v>488</v>
      </c>
      <c r="J210" s="79">
        <v>0</v>
      </c>
      <c r="K210" s="80">
        <v>0</v>
      </c>
      <c r="L210" s="80">
        <v>0</v>
      </c>
      <c r="M210" s="81">
        <v>0</v>
      </c>
      <c r="N210" s="82">
        <v>0</v>
      </c>
      <c r="O210" s="83">
        <v>0</v>
      </c>
      <c r="P210" s="83">
        <v>0</v>
      </c>
      <c r="Q210" s="84">
        <v>0</v>
      </c>
      <c r="R210" s="85">
        <v>0</v>
      </c>
      <c r="S210" s="80">
        <v>0</v>
      </c>
      <c r="T210" s="80">
        <v>0</v>
      </c>
      <c r="U210" s="80">
        <v>0</v>
      </c>
      <c r="V210" s="80">
        <v>0</v>
      </c>
      <c r="W210" s="81">
        <v>0</v>
      </c>
      <c r="X210" s="82">
        <v>0</v>
      </c>
      <c r="Y210" s="86">
        <v>0</v>
      </c>
      <c r="Z210" s="87">
        <v>0</v>
      </c>
      <c r="AA210" s="88"/>
      <c r="AB210" s="89"/>
      <c r="AC210" s="71"/>
      <c r="AD210" s="72"/>
      <c r="AE210" s="72"/>
      <c r="AF210" s="72"/>
      <c r="AG210" s="73"/>
      <c r="AH210" s="74"/>
      <c r="AI210" s="75"/>
    </row>
    <row r="211" spans="1:35" s="45" customFormat="1" hidden="1" x14ac:dyDescent="0.25">
      <c r="A211" s="78">
        <v>209</v>
      </c>
      <c r="B211" s="78" t="s">
        <v>1569</v>
      </c>
      <c r="C211" s="78" t="s">
        <v>1127</v>
      </c>
      <c r="D211" s="78" t="s">
        <v>63</v>
      </c>
      <c r="E211" s="78" t="s">
        <v>105</v>
      </c>
      <c r="F211" s="78">
        <v>2</v>
      </c>
      <c r="G211" s="78">
        <v>2.2999999999999998</v>
      </c>
      <c r="H211" s="78" t="s">
        <v>1283</v>
      </c>
      <c r="I211" s="78">
        <v>537</v>
      </c>
      <c r="J211" s="79">
        <v>0</v>
      </c>
      <c r="K211" s="80">
        <v>0</v>
      </c>
      <c r="L211" s="80">
        <v>0</v>
      </c>
      <c r="M211" s="81">
        <v>0</v>
      </c>
      <c r="N211" s="82">
        <v>0</v>
      </c>
      <c r="O211" s="83">
        <v>0</v>
      </c>
      <c r="P211" s="83">
        <v>0</v>
      </c>
      <c r="Q211" s="84">
        <v>0</v>
      </c>
      <c r="R211" s="85">
        <v>0</v>
      </c>
      <c r="S211" s="80">
        <v>0</v>
      </c>
      <c r="T211" s="80">
        <v>0</v>
      </c>
      <c r="U211" s="80">
        <v>0</v>
      </c>
      <c r="V211" s="80">
        <v>0</v>
      </c>
      <c r="W211" s="81">
        <v>0</v>
      </c>
      <c r="X211" s="82">
        <v>0</v>
      </c>
      <c r="Y211" s="86">
        <v>0</v>
      </c>
      <c r="Z211" s="87">
        <v>0</v>
      </c>
      <c r="AA211" s="88"/>
      <c r="AB211" s="89"/>
      <c r="AC211" s="71"/>
      <c r="AD211" s="72"/>
      <c r="AE211" s="72"/>
      <c r="AF211" s="72"/>
      <c r="AG211" s="73"/>
      <c r="AH211" s="74"/>
      <c r="AI211" s="75"/>
    </row>
    <row r="212" spans="1:35" s="45" customFormat="1" ht="39" hidden="1" x14ac:dyDescent="0.25">
      <c r="A212" s="78">
        <v>210</v>
      </c>
      <c r="B212" s="78" t="s">
        <v>1569</v>
      </c>
      <c r="C212" s="78" t="s">
        <v>1127</v>
      </c>
      <c r="D212" s="78" t="s">
        <v>63</v>
      </c>
      <c r="E212" s="78" t="s">
        <v>105</v>
      </c>
      <c r="F212" s="78">
        <v>2</v>
      </c>
      <c r="G212" s="78">
        <v>2.2999999999999998</v>
      </c>
      <c r="H212" s="78" t="s">
        <v>1283</v>
      </c>
      <c r="I212" s="78">
        <v>590</v>
      </c>
      <c r="J212" s="79">
        <v>0</v>
      </c>
      <c r="K212" s="80">
        <v>0</v>
      </c>
      <c r="L212" s="80">
        <v>0</v>
      </c>
      <c r="M212" s="81">
        <v>0</v>
      </c>
      <c r="N212" s="82">
        <v>0</v>
      </c>
      <c r="O212" s="83">
        <v>1</v>
      </c>
      <c r="P212" s="83">
        <v>0</v>
      </c>
      <c r="Q212" s="84">
        <v>0</v>
      </c>
      <c r="R212" s="85">
        <v>0</v>
      </c>
      <c r="S212" s="80">
        <v>0</v>
      </c>
      <c r="T212" s="80">
        <v>0</v>
      </c>
      <c r="U212" s="80">
        <v>0</v>
      </c>
      <c r="V212" s="80">
        <v>0</v>
      </c>
      <c r="W212" s="81">
        <v>0</v>
      </c>
      <c r="X212" s="82">
        <v>0</v>
      </c>
      <c r="Y212" s="86">
        <v>0</v>
      </c>
      <c r="Z212" s="87">
        <v>1</v>
      </c>
      <c r="AA212" s="88" t="s">
        <v>1284</v>
      </c>
      <c r="AB212" s="89"/>
      <c r="AC212" s="71"/>
      <c r="AD212" s="72"/>
      <c r="AE212" s="72"/>
      <c r="AF212" s="72"/>
      <c r="AG212" s="73"/>
      <c r="AH212" s="74"/>
      <c r="AI212" s="75"/>
    </row>
    <row r="213" spans="1:35" s="45" customFormat="1" ht="26.25" x14ac:dyDescent="0.25">
      <c r="A213" s="78">
        <v>211</v>
      </c>
      <c r="B213" s="78" t="s">
        <v>1569</v>
      </c>
      <c r="C213" s="78" t="s">
        <v>1127</v>
      </c>
      <c r="D213" s="78" t="s">
        <v>63</v>
      </c>
      <c r="E213" s="78" t="s">
        <v>105</v>
      </c>
      <c r="F213" s="78">
        <v>2</v>
      </c>
      <c r="G213" s="78">
        <v>2.2999999999999998</v>
      </c>
      <c r="H213" s="192" t="s">
        <v>1285</v>
      </c>
      <c r="I213" s="78">
        <v>462</v>
      </c>
      <c r="J213" s="79">
        <v>1</v>
      </c>
      <c r="K213" s="80">
        <v>0</v>
      </c>
      <c r="L213" s="80">
        <v>0</v>
      </c>
      <c r="M213" s="81">
        <v>0</v>
      </c>
      <c r="N213" s="82">
        <v>0</v>
      </c>
      <c r="O213" s="83">
        <v>0</v>
      </c>
      <c r="P213" s="83">
        <v>0</v>
      </c>
      <c r="Q213" s="84">
        <v>0</v>
      </c>
      <c r="R213" s="85">
        <v>0</v>
      </c>
      <c r="S213" s="80">
        <v>0</v>
      </c>
      <c r="T213" s="80">
        <v>0</v>
      </c>
      <c r="U213" s="80">
        <v>0</v>
      </c>
      <c r="V213" s="80">
        <v>0</v>
      </c>
      <c r="W213" s="81">
        <v>0</v>
      </c>
      <c r="X213" s="82">
        <v>0</v>
      </c>
      <c r="Y213" s="86">
        <v>0</v>
      </c>
      <c r="Z213" s="87">
        <v>1</v>
      </c>
      <c r="AA213" s="191" t="s">
        <v>1286</v>
      </c>
      <c r="AB213" s="89"/>
      <c r="AC213" s="71"/>
      <c r="AD213" s="72"/>
      <c r="AE213" s="72"/>
      <c r="AF213" s="72"/>
      <c r="AG213" s="73"/>
      <c r="AH213" s="74"/>
      <c r="AI213" s="75"/>
    </row>
    <row r="214" spans="1:35" s="45" customFormat="1" ht="26.25" x14ac:dyDescent="0.25">
      <c r="A214" s="78">
        <v>212</v>
      </c>
      <c r="B214" s="78" t="s">
        <v>1569</v>
      </c>
      <c r="C214" s="78" t="s">
        <v>1127</v>
      </c>
      <c r="D214" s="78" t="s">
        <v>63</v>
      </c>
      <c r="E214" s="78" t="s">
        <v>105</v>
      </c>
      <c r="F214" s="78">
        <v>2</v>
      </c>
      <c r="G214" s="78">
        <v>2.2999999999999998</v>
      </c>
      <c r="H214" s="78" t="s">
        <v>1285</v>
      </c>
      <c r="I214" s="78">
        <v>541</v>
      </c>
      <c r="J214" s="79">
        <v>1</v>
      </c>
      <c r="K214" s="80">
        <v>0</v>
      </c>
      <c r="L214" s="80">
        <v>0</v>
      </c>
      <c r="M214" s="81">
        <v>0</v>
      </c>
      <c r="N214" s="82">
        <v>0</v>
      </c>
      <c r="O214" s="83">
        <v>0</v>
      </c>
      <c r="P214" s="83">
        <v>0</v>
      </c>
      <c r="Q214" s="84">
        <v>0</v>
      </c>
      <c r="R214" s="85">
        <v>0</v>
      </c>
      <c r="S214" s="80">
        <v>0</v>
      </c>
      <c r="T214" s="80">
        <v>0</v>
      </c>
      <c r="U214" s="80">
        <v>0</v>
      </c>
      <c r="V214" s="80">
        <v>0</v>
      </c>
      <c r="W214" s="81">
        <v>0</v>
      </c>
      <c r="X214" s="82">
        <v>0</v>
      </c>
      <c r="Y214" s="86">
        <v>0</v>
      </c>
      <c r="Z214" s="87">
        <v>1</v>
      </c>
      <c r="AA214" s="191" t="s">
        <v>1287</v>
      </c>
      <c r="AB214" s="89"/>
      <c r="AC214" s="71"/>
      <c r="AD214" s="72"/>
      <c r="AE214" s="72"/>
      <c r="AF214" s="72"/>
      <c r="AG214" s="73"/>
      <c r="AH214" s="74"/>
      <c r="AI214" s="75"/>
    </row>
    <row r="215" spans="1:35" s="45" customFormat="1" ht="51.75" x14ac:dyDescent="0.25">
      <c r="A215" s="78">
        <v>213</v>
      </c>
      <c r="B215" s="78" t="s">
        <v>1569</v>
      </c>
      <c r="C215" s="78" t="s">
        <v>1127</v>
      </c>
      <c r="D215" s="78" t="s">
        <v>63</v>
      </c>
      <c r="E215" s="78" t="s">
        <v>105</v>
      </c>
      <c r="F215" s="78">
        <v>2</v>
      </c>
      <c r="G215" s="78">
        <v>2.2999999999999998</v>
      </c>
      <c r="H215" s="78" t="s">
        <v>1285</v>
      </c>
      <c r="I215" s="78">
        <v>564</v>
      </c>
      <c r="J215" s="79">
        <v>1</v>
      </c>
      <c r="K215" s="80">
        <v>0</v>
      </c>
      <c r="L215" s="80">
        <v>0</v>
      </c>
      <c r="M215" s="81">
        <v>1</v>
      </c>
      <c r="N215" s="82">
        <v>0</v>
      </c>
      <c r="O215" s="83">
        <v>0</v>
      </c>
      <c r="P215" s="83">
        <v>0</v>
      </c>
      <c r="Q215" s="84">
        <v>0</v>
      </c>
      <c r="R215" s="85">
        <v>0</v>
      </c>
      <c r="S215" s="80">
        <v>0</v>
      </c>
      <c r="T215" s="80">
        <v>0</v>
      </c>
      <c r="U215" s="80">
        <v>0</v>
      </c>
      <c r="V215" s="80">
        <v>0</v>
      </c>
      <c r="W215" s="81">
        <v>0</v>
      </c>
      <c r="X215" s="82">
        <v>0</v>
      </c>
      <c r="Y215" s="86">
        <v>0</v>
      </c>
      <c r="Z215" s="87">
        <v>1</v>
      </c>
      <c r="AA215" s="191" t="s">
        <v>1288</v>
      </c>
      <c r="AB215" s="89"/>
      <c r="AC215" s="71"/>
      <c r="AD215" s="72"/>
      <c r="AE215" s="72"/>
      <c r="AF215" s="72"/>
      <c r="AG215" s="73"/>
      <c r="AH215" s="74"/>
      <c r="AI215" s="75"/>
    </row>
    <row r="216" spans="1:35" s="45" customFormat="1" ht="26.25" x14ac:dyDescent="0.25">
      <c r="A216" s="78">
        <v>214</v>
      </c>
      <c r="B216" s="78" t="s">
        <v>1569</v>
      </c>
      <c r="C216" s="78" t="s">
        <v>1127</v>
      </c>
      <c r="D216" s="78" t="s">
        <v>63</v>
      </c>
      <c r="E216" s="78" t="s">
        <v>105</v>
      </c>
      <c r="F216" s="78">
        <v>2</v>
      </c>
      <c r="G216" s="78">
        <v>2.2999999999999998</v>
      </c>
      <c r="H216" s="78" t="s">
        <v>1285</v>
      </c>
      <c r="I216" s="78">
        <v>573</v>
      </c>
      <c r="J216" s="79">
        <v>1</v>
      </c>
      <c r="K216" s="80">
        <v>0</v>
      </c>
      <c r="L216" s="80">
        <v>0</v>
      </c>
      <c r="M216" s="81">
        <v>0</v>
      </c>
      <c r="N216" s="82">
        <v>0</v>
      </c>
      <c r="O216" s="83">
        <v>0</v>
      </c>
      <c r="P216" s="83">
        <v>0</v>
      </c>
      <c r="Q216" s="84">
        <v>0</v>
      </c>
      <c r="R216" s="85">
        <v>0</v>
      </c>
      <c r="S216" s="80">
        <v>0</v>
      </c>
      <c r="T216" s="80">
        <v>0</v>
      </c>
      <c r="U216" s="80">
        <v>0</v>
      </c>
      <c r="V216" s="80">
        <v>0</v>
      </c>
      <c r="W216" s="81">
        <v>0</v>
      </c>
      <c r="X216" s="82">
        <v>0</v>
      </c>
      <c r="Y216" s="86">
        <v>0</v>
      </c>
      <c r="Z216" s="87">
        <v>1</v>
      </c>
      <c r="AA216" s="191" t="s">
        <v>1286</v>
      </c>
      <c r="AB216" s="89"/>
      <c r="AC216" s="71"/>
      <c r="AD216" s="72"/>
      <c r="AE216" s="72"/>
      <c r="AF216" s="72"/>
      <c r="AG216" s="73"/>
      <c r="AH216" s="74"/>
      <c r="AI216" s="75"/>
    </row>
    <row r="217" spans="1:35" s="45" customFormat="1" ht="64.5" x14ac:dyDescent="0.25">
      <c r="A217" s="78">
        <v>215</v>
      </c>
      <c r="B217" s="78" t="s">
        <v>1569</v>
      </c>
      <c r="C217" s="78" t="s">
        <v>1127</v>
      </c>
      <c r="D217" s="78" t="s">
        <v>63</v>
      </c>
      <c r="E217" s="78" t="s">
        <v>105</v>
      </c>
      <c r="F217" s="78">
        <v>2</v>
      </c>
      <c r="G217" s="78">
        <v>2.2999999999999998</v>
      </c>
      <c r="H217" s="78" t="s">
        <v>1285</v>
      </c>
      <c r="I217" s="78">
        <v>587</v>
      </c>
      <c r="J217" s="79">
        <v>1</v>
      </c>
      <c r="K217" s="80">
        <v>0</v>
      </c>
      <c r="L217" s="80">
        <v>0</v>
      </c>
      <c r="M217" s="81">
        <v>1</v>
      </c>
      <c r="N217" s="82">
        <v>0</v>
      </c>
      <c r="O217" s="83">
        <v>0</v>
      </c>
      <c r="P217" s="83">
        <v>0</v>
      </c>
      <c r="Q217" s="84">
        <v>0</v>
      </c>
      <c r="R217" s="85">
        <v>0</v>
      </c>
      <c r="S217" s="80">
        <v>0</v>
      </c>
      <c r="T217" s="80">
        <v>0</v>
      </c>
      <c r="U217" s="80">
        <v>0</v>
      </c>
      <c r="V217" s="80">
        <v>0</v>
      </c>
      <c r="W217" s="81">
        <v>0</v>
      </c>
      <c r="X217" s="82">
        <v>0</v>
      </c>
      <c r="Y217" s="86">
        <v>0</v>
      </c>
      <c r="Z217" s="87">
        <v>1</v>
      </c>
      <c r="AA217" s="191" t="s">
        <v>1289</v>
      </c>
      <c r="AB217" s="89"/>
      <c r="AC217" s="71"/>
      <c r="AD217" s="72"/>
      <c r="AE217" s="72"/>
      <c r="AF217" s="72"/>
      <c r="AG217" s="73"/>
      <c r="AH217" s="74"/>
      <c r="AI217" s="75"/>
    </row>
    <row r="218" spans="1:35" s="45" customFormat="1" ht="26.25" x14ac:dyDescent="0.25">
      <c r="A218" s="78">
        <v>216</v>
      </c>
      <c r="B218" s="78" t="s">
        <v>1569</v>
      </c>
      <c r="C218" s="78" t="s">
        <v>1127</v>
      </c>
      <c r="D218" s="78" t="s">
        <v>63</v>
      </c>
      <c r="E218" s="78" t="s">
        <v>105</v>
      </c>
      <c r="F218" s="78">
        <v>2</v>
      </c>
      <c r="G218" s="78">
        <v>2.2999999999999998</v>
      </c>
      <c r="H218" s="78" t="s">
        <v>1285</v>
      </c>
      <c r="I218" s="78">
        <v>588</v>
      </c>
      <c r="J218" s="79">
        <v>1</v>
      </c>
      <c r="K218" s="80">
        <v>0</v>
      </c>
      <c r="L218" s="80">
        <v>0</v>
      </c>
      <c r="M218" s="81">
        <v>0</v>
      </c>
      <c r="N218" s="82">
        <v>0</v>
      </c>
      <c r="O218" s="83">
        <v>0</v>
      </c>
      <c r="P218" s="83">
        <v>0</v>
      </c>
      <c r="Q218" s="84">
        <v>0</v>
      </c>
      <c r="R218" s="85">
        <v>0</v>
      </c>
      <c r="S218" s="80">
        <v>0</v>
      </c>
      <c r="T218" s="80">
        <v>0</v>
      </c>
      <c r="U218" s="80">
        <v>0</v>
      </c>
      <c r="V218" s="80">
        <v>0</v>
      </c>
      <c r="W218" s="81">
        <v>0</v>
      </c>
      <c r="X218" s="82">
        <v>0</v>
      </c>
      <c r="Y218" s="86">
        <v>0</v>
      </c>
      <c r="Z218" s="87">
        <v>1</v>
      </c>
      <c r="AA218" s="191" t="s">
        <v>1286</v>
      </c>
      <c r="AB218" s="89"/>
      <c r="AC218" s="71"/>
      <c r="AD218" s="72"/>
      <c r="AE218" s="72"/>
      <c r="AF218" s="72"/>
      <c r="AG218" s="73"/>
      <c r="AH218" s="74"/>
      <c r="AI218" s="75"/>
    </row>
    <row r="219" spans="1:35" s="45" customFormat="1" ht="27" thickBot="1" x14ac:dyDescent="0.3">
      <c r="A219" s="78">
        <v>217</v>
      </c>
      <c r="B219" s="78" t="s">
        <v>1569</v>
      </c>
      <c r="C219" s="78" t="s">
        <v>1127</v>
      </c>
      <c r="D219" s="78" t="s">
        <v>63</v>
      </c>
      <c r="E219" s="78" t="s">
        <v>105</v>
      </c>
      <c r="F219" s="78">
        <v>2</v>
      </c>
      <c r="G219" s="78">
        <v>2.2999999999999998</v>
      </c>
      <c r="H219" s="78" t="s">
        <v>1285</v>
      </c>
      <c r="I219" s="78">
        <v>596</v>
      </c>
      <c r="J219" s="79">
        <v>1</v>
      </c>
      <c r="K219" s="80">
        <v>0</v>
      </c>
      <c r="L219" s="80">
        <v>0</v>
      </c>
      <c r="M219" s="81">
        <v>0</v>
      </c>
      <c r="N219" s="82">
        <v>0</v>
      </c>
      <c r="O219" s="83">
        <v>0</v>
      </c>
      <c r="P219" s="83">
        <v>0</v>
      </c>
      <c r="Q219" s="84">
        <v>0</v>
      </c>
      <c r="R219" s="85">
        <v>0</v>
      </c>
      <c r="S219" s="80">
        <v>0</v>
      </c>
      <c r="T219" s="80">
        <v>0</v>
      </c>
      <c r="U219" s="80">
        <v>0</v>
      </c>
      <c r="V219" s="80">
        <v>0</v>
      </c>
      <c r="W219" s="81">
        <v>0</v>
      </c>
      <c r="X219" s="82">
        <v>0</v>
      </c>
      <c r="Y219" s="86">
        <v>0</v>
      </c>
      <c r="Z219" s="87">
        <v>1</v>
      </c>
      <c r="AA219" s="191" t="s">
        <v>1286</v>
      </c>
      <c r="AB219" s="99"/>
      <c r="AC219" s="71"/>
      <c r="AD219" s="72"/>
      <c r="AE219" s="72"/>
      <c r="AF219" s="72"/>
      <c r="AG219" s="73"/>
      <c r="AH219" s="74"/>
      <c r="AI219" s="75"/>
    </row>
    <row r="220" spans="1:35" s="45" customFormat="1" ht="16.5" hidden="1" thickBot="1" x14ac:dyDescent="0.3">
      <c r="A220" s="100"/>
      <c r="B220" s="100"/>
      <c r="C220" s="100"/>
      <c r="D220" s="100"/>
      <c r="E220" s="100"/>
      <c r="F220" s="100"/>
      <c r="G220" s="100"/>
      <c r="H220" s="100"/>
      <c r="I220" s="100">
        <f>COUNTA(I3:I219)</f>
        <v>217</v>
      </c>
      <c r="J220" s="101">
        <f>SUM(J3:J219)</f>
        <v>23</v>
      </c>
      <c r="K220" s="102">
        <f t="shared" ref="K220:Z220" si="0">SUM(K3:K219)</f>
        <v>9</v>
      </c>
      <c r="L220" s="102">
        <f t="shared" si="0"/>
        <v>4</v>
      </c>
      <c r="M220" s="103">
        <f t="shared" si="0"/>
        <v>4</v>
      </c>
      <c r="N220" s="101">
        <f t="shared" si="0"/>
        <v>22</v>
      </c>
      <c r="O220" s="102">
        <f t="shared" si="0"/>
        <v>16</v>
      </c>
      <c r="P220" s="102">
        <f t="shared" si="0"/>
        <v>1</v>
      </c>
      <c r="Q220" s="103">
        <f t="shared" si="0"/>
        <v>7</v>
      </c>
      <c r="R220" s="101">
        <f t="shared" si="0"/>
        <v>13</v>
      </c>
      <c r="S220" s="102">
        <f t="shared" si="0"/>
        <v>3</v>
      </c>
      <c r="T220" s="102">
        <f t="shared" si="0"/>
        <v>1</v>
      </c>
      <c r="U220" s="102">
        <f t="shared" si="0"/>
        <v>7</v>
      </c>
      <c r="V220" s="102">
        <f t="shared" si="0"/>
        <v>1</v>
      </c>
      <c r="W220" s="103">
        <f t="shared" si="0"/>
        <v>0</v>
      </c>
      <c r="X220" s="101">
        <f t="shared" si="0"/>
        <v>0</v>
      </c>
      <c r="Y220" s="104">
        <f t="shared" si="0"/>
        <v>0</v>
      </c>
      <c r="Z220" s="105">
        <f t="shared" si="0"/>
        <v>84</v>
      </c>
      <c r="AA220" s="106">
        <f>COUNTA(AA3:AA219)</f>
        <v>84</v>
      </c>
      <c r="AB220" s="106">
        <f>COUNTA(AB3:AB219)</f>
        <v>3</v>
      </c>
      <c r="AC220" s="107">
        <f>COUNTA(AC3:AC219)</f>
        <v>0</v>
      </c>
      <c r="AD220" s="108">
        <f>SUM(AD3:AD219)</f>
        <v>0</v>
      </c>
      <c r="AE220" s="108">
        <f>SUM(AE3:AE219)</f>
        <v>0</v>
      </c>
      <c r="AF220" s="108">
        <f>SUM(AF3:AF219)</f>
        <v>0</v>
      </c>
      <c r="AG220" s="109">
        <f>COUNTA(AG3:AG219)</f>
        <v>0</v>
      </c>
      <c r="AH220" s="108">
        <f>SUM(AH3:AH219)</f>
        <v>0</v>
      </c>
      <c r="AI220" s="110">
        <f>COUNTA(AI3:AI219)</f>
        <v>0</v>
      </c>
    </row>
  </sheetData>
  <autoFilter ref="A2:AI220">
    <filterColumn colId="9">
      <filters>
        <filter val="1"/>
      </filters>
    </filterColumn>
    <sortState ref="A56:AI219">
      <sortCondition ref="H2:H220"/>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filterMode="1">
    <pageSetUpPr fitToPage="1"/>
  </sheetPr>
  <dimension ref="A1:AI216"/>
  <sheetViews>
    <sheetView zoomScale="80" zoomScaleNormal="80" workbookViewId="0">
      <pane ySplit="2" topLeftCell="A168" activePane="bottomLeft" state="frozen"/>
      <selection activeCell="D10" sqref="D10"/>
      <selection pane="bottomLeft" activeCell="H218" sqref="H218"/>
    </sheetView>
  </sheetViews>
  <sheetFormatPr baseColWidth="10" defaultRowHeight="15" x14ac:dyDescent="0.2"/>
  <cols>
    <col min="1" max="1" width="7" style="111" customWidth="1"/>
    <col min="2" max="3" width="11.42578125" style="111" hidden="1" customWidth="1"/>
    <col min="4" max="4" width="25.140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940</v>
      </c>
      <c r="C3" s="60" t="s">
        <v>2572</v>
      </c>
      <c r="D3" s="60" t="s">
        <v>64</v>
      </c>
      <c r="E3" s="60" t="s">
        <v>105</v>
      </c>
      <c r="F3" s="60">
        <v>1</v>
      </c>
      <c r="G3" s="60">
        <v>1.1000000000000001</v>
      </c>
      <c r="H3" s="60" t="s">
        <v>106</v>
      </c>
      <c r="I3" s="60">
        <v>326</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940</v>
      </c>
      <c r="C4" s="76" t="s">
        <v>2572</v>
      </c>
      <c r="D4" s="76" t="s">
        <v>64</v>
      </c>
      <c r="E4" s="76" t="s">
        <v>105</v>
      </c>
      <c r="F4" s="76">
        <v>1</v>
      </c>
      <c r="G4" s="76">
        <v>1.1000000000000001</v>
      </c>
      <c r="H4" s="76" t="s">
        <v>106</v>
      </c>
      <c r="I4" s="76">
        <v>329</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940</v>
      </c>
      <c r="C5" s="76" t="s">
        <v>2572</v>
      </c>
      <c r="D5" s="76" t="s">
        <v>64</v>
      </c>
      <c r="E5" s="76" t="s">
        <v>105</v>
      </c>
      <c r="F5" s="76">
        <v>1</v>
      </c>
      <c r="G5" s="76">
        <v>1.1000000000000001</v>
      </c>
      <c r="H5" s="76" t="s">
        <v>106</v>
      </c>
      <c r="I5" s="76">
        <v>337</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940</v>
      </c>
      <c r="C6" s="76" t="s">
        <v>2572</v>
      </c>
      <c r="D6" s="76" t="s">
        <v>64</v>
      </c>
      <c r="E6" s="76" t="s">
        <v>105</v>
      </c>
      <c r="F6" s="76">
        <v>1</v>
      </c>
      <c r="G6" s="76">
        <v>1.1000000000000001</v>
      </c>
      <c r="H6" s="76" t="s">
        <v>106</v>
      </c>
      <c r="I6" s="76">
        <v>479</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63" x14ac:dyDescent="0.25">
      <c r="A7" s="76">
        <v>5</v>
      </c>
      <c r="B7" s="76" t="s">
        <v>940</v>
      </c>
      <c r="C7" s="76" t="s">
        <v>2572</v>
      </c>
      <c r="D7" s="76" t="s">
        <v>64</v>
      </c>
      <c r="E7" s="76" t="s">
        <v>105</v>
      </c>
      <c r="F7" s="76">
        <v>1</v>
      </c>
      <c r="G7" s="76">
        <v>1.1000000000000001</v>
      </c>
      <c r="H7" s="195" t="s">
        <v>107</v>
      </c>
      <c r="I7" s="76">
        <v>325</v>
      </c>
      <c r="J7" s="61">
        <v>1</v>
      </c>
      <c r="K7" s="62">
        <v>0</v>
      </c>
      <c r="L7" s="62">
        <v>0</v>
      </c>
      <c r="M7" s="63">
        <v>0</v>
      </c>
      <c r="N7" s="64">
        <v>0</v>
      </c>
      <c r="O7" s="65">
        <v>0</v>
      </c>
      <c r="P7" s="65">
        <v>0</v>
      </c>
      <c r="Q7" s="66">
        <v>1</v>
      </c>
      <c r="R7" s="67">
        <v>0</v>
      </c>
      <c r="S7" s="62">
        <v>0</v>
      </c>
      <c r="T7" s="62">
        <v>0</v>
      </c>
      <c r="U7" s="62">
        <v>0</v>
      </c>
      <c r="V7" s="62">
        <v>0</v>
      </c>
      <c r="W7" s="63">
        <v>0</v>
      </c>
      <c r="X7" s="64">
        <v>0</v>
      </c>
      <c r="Y7" s="77">
        <v>0</v>
      </c>
      <c r="Z7" s="70">
        <v>1</v>
      </c>
      <c r="AA7" s="193" t="s">
        <v>108</v>
      </c>
      <c r="AB7" s="164"/>
      <c r="AC7" s="71"/>
      <c r="AD7" s="72"/>
      <c r="AE7" s="72"/>
      <c r="AF7" s="72"/>
      <c r="AG7" s="73"/>
      <c r="AH7" s="74"/>
      <c r="AI7" s="75"/>
    </row>
    <row r="8" spans="1:35" s="45" customFormat="1" ht="31.5" x14ac:dyDescent="0.25">
      <c r="A8" s="76">
        <v>6</v>
      </c>
      <c r="B8" s="76" t="s">
        <v>940</v>
      </c>
      <c r="C8" s="76" t="s">
        <v>2572</v>
      </c>
      <c r="D8" s="76" t="s">
        <v>64</v>
      </c>
      <c r="E8" s="76" t="s">
        <v>105</v>
      </c>
      <c r="F8" s="76">
        <v>1</v>
      </c>
      <c r="G8" s="76">
        <v>1.1000000000000001</v>
      </c>
      <c r="H8" s="76" t="s">
        <v>107</v>
      </c>
      <c r="I8" s="76">
        <v>336</v>
      </c>
      <c r="J8" s="61">
        <v>1</v>
      </c>
      <c r="K8" s="62">
        <v>0</v>
      </c>
      <c r="L8" s="62">
        <v>0</v>
      </c>
      <c r="M8" s="63">
        <v>0</v>
      </c>
      <c r="N8" s="64">
        <v>0</v>
      </c>
      <c r="O8" s="65">
        <v>0</v>
      </c>
      <c r="P8" s="65">
        <v>0</v>
      </c>
      <c r="Q8" s="66">
        <v>0</v>
      </c>
      <c r="R8" s="67">
        <v>0</v>
      </c>
      <c r="S8" s="62">
        <v>0</v>
      </c>
      <c r="T8" s="62">
        <v>0</v>
      </c>
      <c r="U8" s="62">
        <v>0</v>
      </c>
      <c r="V8" s="62">
        <v>0</v>
      </c>
      <c r="W8" s="63">
        <v>0</v>
      </c>
      <c r="X8" s="64">
        <v>0</v>
      </c>
      <c r="Y8" s="77">
        <v>0</v>
      </c>
      <c r="Z8" s="70">
        <v>1</v>
      </c>
      <c r="AA8" s="193" t="s">
        <v>109</v>
      </c>
      <c r="AB8" s="164"/>
      <c r="AC8" s="71"/>
      <c r="AD8" s="72"/>
      <c r="AE8" s="72"/>
      <c r="AF8" s="72"/>
      <c r="AG8" s="73"/>
      <c r="AH8" s="74"/>
      <c r="AI8" s="75"/>
    </row>
    <row r="9" spans="1:35" s="45" customFormat="1" ht="94.5" x14ac:dyDescent="0.25">
      <c r="A9" s="76">
        <v>7</v>
      </c>
      <c r="B9" s="76" t="s">
        <v>940</v>
      </c>
      <c r="C9" s="76" t="s">
        <v>2572</v>
      </c>
      <c r="D9" s="76" t="s">
        <v>64</v>
      </c>
      <c r="E9" s="76" t="s">
        <v>105</v>
      </c>
      <c r="F9" s="76">
        <v>1</v>
      </c>
      <c r="G9" s="76">
        <v>1.1000000000000001</v>
      </c>
      <c r="H9" s="76" t="s">
        <v>107</v>
      </c>
      <c r="I9" s="76">
        <v>338</v>
      </c>
      <c r="J9" s="61">
        <v>1</v>
      </c>
      <c r="K9" s="62">
        <v>0</v>
      </c>
      <c r="L9" s="62">
        <v>0</v>
      </c>
      <c r="M9" s="63">
        <v>0</v>
      </c>
      <c r="N9" s="64">
        <v>0</v>
      </c>
      <c r="O9" s="65">
        <v>1</v>
      </c>
      <c r="P9" s="65">
        <v>0</v>
      </c>
      <c r="Q9" s="66">
        <v>0</v>
      </c>
      <c r="R9" s="67">
        <v>0</v>
      </c>
      <c r="S9" s="62">
        <v>0</v>
      </c>
      <c r="T9" s="62">
        <v>0</v>
      </c>
      <c r="U9" s="62">
        <v>0</v>
      </c>
      <c r="V9" s="62">
        <v>0</v>
      </c>
      <c r="W9" s="63">
        <v>0</v>
      </c>
      <c r="X9" s="64">
        <v>0</v>
      </c>
      <c r="Y9" s="77">
        <v>0</v>
      </c>
      <c r="Z9" s="70">
        <v>1</v>
      </c>
      <c r="AA9" s="193" t="s">
        <v>110</v>
      </c>
      <c r="AB9" s="164"/>
      <c r="AC9" s="71"/>
      <c r="AD9" s="72"/>
      <c r="AE9" s="72"/>
      <c r="AF9" s="72"/>
      <c r="AG9" s="73"/>
      <c r="AH9" s="74"/>
      <c r="AI9" s="75"/>
    </row>
    <row r="10" spans="1:35" s="45" customFormat="1" ht="94.5" x14ac:dyDescent="0.25">
      <c r="A10" s="76">
        <v>8</v>
      </c>
      <c r="B10" s="76" t="s">
        <v>940</v>
      </c>
      <c r="C10" s="76" t="s">
        <v>2572</v>
      </c>
      <c r="D10" s="76" t="s">
        <v>64</v>
      </c>
      <c r="E10" s="76" t="s">
        <v>105</v>
      </c>
      <c r="F10" s="76">
        <v>1</v>
      </c>
      <c r="G10" s="76">
        <v>1.1000000000000001</v>
      </c>
      <c r="H10" s="76" t="s">
        <v>107</v>
      </c>
      <c r="I10" s="76">
        <v>339</v>
      </c>
      <c r="J10" s="61">
        <v>1</v>
      </c>
      <c r="K10" s="62">
        <v>0</v>
      </c>
      <c r="L10" s="62">
        <v>0</v>
      </c>
      <c r="M10" s="63">
        <v>0</v>
      </c>
      <c r="N10" s="64">
        <v>0</v>
      </c>
      <c r="O10" s="65">
        <v>0</v>
      </c>
      <c r="P10" s="65">
        <v>0</v>
      </c>
      <c r="Q10" s="66">
        <v>1</v>
      </c>
      <c r="R10" s="67">
        <v>0</v>
      </c>
      <c r="S10" s="62">
        <v>0</v>
      </c>
      <c r="T10" s="62">
        <v>0</v>
      </c>
      <c r="U10" s="62">
        <v>1</v>
      </c>
      <c r="V10" s="62">
        <v>0</v>
      </c>
      <c r="W10" s="63">
        <v>0</v>
      </c>
      <c r="X10" s="64">
        <v>0</v>
      </c>
      <c r="Y10" s="77">
        <v>0</v>
      </c>
      <c r="Z10" s="70">
        <v>1</v>
      </c>
      <c r="AA10" s="193" t="s">
        <v>111</v>
      </c>
      <c r="AB10" s="164"/>
      <c r="AC10" s="71"/>
      <c r="AD10" s="72"/>
      <c r="AE10" s="72"/>
      <c r="AF10" s="72"/>
      <c r="AG10" s="73"/>
      <c r="AH10" s="74"/>
      <c r="AI10" s="75"/>
    </row>
    <row r="11" spans="1:35" s="45" customFormat="1" ht="63" x14ac:dyDescent="0.25">
      <c r="A11" s="76">
        <v>9</v>
      </c>
      <c r="B11" s="76" t="s">
        <v>940</v>
      </c>
      <c r="C11" s="76" t="s">
        <v>2572</v>
      </c>
      <c r="D11" s="76" t="s">
        <v>64</v>
      </c>
      <c r="E11" s="76" t="s">
        <v>105</v>
      </c>
      <c r="F11" s="76">
        <v>1</v>
      </c>
      <c r="G11" s="76">
        <v>1.1000000000000001</v>
      </c>
      <c r="H11" s="76" t="s">
        <v>107</v>
      </c>
      <c r="I11" s="76">
        <v>481</v>
      </c>
      <c r="J11" s="61">
        <v>1</v>
      </c>
      <c r="K11" s="62">
        <v>0</v>
      </c>
      <c r="L11" s="62">
        <v>0</v>
      </c>
      <c r="M11" s="63">
        <v>0</v>
      </c>
      <c r="N11" s="64">
        <v>0</v>
      </c>
      <c r="O11" s="65">
        <v>0</v>
      </c>
      <c r="P11" s="65">
        <v>0</v>
      </c>
      <c r="Q11" s="66">
        <v>1</v>
      </c>
      <c r="R11" s="67">
        <v>0</v>
      </c>
      <c r="S11" s="62">
        <v>0</v>
      </c>
      <c r="T11" s="62">
        <v>0</v>
      </c>
      <c r="U11" s="62">
        <v>0</v>
      </c>
      <c r="V11" s="62">
        <v>0</v>
      </c>
      <c r="W11" s="63">
        <v>0</v>
      </c>
      <c r="X11" s="64">
        <v>0</v>
      </c>
      <c r="Y11" s="77">
        <v>0</v>
      </c>
      <c r="Z11" s="70">
        <v>1</v>
      </c>
      <c r="AA11" s="193" t="s">
        <v>112</v>
      </c>
      <c r="AB11" s="164"/>
      <c r="AC11" s="71"/>
      <c r="AD11" s="72"/>
      <c r="AE11" s="72"/>
      <c r="AF11" s="72"/>
      <c r="AG11" s="73"/>
      <c r="AH11" s="74"/>
      <c r="AI11" s="75"/>
    </row>
    <row r="12" spans="1:35" s="45" customFormat="1" ht="63" x14ac:dyDescent="0.25">
      <c r="A12" s="76">
        <v>10</v>
      </c>
      <c r="B12" s="76" t="s">
        <v>940</v>
      </c>
      <c r="C12" s="76" t="s">
        <v>2572</v>
      </c>
      <c r="D12" s="76" t="s">
        <v>64</v>
      </c>
      <c r="E12" s="76" t="s">
        <v>105</v>
      </c>
      <c r="F12" s="76">
        <v>1</v>
      </c>
      <c r="G12" s="76">
        <v>1.1000000000000001</v>
      </c>
      <c r="H12" s="76" t="s">
        <v>107</v>
      </c>
      <c r="I12" s="76">
        <v>484</v>
      </c>
      <c r="J12" s="61">
        <v>1</v>
      </c>
      <c r="K12" s="62">
        <v>0</v>
      </c>
      <c r="L12" s="62">
        <v>0</v>
      </c>
      <c r="M12" s="63">
        <v>0</v>
      </c>
      <c r="N12" s="64">
        <v>0</v>
      </c>
      <c r="O12" s="65">
        <v>0</v>
      </c>
      <c r="P12" s="65">
        <v>0</v>
      </c>
      <c r="Q12" s="66">
        <v>1</v>
      </c>
      <c r="R12" s="67">
        <v>0</v>
      </c>
      <c r="S12" s="62">
        <v>0</v>
      </c>
      <c r="T12" s="62">
        <v>0</v>
      </c>
      <c r="U12" s="62">
        <v>0</v>
      </c>
      <c r="V12" s="62">
        <v>0</v>
      </c>
      <c r="W12" s="63">
        <v>0</v>
      </c>
      <c r="X12" s="64">
        <v>0</v>
      </c>
      <c r="Y12" s="77">
        <v>0</v>
      </c>
      <c r="Z12" s="70">
        <v>1</v>
      </c>
      <c r="AA12" s="193" t="s">
        <v>113</v>
      </c>
      <c r="AB12" s="164"/>
      <c r="AC12" s="71"/>
      <c r="AD12" s="72"/>
      <c r="AE12" s="72"/>
      <c r="AF12" s="72"/>
      <c r="AG12" s="73"/>
      <c r="AH12" s="74"/>
      <c r="AI12" s="75"/>
    </row>
    <row r="13" spans="1:35" s="45" customFormat="1" ht="15.75" hidden="1" x14ac:dyDescent="0.25">
      <c r="A13" s="76">
        <v>11</v>
      </c>
      <c r="B13" s="76" t="s">
        <v>940</v>
      </c>
      <c r="C13" s="76" t="s">
        <v>2572</v>
      </c>
      <c r="D13" s="76" t="s">
        <v>64</v>
      </c>
      <c r="E13" s="76" t="s">
        <v>105</v>
      </c>
      <c r="F13" s="76">
        <v>1</v>
      </c>
      <c r="G13" s="76">
        <v>1.1000000000000001</v>
      </c>
      <c r="H13" s="76" t="s">
        <v>114</v>
      </c>
      <c r="I13" s="76">
        <v>335</v>
      </c>
      <c r="J13" s="61">
        <v>0</v>
      </c>
      <c r="K13" s="62">
        <v>1</v>
      </c>
      <c r="L13" s="62">
        <v>0</v>
      </c>
      <c r="M13" s="63">
        <v>0</v>
      </c>
      <c r="N13" s="64">
        <v>0</v>
      </c>
      <c r="O13" s="65">
        <v>0</v>
      </c>
      <c r="P13" s="65">
        <v>0</v>
      </c>
      <c r="Q13" s="66">
        <v>0</v>
      </c>
      <c r="R13" s="67">
        <v>0</v>
      </c>
      <c r="S13" s="62">
        <v>0</v>
      </c>
      <c r="T13" s="62">
        <v>0</v>
      </c>
      <c r="U13" s="62">
        <v>0</v>
      </c>
      <c r="V13" s="62">
        <v>0</v>
      </c>
      <c r="W13" s="63">
        <v>0</v>
      </c>
      <c r="X13" s="64">
        <v>0</v>
      </c>
      <c r="Y13" s="77">
        <v>0</v>
      </c>
      <c r="Z13" s="70">
        <v>1</v>
      </c>
      <c r="AA13" s="162" t="s">
        <v>115</v>
      </c>
      <c r="AB13" s="164"/>
      <c r="AC13" s="71"/>
      <c r="AD13" s="72"/>
      <c r="AE13" s="72"/>
      <c r="AF13" s="72"/>
      <c r="AG13" s="73"/>
      <c r="AH13" s="74"/>
      <c r="AI13" s="75"/>
    </row>
    <row r="14" spans="1:35" s="45" customFormat="1" ht="15.75" hidden="1" x14ac:dyDescent="0.25">
      <c r="A14" s="76">
        <v>12</v>
      </c>
      <c r="B14" s="76" t="s">
        <v>940</v>
      </c>
      <c r="C14" s="76" t="s">
        <v>2572</v>
      </c>
      <c r="D14" s="76" t="s">
        <v>64</v>
      </c>
      <c r="E14" s="76" t="s">
        <v>105</v>
      </c>
      <c r="F14" s="76">
        <v>1</v>
      </c>
      <c r="G14" s="76">
        <v>1.1000000000000001</v>
      </c>
      <c r="H14" s="76" t="s">
        <v>114</v>
      </c>
      <c r="I14" s="76">
        <v>482</v>
      </c>
      <c r="J14" s="61">
        <v>0</v>
      </c>
      <c r="K14" s="62">
        <v>1</v>
      </c>
      <c r="L14" s="62">
        <v>0</v>
      </c>
      <c r="M14" s="63">
        <v>0</v>
      </c>
      <c r="N14" s="64">
        <v>0</v>
      </c>
      <c r="O14" s="65">
        <v>0</v>
      </c>
      <c r="P14" s="65">
        <v>0</v>
      </c>
      <c r="Q14" s="66">
        <v>0</v>
      </c>
      <c r="R14" s="67">
        <v>0</v>
      </c>
      <c r="S14" s="62">
        <v>0</v>
      </c>
      <c r="T14" s="62">
        <v>0</v>
      </c>
      <c r="U14" s="62">
        <v>0</v>
      </c>
      <c r="V14" s="62">
        <v>0</v>
      </c>
      <c r="W14" s="63">
        <v>0</v>
      </c>
      <c r="X14" s="64">
        <v>0</v>
      </c>
      <c r="Y14" s="77">
        <v>0</v>
      </c>
      <c r="Z14" s="70">
        <v>1</v>
      </c>
      <c r="AA14" s="162" t="s">
        <v>115</v>
      </c>
      <c r="AB14" s="164"/>
      <c r="AC14" s="71"/>
      <c r="AD14" s="72"/>
      <c r="AE14" s="72"/>
      <c r="AF14" s="72"/>
      <c r="AG14" s="73"/>
      <c r="AH14" s="74"/>
      <c r="AI14" s="75"/>
    </row>
    <row r="15" spans="1:35" s="45" customFormat="1" ht="15.75" hidden="1" x14ac:dyDescent="0.25">
      <c r="A15" s="76">
        <v>13</v>
      </c>
      <c r="B15" s="76" t="s">
        <v>940</v>
      </c>
      <c r="C15" s="76" t="s">
        <v>2572</v>
      </c>
      <c r="D15" s="76" t="s">
        <v>64</v>
      </c>
      <c r="E15" s="76" t="s">
        <v>105</v>
      </c>
      <c r="F15" s="76">
        <v>1</v>
      </c>
      <c r="G15" s="76">
        <v>1.1000000000000001</v>
      </c>
      <c r="H15" s="76" t="s">
        <v>114</v>
      </c>
      <c r="I15" s="76">
        <v>483</v>
      </c>
      <c r="J15" s="61">
        <v>0</v>
      </c>
      <c r="K15" s="62">
        <v>1</v>
      </c>
      <c r="L15" s="62">
        <v>0</v>
      </c>
      <c r="M15" s="63">
        <v>0</v>
      </c>
      <c r="N15" s="64">
        <v>0</v>
      </c>
      <c r="O15" s="65">
        <v>0</v>
      </c>
      <c r="P15" s="65">
        <v>0</v>
      </c>
      <c r="Q15" s="66">
        <v>0</v>
      </c>
      <c r="R15" s="67">
        <v>0</v>
      </c>
      <c r="S15" s="62">
        <v>0</v>
      </c>
      <c r="T15" s="62">
        <v>0</v>
      </c>
      <c r="U15" s="62">
        <v>0</v>
      </c>
      <c r="V15" s="62">
        <v>0</v>
      </c>
      <c r="W15" s="63">
        <v>0</v>
      </c>
      <c r="X15" s="64">
        <v>0</v>
      </c>
      <c r="Y15" s="77">
        <v>0</v>
      </c>
      <c r="Z15" s="70">
        <v>1</v>
      </c>
      <c r="AA15" s="162" t="s">
        <v>115</v>
      </c>
      <c r="AB15" s="164"/>
      <c r="AC15" s="71"/>
      <c r="AD15" s="72"/>
      <c r="AE15" s="72"/>
      <c r="AF15" s="72"/>
      <c r="AG15" s="73"/>
      <c r="AH15" s="74"/>
      <c r="AI15" s="75"/>
    </row>
    <row r="16" spans="1:35" s="45" customFormat="1" ht="94.5" hidden="1" x14ac:dyDescent="0.25">
      <c r="A16" s="76">
        <v>14</v>
      </c>
      <c r="B16" s="76" t="s">
        <v>940</v>
      </c>
      <c r="C16" s="76" t="s">
        <v>2572</v>
      </c>
      <c r="D16" s="76" t="s">
        <v>64</v>
      </c>
      <c r="E16" s="76" t="s">
        <v>105</v>
      </c>
      <c r="F16" s="76">
        <v>1</v>
      </c>
      <c r="G16" s="76">
        <v>1.1000000000000001</v>
      </c>
      <c r="H16" s="76" t="s">
        <v>114</v>
      </c>
      <c r="I16" s="76">
        <v>485</v>
      </c>
      <c r="J16" s="61">
        <v>0</v>
      </c>
      <c r="K16" s="62">
        <v>1</v>
      </c>
      <c r="L16" s="62">
        <v>0</v>
      </c>
      <c r="M16" s="63">
        <v>0</v>
      </c>
      <c r="N16" s="64">
        <v>0</v>
      </c>
      <c r="O16" s="65">
        <v>0</v>
      </c>
      <c r="P16" s="65">
        <v>0</v>
      </c>
      <c r="Q16" s="66">
        <v>0</v>
      </c>
      <c r="R16" s="67">
        <v>1</v>
      </c>
      <c r="S16" s="62">
        <v>0</v>
      </c>
      <c r="T16" s="62">
        <v>0</v>
      </c>
      <c r="U16" s="62">
        <v>1</v>
      </c>
      <c r="V16" s="62">
        <v>0</v>
      </c>
      <c r="W16" s="63">
        <v>0</v>
      </c>
      <c r="X16" s="64">
        <v>0</v>
      </c>
      <c r="Y16" s="77">
        <v>0</v>
      </c>
      <c r="Z16" s="70">
        <v>1</v>
      </c>
      <c r="AA16" s="162" t="s">
        <v>116</v>
      </c>
      <c r="AB16" s="164"/>
      <c r="AC16" s="71"/>
      <c r="AD16" s="72"/>
      <c r="AE16" s="72"/>
      <c r="AF16" s="72"/>
      <c r="AG16" s="73"/>
      <c r="AH16" s="74"/>
      <c r="AI16" s="75"/>
    </row>
    <row r="17" spans="1:35" s="45" customFormat="1" ht="15.75" hidden="1" x14ac:dyDescent="0.25">
      <c r="A17" s="78">
        <v>15</v>
      </c>
      <c r="B17" s="78" t="s">
        <v>940</v>
      </c>
      <c r="C17" s="78" t="s">
        <v>2572</v>
      </c>
      <c r="D17" s="78" t="s">
        <v>64</v>
      </c>
      <c r="E17" s="78" t="s">
        <v>105</v>
      </c>
      <c r="F17" s="78">
        <v>1</v>
      </c>
      <c r="G17" s="78">
        <v>1.1000000000000001</v>
      </c>
      <c r="H17" s="78" t="s">
        <v>117</v>
      </c>
      <c r="I17" s="78">
        <v>328</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26" hidden="1" x14ac:dyDescent="0.25">
      <c r="A18" s="78">
        <v>16</v>
      </c>
      <c r="B18" s="78" t="s">
        <v>940</v>
      </c>
      <c r="C18" s="78" t="s">
        <v>2572</v>
      </c>
      <c r="D18" s="78" t="s">
        <v>64</v>
      </c>
      <c r="E18" s="78" t="s">
        <v>105</v>
      </c>
      <c r="F18" s="78">
        <v>1</v>
      </c>
      <c r="G18" s="78">
        <v>1.1000000000000001</v>
      </c>
      <c r="H18" s="78" t="s">
        <v>117</v>
      </c>
      <c r="I18" s="78">
        <v>342</v>
      </c>
      <c r="J18" s="79">
        <v>0</v>
      </c>
      <c r="K18" s="80">
        <v>0</v>
      </c>
      <c r="L18" s="80">
        <v>0</v>
      </c>
      <c r="M18" s="81">
        <v>0</v>
      </c>
      <c r="N18" s="82">
        <v>0</v>
      </c>
      <c r="O18" s="83">
        <v>0</v>
      </c>
      <c r="P18" s="83">
        <v>0</v>
      </c>
      <c r="Q18" s="84">
        <v>1</v>
      </c>
      <c r="R18" s="85">
        <v>1</v>
      </c>
      <c r="S18" s="80">
        <v>0</v>
      </c>
      <c r="T18" s="80">
        <v>0</v>
      </c>
      <c r="U18" s="80">
        <v>0</v>
      </c>
      <c r="V18" s="80">
        <v>0</v>
      </c>
      <c r="W18" s="81">
        <v>0</v>
      </c>
      <c r="X18" s="82">
        <v>0</v>
      </c>
      <c r="Y18" s="86">
        <v>0</v>
      </c>
      <c r="Z18" s="87">
        <v>1</v>
      </c>
      <c r="AA18" s="168" t="s">
        <v>263</v>
      </c>
      <c r="AB18" s="167"/>
      <c r="AC18" s="71"/>
      <c r="AD18" s="72"/>
      <c r="AE18" s="72"/>
      <c r="AF18" s="72"/>
      <c r="AG18" s="73"/>
      <c r="AH18" s="74"/>
      <c r="AI18" s="75"/>
    </row>
    <row r="19" spans="1:35" s="45" customFormat="1" ht="15.75" hidden="1" x14ac:dyDescent="0.25">
      <c r="A19" s="78">
        <v>17</v>
      </c>
      <c r="B19" s="78" t="s">
        <v>940</v>
      </c>
      <c r="C19" s="78" t="s">
        <v>2572</v>
      </c>
      <c r="D19" s="78" t="s">
        <v>64</v>
      </c>
      <c r="E19" s="78" t="s">
        <v>105</v>
      </c>
      <c r="F19" s="78">
        <v>1</v>
      </c>
      <c r="G19" s="78">
        <v>1.1000000000000001</v>
      </c>
      <c r="H19" s="78" t="s">
        <v>117</v>
      </c>
      <c r="I19" s="78">
        <v>344</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94.5" hidden="1" x14ac:dyDescent="0.25">
      <c r="A20" s="78">
        <v>18</v>
      </c>
      <c r="B20" s="78" t="s">
        <v>940</v>
      </c>
      <c r="C20" s="78" t="s">
        <v>2572</v>
      </c>
      <c r="D20" s="78" t="s">
        <v>64</v>
      </c>
      <c r="E20" s="78" t="s">
        <v>105</v>
      </c>
      <c r="F20" s="78">
        <v>1</v>
      </c>
      <c r="G20" s="78">
        <v>1.1000000000000001</v>
      </c>
      <c r="H20" s="78" t="s">
        <v>117</v>
      </c>
      <c r="I20" s="78">
        <v>345</v>
      </c>
      <c r="J20" s="79">
        <v>0</v>
      </c>
      <c r="K20" s="80">
        <v>1</v>
      </c>
      <c r="L20" s="80">
        <v>0</v>
      </c>
      <c r="M20" s="81">
        <v>0</v>
      </c>
      <c r="N20" s="82">
        <v>1</v>
      </c>
      <c r="O20" s="83">
        <v>0</v>
      </c>
      <c r="P20" s="83">
        <v>0</v>
      </c>
      <c r="Q20" s="84">
        <v>0</v>
      </c>
      <c r="R20" s="85">
        <v>0</v>
      </c>
      <c r="S20" s="80">
        <v>0</v>
      </c>
      <c r="T20" s="80">
        <v>0</v>
      </c>
      <c r="U20" s="80">
        <v>0</v>
      </c>
      <c r="V20" s="80">
        <v>0</v>
      </c>
      <c r="W20" s="81">
        <v>0</v>
      </c>
      <c r="X20" s="82">
        <v>0</v>
      </c>
      <c r="Y20" s="86">
        <v>0</v>
      </c>
      <c r="Z20" s="87">
        <v>1</v>
      </c>
      <c r="AA20" s="166" t="s">
        <v>118</v>
      </c>
      <c r="AB20" s="167"/>
      <c r="AC20" s="71"/>
      <c r="AD20" s="72"/>
      <c r="AE20" s="72"/>
      <c r="AF20" s="72"/>
      <c r="AG20" s="73"/>
      <c r="AH20" s="74"/>
      <c r="AI20" s="75"/>
    </row>
    <row r="21" spans="1:35" s="45" customFormat="1" ht="15.75" hidden="1" x14ac:dyDescent="0.25">
      <c r="A21" s="78">
        <v>19</v>
      </c>
      <c r="B21" s="78" t="s">
        <v>940</v>
      </c>
      <c r="C21" s="78" t="s">
        <v>2572</v>
      </c>
      <c r="D21" s="78" t="s">
        <v>64</v>
      </c>
      <c r="E21" s="78" t="s">
        <v>105</v>
      </c>
      <c r="F21" s="78">
        <v>1</v>
      </c>
      <c r="G21" s="78">
        <v>1.1000000000000001</v>
      </c>
      <c r="H21" s="78" t="s">
        <v>117</v>
      </c>
      <c r="I21" s="78">
        <v>358</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940</v>
      </c>
      <c r="C22" s="78" t="s">
        <v>2572</v>
      </c>
      <c r="D22" s="78" t="s">
        <v>64</v>
      </c>
      <c r="E22" s="78" t="s">
        <v>105</v>
      </c>
      <c r="F22" s="78">
        <v>1</v>
      </c>
      <c r="G22" s="78">
        <v>1.1000000000000001</v>
      </c>
      <c r="H22" s="78" t="s">
        <v>117</v>
      </c>
      <c r="I22" s="78">
        <v>363</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940</v>
      </c>
      <c r="C23" s="78" t="s">
        <v>2572</v>
      </c>
      <c r="D23" s="78" t="s">
        <v>64</v>
      </c>
      <c r="E23" s="78" t="s">
        <v>105</v>
      </c>
      <c r="F23" s="78">
        <v>1</v>
      </c>
      <c r="G23" s="78">
        <v>1.1000000000000001</v>
      </c>
      <c r="H23" s="78" t="s">
        <v>119</v>
      </c>
      <c r="I23" s="78">
        <v>331</v>
      </c>
      <c r="J23" s="79">
        <v>0</v>
      </c>
      <c r="K23" s="80">
        <v>0</v>
      </c>
      <c r="L23" s="80">
        <v>0</v>
      </c>
      <c r="M23" s="81">
        <v>0</v>
      </c>
      <c r="N23" s="82">
        <v>0</v>
      </c>
      <c r="O23" s="83">
        <v>1</v>
      </c>
      <c r="P23" s="83">
        <v>0</v>
      </c>
      <c r="Q23" s="84">
        <v>0</v>
      </c>
      <c r="R23" s="85">
        <v>1</v>
      </c>
      <c r="S23" s="80">
        <v>0</v>
      </c>
      <c r="T23" s="80">
        <v>0</v>
      </c>
      <c r="U23" s="80">
        <v>0</v>
      </c>
      <c r="V23" s="80">
        <v>0</v>
      </c>
      <c r="W23" s="81">
        <v>0</v>
      </c>
      <c r="X23" s="82">
        <v>0</v>
      </c>
      <c r="Y23" s="86">
        <v>0</v>
      </c>
      <c r="Z23" s="87">
        <v>1</v>
      </c>
      <c r="AA23" s="166" t="s">
        <v>120</v>
      </c>
      <c r="AB23" s="167"/>
      <c r="AC23" s="71"/>
      <c r="AD23" s="72"/>
      <c r="AE23" s="72"/>
      <c r="AF23" s="72"/>
      <c r="AG23" s="73"/>
      <c r="AH23" s="74"/>
      <c r="AI23" s="75"/>
    </row>
    <row r="24" spans="1:35" s="45" customFormat="1" ht="78.75" hidden="1" x14ac:dyDescent="0.25">
      <c r="A24" s="78">
        <v>22</v>
      </c>
      <c r="B24" s="78" t="s">
        <v>940</v>
      </c>
      <c r="C24" s="78" t="s">
        <v>2572</v>
      </c>
      <c r="D24" s="78" t="s">
        <v>64</v>
      </c>
      <c r="E24" s="78" t="s">
        <v>105</v>
      </c>
      <c r="F24" s="78">
        <v>1</v>
      </c>
      <c r="G24" s="78">
        <v>1.1000000000000001</v>
      </c>
      <c r="H24" s="78" t="s">
        <v>119</v>
      </c>
      <c r="I24" s="78">
        <v>428</v>
      </c>
      <c r="J24" s="79">
        <v>0</v>
      </c>
      <c r="K24" s="80">
        <v>0</v>
      </c>
      <c r="L24" s="80">
        <v>0</v>
      </c>
      <c r="M24" s="81">
        <v>0</v>
      </c>
      <c r="N24" s="82">
        <v>1</v>
      </c>
      <c r="O24" s="83">
        <v>0</v>
      </c>
      <c r="P24" s="83">
        <v>0</v>
      </c>
      <c r="Q24" s="84">
        <v>0</v>
      </c>
      <c r="R24" s="85">
        <v>1</v>
      </c>
      <c r="S24" s="80">
        <v>0</v>
      </c>
      <c r="T24" s="80">
        <v>0</v>
      </c>
      <c r="U24" s="80">
        <v>0</v>
      </c>
      <c r="V24" s="80">
        <v>0</v>
      </c>
      <c r="W24" s="81">
        <v>0</v>
      </c>
      <c r="X24" s="82">
        <v>0</v>
      </c>
      <c r="Y24" s="86">
        <v>0</v>
      </c>
      <c r="Z24" s="87">
        <v>1</v>
      </c>
      <c r="AA24" s="166" t="s">
        <v>121</v>
      </c>
      <c r="AB24" s="167"/>
      <c r="AC24" s="71"/>
      <c r="AD24" s="72"/>
      <c r="AE24" s="72"/>
      <c r="AF24" s="72"/>
      <c r="AG24" s="73"/>
      <c r="AH24" s="74"/>
      <c r="AI24" s="75"/>
    </row>
    <row r="25" spans="1:35" s="45" customFormat="1" ht="15.75" hidden="1" x14ac:dyDescent="0.25">
      <c r="A25" s="78">
        <v>23</v>
      </c>
      <c r="B25" s="78" t="s">
        <v>940</v>
      </c>
      <c r="C25" s="78" t="s">
        <v>2572</v>
      </c>
      <c r="D25" s="78" t="s">
        <v>64</v>
      </c>
      <c r="E25" s="78" t="s">
        <v>105</v>
      </c>
      <c r="F25" s="78">
        <v>1</v>
      </c>
      <c r="G25" s="78">
        <v>1.1000000000000001</v>
      </c>
      <c r="H25" s="78" t="s">
        <v>119</v>
      </c>
      <c r="I25" s="78">
        <v>492</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89" x14ac:dyDescent="0.25">
      <c r="A26" s="78">
        <v>24</v>
      </c>
      <c r="B26" s="78" t="s">
        <v>940</v>
      </c>
      <c r="C26" s="78" t="s">
        <v>2572</v>
      </c>
      <c r="D26" s="78" t="s">
        <v>64</v>
      </c>
      <c r="E26" s="78" t="s">
        <v>105</v>
      </c>
      <c r="F26" s="78">
        <v>1</v>
      </c>
      <c r="G26" s="78">
        <v>1.1000000000000001</v>
      </c>
      <c r="H26" s="78" t="s">
        <v>119</v>
      </c>
      <c r="I26" s="78">
        <v>508</v>
      </c>
      <c r="J26" s="79">
        <v>1</v>
      </c>
      <c r="K26" s="80">
        <v>0</v>
      </c>
      <c r="L26" s="80">
        <v>0</v>
      </c>
      <c r="M26" s="81">
        <v>0</v>
      </c>
      <c r="N26" s="82">
        <v>0</v>
      </c>
      <c r="O26" s="83">
        <v>1</v>
      </c>
      <c r="P26" s="83">
        <v>0</v>
      </c>
      <c r="Q26" s="84">
        <v>1</v>
      </c>
      <c r="R26" s="85">
        <v>1</v>
      </c>
      <c r="S26" s="80">
        <v>0</v>
      </c>
      <c r="T26" s="80">
        <v>0</v>
      </c>
      <c r="U26" s="80">
        <v>0</v>
      </c>
      <c r="V26" s="80">
        <v>0</v>
      </c>
      <c r="W26" s="81">
        <v>0</v>
      </c>
      <c r="X26" s="82">
        <v>0</v>
      </c>
      <c r="Y26" s="86">
        <v>0</v>
      </c>
      <c r="Z26" s="87">
        <v>1</v>
      </c>
      <c r="AA26" s="166" t="s">
        <v>122</v>
      </c>
      <c r="AB26" s="167"/>
      <c r="AC26" s="92"/>
      <c r="AD26" s="93"/>
      <c r="AE26" s="93"/>
      <c r="AF26" s="93"/>
      <c r="AG26" s="94"/>
      <c r="AH26" s="95"/>
      <c r="AI26" s="96"/>
    </row>
    <row r="27" spans="1:35" s="45" customFormat="1" ht="94.5" x14ac:dyDescent="0.25">
      <c r="A27" s="78">
        <v>25</v>
      </c>
      <c r="B27" s="78" t="s">
        <v>940</v>
      </c>
      <c r="C27" s="78" t="s">
        <v>2572</v>
      </c>
      <c r="D27" s="78" t="s">
        <v>64</v>
      </c>
      <c r="E27" s="78" t="s">
        <v>105</v>
      </c>
      <c r="F27" s="78">
        <v>1</v>
      </c>
      <c r="G27" s="78">
        <v>1.1000000000000001</v>
      </c>
      <c r="H27" s="78" t="s">
        <v>123</v>
      </c>
      <c r="I27" s="78">
        <v>341</v>
      </c>
      <c r="J27" s="79">
        <v>1</v>
      </c>
      <c r="K27" s="80">
        <v>0</v>
      </c>
      <c r="L27" s="80">
        <v>0</v>
      </c>
      <c r="M27" s="81">
        <v>0</v>
      </c>
      <c r="N27" s="82">
        <v>1</v>
      </c>
      <c r="O27" s="83">
        <v>0</v>
      </c>
      <c r="P27" s="83">
        <v>0</v>
      </c>
      <c r="Q27" s="84">
        <v>0</v>
      </c>
      <c r="R27" s="85">
        <v>0</v>
      </c>
      <c r="S27" s="80">
        <v>0</v>
      </c>
      <c r="T27" s="80">
        <v>0</v>
      </c>
      <c r="U27" s="80">
        <v>0</v>
      </c>
      <c r="V27" s="80">
        <v>0</v>
      </c>
      <c r="W27" s="81">
        <v>0</v>
      </c>
      <c r="X27" s="82">
        <v>0</v>
      </c>
      <c r="Y27" s="86">
        <v>0</v>
      </c>
      <c r="Z27" s="87">
        <v>1</v>
      </c>
      <c r="AA27" s="166" t="s">
        <v>124</v>
      </c>
      <c r="AB27" s="167" t="s">
        <v>125</v>
      </c>
      <c r="AC27" s="71"/>
      <c r="AD27" s="72"/>
      <c r="AE27" s="72"/>
      <c r="AF27" s="72"/>
      <c r="AG27" s="73"/>
      <c r="AH27" s="74"/>
      <c r="AI27" s="75"/>
    </row>
    <row r="28" spans="1:35" s="45" customFormat="1" ht="63" x14ac:dyDescent="0.25">
      <c r="A28" s="78">
        <v>26</v>
      </c>
      <c r="B28" s="78" t="s">
        <v>940</v>
      </c>
      <c r="C28" s="78" t="s">
        <v>2572</v>
      </c>
      <c r="D28" s="78" t="s">
        <v>64</v>
      </c>
      <c r="E28" s="78" t="s">
        <v>105</v>
      </c>
      <c r="F28" s="78">
        <v>1</v>
      </c>
      <c r="G28" s="78">
        <v>1.1000000000000001</v>
      </c>
      <c r="H28" s="78" t="s">
        <v>123</v>
      </c>
      <c r="I28" s="78">
        <v>353</v>
      </c>
      <c r="J28" s="79">
        <v>1</v>
      </c>
      <c r="K28" s="80">
        <v>0</v>
      </c>
      <c r="L28" s="80">
        <v>0</v>
      </c>
      <c r="M28" s="81">
        <v>0</v>
      </c>
      <c r="N28" s="82">
        <v>0</v>
      </c>
      <c r="O28" s="83">
        <v>1</v>
      </c>
      <c r="P28" s="83">
        <v>0</v>
      </c>
      <c r="Q28" s="84">
        <v>0</v>
      </c>
      <c r="R28" s="85">
        <v>0</v>
      </c>
      <c r="S28" s="80">
        <v>0</v>
      </c>
      <c r="T28" s="80">
        <v>0</v>
      </c>
      <c r="U28" s="80">
        <v>0</v>
      </c>
      <c r="V28" s="80">
        <v>0</v>
      </c>
      <c r="W28" s="81">
        <v>0</v>
      </c>
      <c r="X28" s="82">
        <v>0</v>
      </c>
      <c r="Y28" s="86">
        <v>0</v>
      </c>
      <c r="Z28" s="87">
        <v>1</v>
      </c>
      <c r="AA28" s="166" t="s">
        <v>126</v>
      </c>
      <c r="AB28" s="167"/>
      <c r="AC28" s="71"/>
      <c r="AD28" s="72"/>
      <c r="AE28" s="72"/>
      <c r="AF28" s="72"/>
      <c r="AG28" s="73"/>
      <c r="AH28" s="74"/>
      <c r="AI28" s="75"/>
    </row>
    <row r="29" spans="1:35" s="45" customFormat="1" ht="63" x14ac:dyDescent="0.25">
      <c r="A29" s="78">
        <v>27</v>
      </c>
      <c r="B29" s="78" t="s">
        <v>940</v>
      </c>
      <c r="C29" s="78" t="s">
        <v>2572</v>
      </c>
      <c r="D29" s="78" t="s">
        <v>64</v>
      </c>
      <c r="E29" s="78" t="s">
        <v>105</v>
      </c>
      <c r="F29" s="78">
        <v>1</v>
      </c>
      <c r="G29" s="78">
        <v>1.1000000000000001</v>
      </c>
      <c r="H29" s="78" t="s">
        <v>123</v>
      </c>
      <c r="I29" s="78">
        <v>365</v>
      </c>
      <c r="J29" s="79">
        <v>1</v>
      </c>
      <c r="K29" s="80">
        <v>0</v>
      </c>
      <c r="L29" s="80">
        <v>0</v>
      </c>
      <c r="M29" s="81">
        <v>0</v>
      </c>
      <c r="N29" s="82">
        <v>1</v>
      </c>
      <c r="O29" s="83">
        <v>0</v>
      </c>
      <c r="P29" s="83">
        <v>0</v>
      </c>
      <c r="Q29" s="84">
        <v>0</v>
      </c>
      <c r="R29" s="85">
        <v>0</v>
      </c>
      <c r="S29" s="80">
        <v>0</v>
      </c>
      <c r="T29" s="80">
        <v>0</v>
      </c>
      <c r="U29" s="80">
        <v>0</v>
      </c>
      <c r="V29" s="80">
        <v>1</v>
      </c>
      <c r="W29" s="81">
        <v>0</v>
      </c>
      <c r="X29" s="82">
        <v>0</v>
      </c>
      <c r="Y29" s="86">
        <v>0</v>
      </c>
      <c r="Z29" s="87">
        <v>1</v>
      </c>
      <c r="AA29" s="166" t="s">
        <v>127</v>
      </c>
      <c r="AB29" s="167"/>
      <c r="AC29" s="71"/>
      <c r="AD29" s="72"/>
      <c r="AE29" s="72"/>
      <c r="AF29" s="72"/>
      <c r="AG29" s="73"/>
      <c r="AH29" s="74"/>
      <c r="AI29" s="75"/>
    </row>
    <row r="30" spans="1:35" s="45" customFormat="1" ht="78.75" x14ac:dyDescent="0.25">
      <c r="A30" s="78">
        <v>28</v>
      </c>
      <c r="B30" s="78" t="s">
        <v>940</v>
      </c>
      <c r="C30" s="78" t="s">
        <v>2572</v>
      </c>
      <c r="D30" s="78" t="s">
        <v>64</v>
      </c>
      <c r="E30" s="78" t="s">
        <v>105</v>
      </c>
      <c r="F30" s="78">
        <v>1</v>
      </c>
      <c r="G30" s="78">
        <v>1.1000000000000001</v>
      </c>
      <c r="H30" s="78" t="s">
        <v>123</v>
      </c>
      <c r="I30" s="78">
        <v>440</v>
      </c>
      <c r="J30" s="79">
        <v>1</v>
      </c>
      <c r="K30" s="80">
        <v>0</v>
      </c>
      <c r="L30" s="80">
        <v>0</v>
      </c>
      <c r="M30" s="81">
        <v>0</v>
      </c>
      <c r="N30" s="82">
        <v>1</v>
      </c>
      <c r="O30" s="83">
        <v>0</v>
      </c>
      <c r="P30" s="83">
        <v>0</v>
      </c>
      <c r="Q30" s="84">
        <v>0</v>
      </c>
      <c r="R30" s="85">
        <v>1</v>
      </c>
      <c r="S30" s="80">
        <v>0</v>
      </c>
      <c r="T30" s="80">
        <v>0</v>
      </c>
      <c r="U30" s="80">
        <v>0</v>
      </c>
      <c r="V30" s="80">
        <v>0</v>
      </c>
      <c r="W30" s="81">
        <v>0</v>
      </c>
      <c r="X30" s="82">
        <v>0</v>
      </c>
      <c r="Y30" s="86">
        <v>0</v>
      </c>
      <c r="Z30" s="87">
        <v>1</v>
      </c>
      <c r="AA30" s="169" t="s">
        <v>128</v>
      </c>
      <c r="AB30" s="167"/>
      <c r="AC30" s="71"/>
      <c r="AD30" s="72"/>
      <c r="AE30" s="72"/>
      <c r="AF30" s="72"/>
      <c r="AG30" s="73"/>
      <c r="AH30" s="74"/>
      <c r="AI30" s="75"/>
    </row>
    <row r="31" spans="1:35" s="45" customFormat="1" ht="31.5" hidden="1" x14ac:dyDescent="0.25">
      <c r="A31" s="78">
        <v>29</v>
      </c>
      <c r="B31" s="78" t="s">
        <v>940</v>
      </c>
      <c r="C31" s="78" t="s">
        <v>2572</v>
      </c>
      <c r="D31" s="78" t="s">
        <v>64</v>
      </c>
      <c r="E31" s="78" t="s">
        <v>105</v>
      </c>
      <c r="F31" s="78">
        <v>1</v>
      </c>
      <c r="G31" s="78">
        <v>1.2</v>
      </c>
      <c r="H31" s="78" t="s">
        <v>129</v>
      </c>
      <c r="I31" s="78">
        <v>346</v>
      </c>
      <c r="J31" s="79">
        <v>0</v>
      </c>
      <c r="K31" s="80">
        <v>0</v>
      </c>
      <c r="L31" s="80">
        <v>0</v>
      </c>
      <c r="M31" s="81">
        <v>0</v>
      </c>
      <c r="N31" s="82">
        <v>0</v>
      </c>
      <c r="O31" s="83">
        <v>0</v>
      </c>
      <c r="P31" s="83">
        <v>0</v>
      </c>
      <c r="Q31" s="84">
        <v>1</v>
      </c>
      <c r="R31" s="85">
        <v>0</v>
      </c>
      <c r="S31" s="80">
        <v>0</v>
      </c>
      <c r="T31" s="80">
        <v>0</v>
      </c>
      <c r="U31" s="80">
        <v>0</v>
      </c>
      <c r="V31" s="80">
        <v>0</v>
      </c>
      <c r="W31" s="81">
        <v>0</v>
      </c>
      <c r="X31" s="82">
        <v>0</v>
      </c>
      <c r="Y31" s="86">
        <v>0</v>
      </c>
      <c r="Z31" s="87">
        <v>1</v>
      </c>
      <c r="AA31" s="166" t="s">
        <v>130</v>
      </c>
      <c r="AB31" s="167"/>
      <c r="AC31" s="71"/>
      <c r="AD31" s="72"/>
      <c r="AE31" s="72"/>
      <c r="AF31" s="72"/>
      <c r="AG31" s="73"/>
      <c r="AH31" s="74"/>
      <c r="AI31" s="75"/>
    </row>
    <row r="32" spans="1:35" s="45" customFormat="1" ht="15.75" hidden="1" x14ac:dyDescent="0.25">
      <c r="A32" s="78">
        <v>30</v>
      </c>
      <c r="B32" s="78" t="s">
        <v>940</v>
      </c>
      <c r="C32" s="78" t="s">
        <v>2572</v>
      </c>
      <c r="D32" s="78" t="s">
        <v>64</v>
      </c>
      <c r="E32" s="78" t="s">
        <v>105</v>
      </c>
      <c r="F32" s="78">
        <v>1</v>
      </c>
      <c r="G32" s="78">
        <v>1.2</v>
      </c>
      <c r="H32" s="78" t="s">
        <v>129</v>
      </c>
      <c r="I32" s="78">
        <v>349</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940</v>
      </c>
      <c r="C33" s="78" t="s">
        <v>2572</v>
      </c>
      <c r="D33" s="78" t="s">
        <v>64</v>
      </c>
      <c r="E33" s="78" t="s">
        <v>105</v>
      </c>
      <c r="F33" s="78">
        <v>1</v>
      </c>
      <c r="G33" s="78">
        <v>1.2</v>
      </c>
      <c r="H33" s="78" t="s">
        <v>129</v>
      </c>
      <c r="I33" s="78">
        <v>357</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940</v>
      </c>
      <c r="C34" s="78" t="s">
        <v>2572</v>
      </c>
      <c r="D34" s="78" t="s">
        <v>64</v>
      </c>
      <c r="E34" s="78" t="s">
        <v>105</v>
      </c>
      <c r="F34" s="78">
        <v>1</v>
      </c>
      <c r="G34" s="78">
        <v>1.2</v>
      </c>
      <c r="H34" s="78" t="s">
        <v>129</v>
      </c>
      <c r="I34" s="78">
        <v>359</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940</v>
      </c>
      <c r="C35" s="78" t="s">
        <v>2572</v>
      </c>
      <c r="D35" s="78" t="s">
        <v>64</v>
      </c>
      <c r="E35" s="78" t="s">
        <v>105</v>
      </c>
      <c r="F35" s="78">
        <v>1</v>
      </c>
      <c r="G35" s="78">
        <v>1.2</v>
      </c>
      <c r="H35" s="78" t="s">
        <v>129</v>
      </c>
      <c r="I35" s="78">
        <v>360</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63" hidden="1" x14ac:dyDescent="0.25">
      <c r="A36" s="78">
        <v>34</v>
      </c>
      <c r="B36" s="78" t="s">
        <v>940</v>
      </c>
      <c r="C36" s="78" t="s">
        <v>2572</v>
      </c>
      <c r="D36" s="78" t="s">
        <v>64</v>
      </c>
      <c r="E36" s="78" t="s">
        <v>105</v>
      </c>
      <c r="F36" s="78">
        <v>1</v>
      </c>
      <c r="G36" s="78">
        <v>1.2</v>
      </c>
      <c r="H36" s="78" t="s">
        <v>129</v>
      </c>
      <c r="I36" s="78">
        <v>362</v>
      </c>
      <c r="J36" s="79">
        <v>0</v>
      </c>
      <c r="K36" s="80">
        <v>0</v>
      </c>
      <c r="L36" s="80">
        <v>0</v>
      </c>
      <c r="M36" s="81">
        <v>0</v>
      </c>
      <c r="N36" s="82">
        <v>1</v>
      </c>
      <c r="O36" s="83">
        <v>0</v>
      </c>
      <c r="P36" s="83">
        <v>0</v>
      </c>
      <c r="Q36" s="84">
        <v>0</v>
      </c>
      <c r="R36" s="85">
        <v>0</v>
      </c>
      <c r="S36" s="80">
        <v>0</v>
      </c>
      <c r="T36" s="80">
        <v>0</v>
      </c>
      <c r="U36" s="80">
        <v>0</v>
      </c>
      <c r="V36" s="80">
        <v>0</v>
      </c>
      <c r="W36" s="81">
        <v>0</v>
      </c>
      <c r="X36" s="82">
        <v>0</v>
      </c>
      <c r="Y36" s="86">
        <v>0</v>
      </c>
      <c r="Z36" s="87">
        <v>1</v>
      </c>
      <c r="AA36" s="166" t="s">
        <v>131</v>
      </c>
      <c r="AB36" s="167"/>
      <c r="AC36" s="71"/>
      <c r="AD36" s="72"/>
      <c r="AE36" s="72"/>
      <c r="AF36" s="72"/>
      <c r="AG36" s="73"/>
      <c r="AH36" s="74"/>
      <c r="AI36" s="75"/>
    </row>
    <row r="37" spans="1:35" s="45" customFormat="1" ht="126" hidden="1" x14ac:dyDescent="0.25">
      <c r="A37" s="78">
        <v>35</v>
      </c>
      <c r="B37" s="78" t="s">
        <v>940</v>
      </c>
      <c r="C37" s="78" t="s">
        <v>2572</v>
      </c>
      <c r="D37" s="78" t="s">
        <v>64</v>
      </c>
      <c r="E37" s="78" t="s">
        <v>105</v>
      </c>
      <c r="F37" s="78">
        <v>1</v>
      </c>
      <c r="G37" s="78">
        <v>1.2</v>
      </c>
      <c r="H37" s="78" t="s">
        <v>129</v>
      </c>
      <c r="I37" s="78">
        <v>376</v>
      </c>
      <c r="J37" s="79">
        <v>0</v>
      </c>
      <c r="K37" s="80">
        <v>0</v>
      </c>
      <c r="L37" s="80">
        <v>0</v>
      </c>
      <c r="M37" s="81">
        <v>0</v>
      </c>
      <c r="N37" s="82">
        <v>1</v>
      </c>
      <c r="O37" s="83">
        <v>0</v>
      </c>
      <c r="P37" s="83">
        <v>0</v>
      </c>
      <c r="Q37" s="84">
        <v>1</v>
      </c>
      <c r="R37" s="85">
        <v>0</v>
      </c>
      <c r="S37" s="80">
        <v>0</v>
      </c>
      <c r="T37" s="80">
        <v>0</v>
      </c>
      <c r="U37" s="80">
        <v>0</v>
      </c>
      <c r="V37" s="80">
        <v>0</v>
      </c>
      <c r="W37" s="81">
        <v>0</v>
      </c>
      <c r="X37" s="82">
        <v>0</v>
      </c>
      <c r="Y37" s="86">
        <v>0</v>
      </c>
      <c r="Z37" s="87">
        <v>1</v>
      </c>
      <c r="AA37" s="166" t="s">
        <v>132</v>
      </c>
      <c r="AB37" s="167"/>
      <c r="AC37" s="71"/>
      <c r="AD37" s="72"/>
      <c r="AE37" s="72"/>
      <c r="AF37" s="72"/>
      <c r="AG37" s="73"/>
      <c r="AH37" s="74"/>
      <c r="AI37" s="75"/>
    </row>
    <row r="38" spans="1:35" s="45" customFormat="1" ht="94.5" x14ac:dyDescent="0.25">
      <c r="A38" s="78">
        <v>36</v>
      </c>
      <c r="B38" s="78" t="s">
        <v>940</v>
      </c>
      <c r="C38" s="78" t="s">
        <v>2572</v>
      </c>
      <c r="D38" s="78" t="s">
        <v>64</v>
      </c>
      <c r="E38" s="78" t="s">
        <v>105</v>
      </c>
      <c r="F38" s="78">
        <v>1</v>
      </c>
      <c r="G38" s="78">
        <v>1.2</v>
      </c>
      <c r="H38" s="78" t="s">
        <v>129</v>
      </c>
      <c r="I38" s="78">
        <v>386</v>
      </c>
      <c r="J38" s="79">
        <v>1</v>
      </c>
      <c r="K38" s="80">
        <v>0</v>
      </c>
      <c r="L38" s="80">
        <v>0</v>
      </c>
      <c r="M38" s="81">
        <v>0</v>
      </c>
      <c r="N38" s="82">
        <v>0</v>
      </c>
      <c r="O38" s="83">
        <v>0</v>
      </c>
      <c r="P38" s="83">
        <v>0</v>
      </c>
      <c r="Q38" s="84">
        <v>1</v>
      </c>
      <c r="R38" s="85">
        <v>0</v>
      </c>
      <c r="S38" s="80">
        <v>0</v>
      </c>
      <c r="T38" s="80">
        <v>0</v>
      </c>
      <c r="U38" s="80">
        <v>0</v>
      </c>
      <c r="V38" s="80">
        <v>0</v>
      </c>
      <c r="W38" s="81">
        <v>0</v>
      </c>
      <c r="X38" s="82">
        <v>0</v>
      </c>
      <c r="Y38" s="86">
        <v>0</v>
      </c>
      <c r="Z38" s="87">
        <v>1</v>
      </c>
      <c r="AA38" s="166" t="s">
        <v>133</v>
      </c>
      <c r="AB38" s="167"/>
      <c r="AC38" s="71"/>
      <c r="AD38" s="72"/>
      <c r="AE38" s="72"/>
      <c r="AF38" s="72"/>
      <c r="AG38" s="73"/>
      <c r="AH38" s="74"/>
      <c r="AI38" s="75"/>
    </row>
    <row r="39" spans="1:35" s="45" customFormat="1" ht="78.75" hidden="1" x14ac:dyDescent="0.25">
      <c r="A39" s="78">
        <v>37</v>
      </c>
      <c r="B39" s="78" t="s">
        <v>940</v>
      </c>
      <c r="C39" s="78" t="s">
        <v>2572</v>
      </c>
      <c r="D39" s="78" t="s">
        <v>64</v>
      </c>
      <c r="E39" s="78" t="s">
        <v>105</v>
      </c>
      <c r="F39" s="78">
        <v>1</v>
      </c>
      <c r="G39" s="78">
        <v>1.2</v>
      </c>
      <c r="H39" s="78" t="s">
        <v>129</v>
      </c>
      <c r="I39" s="78">
        <v>389</v>
      </c>
      <c r="J39" s="79">
        <v>0</v>
      </c>
      <c r="K39" s="80">
        <v>0</v>
      </c>
      <c r="L39" s="80">
        <v>0</v>
      </c>
      <c r="M39" s="81">
        <v>0</v>
      </c>
      <c r="N39" s="82">
        <v>0</v>
      </c>
      <c r="O39" s="83">
        <v>0</v>
      </c>
      <c r="P39" s="83">
        <v>0</v>
      </c>
      <c r="Q39" s="84">
        <v>1</v>
      </c>
      <c r="R39" s="85">
        <v>1</v>
      </c>
      <c r="S39" s="80">
        <v>0</v>
      </c>
      <c r="T39" s="80">
        <v>0</v>
      </c>
      <c r="U39" s="80">
        <v>0</v>
      </c>
      <c r="V39" s="80">
        <v>0</v>
      </c>
      <c r="W39" s="81">
        <v>0</v>
      </c>
      <c r="X39" s="82">
        <v>0</v>
      </c>
      <c r="Y39" s="86">
        <v>0</v>
      </c>
      <c r="Z39" s="87">
        <v>1</v>
      </c>
      <c r="AA39" s="166" t="s">
        <v>134</v>
      </c>
      <c r="AB39" s="167"/>
      <c r="AC39" s="71"/>
      <c r="AD39" s="72"/>
      <c r="AE39" s="72"/>
      <c r="AF39" s="72"/>
      <c r="AG39" s="73"/>
      <c r="AH39" s="74"/>
      <c r="AI39" s="75"/>
    </row>
    <row r="40" spans="1:35" s="45" customFormat="1" ht="15.75" hidden="1" x14ac:dyDescent="0.25">
      <c r="A40" s="78">
        <v>38</v>
      </c>
      <c r="B40" s="78" t="s">
        <v>940</v>
      </c>
      <c r="C40" s="78" t="s">
        <v>2572</v>
      </c>
      <c r="D40" s="78" t="s">
        <v>64</v>
      </c>
      <c r="E40" s="78" t="s">
        <v>105</v>
      </c>
      <c r="F40" s="78">
        <v>1</v>
      </c>
      <c r="G40" s="78">
        <v>1.2</v>
      </c>
      <c r="H40" s="78" t="s">
        <v>135</v>
      </c>
      <c r="I40" s="78">
        <v>347</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940</v>
      </c>
      <c r="C41" s="78" t="s">
        <v>2572</v>
      </c>
      <c r="D41" s="78" t="s">
        <v>64</v>
      </c>
      <c r="E41" s="78" t="s">
        <v>105</v>
      </c>
      <c r="F41" s="78">
        <v>1</v>
      </c>
      <c r="G41" s="78">
        <v>1.2</v>
      </c>
      <c r="H41" s="78" t="s">
        <v>135</v>
      </c>
      <c r="I41" s="78">
        <v>350</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940</v>
      </c>
      <c r="C42" s="78" t="s">
        <v>2572</v>
      </c>
      <c r="D42" s="78" t="s">
        <v>64</v>
      </c>
      <c r="E42" s="78" t="s">
        <v>105</v>
      </c>
      <c r="F42" s="78">
        <v>1</v>
      </c>
      <c r="G42" s="78">
        <v>1.2</v>
      </c>
      <c r="H42" s="78" t="s">
        <v>135</v>
      </c>
      <c r="I42" s="78">
        <v>356</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78.75" hidden="1" x14ac:dyDescent="0.25">
      <c r="A43" s="78">
        <v>41</v>
      </c>
      <c r="B43" s="78" t="s">
        <v>940</v>
      </c>
      <c r="C43" s="78" t="s">
        <v>2572</v>
      </c>
      <c r="D43" s="78" t="s">
        <v>64</v>
      </c>
      <c r="E43" s="78" t="s">
        <v>105</v>
      </c>
      <c r="F43" s="78">
        <v>1</v>
      </c>
      <c r="G43" s="78">
        <v>1.2</v>
      </c>
      <c r="H43" s="78" t="s">
        <v>135</v>
      </c>
      <c r="I43" s="78">
        <v>372</v>
      </c>
      <c r="J43" s="79">
        <v>0</v>
      </c>
      <c r="K43" s="80">
        <v>0</v>
      </c>
      <c r="L43" s="80">
        <v>0</v>
      </c>
      <c r="M43" s="81">
        <v>0</v>
      </c>
      <c r="N43" s="82">
        <v>0</v>
      </c>
      <c r="O43" s="83">
        <v>0</v>
      </c>
      <c r="P43" s="83">
        <v>0</v>
      </c>
      <c r="Q43" s="84">
        <v>1</v>
      </c>
      <c r="R43" s="85">
        <v>0</v>
      </c>
      <c r="S43" s="80">
        <v>0</v>
      </c>
      <c r="T43" s="80">
        <v>0</v>
      </c>
      <c r="U43" s="80">
        <v>1</v>
      </c>
      <c r="V43" s="80">
        <v>0</v>
      </c>
      <c r="W43" s="81">
        <v>0</v>
      </c>
      <c r="X43" s="82">
        <v>0</v>
      </c>
      <c r="Y43" s="86">
        <v>0</v>
      </c>
      <c r="Z43" s="87">
        <v>1</v>
      </c>
      <c r="AA43" s="166" t="s">
        <v>136</v>
      </c>
      <c r="AB43" s="167"/>
      <c r="AC43" s="71"/>
      <c r="AD43" s="72"/>
      <c r="AE43" s="72"/>
      <c r="AF43" s="72"/>
      <c r="AG43" s="73"/>
      <c r="AH43" s="74"/>
      <c r="AI43" s="75"/>
    </row>
    <row r="44" spans="1:35" s="45" customFormat="1" ht="15.75" hidden="1" x14ac:dyDescent="0.25">
      <c r="A44" s="78">
        <v>42</v>
      </c>
      <c r="B44" s="78" t="s">
        <v>940</v>
      </c>
      <c r="C44" s="78" t="s">
        <v>2572</v>
      </c>
      <c r="D44" s="78" t="s">
        <v>64</v>
      </c>
      <c r="E44" s="78" t="s">
        <v>105</v>
      </c>
      <c r="F44" s="78">
        <v>1</v>
      </c>
      <c r="G44" s="78">
        <v>1.2</v>
      </c>
      <c r="H44" s="78" t="s">
        <v>135</v>
      </c>
      <c r="I44" s="78">
        <v>384</v>
      </c>
      <c r="J44" s="79">
        <v>0</v>
      </c>
      <c r="K44" s="80">
        <v>0</v>
      </c>
      <c r="L44" s="80">
        <v>0</v>
      </c>
      <c r="M44" s="81">
        <v>0</v>
      </c>
      <c r="N44" s="82">
        <v>0</v>
      </c>
      <c r="O44" s="83">
        <v>0</v>
      </c>
      <c r="P44" s="83">
        <v>0</v>
      </c>
      <c r="Q44" s="84">
        <v>1</v>
      </c>
      <c r="R44" s="85">
        <v>0</v>
      </c>
      <c r="S44" s="80">
        <v>0</v>
      </c>
      <c r="T44" s="80">
        <v>0</v>
      </c>
      <c r="U44" s="80">
        <v>0</v>
      </c>
      <c r="V44" s="80">
        <v>0</v>
      </c>
      <c r="W44" s="81">
        <v>0</v>
      </c>
      <c r="X44" s="82">
        <v>0</v>
      </c>
      <c r="Y44" s="86">
        <v>0</v>
      </c>
      <c r="Z44" s="87">
        <v>1</v>
      </c>
      <c r="AA44" s="166" t="s">
        <v>137</v>
      </c>
      <c r="AB44" s="167"/>
      <c r="AC44" s="71"/>
      <c r="AD44" s="72"/>
      <c r="AE44" s="72"/>
      <c r="AF44" s="72"/>
      <c r="AG44" s="73"/>
      <c r="AH44" s="74"/>
      <c r="AI44" s="75"/>
    </row>
    <row r="45" spans="1:35" s="45" customFormat="1" ht="15.75" hidden="1" x14ac:dyDescent="0.25">
      <c r="A45" s="78">
        <v>43</v>
      </c>
      <c r="B45" s="78" t="s">
        <v>940</v>
      </c>
      <c r="C45" s="78" t="s">
        <v>2572</v>
      </c>
      <c r="D45" s="78" t="s">
        <v>64</v>
      </c>
      <c r="E45" s="78" t="s">
        <v>105</v>
      </c>
      <c r="F45" s="78">
        <v>1</v>
      </c>
      <c r="G45" s="78">
        <v>1.2</v>
      </c>
      <c r="H45" s="78" t="s">
        <v>135</v>
      </c>
      <c r="I45" s="78">
        <v>392</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940</v>
      </c>
      <c r="C46" s="78" t="s">
        <v>2572</v>
      </c>
      <c r="D46" s="78" t="s">
        <v>64</v>
      </c>
      <c r="E46" s="78" t="s">
        <v>105</v>
      </c>
      <c r="F46" s="78">
        <v>1</v>
      </c>
      <c r="G46" s="78">
        <v>1.2</v>
      </c>
      <c r="H46" s="78" t="s">
        <v>135</v>
      </c>
      <c r="I46" s="78">
        <v>394</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940</v>
      </c>
      <c r="C47" s="78" t="s">
        <v>2572</v>
      </c>
      <c r="D47" s="78" t="s">
        <v>64</v>
      </c>
      <c r="E47" s="78" t="s">
        <v>105</v>
      </c>
      <c r="F47" s="78">
        <v>1</v>
      </c>
      <c r="G47" s="78">
        <v>1.2</v>
      </c>
      <c r="H47" s="78" t="s">
        <v>135</v>
      </c>
      <c r="I47" s="78">
        <v>433</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15.75" hidden="1" x14ac:dyDescent="0.25">
      <c r="A48" s="78">
        <v>46</v>
      </c>
      <c r="B48" s="78" t="s">
        <v>940</v>
      </c>
      <c r="C48" s="78" t="s">
        <v>2572</v>
      </c>
      <c r="D48" s="78" t="s">
        <v>64</v>
      </c>
      <c r="E48" s="78" t="s">
        <v>105</v>
      </c>
      <c r="F48" s="78">
        <v>1</v>
      </c>
      <c r="G48" s="78">
        <v>1.2</v>
      </c>
      <c r="H48" s="78" t="s">
        <v>135</v>
      </c>
      <c r="I48" s="78">
        <v>503</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47.25" hidden="1" x14ac:dyDescent="0.25">
      <c r="A49" s="78">
        <v>47</v>
      </c>
      <c r="B49" s="78" t="s">
        <v>940</v>
      </c>
      <c r="C49" s="78" t="s">
        <v>2572</v>
      </c>
      <c r="D49" s="78" t="s">
        <v>64</v>
      </c>
      <c r="E49" s="78" t="s">
        <v>105</v>
      </c>
      <c r="F49" s="78">
        <v>1</v>
      </c>
      <c r="G49" s="78">
        <v>1.2</v>
      </c>
      <c r="H49" s="78" t="s">
        <v>138</v>
      </c>
      <c r="I49" s="78">
        <v>371</v>
      </c>
      <c r="J49" s="79">
        <v>0</v>
      </c>
      <c r="K49" s="80">
        <v>0</v>
      </c>
      <c r="L49" s="80">
        <v>0</v>
      </c>
      <c r="M49" s="81">
        <v>0</v>
      </c>
      <c r="N49" s="82">
        <v>0</v>
      </c>
      <c r="O49" s="83">
        <v>1</v>
      </c>
      <c r="P49" s="83">
        <v>0</v>
      </c>
      <c r="Q49" s="84">
        <v>0</v>
      </c>
      <c r="R49" s="85">
        <v>1</v>
      </c>
      <c r="S49" s="80">
        <v>0</v>
      </c>
      <c r="T49" s="80">
        <v>0</v>
      </c>
      <c r="U49" s="80">
        <v>0</v>
      </c>
      <c r="V49" s="80">
        <v>0</v>
      </c>
      <c r="W49" s="81">
        <v>0</v>
      </c>
      <c r="X49" s="82">
        <v>0</v>
      </c>
      <c r="Y49" s="86">
        <v>0</v>
      </c>
      <c r="Z49" s="87">
        <v>1</v>
      </c>
      <c r="AA49" s="166" t="s">
        <v>139</v>
      </c>
      <c r="AB49" s="167"/>
      <c r="AC49" s="71"/>
      <c r="AD49" s="72"/>
      <c r="AE49" s="72"/>
      <c r="AF49" s="72"/>
      <c r="AG49" s="73"/>
      <c r="AH49" s="74"/>
      <c r="AI49" s="75"/>
    </row>
    <row r="50" spans="1:35" s="45" customFormat="1" ht="47.25" hidden="1" x14ac:dyDescent="0.25">
      <c r="A50" s="78">
        <v>48</v>
      </c>
      <c r="B50" s="78" t="s">
        <v>940</v>
      </c>
      <c r="C50" s="78" t="s">
        <v>2572</v>
      </c>
      <c r="D50" s="78" t="s">
        <v>64</v>
      </c>
      <c r="E50" s="78" t="s">
        <v>105</v>
      </c>
      <c r="F50" s="78">
        <v>1</v>
      </c>
      <c r="G50" s="78">
        <v>1.2</v>
      </c>
      <c r="H50" s="78" t="s">
        <v>138</v>
      </c>
      <c r="I50" s="78">
        <v>378</v>
      </c>
      <c r="J50" s="79">
        <v>0</v>
      </c>
      <c r="K50" s="80">
        <v>0</v>
      </c>
      <c r="L50" s="80">
        <v>0</v>
      </c>
      <c r="M50" s="81">
        <v>0</v>
      </c>
      <c r="N50" s="82">
        <v>0</v>
      </c>
      <c r="O50" s="83">
        <v>0</v>
      </c>
      <c r="P50" s="83">
        <v>0</v>
      </c>
      <c r="Q50" s="84">
        <v>0</v>
      </c>
      <c r="R50" s="85">
        <v>1</v>
      </c>
      <c r="S50" s="80">
        <v>0</v>
      </c>
      <c r="T50" s="80">
        <v>0</v>
      </c>
      <c r="U50" s="80">
        <v>0</v>
      </c>
      <c r="V50" s="80">
        <v>0</v>
      </c>
      <c r="W50" s="81">
        <v>0</v>
      </c>
      <c r="X50" s="82">
        <v>0</v>
      </c>
      <c r="Y50" s="86">
        <v>0</v>
      </c>
      <c r="Z50" s="87">
        <v>1</v>
      </c>
      <c r="AA50" s="166" t="s">
        <v>140</v>
      </c>
      <c r="AB50" s="167"/>
      <c r="AC50" s="71"/>
      <c r="AD50" s="72"/>
      <c r="AE50" s="72"/>
      <c r="AF50" s="72"/>
      <c r="AG50" s="73"/>
      <c r="AH50" s="74"/>
      <c r="AI50" s="75"/>
    </row>
    <row r="51" spans="1:35" s="45" customFormat="1" ht="31.5" hidden="1" x14ac:dyDescent="0.25">
      <c r="A51" s="78">
        <v>49</v>
      </c>
      <c r="B51" s="78" t="s">
        <v>940</v>
      </c>
      <c r="C51" s="78" t="s">
        <v>2572</v>
      </c>
      <c r="D51" s="78" t="s">
        <v>64</v>
      </c>
      <c r="E51" s="78" t="s">
        <v>105</v>
      </c>
      <c r="F51" s="78">
        <v>1</v>
      </c>
      <c r="G51" s="78">
        <v>1.2</v>
      </c>
      <c r="H51" s="78" t="s">
        <v>138</v>
      </c>
      <c r="I51" s="78">
        <v>380</v>
      </c>
      <c r="J51" s="79">
        <v>0</v>
      </c>
      <c r="K51" s="80">
        <v>0</v>
      </c>
      <c r="L51" s="80">
        <v>0</v>
      </c>
      <c r="M51" s="81">
        <v>0</v>
      </c>
      <c r="N51" s="82">
        <v>0</v>
      </c>
      <c r="O51" s="83">
        <v>0</v>
      </c>
      <c r="P51" s="83">
        <v>0</v>
      </c>
      <c r="Q51" s="84">
        <v>0</v>
      </c>
      <c r="R51" s="85">
        <v>1</v>
      </c>
      <c r="S51" s="80">
        <v>0</v>
      </c>
      <c r="T51" s="80">
        <v>0</v>
      </c>
      <c r="U51" s="80">
        <v>0</v>
      </c>
      <c r="V51" s="80">
        <v>0</v>
      </c>
      <c r="W51" s="81">
        <v>0</v>
      </c>
      <c r="X51" s="82">
        <v>0</v>
      </c>
      <c r="Y51" s="86">
        <v>0</v>
      </c>
      <c r="Z51" s="87">
        <v>1</v>
      </c>
      <c r="AA51" s="166" t="s">
        <v>141</v>
      </c>
      <c r="AB51" s="167"/>
      <c r="AC51" s="71"/>
      <c r="AD51" s="72"/>
      <c r="AE51" s="72"/>
      <c r="AF51" s="72"/>
      <c r="AG51" s="73"/>
      <c r="AH51" s="74"/>
      <c r="AI51" s="75"/>
    </row>
    <row r="52" spans="1:35" s="45" customFormat="1" ht="47.25" hidden="1" x14ac:dyDescent="0.25">
      <c r="A52" s="78">
        <v>50</v>
      </c>
      <c r="B52" s="78" t="s">
        <v>940</v>
      </c>
      <c r="C52" s="78" t="s">
        <v>2572</v>
      </c>
      <c r="D52" s="78" t="s">
        <v>64</v>
      </c>
      <c r="E52" s="78" t="s">
        <v>105</v>
      </c>
      <c r="F52" s="78">
        <v>1</v>
      </c>
      <c r="G52" s="78">
        <v>1.2</v>
      </c>
      <c r="H52" s="78" t="s">
        <v>138</v>
      </c>
      <c r="I52" s="78">
        <v>405</v>
      </c>
      <c r="J52" s="79">
        <v>0</v>
      </c>
      <c r="K52" s="80">
        <v>0</v>
      </c>
      <c r="L52" s="80">
        <v>0</v>
      </c>
      <c r="M52" s="81">
        <v>0</v>
      </c>
      <c r="N52" s="82">
        <v>1</v>
      </c>
      <c r="O52" s="83">
        <v>0</v>
      </c>
      <c r="P52" s="83">
        <v>0</v>
      </c>
      <c r="Q52" s="84">
        <v>1</v>
      </c>
      <c r="R52" s="85">
        <v>0</v>
      </c>
      <c r="S52" s="80">
        <v>0</v>
      </c>
      <c r="T52" s="80">
        <v>0</v>
      </c>
      <c r="U52" s="80">
        <v>0</v>
      </c>
      <c r="V52" s="80">
        <v>0</v>
      </c>
      <c r="W52" s="81">
        <v>0</v>
      </c>
      <c r="X52" s="82">
        <v>0</v>
      </c>
      <c r="Y52" s="86">
        <v>0</v>
      </c>
      <c r="Z52" s="87">
        <v>1</v>
      </c>
      <c r="AA52" s="169" t="s">
        <v>142</v>
      </c>
      <c r="AB52" s="167"/>
      <c r="AC52" s="71"/>
      <c r="AD52" s="72"/>
      <c r="AE52" s="72"/>
      <c r="AF52" s="72"/>
      <c r="AG52" s="73"/>
      <c r="AH52" s="74"/>
      <c r="AI52" s="75"/>
    </row>
    <row r="53" spans="1:35" s="45" customFormat="1" ht="15.75" hidden="1" x14ac:dyDescent="0.25">
      <c r="A53" s="78">
        <v>51</v>
      </c>
      <c r="B53" s="78" t="s">
        <v>940</v>
      </c>
      <c r="C53" s="78" t="s">
        <v>2572</v>
      </c>
      <c r="D53" s="78" t="s">
        <v>64</v>
      </c>
      <c r="E53" s="78" t="s">
        <v>105</v>
      </c>
      <c r="F53" s="78">
        <v>1</v>
      </c>
      <c r="G53" s="78">
        <v>1.2</v>
      </c>
      <c r="H53" s="78" t="s">
        <v>138</v>
      </c>
      <c r="I53" s="78">
        <v>431</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8">
        <v>52</v>
      </c>
      <c r="B54" s="78" t="s">
        <v>940</v>
      </c>
      <c r="C54" s="78" t="s">
        <v>2572</v>
      </c>
      <c r="D54" s="78" t="s">
        <v>64</v>
      </c>
      <c r="E54" s="78" t="s">
        <v>105</v>
      </c>
      <c r="F54" s="78">
        <v>1</v>
      </c>
      <c r="G54" s="78">
        <v>1.2</v>
      </c>
      <c r="H54" s="78" t="s">
        <v>138</v>
      </c>
      <c r="I54" s="78">
        <v>510</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hidden="1" x14ac:dyDescent="0.25">
      <c r="A55" s="78">
        <v>53</v>
      </c>
      <c r="B55" s="78" t="s">
        <v>940</v>
      </c>
      <c r="C55" s="78" t="s">
        <v>2572</v>
      </c>
      <c r="D55" s="78" t="s">
        <v>64</v>
      </c>
      <c r="E55" s="78" t="s">
        <v>105</v>
      </c>
      <c r="F55" s="78">
        <v>1</v>
      </c>
      <c r="G55" s="78">
        <v>1.2</v>
      </c>
      <c r="H55" s="78" t="s">
        <v>138</v>
      </c>
      <c r="I55" s="78">
        <v>544</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31.5" hidden="1" x14ac:dyDescent="0.25">
      <c r="A56" s="78">
        <v>54</v>
      </c>
      <c r="B56" s="78" t="s">
        <v>940</v>
      </c>
      <c r="C56" s="78" t="s">
        <v>2572</v>
      </c>
      <c r="D56" s="78" t="s">
        <v>64</v>
      </c>
      <c r="E56" s="78" t="s">
        <v>105</v>
      </c>
      <c r="F56" s="78">
        <v>1</v>
      </c>
      <c r="G56" s="78">
        <v>1.2</v>
      </c>
      <c r="H56" s="78" t="s">
        <v>138</v>
      </c>
      <c r="I56" s="78">
        <v>548</v>
      </c>
      <c r="J56" s="79">
        <v>0</v>
      </c>
      <c r="K56" s="80">
        <v>0</v>
      </c>
      <c r="L56" s="80">
        <v>0</v>
      </c>
      <c r="M56" s="81">
        <v>0</v>
      </c>
      <c r="N56" s="82">
        <v>0</v>
      </c>
      <c r="O56" s="83">
        <v>1</v>
      </c>
      <c r="P56" s="83">
        <v>0</v>
      </c>
      <c r="Q56" s="84">
        <v>0</v>
      </c>
      <c r="R56" s="85">
        <v>0</v>
      </c>
      <c r="S56" s="80">
        <v>0</v>
      </c>
      <c r="T56" s="80">
        <v>0</v>
      </c>
      <c r="U56" s="80">
        <v>0</v>
      </c>
      <c r="V56" s="80">
        <v>0</v>
      </c>
      <c r="W56" s="81">
        <v>0</v>
      </c>
      <c r="X56" s="82">
        <v>0</v>
      </c>
      <c r="Y56" s="86">
        <v>0</v>
      </c>
      <c r="Z56" s="87">
        <v>1</v>
      </c>
      <c r="AA56" s="166" t="s">
        <v>143</v>
      </c>
      <c r="AB56" s="167"/>
      <c r="AC56" s="71"/>
      <c r="AD56" s="72"/>
      <c r="AE56" s="72"/>
      <c r="AF56" s="72"/>
      <c r="AG56" s="73"/>
      <c r="AH56" s="74"/>
      <c r="AI56" s="75"/>
    </row>
    <row r="57" spans="1:35" s="45" customFormat="1" ht="31.5" hidden="1" x14ac:dyDescent="0.25">
      <c r="A57" s="78">
        <v>55</v>
      </c>
      <c r="B57" s="78" t="s">
        <v>940</v>
      </c>
      <c r="C57" s="78" t="s">
        <v>2572</v>
      </c>
      <c r="D57" s="78" t="s">
        <v>64</v>
      </c>
      <c r="E57" s="78" t="s">
        <v>105</v>
      </c>
      <c r="F57" s="78">
        <v>1</v>
      </c>
      <c r="G57" s="78">
        <v>1.2</v>
      </c>
      <c r="H57" s="78" t="s">
        <v>138</v>
      </c>
      <c r="I57" s="78">
        <v>550</v>
      </c>
      <c r="J57" s="79">
        <v>0</v>
      </c>
      <c r="K57" s="80">
        <v>0</v>
      </c>
      <c r="L57" s="80">
        <v>0</v>
      </c>
      <c r="M57" s="81">
        <v>0</v>
      </c>
      <c r="N57" s="82">
        <v>0</v>
      </c>
      <c r="O57" s="83">
        <v>1</v>
      </c>
      <c r="P57" s="83">
        <v>0</v>
      </c>
      <c r="Q57" s="84">
        <v>0</v>
      </c>
      <c r="R57" s="85">
        <v>0</v>
      </c>
      <c r="S57" s="80">
        <v>0</v>
      </c>
      <c r="T57" s="80">
        <v>0</v>
      </c>
      <c r="U57" s="80">
        <v>0</v>
      </c>
      <c r="V57" s="80">
        <v>0</v>
      </c>
      <c r="W57" s="81">
        <v>0</v>
      </c>
      <c r="X57" s="82">
        <v>0</v>
      </c>
      <c r="Y57" s="86">
        <v>0</v>
      </c>
      <c r="Z57" s="87">
        <v>1</v>
      </c>
      <c r="AA57" s="166" t="s">
        <v>144</v>
      </c>
      <c r="AB57" s="167"/>
      <c r="AC57" s="71"/>
      <c r="AD57" s="72"/>
      <c r="AE57" s="72"/>
      <c r="AF57" s="72"/>
      <c r="AG57" s="73"/>
      <c r="AH57" s="74"/>
      <c r="AI57" s="75"/>
    </row>
    <row r="58" spans="1:35" s="45" customFormat="1" ht="15.75" hidden="1" x14ac:dyDescent="0.25">
      <c r="A58" s="78">
        <v>56</v>
      </c>
      <c r="B58" s="78" t="s">
        <v>940</v>
      </c>
      <c r="C58" s="78" t="s">
        <v>2572</v>
      </c>
      <c r="D58" s="78" t="s">
        <v>64</v>
      </c>
      <c r="E58" s="78" t="s">
        <v>105</v>
      </c>
      <c r="F58" s="78">
        <v>1</v>
      </c>
      <c r="G58" s="78">
        <v>1.3</v>
      </c>
      <c r="H58" s="78" t="s">
        <v>145</v>
      </c>
      <c r="I58" s="78">
        <v>361</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31.5" hidden="1" x14ac:dyDescent="0.25">
      <c r="A59" s="78">
        <v>57</v>
      </c>
      <c r="B59" s="78" t="s">
        <v>940</v>
      </c>
      <c r="C59" s="78" t="s">
        <v>2572</v>
      </c>
      <c r="D59" s="78" t="s">
        <v>64</v>
      </c>
      <c r="E59" s="78" t="s">
        <v>105</v>
      </c>
      <c r="F59" s="78">
        <v>1</v>
      </c>
      <c r="G59" s="78">
        <v>1.3</v>
      </c>
      <c r="H59" s="78" t="s">
        <v>145</v>
      </c>
      <c r="I59" s="78">
        <v>364</v>
      </c>
      <c r="J59" s="79">
        <v>0</v>
      </c>
      <c r="K59" s="80">
        <v>0</v>
      </c>
      <c r="L59" s="80">
        <v>0</v>
      </c>
      <c r="M59" s="81">
        <v>0</v>
      </c>
      <c r="N59" s="82">
        <v>0</v>
      </c>
      <c r="O59" s="83">
        <v>0</v>
      </c>
      <c r="P59" s="83">
        <v>0</v>
      </c>
      <c r="Q59" s="84">
        <v>0</v>
      </c>
      <c r="R59" s="85">
        <v>1</v>
      </c>
      <c r="S59" s="80">
        <v>0</v>
      </c>
      <c r="T59" s="80">
        <v>0</v>
      </c>
      <c r="U59" s="80">
        <v>0</v>
      </c>
      <c r="V59" s="80">
        <v>0</v>
      </c>
      <c r="W59" s="81">
        <v>0</v>
      </c>
      <c r="X59" s="82">
        <v>0</v>
      </c>
      <c r="Y59" s="86">
        <v>0</v>
      </c>
      <c r="Z59" s="87">
        <v>1</v>
      </c>
      <c r="AA59" s="166" t="s">
        <v>146</v>
      </c>
      <c r="AB59" s="167"/>
      <c r="AC59" s="71"/>
      <c r="AD59" s="72"/>
      <c r="AE59" s="72"/>
      <c r="AF59" s="72"/>
      <c r="AG59" s="73"/>
      <c r="AH59" s="74"/>
      <c r="AI59" s="75"/>
    </row>
    <row r="60" spans="1:35" s="45" customFormat="1" ht="31.5" hidden="1" x14ac:dyDescent="0.25">
      <c r="A60" s="78">
        <v>58</v>
      </c>
      <c r="B60" s="78" t="s">
        <v>940</v>
      </c>
      <c r="C60" s="78" t="s">
        <v>2572</v>
      </c>
      <c r="D60" s="78" t="s">
        <v>64</v>
      </c>
      <c r="E60" s="78" t="s">
        <v>105</v>
      </c>
      <c r="F60" s="78">
        <v>1</v>
      </c>
      <c r="G60" s="78">
        <v>1.3</v>
      </c>
      <c r="H60" s="78" t="s">
        <v>145</v>
      </c>
      <c r="I60" s="78">
        <v>409</v>
      </c>
      <c r="J60" s="79">
        <v>0</v>
      </c>
      <c r="K60" s="80">
        <v>0</v>
      </c>
      <c r="L60" s="80">
        <v>0</v>
      </c>
      <c r="M60" s="81">
        <v>0</v>
      </c>
      <c r="N60" s="82">
        <v>0</v>
      </c>
      <c r="O60" s="83">
        <v>1</v>
      </c>
      <c r="P60" s="83">
        <v>0</v>
      </c>
      <c r="Q60" s="84">
        <v>0</v>
      </c>
      <c r="R60" s="85">
        <v>0</v>
      </c>
      <c r="S60" s="80">
        <v>0</v>
      </c>
      <c r="T60" s="80">
        <v>0</v>
      </c>
      <c r="U60" s="80">
        <v>0</v>
      </c>
      <c r="V60" s="80">
        <v>0</v>
      </c>
      <c r="W60" s="81">
        <v>0</v>
      </c>
      <c r="X60" s="82">
        <v>0</v>
      </c>
      <c r="Y60" s="86">
        <v>0</v>
      </c>
      <c r="Z60" s="87">
        <v>1</v>
      </c>
      <c r="AA60" s="166" t="s">
        <v>147</v>
      </c>
      <c r="AB60" s="167"/>
      <c r="AC60" s="71"/>
      <c r="AD60" s="72"/>
      <c r="AE60" s="72"/>
      <c r="AF60" s="72"/>
      <c r="AG60" s="73"/>
      <c r="AH60" s="74"/>
      <c r="AI60" s="75"/>
    </row>
    <row r="61" spans="1:35" s="45" customFormat="1" ht="15.75" hidden="1" x14ac:dyDescent="0.25">
      <c r="A61" s="78">
        <v>59</v>
      </c>
      <c r="B61" s="78" t="s">
        <v>940</v>
      </c>
      <c r="C61" s="78" t="s">
        <v>2572</v>
      </c>
      <c r="D61" s="78" t="s">
        <v>64</v>
      </c>
      <c r="E61" s="78" t="s">
        <v>105</v>
      </c>
      <c r="F61" s="78">
        <v>1</v>
      </c>
      <c r="G61" s="78">
        <v>1.3</v>
      </c>
      <c r="H61" s="78" t="s">
        <v>145</v>
      </c>
      <c r="I61" s="78">
        <v>411</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15.75" hidden="1" x14ac:dyDescent="0.25">
      <c r="A62" s="78">
        <v>60</v>
      </c>
      <c r="B62" s="78" t="s">
        <v>940</v>
      </c>
      <c r="C62" s="78" t="s">
        <v>2572</v>
      </c>
      <c r="D62" s="78" t="s">
        <v>64</v>
      </c>
      <c r="E62" s="78" t="s">
        <v>105</v>
      </c>
      <c r="F62" s="78">
        <v>1</v>
      </c>
      <c r="G62" s="78">
        <v>1.3</v>
      </c>
      <c r="H62" s="78" t="s">
        <v>145</v>
      </c>
      <c r="I62" s="78">
        <v>413</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31.5" hidden="1" x14ac:dyDescent="0.25">
      <c r="A63" s="78">
        <v>61</v>
      </c>
      <c r="B63" s="78" t="s">
        <v>940</v>
      </c>
      <c r="C63" s="78" t="s">
        <v>2572</v>
      </c>
      <c r="D63" s="78" t="s">
        <v>64</v>
      </c>
      <c r="E63" s="78" t="s">
        <v>105</v>
      </c>
      <c r="F63" s="78">
        <v>1</v>
      </c>
      <c r="G63" s="78">
        <v>1.3</v>
      </c>
      <c r="H63" s="78" t="s">
        <v>145</v>
      </c>
      <c r="I63" s="78">
        <v>442</v>
      </c>
      <c r="J63" s="79">
        <v>0</v>
      </c>
      <c r="K63" s="80">
        <v>0</v>
      </c>
      <c r="L63" s="80">
        <v>0</v>
      </c>
      <c r="M63" s="81">
        <v>0</v>
      </c>
      <c r="N63" s="82">
        <v>0</v>
      </c>
      <c r="O63" s="83">
        <v>1</v>
      </c>
      <c r="P63" s="83">
        <v>0</v>
      </c>
      <c r="Q63" s="84">
        <v>0</v>
      </c>
      <c r="R63" s="85">
        <v>0</v>
      </c>
      <c r="S63" s="80">
        <v>0</v>
      </c>
      <c r="T63" s="80">
        <v>0</v>
      </c>
      <c r="U63" s="80">
        <v>0</v>
      </c>
      <c r="V63" s="80">
        <v>0</v>
      </c>
      <c r="W63" s="81">
        <v>0</v>
      </c>
      <c r="X63" s="82">
        <v>0</v>
      </c>
      <c r="Y63" s="86">
        <v>0</v>
      </c>
      <c r="Z63" s="87">
        <v>1</v>
      </c>
      <c r="AA63" s="166" t="s">
        <v>148</v>
      </c>
      <c r="AB63" s="167"/>
      <c r="AC63" s="71"/>
      <c r="AD63" s="72"/>
      <c r="AE63" s="72"/>
      <c r="AF63" s="72"/>
      <c r="AG63" s="73"/>
      <c r="AH63" s="74"/>
      <c r="AI63" s="75"/>
    </row>
    <row r="64" spans="1:35" s="45" customFormat="1" ht="15.75" hidden="1" x14ac:dyDescent="0.25">
      <c r="A64" s="78">
        <v>62</v>
      </c>
      <c r="B64" s="78" t="s">
        <v>940</v>
      </c>
      <c r="C64" s="78" t="s">
        <v>2572</v>
      </c>
      <c r="D64" s="78" t="s">
        <v>64</v>
      </c>
      <c r="E64" s="78" t="s">
        <v>105</v>
      </c>
      <c r="F64" s="78">
        <v>1</v>
      </c>
      <c r="G64" s="78">
        <v>1.3</v>
      </c>
      <c r="H64" s="78" t="s">
        <v>145</v>
      </c>
      <c r="I64" s="78">
        <v>491</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31.5" hidden="1" x14ac:dyDescent="0.25">
      <c r="A65" s="78">
        <v>63</v>
      </c>
      <c r="B65" s="78" t="s">
        <v>940</v>
      </c>
      <c r="C65" s="78" t="s">
        <v>2572</v>
      </c>
      <c r="D65" s="78" t="s">
        <v>64</v>
      </c>
      <c r="E65" s="78" t="s">
        <v>105</v>
      </c>
      <c r="F65" s="78">
        <v>1</v>
      </c>
      <c r="G65" s="78">
        <v>1.3</v>
      </c>
      <c r="H65" s="78" t="s">
        <v>145</v>
      </c>
      <c r="I65" s="78">
        <v>534</v>
      </c>
      <c r="J65" s="79">
        <v>0</v>
      </c>
      <c r="K65" s="80">
        <v>0</v>
      </c>
      <c r="L65" s="80">
        <v>0</v>
      </c>
      <c r="M65" s="81">
        <v>0</v>
      </c>
      <c r="N65" s="82">
        <v>0</v>
      </c>
      <c r="O65" s="83">
        <v>0</v>
      </c>
      <c r="P65" s="83">
        <v>0</v>
      </c>
      <c r="Q65" s="84">
        <v>1</v>
      </c>
      <c r="R65" s="85">
        <v>0</v>
      </c>
      <c r="S65" s="80">
        <v>0</v>
      </c>
      <c r="T65" s="80">
        <v>0</v>
      </c>
      <c r="U65" s="80">
        <v>0</v>
      </c>
      <c r="V65" s="80">
        <v>0</v>
      </c>
      <c r="W65" s="81">
        <v>0</v>
      </c>
      <c r="X65" s="82">
        <v>0</v>
      </c>
      <c r="Y65" s="86">
        <v>0</v>
      </c>
      <c r="Z65" s="87">
        <v>1</v>
      </c>
      <c r="AA65" s="166" t="s">
        <v>149</v>
      </c>
      <c r="AB65" s="167"/>
      <c r="AC65" s="71"/>
      <c r="AD65" s="72"/>
      <c r="AE65" s="72"/>
      <c r="AF65" s="72"/>
      <c r="AG65" s="73"/>
      <c r="AH65" s="74"/>
      <c r="AI65" s="75"/>
    </row>
    <row r="66" spans="1:35" s="45" customFormat="1" ht="31.5" hidden="1" x14ac:dyDescent="0.25">
      <c r="A66" s="78">
        <v>64</v>
      </c>
      <c r="B66" s="78" t="s">
        <v>940</v>
      </c>
      <c r="C66" s="78" t="s">
        <v>2572</v>
      </c>
      <c r="D66" s="78" t="s">
        <v>64</v>
      </c>
      <c r="E66" s="78" t="s">
        <v>105</v>
      </c>
      <c r="F66" s="78">
        <v>1</v>
      </c>
      <c r="G66" s="78">
        <v>1.3</v>
      </c>
      <c r="H66" s="78" t="s">
        <v>145</v>
      </c>
      <c r="I66" s="78">
        <v>540</v>
      </c>
      <c r="J66" s="79">
        <v>0</v>
      </c>
      <c r="K66" s="80">
        <v>0</v>
      </c>
      <c r="L66" s="80">
        <v>0</v>
      </c>
      <c r="M66" s="81">
        <v>0</v>
      </c>
      <c r="N66" s="82">
        <v>0</v>
      </c>
      <c r="O66" s="83">
        <v>0</v>
      </c>
      <c r="P66" s="83">
        <v>0</v>
      </c>
      <c r="Q66" s="84">
        <v>1</v>
      </c>
      <c r="R66" s="85">
        <v>0</v>
      </c>
      <c r="S66" s="80">
        <v>0</v>
      </c>
      <c r="T66" s="80">
        <v>0</v>
      </c>
      <c r="U66" s="80">
        <v>0</v>
      </c>
      <c r="V66" s="80">
        <v>0</v>
      </c>
      <c r="W66" s="81">
        <v>0</v>
      </c>
      <c r="X66" s="82">
        <v>0</v>
      </c>
      <c r="Y66" s="86">
        <v>0</v>
      </c>
      <c r="Z66" s="87">
        <v>1</v>
      </c>
      <c r="AA66" s="166" t="s">
        <v>150</v>
      </c>
      <c r="AB66" s="167"/>
      <c r="AC66" s="71"/>
      <c r="AD66" s="72"/>
      <c r="AE66" s="72"/>
      <c r="AF66" s="72"/>
      <c r="AG66" s="73"/>
      <c r="AH66" s="74"/>
      <c r="AI66" s="75"/>
    </row>
    <row r="67" spans="1:35" s="45" customFormat="1" ht="15.75" hidden="1" x14ac:dyDescent="0.25">
      <c r="A67" s="78">
        <v>65</v>
      </c>
      <c r="B67" s="78" t="s">
        <v>940</v>
      </c>
      <c r="C67" s="78" t="s">
        <v>2572</v>
      </c>
      <c r="D67" s="78" t="s">
        <v>64</v>
      </c>
      <c r="E67" s="78" t="s">
        <v>105</v>
      </c>
      <c r="F67" s="78">
        <v>1</v>
      </c>
      <c r="G67" s="78">
        <v>1.3</v>
      </c>
      <c r="H67" s="78" t="s">
        <v>151</v>
      </c>
      <c r="I67" s="78">
        <v>367</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15.75" hidden="1" x14ac:dyDescent="0.25">
      <c r="A68" s="78">
        <v>66</v>
      </c>
      <c r="B68" s="78" t="s">
        <v>940</v>
      </c>
      <c r="C68" s="78" t="s">
        <v>2572</v>
      </c>
      <c r="D68" s="78" t="s">
        <v>64</v>
      </c>
      <c r="E68" s="78" t="s">
        <v>105</v>
      </c>
      <c r="F68" s="78">
        <v>1</v>
      </c>
      <c r="G68" s="78">
        <v>1.3</v>
      </c>
      <c r="H68" s="78" t="s">
        <v>151</v>
      </c>
      <c r="I68" s="78">
        <v>373</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15.75" hidden="1" x14ac:dyDescent="0.25">
      <c r="A69" s="78">
        <v>67</v>
      </c>
      <c r="B69" s="78" t="s">
        <v>940</v>
      </c>
      <c r="C69" s="78" t="s">
        <v>2572</v>
      </c>
      <c r="D69" s="78" t="s">
        <v>64</v>
      </c>
      <c r="E69" s="78" t="s">
        <v>105</v>
      </c>
      <c r="F69" s="78">
        <v>1</v>
      </c>
      <c r="G69" s="78">
        <v>1.3</v>
      </c>
      <c r="H69" s="78" t="s">
        <v>151</v>
      </c>
      <c r="I69" s="78">
        <v>402</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78.75" hidden="1" x14ac:dyDescent="0.25">
      <c r="A70" s="78">
        <v>68</v>
      </c>
      <c r="B70" s="78" t="s">
        <v>940</v>
      </c>
      <c r="C70" s="78" t="s">
        <v>2572</v>
      </c>
      <c r="D70" s="78" t="s">
        <v>64</v>
      </c>
      <c r="E70" s="78" t="s">
        <v>105</v>
      </c>
      <c r="F70" s="78">
        <v>1</v>
      </c>
      <c r="G70" s="78">
        <v>1.3</v>
      </c>
      <c r="H70" s="78" t="s">
        <v>151</v>
      </c>
      <c r="I70" s="78">
        <v>438</v>
      </c>
      <c r="J70" s="79">
        <v>0</v>
      </c>
      <c r="K70" s="80">
        <v>0</v>
      </c>
      <c r="L70" s="80">
        <v>0</v>
      </c>
      <c r="M70" s="81">
        <v>0</v>
      </c>
      <c r="N70" s="82">
        <v>0</v>
      </c>
      <c r="O70" s="83">
        <v>0</v>
      </c>
      <c r="P70" s="83">
        <v>0</v>
      </c>
      <c r="Q70" s="84">
        <v>0</v>
      </c>
      <c r="R70" s="85">
        <v>1</v>
      </c>
      <c r="S70" s="80">
        <v>0</v>
      </c>
      <c r="T70" s="80">
        <v>0</v>
      </c>
      <c r="U70" s="80">
        <v>1</v>
      </c>
      <c r="V70" s="80">
        <v>0</v>
      </c>
      <c r="W70" s="81">
        <v>0</v>
      </c>
      <c r="X70" s="82">
        <v>0</v>
      </c>
      <c r="Y70" s="86">
        <v>0</v>
      </c>
      <c r="Z70" s="87">
        <v>1</v>
      </c>
      <c r="AA70" s="166" t="s">
        <v>152</v>
      </c>
      <c r="AB70" s="167"/>
      <c r="AC70" s="71"/>
      <c r="AD70" s="72"/>
      <c r="AE70" s="72"/>
      <c r="AF70" s="72"/>
      <c r="AG70" s="73"/>
      <c r="AH70" s="74"/>
      <c r="AI70" s="75"/>
    </row>
    <row r="71" spans="1:35" s="45" customFormat="1" ht="15.75" hidden="1" x14ac:dyDescent="0.25">
      <c r="A71" s="78">
        <v>69</v>
      </c>
      <c r="B71" s="78" t="s">
        <v>940</v>
      </c>
      <c r="C71" s="78" t="s">
        <v>2572</v>
      </c>
      <c r="D71" s="78" t="s">
        <v>64</v>
      </c>
      <c r="E71" s="78" t="s">
        <v>105</v>
      </c>
      <c r="F71" s="78">
        <v>1</v>
      </c>
      <c r="G71" s="78">
        <v>1.3</v>
      </c>
      <c r="H71" s="78" t="s">
        <v>153</v>
      </c>
      <c r="I71" s="78">
        <v>381</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15.75" hidden="1" x14ac:dyDescent="0.25">
      <c r="A72" s="78">
        <v>70</v>
      </c>
      <c r="B72" s="78" t="s">
        <v>940</v>
      </c>
      <c r="C72" s="78" t="s">
        <v>2572</v>
      </c>
      <c r="D72" s="78" t="s">
        <v>64</v>
      </c>
      <c r="E72" s="78" t="s">
        <v>105</v>
      </c>
      <c r="F72" s="78">
        <v>1</v>
      </c>
      <c r="G72" s="78">
        <v>1.3</v>
      </c>
      <c r="H72" s="78" t="s">
        <v>153</v>
      </c>
      <c r="I72" s="78">
        <v>382</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15.75" hidden="1" x14ac:dyDescent="0.25">
      <c r="A73" s="78">
        <v>71</v>
      </c>
      <c r="B73" s="78" t="s">
        <v>940</v>
      </c>
      <c r="C73" s="78" t="s">
        <v>2572</v>
      </c>
      <c r="D73" s="78" t="s">
        <v>64</v>
      </c>
      <c r="E73" s="78" t="s">
        <v>105</v>
      </c>
      <c r="F73" s="78">
        <v>1</v>
      </c>
      <c r="G73" s="78">
        <v>1.3</v>
      </c>
      <c r="H73" s="78" t="s">
        <v>153</v>
      </c>
      <c r="I73" s="78">
        <v>404</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c r="AB73" s="167"/>
      <c r="AC73" s="71"/>
      <c r="AD73" s="72"/>
      <c r="AE73" s="72"/>
      <c r="AF73" s="72"/>
      <c r="AG73" s="73"/>
      <c r="AH73" s="74"/>
      <c r="AI73" s="75"/>
    </row>
    <row r="74" spans="1:35" s="45" customFormat="1" ht="15.75" hidden="1" x14ac:dyDescent="0.25">
      <c r="A74" s="78">
        <v>72</v>
      </c>
      <c r="B74" s="78" t="s">
        <v>940</v>
      </c>
      <c r="C74" s="78" t="s">
        <v>2572</v>
      </c>
      <c r="D74" s="78" t="s">
        <v>64</v>
      </c>
      <c r="E74" s="78" t="s">
        <v>105</v>
      </c>
      <c r="F74" s="78">
        <v>1</v>
      </c>
      <c r="G74" s="78">
        <v>1.3</v>
      </c>
      <c r="H74" s="78" t="s">
        <v>153</v>
      </c>
      <c r="I74" s="78">
        <v>426</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c r="AB74" s="167"/>
      <c r="AC74" s="71"/>
      <c r="AD74" s="72"/>
      <c r="AE74" s="72"/>
      <c r="AF74" s="72"/>
      <c r="AG74" s="73"/>
      <c r="AH74" s="74"/>
      <c r="AI74" s="75"/>
    </row>
    <row r="75" spans="1:35" s="45" customFormat="1" ht="31.5" hidden="1" x14ac:dyDescent="0.25">
      <c r="A75" s="78">
        <v>73</v>
      </c>
      <c r="B75" s="78" t="s">
        <v>940</v>
      </c>
      <c r="C75" s="78" t="s">
        <v>2572</v>
      </c>
      <c r="D75" s="78" t="s">
        <v>64</v>
      </c>
      <c r="E75" s="78" t="s">
        <v>105</v>
      </c>
      <c r="F75" s="78">
        <v>1</v>
      </c>
      <c r="G75" s="78">
        <v>1.3</v>
      </c>
      <c r="H75" s="78" t="s">
        <v>153</v>
      </c>
      <c r="I75" s="78">
        <v>429</v>
      </c>
      <c r="J75" s="79">
        <v>0</v>
      </c>
      <c r="K75" s="80">
        <v>0</v>
      </c>
      <c r="L75" s="80">
        <v>0</v>
      </c>
      <c r="M75" s="81">
        <v>0</v>
      </c>
      <c r="N75" s="82">
        <v>0</v>
      </c>
      <c r="O75" s="83">
        <v>0</v>
      </c>
      <c r="P75" s="83">
        <v>0</v>
      </c>
      <c r="Q75" s="84">
        <v>0</v>
      </c>
      <c r="R75" s="85">
        <v>0</v>
      </c>
      <c r="S75" s="80">
        <v>0</v>
      </c>
      <c r="T75" s="80">
        <v>0</v>
      </c>
      <c r="U75" s="80">
        <v>1</v>
      </c>
      <c r="V75" s="80">
        <v>0</v>
      </c>
      <c r="W75" s="81">
        <v>0</v>
      </c>
      <c r="X75" s="82">
        <v>0</v>
      </c>
      <c r="Y75" s="86">
        <v>0</v>
      </c>
      <c r="Z75" s="87">
        <v>1</v>
      </c>
      <c r="AA75" s="166" t="s">
        <v>154</v>
      </c>
      <c r="AB75" s="167"/>
      <c r="AC75" s="71"/>
      <c r="AD75" s="72"/>
      <c r="AE75" s="72"/>
      <c r="AF75" s="72"/>
      <c r="AG75" s="73"/>
      <c r="AH75" s="74"/>
      <c r="AI75" s="75"/>
    </row>
    <row r="76" spans="1:35" s="45" customFormat="1" ht="15.75" hidden="1" x14ac:dyDescent="0.25">
      <c r="A76" s="78">
        <v>74</v>
      </c>
      <c r="B76" s="78" t="s">
        <v>940</v>
      </c>
      <c r="C76" s="78" t="s">
        <v>2572</v>
      </c>
      <c r="D76" s="78" t="s">
        <v>64</v>
      </c>
      <c r="E76" s="78" t="s">
        <v>105</v>
      </c>
      <c r="F76" s="78">
        <v>1</v>
      </c>
      <c r="G76" s="78">
        <v>1.3</v>
      </c>
      <c r="H76" s="78" t="s">
        <v>153</v>
      </c>
      <c r="I76" s="78">
        <v>495</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15.75" hidden="1" x14ac:dyDescent="0.25">
      <c r="A77" s="78">
        <v>75</v>
      </c>
      <c r="B77" s="78" t="s">
        <v>940</v>
      </c>
      <c r="C77" s="78" t="s">
        <v>2572</v>
      </c>
      <c r="D77" s="78" t="s">
        <v>64</v>
      </c>
      <c r="E77" s="78" t="s">
        <v>105</v>
      </c>
      <c r="F77" s="78">
        <v>1</v>
      </c>
      <c r="G77" s="78">
        <v>1.3</v>
      </c>
      <c r="H77" s="78" t="s">
        <v>153</v>
      </c>
      <c r="I77" s="78">
        <v>498</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15.75" hidden="1" x14ac:dyDescent="0.25">
      <c r="A78" s="78">
        <v>76</v>
      </c>
      <c r="B78" s="78" t="s">
        <v>940</v>
      </c>
      <c r="C78" s="78" t="s">
        <v>2572</v>
      </c>
      <c r="D78" s="78" t="s">
        <v>64</v>
      </c>
      <c r="E78" s="78" t="s">
        <v>105</v>
      </c>
      <c r="F78" s="78">
        <v>1</v>
      </c>
      <c r="G78" s="78">
        <v>1.3</v>
      </c>
      <c r="H78" s="78" t="s">
        <v>153</v>
      </c>
      <c r="I78" s="78">
        <v>531</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940</v>
      </c>
      <c r="C79" s="78" t="s">
        <v>2572</v>
      </c>
      <c r="D79" s="78" t="s">
        <v>64</v>
      </c>
      <c r="E79" s="78" t="s">
        <v>105</v>
      </c>
      <c r="F79" s="78">
        <v>1</v>
      </c>
      <c r="G79" s="78">
        <v>1.3</v>
      </c>
      <c r="H79" s="78" t="s">
        <v>153</v>
      </c>
      <c r="I79" s="78">
        <v>536</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15.75" hidden="1" x14ac:dyDescent="0.25">
      <c r="A80" s="78">
        <v>78</v>
      </c>
      <c r="B80" s="78" t="s">
        <v>940</v>
      </c>
      <c r="C80" s="78" t="s">
        <v>2572</v>
      </c>
      <c r="D80" s="78" t="s">
        <v>64</v>
      </c>
      <c r="E80" s="78" t="s">
        <v>105</v>
      </c>
      <c r="F80" s="78">
        <v>1</v>
      </c>
      <c r="G80" s="78">
        <v>1.3</v>
      </c>
      <c r="H80" s="78" t="s">
        <v>155</v>
      </c>
      <c r="I80" s="78">
        <v>434</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15.75" hidden="1" x14ac:dyDescent="0.25">
      <c r="A81" s="78">
        <v>79</v>
      </c>
      <c r="B81" s="78" t="s">
        <v>940</v>
      </c>
      <c r="C81" s="78" t="s">
        <v>2572</v>
      </c>
      <c r="D81" s="78" t="s">
        <v>64</v>
      </c>
      <c r="E81" s="78" t="s">
        <v>105</v>
      </c>
      <c r="F81" s="78">
        <v>1</v>
      </c>
      <c r="G81" s="78">
        <v>1.3</v>
      </c>
      <c r="H81" s="78" t="s">
        <v>155</v>
      </c>
      <c r="I81" s="78">
        <v>496</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31.5" hidden="1" x14ac:dyDescent="0.25">
      <c r="A82" s="78">
        <v>80</v>
      </c>
      <c r="B82" s="78" t="s">
        <v>940</v>
      </c>
      <c r="C82" s="78" t="s">
        <v>2572</v>
      </c>
      <c r="D82" s="78" t="s">
        <v>64</v>
      </c>
      <c r="E82" s="78" t="s">
        <v>105</v>
      </c>
      <c r="F82" s="78">
        <v>1</v>
      </c>
      <c r="G82" s="78">
        <v>1.3</v>
      </c>
      <c r="H82" s="78" t="s">
        <v>155</v>
      </c>
      <c r="I82" s="78">
        <v>500</v>
      </c>
      <c r="J82" s="79">
        <v>0</v>
      </c>
      <c r="K82" s="80">
        <v>0</v>
      </c>
      <c r="L82" s="80">
        <v>0</v>
      </c>
      <c r="M82" s="81">
        <v>0</v>
      </c>
      <c r="N82" s="82">
        <v>0</v>
      </c>
      <c r="O82" s="83">
        <v>0</v>
      </c>
      <c r="P82" s="83">
        <v>1</v>
      </c>
      <c r="Q82" s="84">
        <v>0</v>
      </c>
      <c r="R82" s="85">
        <v>0</v>
      </c>
      <c r="S82" s="80">
        <v>0</v>
      </c>
      <c r="T82" s="80">
        <v>0</v>
      </c>
      <c r="U82" s="80">
        <v>0</v>
      </c>
      <c r="V82" s="80">
        <v>0</v>
      </c>
      <c r="W82" s="81">
        <v>0</v>
      </c>
      <c r="X82" s="82">
        <v>0</v>
      </c>
      <c r="Y82" s="86">
        <v>0</v>
      </c>
      <c r="Z82" s="87">
        <v>1</v>
      </c>
      <c r="AA82" s="166" t="s">
        <v>156</v>
      </c>
      <c r="AB82" s="167"/>
      <c r="AC82" s="71"/>
      <c r="AD82" s="72"/>
      <c r="AE82" s="72"/>
      <c r="AF82" s="72"/>
      <c r="AG82" s="73"/>
      <c r="AH82" s="74"/>
      <c r="AI82" s="75"/>
    </row>
    <row r="83" spans="1:35" s="45" customFormat="1" ht="15.75" hidden="1" x14ac:dyDescent="0.25">
      <c r="A83" s="78">
        <v>81</v>
      </c>
      <c r="B83" s="78" t="s">
        <v>940</v>
      </c>
      <c r="C83" s="78" t="s">
        <v>2572</v>
      </c>
      <c r="D83" s="78" t="s">
        <v>64</v>
      </c>
      <c r="E83" s="78" t="s">
        <v>105</v>
      </c>
      <c r="F83" s="78">
        <v>1</v>
      </c>
      <c r="G83" s="78">
        <v>1.3</v>
      </c>
      <c r="H83" s="78" t="s">
        <v>155</v>
      </c>
      <c r="I83" s="78">
        <v>501</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15.75" hidden="1" x14ac:dyDescent="0.25">
      <c r="A84" s="78">
        <v>82</v>
      </c>
      <c r="B84" s="78" t="s">
        <v>940</v>
      </c>
      <c r="C84" s="78" t="s">
        <v>2572</v>
      </c>
      <c r="D84" s="78" t="s">
        <v>64</v>
      </c>
      <c r="E84" s="78" t="s">
        <v>105</v>
      </c>
      <c r="F84" s="78">
        <v>1</v>
      </c>
      <c r="G84" s="78">
        <v>1.3</v>
      </c>
      <c r="H84" s="78" t="s">
        <v>155</v>
      </c>
      <c r="I84" s="78">
        <v>502</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c r="AB84" s="167"/>
      <c r="AC84" s="71"/>
      <c r="AD84" s="72"/>
      <c r="AE84" s="72"/>
      <c r="AF84" s="72"/>
      <c r="AG84" s="73"/>
      <c r="AH84" s="74"/>
      <c r="AI84" s="75"/>
    </row>
    <row r="85" spans="1:35" s="45" customFormat="1" ht="15.75" hidden="1" x14ac:dyDescent="0.25">
      <c r="A85" s="78">
        <v>83</v>
      </c>
      <c r="B85" s="78" t="s">
        <v>940</v>
      </c>
      <c r="C85" s="78" t="s">
        <v>2572</v>
      </c>
      <c r="D85" s="78" t="s">
        <v>64</v>
      </c>
      <c r="E85" s="78" t="s">
        <v>105</v>
      </c>
      <c r="F85" s="78">
        <v>1</v>
      </c>
      <c r="G85" s="78">
        <v>1.3</v>
      </c>
      <c r="H85" s="78" t="s">
        <v>155</v>
      </c>
      <c r="I85" s="78">
        <v>504</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c r="AC85" s="71"/>
      <c r="AD85" s="72"/>
      <c r="AE85" s="72"/>
      <c r="AF85" s="72"/>
      <c r="AG85" s="73"/>
      <c r="AH85" s="74"/>
      <c r="AI85" s="75"/>
    </row>
    <row r="86" spans="1:35" s="45" customFormat="1" ht="15.75" hidden="1" x14ac:dyDescent="0.25">
      <c r="A86" s="78">
        <v>84</v>
      </c>
      <c r="B86" s="78" t="s">
        <v>940</v>
      </c>
      <c r="C86" s="78" t="s">
        <v>2572</v>
      </c>
      <c r="D86" s="78" t="s">
        <v>64</v>
      </c>
      <c r="E86" s="78" t="s">
        <v>105</v>
      </c>
      <c r="F86" s="78">
        <v>1</v>
      </c>
      <c r="G86" s="78">
        <v>1.3</v>
      </c>
      <c r="H86" s="78" t="s">
        <v>157</v>
      </c>
      <c r="I86" s="78">
        <v>374</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15.75" hidden="1" x14ac:dyDescent="0.25">
      <c r="A87" s="78">
        <v>85</v>
      </c>
      <c r="B87" s="78" t="s">
        <v>940</v>
      </c>
      <c r="C87" s="78" t="s">
        <v>2572</v>
      </c>
      <c r="D87" s="78" t="s">
        <v>64</v>
      </c>
      <c r="E87" s="78" t="s">
        <v>105</v>
      </c>
      <c r="F87" s="78">
        <v>1</v>
      </c>
      <c r="G87" s="78">
        <v>1.3</v>
      </c>
      <c r="H87" s="78" t="s">
        <v>157</v>
      </c>
      <c r="I87" s="78">
        <v>387</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940</v>
      </c>
      <c r="C88" s="78" t="s">
        <v>2572</v>
      </c>
      <c r="D88" s="78" t="s">
        <v>64</v>
      </c>
      <c r="E88" s="78" t="s">
        <v>105</v>
      </c>
      <c r="F88" s="78">
        <v>1</v>
      </c>
      <c r="G88" s="78">
        <v>1.3</v>
      </c>
      <c r="H88" s="78" t="s">
        <v>157</v>
      </c>
      <c r="I88" s="78">
        <v>418</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15.75" hidden="1" x14ac:dyDescent="0.25">
      <c r="A89" s="78">
        <v>87</v>
      </c>
      <c r="B89" s="78" t="s">
        <v>940</v>
      </c>
      <c r="C89" s="78" t="s">
        <v>2572</v>
      </c>
      <c r="D89" s="78" t="s">
        <v>64</v>
      </c>
      <c r="E89" s="78" t="s">
        <v>105</v>
      </c>
      <c r="F89" s="78">
        <v>1</v>
      </c>
      <c r="G89" s="78">
        <v>1.3</v>
      </c>
      <c r="H89" s="78" t="s">
        <v>157</v>
      </c>
      <c r="I89" s="78">
        <v>499</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c r="AB89" s="167"/>
      <c r="AC89" s="71"/>
      <c r="AD89" s="72"/>
      <c r="AE89" s="72"/>
      <c r="AF89" s="72"/>
      <c r="AG89" s="73"/>
      <c r="AH89" s="74"/>
      <c r="AI89" s="75"/>
    </row>
    <row r="90" spans="1:35" s="45" customFormat="1" ht="63" hidden="1" x14ac:dyDescent="0.25">
      <c r="A90" s="78">
        <v>88</v>
      </c>
      <c r="B90" s="78" t="s">
        <v>940</v>
      </c>
      <c r="C90" s="78" t="s">
        <v>2572</v>
      </c>
      <c r="D90" s="78" t="s">
        <v>64</v>
      </c>
      <c r="E90" s="78" t="s">
        <v>105</v>
      </c>
      <c r="F90" s="78">
        <v>1</v>
      </c>
      <c r="G90" s="78">
        <v>1.3</v>
      </c>
      <c r="H90" s="78" t="s">
        <v>158</v>
      </c>
      <c r="I90" s="78">
        <v>379</v>
      </c>
      <c r="J90" s="79">
        <v>0</v>
      </c>
      <c r="K90" s="80">
        <v>0</v>
      </c>
      <c r="L90" s="80">
        <v>0</v>
      </c>
      <c r="M90" s="81">
        <v>0</v>
      </c>
      <c r="N90" s="82">
        <v>0</v>
      </c>
      <c r="O90" s="83">
        <v>0</v>
      </c>
      <c r="P90" s="83">
        <v>0</v>
      </c>
      <c r="Q90" s="84">
        <v>0</v>
      </c>
      <c r="R90" s="85">
        <v>1</v>
      </c>
      <c r="S90" s="80">
        <v>0</v>
      </c>
      <c r="T90" s="80">
        <v>0</v>
      </c>
      <c r="U90" s="80">
        <v>0</v>
      </c>
      <c r="V90" s="80">
        <v>1</v>
      </c>
      <c r="W90" s="81">
        <v>0</v>
      </c>
      <c r="X90" s="82">
        <v>0</v>
      </c>
      <c r="Y90" s="86">
        <v>0</v>
      </c>
      <c r="Z90" s="87">
        <v>1</v>
      </c>
      <c r="AA90" s="166" t="s">
        <v>159</v>
      </c>
      <c r="AB90" s="167"/>
      <c r="AC90" s="71"/>
      <c r="AD90" s="72"/>
      <c r="AE90" s="72"/>
      <c r="AF90" s="72"/>
      <c r="AG90" s="73"/>
      <c r="AH90" s="74"/>
      <c r="AI90" s="75"/>
    </row>
    <row r="91" spans="1:35" s="45" customFormat="1" ht="15.75" hidden="1" x14ac:dyDescent="0.25">
      <c r="A91" s="78">
        <v>89</v>
      </c>
      <c r="B91" s="78" t="s">
        <v>940</v>
      </c>
      <c r="C91" s="78" t="s">
        <v>2572</v>
      </c>
      <c r="D91" s="78" t="s">
        <v>64</v>
      </c>
      <c r="E91" s="78" t="s">
        <v>105</v>
      </c>
      <c r="F91" s="78">
        <v>1</v>
      </c>
      <c r="G91" s="78">
        <v>1.3</v>
      </c>
      <c r="H91" s="78" t="s">
        <v>158</v>
      </c>
      <c r="I91" s="78">
        <v>396</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67"/>
      <c r="AC91" s="71"/>
      <c r="AD91" s="72"/>
      <c r="AE91" s="72"/>
      <c r="AF91" s="72"/>
      <c r="AG91" s="73"/>
      <c r="AH91" s="74"/>
      <c r="AI91" s="75"/>
    </row>
    <row r="92" spans="1:35" s="45" customFormat="1" ht="94.5" hidden="1" x14ac:dyDescent="0.25">
      <c r="A92" s="78">
        <v>90</v>
      </c>
      <c r="B92" s="78" t="s">
        <v>940</v>
      </c>
      <c r="C92" s="78" t="s">
        <v>2572</v>
      </c>
      <c r="D92" s="78" t="s">
        <v>64</v>
      </c>
      <c r="E92" s="78" t="s">
        <v>105</v>
      </c>
      <c r="F92" s="78">
        <v>1</v>
      </c>
      <c r="G92" s="78">
        <v>1.3</v>
      </c>
      <c r="H92" s="78" t="s">
        <v>158</v>
      </c>
      <c r="I92" s="78">
        <v>412</v>
      </c>
      <c r="J92" s="79">
        <v>0</v>
      </c>
      <c r="K92" s="80">
        <v>0</v>
      </c>
      <c r="L92" s="80">
        <v>0</v>
      </c>
      <c r="M92" s="81">
        <v>0</v>
      </c>
      <c r="N92" s="82">
        <v>1</v>
      </c>
      <c r="O92" s="83">
        <v>1</v>
      </c>
      <c r="P92" s="83">
        <v>0</v>
      </c>
      <c r="Q92" s="84">
        <v>0</v>
      </c>
      <c r="R92" s="85">
        <v>0</v>
      </c>
      <c r="S92" s="80">
        <v>0</v>
      </c>
      <c r="T92" s="80">
        <v>0</v>
      </c>
      <c r="U92" s="80">
        <v>0</v>
      </c>
      <c r="V92" s="80">
        <v>0</v>
      </c>
      <c r="W92" s="81">
        <v>0</v>
      </c>
      <c r="X92" s="82">
        <v>0</v>
      </c>
      <c r="Y92" s="86">
        <v>0</v>
      </c>
      <c r="Z92" s="87">
        <v>1</v>
      </c>
      <c r="AA92" s="166" t="s">
        <v>160</v>
      </c>
      <c r="AB92" s="167"/>
      <c r="AC92" s="71"/>
      <c r="AD92" s="72"/>
      <c r="AE92" s="72"/>
      <c r="AF92" s="72"/>
      <c r="AG92" s="73"/>
      <c r="AH92" s="74"/>
      <c r="AI92" s="75"/>
    </row>
    <row r="93" spans="1:35" s="45" customFormat="1" ht="31.5" hidden="1" x14ac:dyDescent="0.25">
      <c r="A93" s="78">
        <v>91</v>
      </c>
      <c r="B93" s="78" t="s">
        <v>940</v>
      </c>
      <c r="C93" s="78" t="s">
        <v>2572</v>
      </c>
      <c r="D93" s="78" t="s">
        <v>64</v>
      </c>
      <c r="E93" s="78" t="s">
        <v>105</v>
      </c>
      <c r="F93" s="78">
        <v>1</v>
      </c>
      <c r="G93" s="78">
        <v>1.3</v>
      </c>
      <c r="H93" s="78" t="s">
        <v>158</v>
      </c>
      <c r="I93" s="78">
        <v>505</v>
      </c>
      <c r="J93" s="79">
        <v>0</v>
      </c>
      <c r="K93" s="80">
        <v>0</v>
      </c>
      <c r="L93" s="80">
        <v>0</v>
      </c>
      <c r="M93" s="81">
        <v>0</v>
      </c>
      <c r="N93" s="82">
        <v>0</v>
      </c>
      <c r="O93" s="83">
        <v>0</v>
      </c>
      <c r="P93" s="83">
        <v>0</v>
      </c>
      <c r="Q93" s="84">
        <v>0</v>
      </c>
      <c r="R93" s="85">
        <v>0</v>
      </c>
      <c r="S93" s="80">
        <v>0</v>
      </c>
      <c r="T93" s="80">
        <v>0</v>
      </c>
      <c r="U93" s="80">
        <v>0</v>
      </c>
      <c r="V93" s="80">
        <v>1</v>
      </c>
      <c r="W93" s="81">
        <v>0</v>
      </c>
      <c r="X93" s="82">
        <v>0</v>
      </c>
      <c r="Y93" s="86">
        <v>0</v>
      </c>
      <c r="Z93" s="87">
        <v>1</v>
      </c>
      <c r="AA93" s="166" t="s">
        <v>161</v>
      </c>
      <c r="AB93" s="167"/>
      <c r="AC93" s="71"/>
      <c r="AD93" s="72"/>
      <c r="AE93" s="72"/>
      <c r="AF93" s="72"/>
      <c r="AG93" s="73"/>
      <c r="AH93" s="74"/>
      <c r="AI93" s="75"/>
    </row>
    <row r="94" spans="1:35" s="45" customFormat="1" ht="78.75" hidden="1" x14ac:dyDescent="0.25">
      <c r="A94" s="78">
        <v>92</v>
      </c>
      <c r="B94" s="78" t="s">
        <v>940</v>
      </c>
      <c r="C94" s="78" t="s">
        <v>2572</v>
      </c>
      <c r="D94" s="78" t="s">
        <v>64</v>
      </c>
      <c r="E94" s="78" t="s">
        <v>105</v>
      </c>
      <c r="F94" s="78">
        <v>1</v>
      </c>
      <c r="G94" s="78">
        <v>1.4</v>
      </c>
      <c r="H94" s="78" t="s">
        <v>162</v>
      </c>
      <c r="I94" s="78">
        <v>383</v>
      </c>
      <c r="J94" s="79">
        <v>0</v>
      </c>
      <c r="K94" s="80">
        <v>0</v>
      </c>
      <c r="L94" s="80">
        <v>1</v>
      </c>
      <c r="M94" s="81">
        <v>0</v>
      </c>
      <c r="N94" s="82">
        <v>0</v>
      </c>
      <c r="O94" s="83">
        <v>0</v>
      </c>
      <c r="P94" s="83">
        <v>0</v>
      </c>
      <c r="Q94" s="84">
        <v>0</v>
      </c>
      <c r="R94" s="85">
        <v>0</v>
      </c>
      <c r="S94" s="80">
        <v>0</v>
      </c>
      <c r="T94" s="80">
        <v>0</v>
      </c>
      <c r="U94" s="80">
        <v>1</v>
      </c>
      <c r="V94" s="80">
        <v>0</v>
      </c>
      <c r="W94" s="81">
        <v>0</v>
      </c>
      <c r="X94" s="82">
        <v>0</v>
      </c>
      <c r="Y94" s="86">
        <v>0</v>
      </c>
      <c r="Z94" s="87">
        <v>1</v>
      </c>
      <c r="AA94" s="166" t="s">
        <v>163</v>
      </c>
      <c r="AB94" s="167"/>
      <c r="AC94" s="71"/>
      <c r="AD94" s="72"/>
      <c r="AE94" s="72"/>
      <c r="AF94" s="72"/>
      <c r="AG94" s="73"/>
      <c r="AH94" s="74"/>
      <c r="AI94" s="75"/>
    </row>
    <row r="95" spans="1:35" s="45" customFormat="1" ht="47.25" hidden="1" x14ac:dyDescent="0.25">
      <c r="A95" s="78">
        <v>93</v>
      </c>
      <c r="B95" s="78" t="s">
        <v>940</v>
      </c>
      <c r="C95" s="78" t="s">
        <v>2572</v>
      </c>
      <c r="D95" s="78" t="s">
        <v>64</v>
      </c>
      <c r="E95" s="78" t="s">
        <v>105</v>
      </c>
      <c r="F95" s="78">
        <v>1</v>
      </c>
      <c r="G95" s="78">
        <v>1.4</v>
      </c>
      <c r="H95" s="78" t="s">
        <v>162</v>
      </c>
      <c r="I95" s="78">
        <v>397</v>
      </c>
      <c r="J95" s="79">
        <v>0</v>
      </c>
      <c r="K95" s="80">
        <v>0</v>
      </c>
      <c r="L95" s="80">
        <v>0</v>
      </c>
      <c r="M95" s="81">
        <v>0</v>
      </c>
      <c r="N95" s="82">
        <v>0</v>
      </c>
      <c r="O95" s="83">
        <v>0</v>
      </c>
      <c r="P95" s="83">
        <v>0</v>
      </c>
      <c r="Q95" s="84">
        <v>0</v>
      </c>
      <c r="R95" s="85">
        <v>0</v>
      </c>
      <c r="S95" s="80">
        <v>0</v>
      </c>
      <c r="T95" s="80">
        <v>0</v>
      </c>
      <c r="U95" s="80">
        <v>0</v>
      </c>
      <c r="V95" s="80">
        <v>1</v>
      </c>
      <c r="W95" s="81">
        <v>0</v>
      </c>
      <c r="X95" s="82">
        <v>0</v>
      </c>
      <c r="Y95" s="86">
        <v>0</v>
      </c>
      <c r="Z95" s="87">
        <v>1</v>
      </c>
      <c r="AA95" s="166" t="s">
        <v>164</v>
      </c>
      <c r="AB95" s="167"/>
      <c r="AC95" s="71"/>
      <c r="AD95" s="72"/>
      <c r="AE95" s="72"/>
      <c r="AF95" s="72"/>
      <c r="AG95" s="73"/>
      <c r="AH95" s="74"/>
      <c r="AI95" s="75"/>
    </row>
    <row r="96" spans="1:35" s="45" customFormat="1" ht="47.25" hidden="1" x14ac:dyDescent="0.25">
      <c r="A96" s="78">
        <v>94</v>
      </c>
      <c r="B96" s="78" t="s">
        <v>940</v>
      </c>
      <c r="C96" s="78" t="s">
        <v>2572</v>
      </c>
      <c r="D96" s="78" t="s">
        <v>64</v>
      </c>
      <c r="E96" s="78" t="s">
        <v>105</v>
      </c>
      <c r="F96" s="78">
        <v>1</v>
      </c>
      <c r="G96" s="78">
        <v>1.4</v>
      </c>
      <c r="H96" s="78" t="s">
        <v>162</v>
      </c>
      <c r="I96" s="78">
        <v>497</v>
      </c>
      <c r="J96" s="79">
        <v>0</v>
      </c>
      <c r="K96" s="80">
        <v>0</v>
      </c>
      <c r="L96" s="80">
        <v>0</v>
      </c>
      <c r="M96" s="81">
        <v>0</v>
      </c>
      <c r="N96" s="82">
        <v>0</v>
      </c>
      <c r="O96" s="83">
        <v>0</v>
      </c>
      <c r="P96" s="83">
        <v>0</v>
      </c>
      <c r="Q96" s="84">
        <v>0</v>
      </c>
      <c r="R96" s="85">
        <v>0</v>
      </c>
      <c r="S96" s="80">
        <v>0</v>
      </c>
      <c r="T96" s="80">
        <v>0</v>
      </c>
      <c r="U96" s="80">
        <v>0</v>
      </c>
      <c r="V96" s="80">
        <v>1</v>
      </c>
      <c r="W96" s="81">
        <v>0</v>
      </c>
      <c r="X96" s="82">
        <v>0</v>
      </c>
      <c r="Y96" s="86">
        <v>0</v>
      </c>
      <c r="Z96" s="87">
        <v>1</v>
      </c>
      <c r="AA96" s="166" t="s">
        <v>165</v>
      </c>
      <c r="AB96" s="167"/>
      <c r="AC96" s="71"/>
      <c r="AD96" s="72"/>
      <c r="AE96" s="72"/>
      <c r="AF96" s="72"/>
      <c r="AG96" s="73"/>
      <c r="AH96" s="74"/>
      <c r="AI96" s="75"/>
    </row>
    <row r="97" spans="1:35" s="45" customFormat="1" ht="31.5" hidden="1" x14ac:dyDescent="0.25">
      <c r="A97" s="78">
        <v>95</v>
      </c>
      <c r="B97" s="78" t="s">
        <v>940</v>
      </c>
      <c r="C97" s="78" t="s">
        <v>2572</v>
      </c>
      <c r="D97" s="78" t="s">
        <v>64</v>
      </c>
      <c r="E97" s="78" t="s">
        <v>105</v>
      </c>
      <c r="F97" s="78">
        <v>1</v>
      </c>
      <c r="G97" s="78">
        <v>1.4</v>
      </c>
      <c r="H97" s="78" t="s">
        <v>162</v>
      </c>
      <c r="I97" s="78">
        <v>506</v>
      </c>
      <c r="J97" s="79">
        <v>0</v>
      </c>
      <c r="K97" s="80">
        <v>0</v>
      </c>
      <c r="L97" s="80">
        <v>0</v>
      </c>
      <c r="M97" s="81">
        <v>0</v>
      </c>
      <c r="N97" s="82">
        <v>0</v>
      </c>
      <c r="O97" s="83">
        <v>1</v>
      </c>
      <c r="P97" s="83">
        <v>0</v>
      </c>
      <c r="Q97" s="84">
        <v>0</v>
      </c>
      <c r="R97" s="85">
        <v>0</v>
      </c>
      <c r="S97" s="80">
        <v>0</v>
      </c>
      <c r="T97" s="80">
        <v>0</v>
      </c>
      <c r="U97" s="80">
        <v>0</v>
      </c>
      <c r="V97" s="80">
        <v>0</v>
      </c>
      <c r="W97" s="81">
        <v>0</v>
      </c>
      <c r="X97" s="82">
        <v>0</v>
      </c>
      <c r="Y97" s="86">
        <v>0</v>
      </c>
      <c r="Z97" s="87">
        <v>1</v>
      </c>
      <c r="AA97" s="166" t="s">
        <v>166</v>
      </c>
      <c r="AB97" s="167"/>
      <c r="AC97" s="71"/>
      <c r="AD97" s="72"/>
      <c r="AE97" s="72"/>
      <c r="AF97" s="72"/>
      <c r="AG97" s="73"/>
      <c r="AH97" s="74"/>
      <c r="AI97" s="75"/>
    </row>
    <row r="98" spans="1:35" s="45" customFormat="1" ht="78.75" hidden="1" x14ac:dyDescent="0.25">
      <c r="A98" s="78">
        <v>96</v>
      </c>
      <c r="B98" s="78" t="s">
        <v>940</v>
      </c>
      <c r="C98" s="78" t="s">
        <v>2572</v>
      </c>
      <c r="D98" s="78" t="s">
        <v>64</v>
      </c>
      <c r="E98" s="78" t="s">
        <v>105</v>
      </c>
      <c r="F98" s="78">
        <v>1</v>
      </c>
      <c r="G98" s="78">
        <v>1.4</v>
      </c>
      <c r="H98" s="78" t="s">
        <v>167</v>
      </c>
      <c r="I98" s="78">
        <v>388</v>
      </c>
      <c r="J98" s="79">
        <v>0</v>
      </c>
      <c r="K98" s="80">
        <v>0</v>
      </c>
      <c r="L98" s="80">
        <v>0</v>
      </c>
      <c r="M98" s="81">
        <v>0</v>
      </c>
      <c r="N98" s="82">
        <v>0</v>
      </c>
      <c r="O98" s="83">
        <v>0</v>
      </c>
      <c r="P98" s="83">
        <v>0</v>
      </c>
      <c r="Q98" s="84">
        <v>0</v>
      </c>
      <c r="R98" s="85">
        <v>0</v>
      </c>
      <c r="S98" s="80">
        <v>0</v>
      </c>
      <c r="T98" s="80">
        <v>0</v>
      </c>
      <c r="U98" s="80">
        <v>1</v>
      </c>
      <c r="V98" s="80">
        <v>1</v>
      </c>
      <c r="W98" s="81">
        <v>0</v>
      </c>
      <c r="X98" s="82">
        <v>0</v>
      </c>
      <c r="Y98" s="86">
        <v>0</v>
      </c>
      <c r="Z98" s="87">
        <v>1</v>
      </c>
      <c r="AA98" s="166" t="s">
        <v>168</v>
      </c>
      <c r="AB98" s="167"/>
      <c r="AC98" s="71"/>
      <c r="AD98" s="72"/>
      <c r="AE98" s="72"/>
      <c r="AF98" s="72"/>
      <c r="AG98" s="73"/>
      <c r="AH98" s="74"/>
      <c r="AI98" s="75"/>
    </row>
    <row r="99" spans="1:35" s="45" customFormat="1" ht="15.75" hidden="1" x14ac:dyDescent="0.25">
      <c r="A99" s="78">
        <v>97</v>
      </c>
      <c r="B99" s="78" t="s">
        <v>940</v>
      </c>
      <c r="C99" s="78" t="s">
        <v>2572</v>
      </c>
      <c r="D99" s="78" t="s">
        <v>64</v>
      </c>
      <c r="E99" s="78" t="s">
        <v>105</v>
      </c>
      <c r="F99" s="78">
        <v>1</v>
      </c>
      <c r="G99" s="78">
        <v>1.4</v>
      </c>
      <c r="H99" s="78" t="s">
        <v>167</v>
      </c>
      <c r="I99" s="78">
        <v>437</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15.75" hidden="1" x14ac:dyDescent="0.25">
      <c r="A100" s="78">
        <v>98</v>
      </c>
      <c r="B100" s="78" t="s">
        <v>940</v>
      </c>
      <c r="C100" s="78" t="s">
        <v>2572</v>
      </c>
      <c r="D100" s="78" t="s">
        <v>64</v>
      </c>
      <c r="E100" s="78" t="s">
        <v>105</v>
      </c>
      <c r="F100" s="78">
        <v>1</v>
      </c>
      <c r="G100" s="78">
        <v>1.4</v>
      </c>
      <c r="H100" s="78" t="s">
        <v>167</v>
      </c>
      <c r="I100" s="78">
        <v>443</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63" hidden="1" x14ac:dyDescent="0.25">
      <c r="A101" s="78">
        <v>99</v>
      </c>
      <c r="B101" s="78" t="s">
        <v>940</v>
      </c>
      <c r="C101" s="78" t="s">
        <v>2572</v>
      </c>
      <c r="D101" s="78" t="s">
        <v>64</v>
      </c>
      <c r="E101" s="78" t="s">
        <v>105</v>
      </c>
      <c r="F101" s="78">
        <v>1</v>
      </c>
      <c r="G101" s="78">
        <v>1.4</v>
      </c>
      <c r="H101" s="78" t="s">
        <v>167</v>
      </c>
      <c r="I101" s="78">
        <v>533</v>
      </c>
      <c r="J101" s="79">
        <v>0</v>
      </c>
      <c r="K101" s="80">
        <v>0</v>
      </c>
      <c r="L101" s="80">
        <v>0</v>
      </c>
      <c r="M101" s="81">
        <v>0</v>
      </c>
      <c r="N101" s="82">
        <v>0</v>
      </c>
      <c r="O101" s="83">
        <v>0</v>
      </c>
      <c r="P101" s="83">
        <v>0</v>
      </c>
      <c r="Q101" s="84">
        <v>0</v>
      </c>
      <c r="R101" s="85">
        <v>1</v>
      </c>
      <c r="S101" s="80">
        <v>0</v>
      </c>
      <c r="T101" s="80">
        <v>0</v>
      </c>
      <c r="U101" s="80">
        <v>0</v>
      </c>
      <c r="V101" s="80">
        <v>0</v>
      </c>
      <c r="W101" s="81">
        <v>0</v>
      </c>
      <c r="X101" s="82">
        <v>0</v>
      </c>
      <c r="Y101" s="86">
        <v>0</v>
      </c>
      <c r="Z101" s="87">
        <v>1</v>
      </c>
      <c r="AA101" s="166" t="s">
        <v>169</v>
      </c>
      <c r="AB101" s="167"/>
      <c r="AC101" s="71"/>
      <c r="AD101" s="72"/>
      <c r="AE101" s="72"/>
      <c r="AF101" s="72"/>
      <c r="AG101" s="73"/>
      <c r="AH101" s="74"/>
      <c r="AI101" s="75"/>
    </row>
    <row r="102" spans="1:35" s="45" customFormat="1" ht="47.25" hidden="1" x14ac:dyDescent="0.25">
      <c r="A102" s="78">
        <v>100</v>
      </c>
      <c r="B102" s="78" t="s">
        <v>940</v>
      </c>
      <c r="C102" s="78" t="s">
        <v>2572</v>
      </c>
      <c r="D102" s="78" t="s">
        <v>64</v>
      </c>
      <c r="E102" s="78" t="s">
        <v>105</v>
      </c>
      <c r="F102" s="78">
        <v>1</v>
      </c>
      <c r="G102" s="78">
        <v>1.4</v>
      </c>
      <c r="H102" s="78" t="s">
        <v>167</v>
      </c>
      <c r="I102" s="78">
        <v>535</v>
      </c>
      <c r="J102" s="79">
        <v>0</v>
      </c>
      <c r="K102" s="80">
        <v>0</v>
      </c>
      <c r="L102" s="80">
        <v>0</v>
      </c>
      <c r="M102" s="81">
        <v>0</v>
      </c>
      <c r="N102" s="82">
        <v>0</v>
      </c>
      <c r="O102" s="83">
        <v>0</v>
      </c>
      <c r="P102" s="83">
        <v>0</v>
      </c>
      <c r="Q102" s="84">
        <v>0</v>
      </c>
      <c r="R102" s="85">
        <v>1</v>
      </c>
      <c r="S102" s="80">
        <v>0</v>
      </c>
      <c r="T102" s="80">
        <v>0</v>
      </c>
      <c r="U102" s="80">
        <v>0</v>
      </c>
      <c r="V102" s="80">
        <v>0</v>
      </c>
      <c r="W102" s="81">
        <v>0</v>
      </c>
      <c r="X102" s="82">
        <v>0</v>
      </c>
      <c r="Y102" s="86">
        <v>0</v>
      </c>
      <c r="Z102" s="87">
        <v>1</v>
      </c>
      <c r="AA102" s="166" t="s">
        <v>170</v>
      </c>
      <c r="AB102" s="167"/>
      <c r="AC102" s="71"/>
      <c r="AD102" s="72"/>
      <c r="AE102" s="72"/>
      <c r="AF102" s="72"/>
      <c r="AG102" s="73"/>
      <c r="AH102" s="74"/>
      <c r="AI102" s="75"/>
    </row>
    <row r="103" spans="1:35" s="45" customFormat="1" ht="78.75" hidden="1" x14ac:dyDescent="0.25">
      <c r="A103" s="78">
        <v>101</v>
      </c>
      <c r="B103" s="78" t="s">
        <v>940</v>
      </c>
      <c r="C103" s="78" t="s">
        <v>2572</v>
      </c>
      <c r="D103" s="78" t="s">
        <v>64</v>
      </c>
      <c r="E103" s="78" t="s">
        <v>105</v>
      </c>
      <c r="F103" s="78">
        <v>1</v>
      </c>
      <c r="G103" s="78">
        <v>1.4</v>
      </c>
      <c r="H103" s="78" t="s">
        <v>167</v>
      </c>
      <c r="I103" s="78">
        <v>551</v>
      </c>
      <c r="J103" s="79">
        <v>0</v>
      </c>
      <c r="K103" s="80">
        <v>0</v>
      </c>
      <c r="L103" s="80">
        <v>0</v>
      </c>
      <c r="M103" s="81">
        <v>0</v>
      </c>
      <c r="N103" s="82">
        <v>1</v>
      </c>
      <c r="O103" s="83">
        <v>0</v>
      </c>
      <c r="P103" s="83">
        <v>0</v>
      </c>
      <c r="Q103" s="84">
        <v>1</v>
      </c>
      <c r="R103" s="85">
        <v>0</v>
      </c>
      <c r="S103" s="80">
        <v>0</v>
      </c>
      <c r="T103" s="80">
        <v>0</v>
      </c>
      <c r="U103" s="80">
        <v>1</v>
      </c>
      <c r="V103" s="80">
        <v>0</v>
      </c>
      <c r="W103" s="81">
        <v>0</v>
      </c>
      <c r="X103" s="82">
        <v>0</v>
      </c>
      <c r="Y103" s="86">
        <v>0</v>
      </c>
      <c r="Z103" s="87">
        <v>1</v>
      </c>
      <c r="AA103" s="166" t="s">
        <v>171</v>
      </c>
      <c r="AB103" s="167"/>
      <c r="AC103" s="71"/>
      <c r="AD103" s="72"/>
      <c r="AE103" s="72"/>
      <c r="AF103" s="72"/>
      <c r="AG103" s="73"/>
      <c r="AH103" s="74"/>
      <c r="AI103" s="75"/>
    </row>
    <row r="104" spans="1:35" s="45" customFormat="1" ht="31.5" hidden="1" x14ac:dyDescent="0.25">
      <c r="A104" s="78">
        <v>102</v>
      </c>
      <c r="B104" s="78" t="s">
        <v>940</v>
      </c>
      <c r="C104" s="78" t="s">
        <v>2572</v>
      </c>
      <c r="D104" s="78" t="s">
        <v>64</v>
      </c>
      <c r="E104" s="78" t="s">
        <v>105</v>
      </c>
      <c r="F104" s="78">
        <v>1</v>
      </c>
      <c r="G104" s="78">
        <v>1.4</v>
      </c>
      <c r="H104" s="78" t="s">
        <v>167</v>
      </c>
      <c r="I104" s="78">
        <v>565</v>
      </c>
      <c r="J104" s="79">
        <v>0</v>
      </c>
      <c r="K104" s="80">
        <v>0</v>
      </c>
      <c r="L104" s="80">
        <v>0</v>
      </c>
      <c r="M104" s="81">
        <v>0</v>
      </c>
      <c r="N104" s="82">
        <v>0</v>
      </c>
      <c r="O104" s="83">
        <v>1</v>
      </c>
      <c r="P104" s="83">
        <v>0</v>
      </c>
      <c r="Q104" s="84">
        <v>0</v>
      </c>
      <c r="R104" s="85">
        <v>0</v>
      </c>
      <c r="S104" s="80">
        <v>0</v>
      </c>
      <c r="T104" s="80">
        <v>0</v>
      </c>
      <c r="U104" s="80">
        <v>0</v>
      </c>
      <c r="V104" s="80">
        <v>0</v>
      </c>
      <c r="W104" s="81">
        <v>0</v>
      </c>
      <c r="X104" s="82">
        <v>0</v>
      </c>
      <c r="Y104" s="86">
        <v>0</v>
      </c>
      <c r="Z104" s="87">
        <v>1</v>
      </c>
      <c r="AA104" s="166" t="s">
        <v>172</v>
      </c>
      <c r="AB104" s="167"/>
      <c r="AC104" s="71"/>
      <c r="AD104" s="72"/>
      <c r="AE104" s="72"/>
      <c r="AF104" s="72"/>
      <c r="AG104" s="73"/>
      <c r="AH104" s="74"/>
      <c r="AI104" s="75"/>
    </row>
    <row r="105" spans="1:35" s="45" customFormat="1" ht="47.25" hidden="1" x14ac:dyDescent="0.25">
      <c r="A105" s="78">
        <v>103</v>
      </c>
      <c r="B105" s="78" t="s">
        <v>940</v>
      </c>
      <c r="C105" s="78" t="s">
        <v>2572</v>
      </c>
      <c r="D105" s="78" t="s">
        <v>64</v>
      </c>
      <c r="E105" s="78" t="s">
        <v>105</v>
      </c>
      <c r="F105" s="78">
        <v>1</v>
      </c>
      <c r="G105" s="78">
        <v>1.4</v>
      </c>
      <c r="H105" s="78" t="s">
        <v>173</v>
      </c>
      <c r="I105" s="78">
        <v>393</v>
      </c>
      <c r="J105" s="79">
        <v>0</v>
      </c>
      <c r="K105" s="80">
        <v>1</v>
      </c>
      <c r="L105" s="80">
        <v>0</v>
      </c>
      <c r="M105" s="81">
        <v>0</v>
      </c>
      <c r="N105" s="82">
        <v>0</v>
      </c>
      <c r="O105" s="83">
        <v>0</v>
      </c>
      <c r="P105" s="83">
        <v>0</v>
      </c>
      <c r="Q105" s="84">
        <v>1</v>
      </c>
      <c r="R105" s="85">
        <v>0</v>
      </c>
      <c r="S105" s="80">
        <v>0</v>
      </c>
      <c r="T105" s="80">
        <v>0</v>
      </c>
      <c r="U105" s="80">
        <v>0</v>
      </c>
      <c r="V105" s="80">
        <v>0</v>
      </c>
      <c r="W105" s="81">
        <v>0</v>
      </c>
      <c r="X105" s="82">
        <v>0</v>
      </c>
      <c r="Y105" s="86">
        <v>0</v>
      </c>
      <c r="Z105" s="87">
        <v>1</v>
      </c>
      <c r="AA105" s="166" t="s">
        <v>174</v>
      </c>
      <c r="AB105" s="167"/>
      <c r="AC105" s="71"/>
      <c r="AD105" s="72"/>
      <c r="AE105" s="72"/>
      <c r="AF105" s="72"/>
      <c r="AG105" s="73"/>
      <c r="AH105" s="74"/>
      <c r="AI105" s="75"/>
    </row>
    <row r="106" spans="1:35" s="45" customFormat="1" ht="15.75" hidden="1" x14ac:dyDescent="0.25">
      <c r="A106" s="78">
        <v>104</v>
      </c>
      <c r="B106" s="78" t="s">
        <v>940</v>
      </c>
      <c r="C106" s="78" t="s">
        <v>2572</v>
      </c>
      <c r="D106" s="78" t="s">
        <v>64</v>
      </c>
      <c r="E106" s="78" t="s">
        <v>105</v>
      </c>
      <c r="F106" s="78">
        <v>1</v>
      </c>
      <c r="G106" s="78">
        <v>1.4</v>
      </c>
      <c r="H106" s="78" t="s">
        <v>173</v>
      </c>
      <c r="I106" s="78">
        <v>416</v>
      </c>
      <c r="J106" s="79">
        <v>0</v>
      </c>
      <c r="K106" s="80">
        <v>1</v>
      </c>
      <c r="L106" s="80">
        <v>0</v>
      </c>
      <c r="M106" s="81">
        <v>0</v>
      </c>
      <c r="N106" s="82">
        <v>0</v>
      </c>
      <c r="O106" s="83">
        <v>0</v>
      </c>
      <c r="P106" s="83">
        <v>0</v>
      </c>
      <c r="Q106" s="84">
        <v>0</v>
      </c>
      <c r="R106" s="85">
        <v>0</v>
      </c>
      <c r="S106" s="80">
        <v>0</v>
      </c>
      <c r="T106" s="80">
        <v>0</v>
      </c>
      <c r="U106" s="80">
        <v>0</v>
      </c>
      <c r="V106" s="80">
        <v>0</v>
      </c>
      <c r="W106" s="81">
        <v>0</v>
      </c>
      <c r="X106" s="82">
        <v>0</v>
      </c>
      <c r="Y106" s="86">
        <v>0</v>
      </c>
      <c r="Z106" s="87">
        <v>1</v>
      </c>
      <c r="AA106" s="166" t="s">
        <v>175</v>
      </c>
      <c r="AB106" s="167"/>
      <c r="AC106" s="71"/>
      <c r="AD106" s="72"/>
      <c r="AE106" s="72"/>
      <c r="AF106" s="72"/>
      <c r="AG106" s="73"/>
      <c r="AH106" s="74"/>
      <c r="AI106" s="75"/>
    </row>
    <row r="107" spans="1:35" s="45" customFormat="1" ht="31.5" hidden="1" x14ac:dyDescent="0.25">
      <c r="A107" s="78">
        <v>105</v>
      </c>
      <c r="B107" s="78" t="s">
        <v>940</v>
      </c>
      <c r="C107" s="78" t="s">
        <v>2572</v>
      </c>
      <c r="D107" s="78" t="s">
        <v>64</v>
      </c>
      <c r="E107" s="78" t="s">
        <v>105</v>
      </c>
      <c r="F107" s="78">
        <v>1</v>
      </c>
      <c r="G107" s="78">
        <v>1.4</v>
      </c>
      <c r="H107" s="78" t="s">
        <v>173</v>
      </c>
      <c r="I107" s="78">
        <v>447</v>
      </c>
      <c r="J107" s="79">
        <v>0</v>
      </c>
      <c r="K107" s="80">
        <v>1</v>
      </c>
      <c r="L107" s="80">
        <v>0</v>
      </c>
      <c r="M107" s="81">
        <v>0</v>
      </c>
      <c r="N107" s="82">
        <v>0</v>
      </c>
      <c r="O107" s="83">
        <v>0</v>
      </c>
      <c r="P107" s="83">
        <v>0</v>
      </c>
      <c r="Q107" s="84">
        <v>1</v>
      </c>
      <c r="R107" s="85">
        <v>0</v>
      </c>
      <c r="S107" s="80">
        <v>0</v>
      </c>
      <c r="T107" s="80">
        <v>0</v>
      </c>
      <c r="U107" s="80">
        <v>0</v>
      </c>
      <c r="V107" s="80">
        <v>0</v>
      </c>
      <c r="W107" s="81">
        <v>0</v>
      </c>
      <c r="X107" s="82">
        <v>0</v>
      </c>
      <c r="Y107" s="86">
        <v>0</v>
      </c>
      <c r="Z107" s="87">
        <v>1</v>
      </c>
      <c r="AA107" s="166" t="s">
        <v>176</v>
      </c>
      <c r="AB107" s="167"/>
      <c r="AC107" s="71"/>
      <c r="AD107" s="72"/>
      <c r="AE107" s="72"/>
      <c r="AF107" s="72"/>
      <c r="AG107" s="73"/>
      <c r="AH107" s="74"/>
      <c r="AI107" s="75"/>
    </row>
    <row r="108" spans="1:35" s="45" customFormat="1" hidden="1" x14ac:dyDescent="0.25">
      <c r="A108" s="78">
        <v>106</v>
      </c>
      <c r="B108" s="78" t="s">
        <v>940</v>
      </c>
      <c r="C108" s="78" t="s">
        <v>2572</v>
      </c>
      <c r="D108" s="78" t="s">
        <v>64</v>
      </c>
      <c r="E108" s="78" t="s">
        <v>105</v>
      </c>
      <c r="F108" s="78">
        <v>1</v>
      </c>
      <c r="G108" s="78">
        <v>1.4</v>
      </c>
      <c r="H108" s="78" t="s">
        <v>173</v>
      </c>
      <c r="I108" s="78">
        <v>521</v>
      </c>
      <c r="J108" s="79">
        <v>0</v>
      </c>
      <c r="K108" s="80">
        <v>1</v>
      </c>
      <c r="L108" s="80">
        <v>0</v>
      </c>
      <c r="M108" s="81">
        <v>0</v>
      </c>
      <c r="N108" s="82">
        <v>0</v>
      </c>
      <c r="O108" s="83">
        <v>0</v>
      </c>
      <c r="P108" s="83">
        <v>0</v>
      </c>
      <c r="Q108" s="84">
        <v>0</v>
      </c>
      <c r="R108" s="85">
        <v>0</v>
      </c>
      <c r="S108" s="80">
        <v>0</v>
      </c>
      <c r="T108" s="80">
        <v>0</v>
      </c>
      <c r="U108" s="80">
        <v>0</v>
      </c>
      <c r="V108" s="80">
        <v>0</v>
      </c>
      <c r="W108" s="81">
        <v>0</v>
      </c>
      <c r="X108" s="82">
        <v>0</v>
      </c>
      <c r="Y108" s="86">
        <v>0</v>
      </c>
      <c r="Z108" s="87">
        <v>1</v>
      </c>
      <c r="AA108" s="88" t="s">
        <v>175</v>
      </c>
      <c r="AB108" s="89"/>
      <c r="AC108" s="71"/>
      <c r="AD108" s="72"/>
      <c r="AE108" s="72"/>
      <c r="AF108" s="72"/>
      <c r="AG108" s="73"/>
      <c r="AH108" s="74"/>
      <c r="AI108" s="75"/>
    </row>
    <row r="109" spans="1:35" s="45" customFormat="1" ht="51.75" x14ac:dyDescent="0.25">
      <c r="A109" s="78">
        <v>107</v>
      </c>
      <c r="B109" s="78" t="s">
        <v>940</v>
      </c>
      <c r="C109" s="78" t="s">
        <v>2572</v>
      </c>
      <c r="D109" s="78" t="s">
        <v>64</v>
      </c>
      <c r="E109" s="78" t="s">
        <v>105</v>
      </c>
      <c r="F109" s="78">
        <v>1</v>
      </c>
      <c r="G109" s="78">
        <v>1.4</v>
      </c>
      <c r="H109" s="78" t="s">
        <v>177</v>
      </c>
      <c r="I109" s="78">
        <v>541</v>
      </c>
      <c r="J109" s="79">
        <v>1</v>
      </c>
      <c r="K109" s="80">
        <v>0</v>
      </c>
      <c r="L109" s="80">
        <v>0</v>
      </c>
      <c r="M109" s="81">
        <v>0</v>
      </c>
      <c r="N109" s="82">
        <v>0</v>
      </c>
      <c r="O109" s="83">
        <v>1</v>
      </c>
      <c r="P109" s="83">
        <v>0</v>
      </c>
      <c r="Q109" s="84">
        <v>0</v>
      </c>
      <c r="R109" s="85">
        <v>0</v>
      </c>
      <c r="S109" s="80">
        <v>0</v>
      </c>
      <c r="T109" s="80">
        <v>0</v>
      </c>
      <c r="U109" s="80">
        <v>0</v>
      </c>
      <c r="V109" s="80">
        <v>0</v>
      </c>
      <c r="W109" s="81">
        <v>0</v>
      </c>
      <c r="X109" s="82">
        <v>0</v>
      </c>
      <c r="Y109" s="86">
        <v>0</v>
      </c>
      <c r="Z109" s="87">
        <v>1</v>
      </c>
      <c r="AA109" s="88" t="s">
        <v>178</v>
      </c>
      <c r="AB109" s="89"/>
      <c r="AC109" s="71"/>
      <c r="AD109" s="72"/>
      <c r="AE109" s="72"/>
      <c r="AF109" s="72"/>
      <c r="AG109" s="73"/>
      <c r="AH109" s="74"/>
      <c r="AI109" s="75"/>
    </row>
    <row r="110" spans="1:35" s="45" customFormat="1" hidden="1" x14ac:dyDescent="0.25">
      <c r="A110" s="78">
        <v>108</v>
      </c>
      <c r="B110" s="78" t="s">
        <v>1167</v>
      </c>
      <c r="C110" s="78" t="s">
        <v>2565</v>
      </c>
      <c r="D110" s="78" t="s">
        <v>64</v>
      </c>
      <c r="E110" s="78" t="s">
        <v>105</v>
      </c>
      <c r="F110" s="78">
        <v>1</v>
      </c>
      <c r="G110" s="78">
        <v>1.4</v>
      </c>
      <c r="H110" s="78" t="s">
        <v>173</v>
      </c>
      <c r="I110" s="78">
        <v>545</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idden="1" x14ac:dyDescent="0.25">
      <c r="A111" s="78">
        <v>109</v>
      </c>
      <c r="B111" s="78" t="s">
        <v>1167</v>
      </c>
      <c r="C111" s="78" t="s">
        <v>2565</v>
      </c>
      <c r="D111" s="78" t="s">
        <v>64</v>
      </c>
      <c r="E111" s="78" t="s">
        <v>105</v>
      </c>
      <c r="F111" s="78">
        <v>1</v>
      </c>
      <c r="G111" s="78">
        <v>1.4</v>
      </c>
      <c r="H111" s="78" t="s">
        <v>173</v>
      </c>
      <c r="I111" s="78">
        <v>546</v>
      </c>
      <c r="J111" s="79">
        <v>0</v>
      </c>
      <c r="K111" s="80">
        <v>1</v>
      </c>
      <c r="L111" s="80">
        <v>0</v>
      </c>
      <c r="M111" s="81">
        <v>0</v>
      </c>
      <c r="N111" s="82">
        <v>0</v>
      </c>
      <c r="O111" s="83">
        <v>0</v>
      </c>
      <c r="P111" s="83">
        <v>0</v>
      </c>
      <c r="Q111" s="84">
        <v>0</v>
      </c>
      <c r="R111" s="85">
        <v>0</v>
      </c>
      <c r="S111" s="80">
        <v>0</v>
      </c>
      <c r="T111" s="80">
        <v>0</v>
      </c>
      <c r="U111" s="80">
        <v>0</v>
      </c>
      <c r="V111" s="80">
        <v>0</v>
      </c>
      <c r="W111" s="81">
        <v>0</v>
      </c>
      <c r="X111" s="82">
        <v>0</v>
      </c>
      <c r="Y111" s="86">
        <v>0</v>
      </c>
      <c r="Z111" s="87">
        <v>1</v>
      </c>
      <c r="AA111" s="88" t="s">
        <v>175</v>
      </c>
      <c r="AB111" s="89"/>
      <c r="AC111" s="71"/>
      <c r="AD111" s="72"/>
      <c r="AE111" s="72"/>
      <c r="AF111" s="72"/>
      <c r="AG111" s="73"/>
      <c r="AH111" s="74"/>
      <c r="AI111" s="75"/>
    </row>
    <row r="112" spans="1:35" s="45" customFormat="1" ht="39" hidden="1" x14ac:dyDescent="0.25">
      <c r="A112" s="78">
        <v>110</v>
      </c>
      <c r="B112" s="78" t="s">
        <v>1167</v>
      </c>
      <c r="C112" s="78" t="s">
        <v>2565</v>
      </c>
      <c r="D112" s="78" t="s">
        <v>64</v>
      </c>
      <c r="E112" s="78" t="s">
        <v>105</v>
      </c>
      <c r="F112" s="78">
        <v>1</v>
      </c>
      <c r="G112" s="78">
        <v>1.4</v>
      </c>
      <c r="H112" s="78" t="s">
        <v>179</v>
      </c>
      <c r="I112" s="78">
        <v>399</v>
      </c>
      <c r="J112" s="79">
        <v>0</v>
      </c>
      <c r="K112" s="80">
        <v>0</v>
      </c>
      <c r="L112" s="80">
        <v>0</v>
      </c>
      <c r="M112" s="81">
        <v>1</v>
      </c>
      <c r="N112" s="82">
        <v>0</v>
      </c>
      <c r="O112" s="83">
        <v>0</v>
      </c>
      <c r="P112" s="83">
        <v>0</v>
      </c>
      <c r="Q112" s="84">
        <v>0</v>
      </c>
      <c r="R112" s="85">
        <v>0</v>
      </c>
      <c r="S112" s="80">
        <v>0</v>
      </c>
      <c r="T112" s="80">
        <v>0</v>
      </c>
      <c r="U112" s="80">
        <v>0</v>
      </c>
      <c r="V112" s="80">
        <v>0</v>
      </c>
      <c r="W112" s="81">
        <v>0</v>
      </c>
      <c r="X112" s="82">
        <v>0</v>
      </c>
      <c r="Y112" s="86">
        <v>0</v>
      </c>
      <c r="Z112" s="87">
        <v>1</v>
      </c>
      <c r="AA112" s="88" t="s">
        <v>180</v>
      </c>
      <c r="AB112" s="89"/>
      <c r="AC112" s="71"/>
      <c r="AD112" s="72"/>
      <c r="AE112" s="72"/>
      <c r="AF112" s="72"/>
      <c r="AG112" s="73"/>
      <c r="AH112" s="74"/>
      <c r="AI112" s="75"/>
    </row>
    <row r="113" spans="1:35" s="45" customFormat="1" ht="26.25" hidden="1" x14ac:dyDescent="0.25">
      <c r="A113" s="78">
        <v>111</v>
      </c>
      <c r="B113" s="78" t="s">
        <v>1167</v>
      </c>
      <c r="C113" s="78" t="s">
        <v>2565</v>
      </c>
      <c r="D113" s="78" t="s">
        <v>64</v>
      </c>
      <c r="E113" s="78" t="s">
        <v>105</v>
      </c>
      <c r="F113" s="78">
        <v>1</v>
      </c>
      <c r="G113" s="78">
        <v>1.4</v>
      </c>
      <c r="H113" s="78" t="s">
        <v>179</v>
      </c>
      <c r="I113" s="78">
        <v>424</v>
      </c>
      <c r="J113" s="79">
        <v>0</v>
      </c>
      <c r="K113" s="80">
        <v>0</v>
      </c>
      <c r="L113" s="80">
        <v>0</v>
      </c>
      <c r="M113" s="81">
        <v>1</v>
      </c>
      <c r="N113" s="82">
        <v>0</v>
      </c>
      <c r="O113" s="83">
        <v>0</v>
      </c>
      <c r="P113" s="83">
        <v>0</v>
      </c>
      <c r="Q113" s="84">
        <v>0</v>
      </c>
      <c r="R113" s="85">
        <v>0</v>
      </c>
      <c r="S113" s="80">
        <v>0</v>
      </c>
      <c r="T113" s="80">
        <v>0</v>
      </c>
      <c r="U113" s="80">
        <v>0</v>
      </c>
      <c r="V113" s="80">
        <v>0</v>
      </c>
      <c r="W113" s="81">
        <v>0</v>
      </c>
      <c r="X113" s="82">
        <v>0</v>
      </c>
      <c r="Y113" s="86">
        <v>0</v>
      </c>
      <c r="Z113" s="87">
        <v>1</v>
      </c>
      <c r="AA113" s="88" t="s">
        <v>181</v>
      </c>
      <c r="AB113" s="89"/>
      <c r="AC113" s="71"/>
      <c r="AD113" s="72"/>
      <c r="AE113" s="72"/>
      <c r="AF113" s="72"/>
      <c r="AG113" s="73"/>
      <c r="AH113" s="74"/>
      <c r="AI113" s="75"/>
    </row>
    <row r="114" spans="1:35" s="45" customFormat="1" ht="51.75" hidden="1" x14ac:dyDescent="0.25">
      <c r="A114" s="78">
        <v>112</v>
      </c>
      <c r="B114" s="78" t="s">
        <v>1167</v>
      </c>
      <c r="C114" s="78" t="s">
        <v>2565</v>
      </c>
      <c r="D114" s="78" t="s">
        <v>64</v>
      </c>
      <c r="E114" s="78" t="s">
        <v>105</v>
      </c>
      <c r="F114" s="78">
        <v>1</v>
      </c>
      <c r="G114" s="78">
        <v>1.4</v>
      </c>
      <c r="H114" s="78" t="s">
        <v>179</v>
      </c>
      <c r="I114" s="78">
        <v>451</v>
      </c>
      <c r="J114" s="79">
        <v>0</v>
      </c>
      <c r="K114" s="80">
        <v>0</v>
      </c>
      <c r="L114" s="80">
        <v>0</v>
      </c>
      <c r="M114" s="81">
        <v>1</v>
      </c>
      <c r="N114" s="82">
        <v>1</v>
      </c>
      <c r="O114" s="83">
        <v>0</v>
      </c>
      <c r="P114" s="83">
        <v>0</v>
      </c>
      <c r="Q114" s="84">
        <v>0</v>
      </c>
      <c r="R114" s="85">
        <v>0</v>
      </c>
      <c r="S114" s="80">
        <v>0</v>
      </c>
      <c r="T114" s="80">
        <v>0</v>
      </c>
      <c r="U114" s="80">
        <v>0</v>
      </c>
      <c r="V114" s="80">
        <v>0</v>
      </c>
      <c r="W114" s="81">
        <v>0</v>
      </c>
      <c r="X114" s="82">
        <v>0</v>
      </c>
      <c r="Y114" s="86">
        <v>0</v>
      </c>
      <c r="Z114" s="87">
        <v>1</v>
      </c>
      <c r="AA114" s="88" t="s">
        <v>182</v>
      </c>
      <c r="AB114" s="89"/>
      <c r="AC114" s="71"/>
      <c r="AD114" s="72"/>
      <c r="AE114" s="72"/>
      <c r="AF114" s="72"/>
      <c r="AG114" s="73"/>
      <c r="AH114" s="74"/>
      <c r="AI114" s="75"/>
    </row>
    <row r="115" spans="1:35" s="45" customFormat="1" ht="26.25" hidden="1" x14ac:dyDescent="0.25">
      <c r="A115" s="78">
        <v>113</v>
      </c>
      <c r="B115" s="78" t="s">
        <v>1167</v>
      </c>
      <c r="C115" s="78" t="s">
        <v>2565</v>
      </c>
      <c r="D115" s="78" t="s">
        <v>64</v>
      </c>
      <c r="E115" s="78" t="s">
        <v>105</v>
      </c>
      <c r="F115" s="78">
        <v>1</v>
      </c>
      <c r="G115" s="78">
        <v>1.4</v>
      </c>
      <c r="H115" s="78" t="s">
        <v>179</v>
      </c>
      <c r="I115" s="78">
        <v>486</v>
      </c>
      <c r="J115" s="79">
        <v>0</v>
      </c>
      <c r="K115" s="80">
        <v>0</v>
      </c>
      <c r="L115" s="80">
        <v>0</v>
      </c>
      <c r="M115" s="81">
        <v>1</v>
      </c>
      <c r="N115" s="82">
        <v>0</v>
      </c>
      <c r="O115" s="83">
        <v>0</v>
      </c>
      <c r="P115" s="83">
        <v>0</v>
      </c>
      <c r="Q115" s="84">
        <v>0</v>
      </c>
      <c r="R115" s="85">
        <v>0</v>
      </c>
      <c r="S115" s="80">
        <v>0</v>
      </c>
      <c r="T115" s="80">
        <v>0</v>
      </c>
      <c r="U115" s="80">
        <v>0</v>
      </c>
      <c r="V115" s="80">
        <v>0</v>
      </c>
      <c r="W115" s="81">
        <v>0</v>
      </c>
      <c r="X115" s="82">
        <v>0</v>
      </c>
      <c r="Y115" s="86">
        <v>0</v>
      </c>
      <c r="Z115" s="87">
        <v>1</v>
      </c>
      <c r="AA115" s="88" t="s">
        <v>181</v>
      </c>
      <c r="AB115" s="89"/>
      <c r="AC115" s="71"/>
      <c r="AD115" s="72"/>
      <c r="AE115" s="72"/>
      <c r="AF115" s="72"/>
      <c r="AG115" s="73"/>
      <c r="AH115" s="74"/>
      <c r="AI115" s="75"/>
    </row>
    <row r="116" spans="1:35" s="45" customFormat="1" ht="26.25" hidden="1" x14ac:dyDescent="0.25">
      <c r="A116" s="78">
        <v>114</v>
      </c>
      <c r="B116" s="78" t="s">
        <v>1167</v>
      </c>
      <c r="C116" s="78" t="s">
        <v>2565</v>
      </c>
      <c r="D116" s="78" t="s">
        <v>64</v>
      </c>
      <c r="E116" s="78" t="s">
        <v>105</v>
      </c>
      <c r="F116" s="78">
        <v>1</v>
      </c>
      <c r="G116" s="78">
        <v>1.4</v>
      </c>
      <c r="H116" s="78" t="s">
        <v>179</v>
      </c>
      <c r="I116" s="78">
        <v>488</v>
      </c>
      <c r="J116" s="79">
        <v>0</v>
      </c>
      <c r="K116" s="80">
        <v>0</v>
      </c>
      <c r="L116" s="80">
        <v>0</v>
      </c>
      <c r="M116" s="81">
        <v>1</v>
      </c>
      <c r="N116" s="82">
        <v>0</v>
      </c>
      <c r="O116" s="83">
        <v>0</v>
      </c>
      <c r="P116" s="83">
        <v>0</v>
      </c>
      <c r="Q116" s="84">
        <v>0</v>
      </c>
      <c r="R116" s="85">
        <v>0</v>
      </c>
      <c r="S116" s="80">
        <v>0</v>
      </c>
      <c r="T116" s="80">
        <v>0</v>
      </c>
      <c r="U116" s="80">
        <v>0</v>
      </c>
      <c r="V116" s="80">
        <v>0</v>
      </c>
      <c r="W116" s="81">
        <v>0</v>
      </c>
      <c r="X116" s="82">
        <v>0</v>
      </c>
      <c r="Y116" s="86">
        <v>0</v>
      </c>
      <c r="Z116" s="87">
        <v>1</v>
      </c>
      <c r="AA116" s="88" t="s">
        <v>181</v>
      </c>
      <c r="AB116" s="89"/>
      <c r="AC116" s="71"/>
      <c r="AD116" s="72"/>
      <c r="AE116" s="72"/>
      <c r="AF116" s="72"/>
      <c r="AG116" s="73"/>
      <c r="AH116" s="74"/>
      <c r="AI116" s="75"/>
    </row>
    <row r="117" spans="1:35" s="45" customFormat="1" hidden="1" x14ac:dyDescent="0.25">
      <c r="A117" s="78">
        <v>115</v>
      </c>
      <c r="B117" s="78" t="s">
        <v>1167</v>
      </c>
      <c r="C117" s="78" t="s">
        <v>2565</v>
      </c>
      <c r="D117" s="78" t="s">
        <v>64</v>
      </c>
      <c r="E117" s="78" t="s">
        <v>105</v>
      </c>
      <c r="F117" s="78">
        <v>1</v>
      </c>
      <c r="G117" s="78">
        <v>1.4</v>
      </c>
      <c r="H117" s="78" t="s">
        <v>179</v>
      </c>
      <c r="I117" s="78">
        <v>537</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c r="AC117" s="71"/>
      <c r="AD117" s="72"/>
      <c r="AE117" s="72"/>
      <c r="AF117" s="72"/>
      <c r="AG117" s="73"/>
      <c r="AH117" s="74"/>
      <c r="AI117" s="75"/>
    </row>
    <row r="118" spans="1:35" s="45" customFormat="1" hidden="1" x14ac:dyDescent="0.25">
      <c r="A118" s="78">
        <v>116</v>
      </c>
      <c r="B118" s="78" t="s">
        <v>1167</v>
      </c>
      <c r="C118" s="78" t="s">
        <v>2565</v>
      </c>
      <c r="D118" s="78" t="s">
        <v>64</v>
      </c>
      <c r="E118" s="78" t="s">
        <v>105</v>
      </c>
      <c r="F118" s="78">
        <v>1</v>
      </c>
      <c r="G118" s="78">
        <v>1.4</v>
      </c>
      <c r="H118" s="78" t="s">
        <v>179</v>
      </c>
      <c r="I118" s="78">
        <v>538</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t="39" hidden="1" x14ac:dyDescent="0.25">
      <c r="A119" s="78">
        <v>117</v>
      </c>
      <c r="B119" s="78" t="s">
        <v>1167</v>
      </c>
      <c r="C119" s="78" t="s">
        <v>2565</v>
      </c>
      <c r="D119" s="78" t="s">
        <v>64</v>
      </c>
      <c r="E119" s="78" t="s">
        <v>105</v>
      </c>
      <c r="F119" s="78">
        <v>1</v>
      </c>
      <c r="G119" s="78">
        <v>1.4</v>
      </c>
      <c r="H119" s="78" t="s">
        <v>179</v>
      </c>
      <c r="I119" s="78">
        <v>543</v>
      </c>
      <c r="J119" s="79">
        <v>0</v>
      </c>
      <c r="K119" s="80">
        <v>1</v>
      </c>
      <c r="L119" s="80">
        <v>0</v>
      </c>
      <c r="M119" s="81">
        <v>1</v>
      </c>
      <c r="N119" s="82">
        <v>0</v>
      </c>
      <c r="O119" s="83">
        <v>0</v>
      </c>
      <c r="P119" s="83">
        <v>0</v>
      </c>
      <c r="Q119" s="84">
        <v>0</v>
      </c>
      <c r="R119" s="85">
        <v>0</v>
      </c>
      <c r="S119" s="80">
        <v>0</v>
      </c>
      <c r="T119" s="80">
        <v>0</v>
      </c>
      <c r="U119" s="80">
        <v>0</v>
      </c>
      <c r="V119" s="80">
        <v>0</v>
      </c>
      <c r="W119" s="81">
        <v>0</v>
      </c>
      <c r="X119" s="82">
        <v>0</v>
      </c>
      <c r="Y119" s="86">
        <v>0</v>
      </c>
      <c r="Z119" s="87">
        <v>1</v>
      </c>
      <c r="AA119" s="88" t="s">
        <v>183</v>
      </c>
      <c r="AB119" s="89"/>
      <c r="AC119" s="71"/>
      <c r="AD119" s="72"/>
      <c r="AE119" s="72"/>
      <c r="AF119" s="72"/>
      <c r="AG119" s="73"/>
      <c r="AH119" s="74"/>
      <c r="AI119" s="75"/>
    </row>
    <row r="120" spans="1:35" s="45" customFormat="1" ht="51.75" hidden="1" x14ac:dyDescent="0.25">
      <c r="A120" s="78">
        <v>118</v>
      </c>
      <c r="B120" s="78" t="s">
        <v>1167</v>
      </c>
      <c r="C120" s="78" t="s">
        <v>2565</v>
      </c>
      <c r="D120" s="78" t="s">
        <v>64</v>
      </c>
      <c r="E120" s="78" t="s">
        <v>105</v>
      </c>
      <c r="F120" s="78">
        <v>1</v>
      </c>
      <c r="G120" s="78">
        <v>1.4</v>
      </c>
      <c r="H120" s="78" t="s">
        <v>179</v>
      </c>
      <c r="I120" s="78">
        <v>558</v>
      </c>
      <c r="J120" s="79">
        <v>0</v>
      </c>
      <c r="K120" s="80">
        <v>1</v>
      </c>
      <c r="L120" s="80">
        <v>0</v>
      </c>
      <c r="M120" s="81">
        <v>0</v>
      </c>
      <c r="N120" s="82">
        <v>0</v>
      </c>
      <c r="O120" s="83">
        <v>0</v>
      </c>
      <c r="P120" s="83">
        <v>0</v>
      </c>
      <c r="Q120" s="84">
        <v>0</v>
      </c>
      <c r="R120" s="85">
        <v>0</v>
      </c>
      <c r="S120" s="80">
        <v>0</v>
      </c>
      <c r="T120" s="80">
        <v>1</v>
      </c>
      <c r="U120" s="80">
        <v>0</v>
      </c>
      <c r="V120" s="80">
        <v>0</v>
      </c>
      <c r="W120" s="81">
        <v>0</v>
      </c>
      <c r="X120" s="82">
        <v>0</v>
      </c>
      <c r="Y120" s="86">
        <v>0</v>
      </c>
      <c r="Z120" s="87">
        <v>1</v>
      </c>
      <c r="AA120" s="88" t="s">
        <v>184</v>
      </c>
      <c r="AB120" s="89" t="s">
        <v>185</v>
      </c>
      <c r="AC120" s="71"/>
      <c r="AD120" s="72"/>
      <c r="AE120" s="72"/>
      <c r="AF120" s="72"/>
      <c r="AG120" s="73"/>
      <c r="AH120" s="74"/>
      <c r="AI120" s="75"/>
    </row>
    <row r="121" spans="1:35" s="45" customFormat="1" hidden="1" x14ac:dyDescent="0.25">
      <c r="A121" s="78">
        <v>119</v>
      </c>
      <c r="B121" s="78" t="s">
        <v>1167</v>
      </c>
      <c r="C121" s="78" t="s">
        <v>2565</v>
      </c>
      <c r="D121" s="78" t="s">
        <v>64</v>
      </c>
      <c r="E121" s="78" t="s">
        <v>105</v>
      </c>
      <c r="F121" s="78">
        <v>1</v>
      </c>
      <c r="G121" s="78">
        <v>1.4</v>
      </c>
      <c r="H121" s="78" t="s">
        <v>186</v>
      </c>
      <c r="I121" s="78">
        <v>385</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c r="AB121" s="89"/>
      <c r="AC121" s="71"/>
      <c r="AD121" s="72"/>
      <c r="AE121" s="72"/>
      <c r="AF121" s="72"/>
      <c r="AG121" s="73"/>
      <c r="AH121" s="74"/>
      <c r="AI121" s="75"/>
    </row>
    <row r="122" spans="1:35" s="45" customFormat="1" ht="26.25" hidden="1" x14ac:dyDescent="0.25">
      <c r="A122" s="78">
        <v>120</v>
      </c>
      <c r="B122" s="78" t="s">
        <v>1167</v>
      </c>
      <c r="C122" s="78" t="s">
        <v>2565</v>
      </c>
      <c r="D122" s="78" t="s">
        <v>64</v>
      </c>
      <c r="E122" s="78" t="s">
        <v>105</v>
      </c>
      <c r="F122" s="78">
        <v>1</v>
      </c>
      <c r="G122" s="78">
        <v>1.4</v>
      </c>
      <c r="H122" s="78" t="s">
        <v>186</v>
      </c>
      <c r="I122" s="78">
        <v>464</v>
      </c>
      <c r="J122" s="79">
        <v>0</v>
      </c>
      <c r="K122" s="80">
        <v>0</v>
      </c>
      <c r="L122" s="80">
        <v>0</v>
      </c>
      <c r="M122" s="81">
        <v>1</v>
      </c>
      <c r="N122" s="82">
        <v>0</v>
      </c>
      <c r="O122" s="83">
        <v>1</v>
      </c>
      <c r="P122" s="83">
        <v>0</v>
      </c>
      <c r="Q122" s="84">
        <v>0</v>
      </c>
      <c r="R122" s="85">
        <v>0</v>
      </c>
      <c r="S122" s="80">
        <v>0</v>
      </c>
      <c r="T122" s="80">
        <v>0</v>
      </c>
      <c r="U122" s="80">
        <v>0</v>
      </c>
      <c r="V122" s="80">
        <v>0</v>
      </c>
      <c r="W122" s="81">
        <v>0</v>
      </c>
      <c r="X122" s="82">
        <v>0</v>
      </c>
      <c r="Y122" s="86">
        <v>0</v>
      </c>
      <c r="Z122" s="87">
        <v>1</v>
      </c>
      <c r="AA122" s="88" t="s">
        <v>181</v>
      </c>
      <c r="AB122" s="89"/>
      <c r="AC122" s="71"/>
      <c r="AD122" s="72"/>
      <c r="AE122" s="72"/>
      <c r="AF122" s="72"/>
      <c r="AG122" s="73"/>
      <c r="AH122" s="74"/>
      <c r="AI122" s="75"/>
    </row>
    <row r="123" spans="1:35" s="45" customFormat="1" ht="51.75" x14ac:dyDescent="0.25">
      <c r="A123" s="78">
        <v>121</v>
      </c>
      <c r="B123" s="78" t="s">
        <v>1167</v>
      </c>
      <c r="C123" s="78" t="s">
        <v>2565</v>
      </c>
      <c r="D123" s="78" t="s">
        <v>64</v>
      </c>
      <c r="E123" s="78" t="s">
        <v>105</v>
      </c>
      <c r="F123" s="78">
        <v>1</v>
      </c>
      <c r="G123" s="78">
        <v>1.4</v>
      </c>
      <c r="H123" s="78" t="s">
        <v>186</v>
      </c>
      <c r="I123" s="78">
        <v>470</v>
      </c>
      <c r="J123" s="79">
        <v>1</v>
      </c>
      <c r="K123" s="80">
        <v>0</v>
      </c>
      <c r="L123" s="80">
        <v>0</v>
      </c>
      <c r="M123" s="81">
        <v>1</v>
      </c>
      <c r="N123" s="82">
        <v>1</v>
      </c>
      <c r="O123" s="83">
        <v>0</v>
      </c>
      <c r="P123" s="83">
        <v>0</v>
      </c>
      <c r="Q123" s="84">
        <v>0</v>
      </c>
      <c r="R123" s="85">
        <v>0</v>
      </c>
      <c r="S123" s="80">
        <v>0</v>
      </c>
      <c r="T123" s="80">
        <v>0</v>
      </c>
      <c r="U123" s="80">
        <v>0</v>
      </c>
      <c r="V123" s="80">
        <v>0</v>
      </c>
      <c r="W123" s="81">
        <v>0</v>
      </c>
      <c r="X123" s="82">
        <v>0</v>
      </c>
      <c r="Y123" s="86">
        <v>0</v>
      </c>
      <c r="Z123" s="87">
        <v>1</v>
      </c>
      <c r="AA123" s="88" t="s">
        <v>187</v>
      </c>
      <c r="AB123" s="89"/>
      <c r="AC123" s="71"/>
      <c r="AD123" s="72"/>
      <c r="AE123" s="72"/>
      <c r="AF123" s="72"/>
      <c r="AG123" s="73"/>
      <c r="AH123" s="74"/>
      <c r="AI123" s="75"/>
    </row>
    <row r="124" spans="1:35" s="45" customFormat="1" hidden="1" x14ac:dyDescent="0.25">
      <c r="A124" s="78">
        <v>122</v>
      </c>
      <c r="B124" s="78" t="s">
        <v>1167</v>
      </c>
      <c r="C124" s="78" t="s">
        <v>2565</v>
      </c>
      <c r="D124" s="78" t="s">
        <v>64</v>
      </c>
      <c r="E124" s="78" t="s">
        <v>105</v>
      </c>
      <c r="F124" s="78">
        <v>1</v>
      </c>
      <c r="G124" s="78">
        <v>1.4</v>
      </c>
      <c r="H124" s="78" t="s">
        <v>186</v>
      </c>
      <c r="I124" s="78">
        <v>473</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c r="AB124" s="89"/>
      <c r="AC124" s="71"/>
      <c r="AD124" s="72"/>
      <c r="AE124" s="72"/>
      <c r="AF124" s="72"/>
      <c r="AG124" s="73"/>
      <c r="AH124" s="74"/>
      <c r="AI124" s="75"/>
    </row>
    <row r="125" spans="1:35" s="45" customFormat="1" ht="51.75" hidden="1" x14ac:dyDescent="0.25">
      <c r="A125" s="78">
        <v>123</v>
      </c>
      <c r="B125" s="78" t="s">
        <v>1167</v>
      </c>
      <c r="C125" s="78" t="s">
        <v>2565</v>
      </c>
      <c r="D125" s="78" t="s">
        <v>64</v>
      </c>
      <c r="E125" s="78" t="s">
        <v>105</v>
      </c>
      <c r="F125" s="78">
        <v>1</v>
      </c>
      <c r="G125" s="78">
        <v>1.4</v>
      </c>
      <c r="H125" s="78" t="s">
        <v>186</v>
      </c>
      <c r="I125" s="78">
        <v>526</v>
      </c>
      <c r="J125" s="79">
        <v>0</v>
      </c>
      <c r="K125" s="80">
        <v>0</v>
      </c>
      <c r="L125" s="80">
        <v>0</v>
      </c>
      <c r="M125" s="81">
        <v>1</v>
      </c>
      <c r="N125" s="82">
        <v>0</v>
      </c>
      <c r="O125" s="83">
        <v>0</v>
      </c>
      <c r="P125" s="83">
        <v>0</v>
      </c>
      <c r="Q125" s="84">
        <v>0</v>
      </c>
      <c r="R125" s="85">
        <v>1</v>
      </c>
      <c r="S125" s="80">
        <v>0</v>
      </c>
      <c r="T125" s="80">
        <v>0</v>
      </c>
      <c r="U125" s="80">
        <v>1</v>
      </c>
      <c r="V125" s="80">
        <v>0</v>
      </c>
      <c r="W125" s="81">
        <v>0</v>
      </c>
      <c r="X125" s="82">
        <v>0</v>
      </c>
      <c r="Y125" s="86">
        <v>0</v>
      </c>
      <c r="Z125" s="87">
        <v>1</v>
      </c>
      <c r="AA125" s="88" t="s">
        <v>188</v>
      </c>
      <c r="AB125" s="89"/>
      <c r="AC125" s="71"/>
      <c r="AD125" s="72"/>
      <c r="AE125" s="72"/>
      <c r="AF125" s="72"/>
      <c r="AG125" s="73"/>
      <c r="AH125" s="74"/>
      <c r="AI125" s="75"/>
    </row>
    <row r="126" spans="1:35" s="45" customFormat="1" ht="51.75" hidden="1" x14ac:dyDescent="0.25">
      <c r="A126" s="78">
        <v>124</v>
      </c>
      <c r="B126" s="78" t="s">
        <v>1167</v>
      </c>
      <c r="C126" s="78" t="s">
        <v>2565</v>
      </c>
      <c r="D126" s="78" t="s">
        <v>64</v>
      </c>
      <c r="E126" s="78" t="s">
        <v>105</v>
      </c>
      <c r="F126" s="78">
        <v>1</v>
      </c>
      <c r="G126" s="78">
        <v>1.4</v>
      </c>
      <c r="H126" s="78" t="s">
        <v>186</v>
      </c>
      <c r="I126" s="78">
        <v>552</v>
      </c>
      <c r="J126" s="79">
        <v>0</v>
      </c>
      <c r="K126" s="80">
        <v>0</v>
      </c>
      <c r="L126" s="80">
        <v>0</v>
      </c>
      <c r="M126" s="81">
        <v>1</v>
      </c>
      <c r="N126" s="82">
        <v>0</v>
      </c>
      <c r="O126" s="83">
        <v>0</v>
      </c>
      <c r="P126" s="83">
        <v>0</v>
      </c>
      <c r="Q126" s="84">
        <v>0</v>
      </c>
      <c r="R126" s="85">
        <v>0</v>
      </c>
      <c r="S126" s="80">
        <v>0</v>
      </c>
      <c r="T126" s="80">
        <v>0</v>
      </c>
      <c r="U126" s="80">
        <v>0</v>
      </c>
      <c r="V126" s="80">
        <v>0</v>
      </c>
      <c r="W126" s="81">
        <v>0</v>
      </c>
      <c r="X126" s="82">
        <v>0</v>
      </c>
      <c r="Y126" s="86">
        <v>0</v>
      </c>
      <c r="Z126" s="87">
        <v>1</v>
      </c>
      <c r="AA126" s="88" t="s">
        <v>189</v>
      </c>
      <c r="AB126" s="89"/>
      <c r="AC126" s="71"/>
      <c r="AD126" s="72"/>
      <c r="AE126" s="72"/>
      <c r="AF126" s="72"/>
      <c r="AG126" s="73"/>
      <c r="AH126" s="74"/>
      <c r="AI126" s="75"/>
    </row>
    <row r="127" spans="1:35" s="45" customFormat="1" hidden="1" x14ac:dyDescent="0.25">
      <c r="A127" s="78">
        <v>125</v>
      </c>
      <c r="B127" s="78" t="s">
        <v>1167</v>
      </c>
      <c r="C127" s="78" t="s">
        <v>2565</v>
      </c>
      <c r="D127" s="78" t="s">
        <v>64</v>
      </c>
      <c r="E127" s="78" t="s">
        <v>105</v>
      </c>
      <c r="F127" s="78">
        <v>1</v>
      </c>
      <c r="G127" s="78">
        <v>1.4</v>
      </c>
      <c r="H127" s="78" t="s">
        <v>186</v>
      </c>
      <c r="I127" s="78">
        <v>554</v>
      </c>
      <c r="J127" s="79">
        <v>0</v>
      </c>
      <c r="K127" s="80">
        <v>0</v>
      </c>
      <c r="L127" s="80">
        <v>0</v>
      </c>
      <c r="M127" s="81">
        <v>0</v>
      </c>
      <c r="N127" s="82">
        <v>0</v>
      </c>
      <c r="O127" s="83">
        <v>0</v>
      </c>
      <c r="P127" s="83">
        <v>0</v>
      </c>
      <c r="Q127" s="84">
        <v>0</v>
      </c>
      <c r="R127" s="85">
        <v>0</v>
      </c>
      <c r="S127" s="80">
        <v>0</v>
      </c>
      <c r="T127" s="80">
        <v>0</v>
      </c>
      <c r="U127" s="80">
        <v>0</v>
      </c>
      <c r="V127" s="80">
        <v>0</v>
      </c>
      <c r="W127" s="81">
        <v>0</v>
      </c>
      <c r="X127" s="82">
        <v>0</v>
      </c>
      <c r="Y127" s="86">
        <v>0</v>
      </c>
      <c r="Z127" s="87">
        <v>0</v>
      </c>
      <c r="AA127" s="88"/>
      <c r="AB127" s="89"/>
      <c r="AC127" s="71"/>
      <c r="AD127" s="72"/>
      <c r="AE127" s="72"/>
      <c r="AF127" s="72"/>
      <c r="AG127" s="73"/>
      <c r="AH127" s="74"/>
      <c r="AI127" s="75"/>
    </row>
    <row r="128" spans="1:35" s="45" customFormat="1" hidden="1" x14ac:dyDescent="0.25">
      <c r="A128" s="78">
        <v>126</v>
      </c>
      <c r="B128" s="78" t="s">
        <v>1167</v>
      </c>
      <c r="C128" s="78" t="s">
        <v>2565</v>
      </c>
      <c r="D128" s="78" t="s">
        <v>64</v>
      </c>
      <c r="E128" s="78" t="s">
        <v>105</v>
      </c>
      <c r="F128" s="78">
        <v>2</v>
      </c>
      <c r="G128" s="78">
        <v>2.1</v>
      </c>
      <c r="H128" s="78" t="s">
        <v>190</v>
      </c>
      <c r="I128" s="78">
        <v>390</v>
      </c>
      <c r="J128" s="79">
        <v>0</v>
      </c>
      <c r="K128" s="80">
        <v>0</v>
      </c>
      <c r="L128" s="80">
        <v>0</v>
      </c>
      <c r="M128" s="81">
        <v>0</v>
      </c>
      <c r="N128" s="82">
        <v>0</v>
      </c>
      <c r="O128" s="83">
        <v>0</v>
      </c>
      <c r="P128" s="83">
        <v>0</v>
      </c>
      <c r="Q128" s="84">
        <v>0</v>
      </c>
      <c r="R128" s="85">
        <v>0</v>
      </c>
      <c r="S128" s="80">
        <v>0</v>
      </c>
      <c r="T128" s="80">
        <v>0</v>
      </c>
      <c r="U128" s="80">
        <v>0</v>
      </c>
      <c r="V128" s="80">
        <v>0</v>
      </c>
      <c r="W128" s="81">
        <v>0</v>
      </c>
      <c r="X128" s="82">
        <v>0</v>
      </c>
      <c r="Y128" s="86">
        <v>0</v>
      </c>
      <c r="Z128" s="87">
        <v>0</v>
      </c>
      <c r="AA128" s="88"/>
      <c r="AB128" s="89"/>
      <c r="AC128" s="71"/>
      <c r="AD128" s="72"/>
      <c r="AE128" s="72"/>
      <c r="AF128" s="72"/>
      <c r="AG128" s="73"/>
      <c r="AH128" s="74"/>
      <c r="AI128" s="75"/>
    </row>
    <row r="129" spans="1:35" s="45" customFormat="1" hidden="1" x14ac:dyDescent="0.25">
      <c r="A129" s="78">
        <v>127</v>
      </c>
      <c r="B129" s="78" t="s">
        <v>1167</v>
      </c>
      <c r="C129" s="78" t="s">
        <v>2565</v>
      </c>
      <c r="D129" s="78" t="s">
        <v>64</v>
      </c>
      <c r="E129" s="78" t="s">
        <v>105</v>
      </c>
      <c r="F129" s="78">
        <v>2</v>
      </c>
      <c r="G129" s="78">
        <v>2.1</v>
      </c>
      <c r="H129" s="78" t="s">
        <v>190</v>
      </c>
      <c r="I129" s="78">
        <v>456</v>
      </c>
      <c r="J129" s="79">
        <v>0</v>
      </c>
      <c r="K129" s="80">
        <v>0</v>
      </c>
      <c r="L129" s="80">
        <v>0</v>
      </c>
      <c r="M129" s="81">
        <v>0</v>
      </c>
      <c r="N129" s="82">
        <v>0</v>
      </c>
      <c r="O129" s="83">
        <v>0</v>
      </c>
      <c r="P129" s="83">
        <v>0</v>
      </c>
      <c r="Q129" s="84">
        <v>0</v>
      </c>
      <c r="R129" s="85">
        <v>0</v>
      </c>
      <c r="S129" s="80">
        <v>0</v>
      </c>
      <c r="T129" s="80">
        <v>0</v>
      </c>
      <c r="U129" s="80">
        <v>0</v>
      </c>
      <c r="V129" s="80">
        <v>0</v>
      </c>
      <c r="W129" s="81">
        <v>0</v>
      </c>
      <c r="X129" s="82">
        <v>0</v>
      </c>
      <c r="Y129" s="86">
        <v>0</v>
      </c>
      <c r="Z129" s="87">
        <v>0</v>
      </c>
      <c r="AA129" s="88"/>
      <c r="AB129" s="89"/>
      <c r="AC129" s="71"/>
      <c r="AD129" s="72"/>
      <c r="AE129" s="72"/>
      <c r="AF129" s="72"/>
      <c r="AG129" s="73"/>
      <c r="AH129" s="74"/>
      <c r="AI129" s="75"/>
    </row>
    <row r="130" spans="1:35" s="45" customFormat="1" hidden="1" x14ac:dyDescent="0.25">
      <c r="A130" s="78">
        <v>128</v>
      </c>
      <c r="B130" s="78" t="s">
        <v>1167</v>
      </c>
      <c r="C130" s="78" t="s">
        <v>2565</v>
      </c>
      <c r="D130" s="78" t="s">
        <v>64</v>
      </c>
      <c r="E130" s="78" t="s">
        <v>105</v>
      </c>
      <c r="F130" s="78">
        <v>2</v>
      </c>
      <c r="G130" s="78">
        <v>2.1</v>
      </c>
      <c r="H130" s="78" t="s">
        <v>190</v>
      </c>
      <c r="I130" s="78">
        <v>509</v>
      </c>
      <c r="J130" s="79">
        <v>0</v>
      </c>
      <c r="K130" s="80">
        <v>0</v>
      </c>
      <c r="L130" s="80">
        <v>0</v>
      </c>
      <c r="M130" s="81">
        <v>0</v>
      </c>
      <c r="N130" s="82">
        <v>0</v>
      </c>
      <c r="O130" s="83">
        <v>0</v>
      </c>
      <c r="P130" s="83">
        <v>0</v>
      </c>
      <c r="Q130" s="84">
        <v>0</v>
      </c>
      <c r="R130" s="85">
        <v>0</v>
      </c>
      <c r="S130" s="80">
        <v>0</v>
      </c>
      <c r="T130" s="80">
        <v>0</v>
      </c>
      <c r="U130" s="80">
        <v>0</v>
      </c>
      <c r="V130" s="80">
        <v>0</v>
      </c>
      <c r="W130" s="81">
        <v>0</v>
      </c>
      <c r="X130" s="82">
        <v>0</v>
      </c>
      <c r="Y130" s="86">
        <v>0</v>
      </c>
      <c r="Z130" s="87">
        <v>0</v>
      </c>
      <c r="AA130" s="88"/>
      <c r="AB130" s="89"/>
      <c r="AC130" s="71"/>
      <c r="AD130" s="72"/>
      <c r="AE130" s="72"/>
      <c r="AF130" s="72"/>
      <c r="AG130" s="73"/>
      <c r="AH130" s="74"/>
      <c r="AI130" s="75"/>
    </row>
    <row r="131" spans="1:35" s="45" customFormat="1" ht="26.25" hidden="1" x14ac:dyDescent="0.25">
      <c r="A131" s="78">
        <v>129</v>
      </c>
      <c r="B131" s="78" t="s">
        <v>1167</v>
      </c>
      <c r="C131" s="78" t="s">
        <v>2565</v>
      </c>
      <c r="D131" s="78" t="s">
        <v>64</v>
      </c>
      <c r="E131" s="78" t="s">
        <v>105</v>
      </c>
      <c r="F131" s="78">
        <v>2</v>
      </c>
      <c r="G131" s="78">
        <v>2.1</v>
      </c>
      <c r="H131" s="78" t="s">
        <v>190</v>
      </c>
      <c r="I131" s="78">
        <v>539</v>
      </c>
      <c r="J131" s="79">
        <v>0</v>
      </c>
      <c r="K131" s="80">
        <v>0</v>
      </c>
      <c r="L131" s="80">
        <v>0</v>
      </c>
      <c r="M131" s="81">
        <v>0</v>
      </c>
      <c r="N131" s="82">
        <v>0</v>
      </c>
      <c r="O131" s="83">
        <v>0</v>
      </c>
      <c r="P131" s="83">
        <v>0</v>
      </c>
      <c r="Q131" s="84">
        <v>1</v>
      </c>
      <c r="R131" s="85">
        <v>0</v>
      </c>
      <c r="S131" s="80">
        <v>0</v>
      </c>
      <c r="T131" s="80">
        <v>0</v>
      </c>
      <c r="U131" s="80">
        <v>0</v>
      </c>
      <c r="V131" s="80">
        <v>0</v>
      </c>
      <c r="W131" s="81">
        <v>0</v>
      </c>
      <c r="X131" s="82">
        <v>0</v>
      </c>
      <c r="Y131" s="86">
        <v>0</v>
      </c>
      <c r="Z131" s="87">
        <v>1</v>
      </c>
      <c r="AA131" s="88" t="s">
        <v>191</v>
      </c>
      <c r="AB131" s="89"/>
      <c r="AC131" s="71"/>
      <c r="AD131" s="72"/>
      <c r="AE131" s="72"/>
      <c r="AF131" s="72"/>
      <c r="AG131" s="73"/>
      <c r="AH131" s="74"/>
      <c r="AI131" s="75"/>
    </row>
    <row r="132" spans="1:35" s="45" customFormat="1" hidden="1" x14ac:dyDescent="0.25">
      <c r="A132" s="78">
        <v>130</v>
      </c>
      <c r="B132" s="78" t="s">
        <v>1167</v>
      </c>
      <c r="C132" s="78" t="s">
        <v>2565</v>
      </c>
      <c r="D132" s="78" t="s">
        <v>64</v>
      </c>
      <c r="E132" s="78" t="s">
        <v>105</v>
      </c>
      <c r="F132" s="78">
        <v>2</v>
      </c>
      <c r="G132" s="78">
        <v>2.1</v>
      </c>
      <c r="H132" s="78" t="s">
        <v>192</v>
      </c>
      <c r="I132" s="78">
        <v>439</v>
      </c>
      <c r="J132" s="79">
        <v>0</v>
      </c>
      <c r="K132" s="80">
        <v>0</v>
      </c>
      <c r="L132" s="80">
        <v>0</v>
      </c>
      <c r="M132" s="81">
        <v>0</v>
      </c>
      <c r="N132" s="82">
        <v>0</v>
      </c>
      <c r="O132" s="83">
        <v>0</v>
      </c>
      <c r="P132" s="83">
        <v>0</v>
      </c>
      <c r="Q132" s="84">
        <v>0</v>
      </c>
      <c r="R132" s="85">
        <v>0</v>
      </c>
      <c r="S132" s="80">
        <v>0</v>
      </c>
      <c r="T132" s="80">
        <v>0</v>
      </c>
      <c r="U132" s="80">
        <v>0</v>
      </c>
      <c r="V132" s="80">
        <v>0</v>
      </c>
      <c r="W132" s="81">
        <v>0</v>
      </c>
      <c r="X132" s="82">
        <v>0</v>
      </c>
      <c r="Y132" s="86">
        <v>0</v>
      </c>
      <c r="Z132" s="87">
        <v>0</v>
      </c>
      <c r="AA132" s="88"/>
      <c r="AB132" s="89"/>
      <c r="AC132" s="71"/>
      <c r="AD132" s="72"/>
      <c r="AE132" s="72"/>
      <c r="AF132" s="72"/>
      <c r="AG132" s="73"/>
      <c r="AH132" s="74"/>
      <c r="AI132" s="75"/>
    </row>
    <row r="133" spans="1:35" s="45" customFormat="1" hidden="1" x14ac:dyDescent="0.25">
      <c r="A133" s="98">
        <v>131</v>
      </c>
      <c r="B133" s="78" t="s">
        <v>1167</v>
      </c>
      <c r="C133" s="78" t="s">
        <v>2565</v>
      </c>
      <c r="D133" s="78" t="s">
        <v>64</v>
      </c>
      <c r="E133" s="78" t="s">
        <v>105</v>
      </c>
      <c r="F133" s="78">
        <v>2</v>
      </c>
      <c r="G133" s="78">
        <v>2.1</v>
      </c>
      <c r="H133" s="78" t="s">
        <v>192</v>
      </c>
      <c r="I133" s="78">
        <v>444</v>
      </c>
      <c r="J133" s="79">
        <v>0</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0</v>
      </c>
      <c r="AA133" s="88"/>
      <c r="AB133" s="89"/>
      <c r="AC133" s="71"/>
      <c r="AD133" s="72"/>
      <c r="AE133" s="72"/>
      <c r="AF133" s="72"/>
      <c r="AG133" s="73"/>
      <c r="AH133" s="74"/>
      <c r="AI133" s="75"/>
    </row>
    <row r="134" spans="1:35" s="45" customFormat="1" ht="26.25" hidden="1" x14ac:dyDescent="0.25">
      <c r="A134" s="98">
        <v>132</v>
      </c>
      <c r="B134" s="78" t="s">
        <v>1167</v>
      </c>
      <c r="C134" s="78" t="s">
        <v>2565</v>
      </c>
      <c r="D134" s="78" t="s">
        <v>64</v>
      </c>
      <c r="E134" s="78" t="s">
        <v>105</v>
      </c>
      <c r="F134" s="78">
        <v>2</v>
      </c>
      <c r="G134" s="78">
        <v>2.1</v>
      </c>
      <c r="H134" s="78" t="s">
        <v>192</v>
      </c>
      <c r="I134" s="78">
        <v>460</v>
      </c>
      <c r="J134" s="79">
        <v>0</v>
      </c>
      <c r="K134" s="80">
        <v>0</v>
      </c>
      <c r="L134" s="80">
        <v>0</v>
      </c>
      <c r="M134" s="81">
        <v>0</v>
      </c>
      <c r="N134" s="82">
        <v>0</v>
      </c>
      <c r="O134" s="83">
        <v>1</v>
      </c>
      <c r="P134" s="83">
        <v>0</v>
      </c>
      <c r="Q134" s="84">
        <v>0</v>
      </c>
      <c r="R134" s="85">
        <v>0</v>
      </c>
      <c r="S134" s="80">
        <v>0</v>
      </c>
      <c r="T134" s="80">
        <v>0</v>
      </c>
      <c r="U134" s="80">
        <v>0</v>
      </c>
      <c r="V134" s="80">
        <v>0</v>
      </c>
      <c r="W134" s="81">
        <v>0</v>
      </c>
      <c r="X134" s="82">
        <v>0</v>
      </c>
      <c r="Y134" s="86">
        <v>0</v>
      </c>
      <c r="Z134" s="87">
        <v>1</v>
      </c>
      <c r="AA134" s="88" t="s">
        <v>193</v>
      </c>
      <c r="AB134" s="89"/>
      <c r="AC134" s="71"/>
      <c r="AD134" s="72"/>
      <c r="AE134" s="72"/>
      <c r="AF134" s="72"/>
      <c r="AG134" s="73"/>
      <c r="AH134" s="74"/>
      <c r="AI134" s="75"/>
    </row>
    <row r="135" spans="1:35" s="45" customFormat="1" hidden="1" x14ac:dyDescent="0.25">
      <c r="A135" s="98">
        <v>133</v>
      </c>
      <c r="B135" s="78" t="s">
        <v>1167</v>
      </c>
      <c r="C135" s="78" t="s">
        <v>2565</v>
      </c>
      <c r="D135" s="78" t="s">
        <v>64</v>
      </c>
      <c r="E135" s="78" t="s">
        <v>105</v>
      </c>
      <c r="F135" s="78">
        <v>2</v>
      </c>
      <c r="G135" s="78">
        <v>2.1</v>
      </c>
      <c r="H135" s="78" t="s">
        <v>192</v>
      </c>
      <c r="I135" s="78">
        <v>587</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c r="AB135" s="89"/>
      <c r="AC135" s="71"/>
      <c r="AD135" s="72"/>
      <c r="AE135" s="72"/>
      <c r="AF135" s="72"/>
      <c r="AG135" s="73"/>
      <c r="AH135" s="74"/>
      <c r="AI135" s="75"/>
    </row>
    <row r="136" spans="1:35" s="45" customFormat="1" hidden="1" x14ac:dyDescent="0.25">
      <c r="A136" s="98">
        <v>134</v>
      </c>
      <c r="B136" s="78" t="s">
        <v>1167</v>
      </c>
      <c r="C136" s="78" t="s">
        <v>2565</v>
      </c>
      <c r="D136" s="78" t="s">
        <v>64</v>
      </c>
      <c r="E136" s="78" t="s">
        <v>105</v>
      </c>
      <c r="F136" s="78">
        <v>2</v>
      </c>
      <c r="G136" s="78">
        <v>2.1</v>
      </c>
      <c r="H136" s="78" t="s">
        <v>194</v>
      </c>
      <c r="I136" s="78">
        <v>401</v>
      </c>
      <c r="J136" s="79">
        <v>0</v>
      </c>
      <c r="K136" s="80">
        <v>0</v>
      </c>
      <c r="L136" s="80">
        <v>0</v>
      </c>
      <c r="M136" s="81">
        <v>0</v>
      </c>
      <c r="N136" s="82">
        <v>0</v>
      </c>
      <c r="O136" s="83">
        <v>0</v>
      </c>
      <c r="P136" s="83">
        <v>0</v>
      </c>
      <c r="Q136" s="84">
        <v>0</v>
      </c>
      <c r="R136" s="85">
        <v>0</v>
      </c>
      <c r="S136" s="80">
        <v>0</v>
      </c>
      <c r="T136" s="80">
        <v>0</v>
      </c>
      <c r="U136" s="80">
        <v>0</v>
      </c>
      <c r="V136" s="80">
        <v>0</v>
      </c>
      <c r="W136" s="81">
        <v>0</v>
      </c>
      <c r="X136" s="82">
        <v>0</v>
      </c>
      <c r="Y136" s="86">
        <v>0</v>
      </c>
      <c r="Z136" s="87">
        <v>0</v>
      </c>
      <c r="AA136" s="88"/>
      <c r="AB136" s="89"/>
      <c r="AC136" s="71"/>
      <c r="AD136" s="72"/>
      <c r="AE136" s="72"/>
      <c r="AF136" s="72"/>
      <c r="AG136" s="73"/>
      <c r="AH136" s="74"/>
      <c r="AI136" s="75"/>
    </row>
    <row r="137" spans="1:35" s="45" customFormat="1" hidden="1" x14ac:dyDescent="0.25">
      <c r="A137" s="98">
        <v>135</v>
      </c>
      <c r="B137" s="78" t="s">
        <v>1167</v>
      </c>
      <c r="C137" s="78" t="s">
        <v>2565</v>
      </c>
      <c r="D137" s="78" t="s">
        <v>64</v>
      </c>
      <c r="E137" s="78" t="s">
        <v>105</v>
      </c>
      <c r="F137" s="78">
        <v>2</v>
      </c>
      <c r="G137" s="78">
        <v>2.1</v>
      </c>
      <c r="H137" s="78" t="s">
        <v>194</v>
      </c>
      <c r="I137" s="78">
        <v>448</v>
      </c>
      <c r="J137" s="79">
        <v>0</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0</v>
      </c>
      <c r="AA137" s="88"/>
      <c r="AB137" s="89"/>
      <c r="AC137" s="71"/>
      <c r="AD137" s="72"/>
      <c r="AE137" s="72"/>
      <c r="AF137" s="72"/>
      <c r="AG137" s="73"/>
      <c r="AH137" s="74"/>
      <c r="AI137" s="75"/>
    </row>
    <row r="138" spans="1:35" s="45" customFormat="1" hidden="1" x14ac:dyDescent="0.25">
      <c r="A138" s="98">
        <v>136</v>
      </c>
      <c r="B138" s="78" t="s">
        <v>1167</v>
      </c>
      <c r="C138" s="78" t="s">
        <v>2565</v>
      </c>
      <c r="D138" s="78" t="s">
        <v>64</v>
      </c>
      <c r="E138" s="78" t="s">
        <v>105</v>
      </c>
      <c r="F138" s="78">
        <v>2</v>
      </c>
      <c r="G138" s="78">
        <v>2.1</v>
      </c>
      <c r="H138" s="78" t="s">
        <v>194</v>
      </c>
      <c r="I138" s="78">
        <v>468</v>
      </c>
      <c r="J138" s="79">
        <v>0</v>
      </c>
      <c r="K138" s="80">
        <v>0</v>
      </c>
      <c r="L138" s="80">
        <v>0</v>
      </c>
      <c r="M138" s="81">
        <v>0</v>
      </c>
      <c r="N138" s="82">
        <v>0</v>
      </c>
      <c r="O138" s="83">
        <v>0</v>
      </c>
      <c r="P138" s="83">
        <v>0</v>
      </c>
      <c r="Q138" s="84">
        <v>0</v>
      </c>
      <c r="R138" s="85">
        <v>0</v>
      </c>
      <c r="S138" s="80">
        <v>0</v>
      </c>
      <c r="T138" s="80">
        <v>0</v>
      </c>
      <c r="U138" s="80">
        <v>0</v>
      </c>
      <c r="V138" s="80">
        <v>0</v>
      </c>
      <c r="W138" s="81">
        <v>0</v>
      </c>
      <c r="X138" s="82">
        <v>0</v>
      </c>
      <c r="Y138" s="86">
        <v>0</v>
      </c>
      <c r="Z138" s="87">
        <v>0</v>
      </c>
      <c r="AA138" s="88"/>
      <c r="AB138" s="89"/>
      <c r="AC138" s="71"/>
      <c r="AD138" s="72"/>
      <c r="AE138" s="72"/>
      <c r="AF138" s="72"/>
      <c r="AG138" s="73"/>
      <c r="AH138" s="74"/>
      <c r="AI138" s="75"/>
    </row>
    <row r="139" spans="1:35" s="45" customFormat="1" hidden="1" x14ac:dyDescent="0.25">
      <c r="A139" s="98">
        <v>137</v>
      </c>
      <c r="B139" s="78" t="s">
        <v>1167</v>
      </c>
      <c r="C139" s="78" t="s">
        <v>2565</v>
      </c>
      <c r="D139" s="78" t="s">
        <v>64</v>
      </c>
      <c r="E139" s="78" t="s">
        <v>105</v>
      </c>
      <c r="F139" s="78">
        <v>2</v>
      </c>
      <c r="G139" s="78">
        <v>2.1</v>
      </c>
      <c r="H139" s="78" t="s">
        <v>194</v>
      </c>
      <c r="I139" s="78">
        <v>489</v>
      </c>
      <c r="J139" s="79">
        <v>0</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0</v>
      </c>
      <c r="AA139" s="88"/>
      <c r="AB139" s="89"/>
      <c r="AC139" s="71"/>
      <c r="AD139" s="72"/>
      <c r="AE139" s="72"/>
      <c r="AF139" s="72"/>
      <c r="AG139" s="73"/>
      <c r="AH139" s="74"/>
      <c r="AI139" s="75"/>
    </row>
    <row r="140" spans="1:35" s="45" customFormat="1" hidden="1" x14ac:dyDescent="0.25">
      <c r="A140" s="98">
        <v>138</v>
      </c>
      <c r="B140" s="78" t="s">
        <v>1167</v>
      </c>
      <c r="C140" s="78" t="s">
        <v>2565</v>
      </c>
      <c r="D140" s="78" t="s">
        <v>64</v>
      </c>
      <c r="E140" s="78" t="s">
        <v>105</v>
      </c>
      <c r="F140" s="78">
        <v>2</v>
      </c>
      <c r="G140" s="78">
        <v>2.1</v>
      </c>
      <c r="H140" s="78" t="s">
        <v>194</v>
      </c>
      <c r="I140" s="78">
        <v>542</v>
      </c>
      <c r="J140" s="79">
        <v>0</v>
      </c>
      <c r="K140" s="80">
        <v>0</v>
      </c>
      <c r="L140" s="80">
        <v>0</v>
      </c>
      <c r="M140" s="81">
        <v>0</v>
      </c>
      <c r="N140" s="82">
        <v>0</v>
      </c>
      <c r="O140" s="83">
        <v>0</v>
      </c>
      <c r="P140" s="83">
        <v>0</v>
      </c>
      <c r="Q140" s="84">
        <v>0</v>
      </c>
      <c r="R140" s="85">
        <v>0</v>
      </c>
      <c r="S140" s="80">
        <v>0</v>
      </c>
      <c r="T140" s="80">
        <v>0</v>
      </c>
      <c r="U140" s="80">
        <v>0</v>
      </c>
      <c r="V140" s="80">
        <v>0</v>
      </c>
      <c r="W140" s="81">
        <v>0</v>
      </c>
      <c r="X140" s="82">
        <v>0</v>
      </c>
      <c r="Y140" s="86">
        <v>0</v>
      </c>
      <c r="Z140" s="87">
        <v>0</v>
      </c>
      <c r="AA140" s="88"/>
      <c r="AB140" s="89"/>
      <c r="AC140" s="71"/>
      <c r="AD140" s="72"/>
      <c r="AE140" s="72"/>
      <c r="AF140" s="72"/>
      <c r="AG140" s="73"/>
      <c r="AH140" s="74"/>
      <c r="AI140" s="75"/>
    </row>
    <row r="141" spans="1:35" s="45" customFormat="1" hidden="1" x14ac:dyDescent="0.25">
      <c r="A141" s="98">
        <v>139</v>
      </c>
      <c r="B141" s="78" t="s">
        <v>1167</v>
      </c>
      <c r="C141" s="78" t="s">
        <v>2565</v>
      </c>
      <c r="D141" s="78" t="s">
        <v>64</v>
      </c>
      <c r="E141" s="78" t="s">
        <v>105</v>
      </c>
      <c r="F141" s="78">
        <v>2</v>
      </c>
      <c r="G141" s="78">
        <v>2.1</v>
      </c>
      <c r="H141" s="78" t="s">
        <v>194</v>
      </c>
      <c r="I141" s="78">
        <v>560</v>
      </c>
      <c r="J141" s="79">
        <v>0</v>
      </c>
      <c r="K141" s="80">
        <v>0</v>
      </c>
      <c r="L141" s="80">
        <v>0</v>
      </c>
      <c r="M141" s="81">
        <v>0</v>
      </c>
      <c r="N141" s="82">
        <v>0</v>
      </c>
      <c r="O141" s="83">
        <v>0</v>
      </c>
      <c r="P141" s="83">
        <v>0</v>
      </c>
      <c r="Q141" s="84">
        <v>0</v>
      </c>
      <c r="R141" s="85">
        <v>0</v>
      </c>
      <c r="S141" s="80">
        <v>0</v>
      </c>
      <c r="T141" s="80">
        <v>0</v>
      </c>
      <c r="U141" s="80">
        <v>0</v>
      </c>
      <c r="V141" s="80">
        <v>0</v>
      </c>
      <c r="W141" s="81">
        <v>0</v>
      </c>
      <c r="X141" s="82">
        <v>0</v>
      </c>
      <c r="Y141" s="86">
        <v>0</v>
      </c>
      <c r="Z141" s="87">
        <v>0</v>
      </c>
      <c r="AA141" s="88"/>
      <c r="AB141" s="89"/>
      <c r="AC141" s="71"/>
      <c r="AD141" s="72"/>
      <c r="AE141" s="72"/>
      <c r="AF141" s="72"/>
      <c r="AG141" s="73"/>
      <c r="AH141" s="74"/>
      <c r="AI141" s="75"/>
    </row>
    <row r="142" spans="1:35" s="45" customFormat="1" hidden="1" x14ac:dyDescent="0.25">
      <c r="A142" s="98">
        <v>140</v>
      </c>
      <c r="B142" s="78" t="s">
        <v>1167</v>
      </c>
      <c r="C142" s="78" t="s">
        <v>2565</v>
      </c>
      <c r="D142" s="78" t="s">
        <v>64</v>
      </c>
      <c r="E142" s="78" t="s">
        <v>105</v>
      </c>
      <c r="F142" s="78">
        <v>2</v>
      </c>
      <c r="G142" s="78">
        <v>2.1</v>
      </c>
      <c r="H142" s="78" t="s">
        <v>194</v>
      </c>
      <c r="I142" s="78">
        <v>578</v>
      </c>
      <c r="J142" s="79">
        <v>0</v>
      </c>
      <c r="K142" s="80">
        <v>0</v>
      </c>
      <c r="L142" s="80">
        <v>0</v>
      </c>
      <c r="M142" s="81">
        <v>0</v>
      </c>
      <c r="N142" s="82">
        <v>0</v>
      </c>
      <c r="O142" s="83">
        <v>0</v>
      </c>
      <c r="P142" s="83">
        <v>0</v>
      </c>
      <c r="Q142" s="84">
        <v>0</v>
      </c>
      <c r="R142" s="85">
        <v>0</v>
      </c>
      <c r="S142" s="80">
        <v>0</v>
      </c>
      <c r="T142" s="80">
        <v>0</v>
      </c>
      <c r="U142" s="80">
        <v>0</v>
      </c>
      <c r="V142" s="80">
        <v>0</v>
      </c>
      <c r="W142" s="81">
        <v>0</v>
      </c>
      <c r="X142" s="82">
        <v>0</v>
      </c>
      <c r="Y142" s="86">
        <v>0</v>
      </c>
      <c r="Z142" s="87">
        <v>0</v>
      </c>
      <c r="AA142" s="88"/>
      <c r="AB142" s="89"/>
      <c r="AC142" s="71"/>
      <c r="AD142" s="72"/>
      <c r="AE142" s="72"/>
      <c r="AF142" s="72"/>
      <c r="AG142" s="73"/>
      <c r="AH142" s="74"/>
      <c r="AI142" s="75"/>
    </row>
    <row r="143" spans="1:35" s="45" customFormat="1" ht="26.25" hidden="1" x14ac:dyDescent="0.25">
      <c r="A143" s="98">
        <v>141</v>
      </c>
      <c r="B143" s="78" t="s">
        <v>1167</v>
      </c>
      <c r="C143" s="78" t="s">
        <v>2565</v>
      </c>
      <c r="D143" s="78" t="s">
        <v>64</v>
      </c>
      <c r="E143" s="78" t="s">
        <v>105</v>
      </c>
      <c r="F143" s="78">
        <v>2</v>
      </c>
      <c r="G143" s="78">
        <v>2.1</v>
      </c>
      <c r="H143" s="78" t="s">
        <v>194</v>
      </c>
      <c r="I143" s="78">
        <v>586</v>
      </c>
      <c r="J143" s="79">
        <v>0</v>
      </c>
      <c r="K143" s="80">
        <v>0</v>
      </c>
      <c r="L143" s="80">
        <v>0</v>
      </c>
      <c r="M143" s="81">
        <v>0</v>
      </c>
      <c r="N143" s="82">
        <v>0</v>
      </c>
      <c r="O143" s="83">
        <v>1</v>
      </c>
      <c r="P143" s="83">
        <v>0</v>
      </c>
      <c r="Q143" s="84">
        <v>0</v>
      </c>
      <c r="R143" s="85">
        <v>0</v>
      </c>
      <c r="S143" s="80">
        <v>0</v>
      </c>
      <c r="T143" s="80">
        <v>0</v>
      </c>
      <c r="U143" s="80">
        <v>0</v>
      </c>
      <c r="V143" s="80">
        <v>0</v>
      </c>
      <c r="W143" s="81">
        <v>0</v>
      </c>
      <c r="X143" s="82">
        <v>0</v>
      </c>
      <c r="Y143" s="86">
        <v>0</v>
      </c>
      <c r="Z143" s="87">
        <v>1</v>
      </c>
      <c r="AA143" s="88" t="s">
        <v>195</v>
      </c>
      <c r="AB143" s="89"/>
      <c r="AC143" s="71"/>
      <c r="AD143" s="72"/>
      <c r="AE143" s="72"/>
      <c r="AF143" s="72"/>
      <c r="AG143" s="73"/>
      <c r="AH143" s="74"/>
      <c r="AI143" s="75"/>
    </row>
    <row r="144" spans="1:35" s="45" customFormat="1" hidden="1" x14ac:dyDescent="0.25">
      <c r="A144" s="98">
        <v>142</v>
      </c>
      <c r="B144" s="78" t="s">
        <v>1167</v>
      </c>
      <c r="C144" s="78" t="s">
        <v>2565</v>
      </c>
      <c r="D144" s="78" t="s">
        <v>64</v>
      </c>
      <c r="E144" s="78" t="s">
        <v>105</v>
      </c>
      <c r="F144" s="78">
        <v>2</v>
      </c>
      <c r="G144" s="78">
        <v>2.1</v>
      </c>
      <c r="H144" s="78" t="s">
        <v>194</v>
      </c>
      <c r="I144" s="78">
        <v>588</v>
      </c>
      <c r="J144" s="79">
        <v>0</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0</v>
      </c>
      <c r="AA144" s="88"/>
      <c r="AB144" s="89"/>
      <c r="AC144" s="71"/>
      <c r="AD144" s="72"/>
      <c r="AE144" s="72"/>
      <c r="AF144" s="72"/>
      <c r="AG144" s="73"/>
      <c r="AH144" s="74"/>
      <c r="AI144" s="75"/>
    </row>
    <row r="145" spans="1:35" s="45" customFormat="1" hidden="1" x14ac:dyDescent="0.25">
      <c r="A145" s="98">
        <v>143</v>
      </c>
      <c r="B145" s="78" t="s">
        <v>1167</v>
      </c>
      <c r="C145" s="78" t="s">
        <v>2565</v>
      </c>
      <c r="D145" s="78" t="s">
        <v>64</v>
      </c>
      <c r="E145" s="78" t="s">
        <v>105</v>
      </c>
      <c r="F145" s="78">
        <v>2</v>
      </c>
      <c r="G145" s="78">
        <v>2.1</v>
      </c>
      <c r="H145" s="78" t="s">
        <v>196</v>
      </c>
      <c r="I145" s="78">
        <v>441</v>
      </c>
      <c r="J145" s="79">
        <v>0</v>
      </c>
      <c r="K145" s="80">
        <v>0</v>
      </c>
      <c r="L145" s="80">
        <v>0</v>
      </c>
      <c r="M145" s="81">
        <v>0</v>
      </c>
      <c r="N145" s="82">
        <v>1</v>
      </c>
      <c r="O145" s="83">
        <v>0</v>
      </c>
      <c r="P145" s="83">
        <v>0</v>
      </c>
      <c r="Q145" s="84">
        <v>0</v>
      </c>
      <c r="R145" s="85">
        <v>0</v>
      </c>
      <c r="S145" s="80">
        <v>0</v>
      </c>
      <c r="T145" s="80">
        <v>0</v>
      </c>
      <c r="U145" s="80">
        <v>0</v>
      </c>
      <c r="V145" s="80">
        <v>0</v>
      </c>
      <c r="W145" s="81">
        <v>0</v>
      </c>
      <c r="X145" s="82">
        <v>0</v>
      </c>
      <c r="Y145" s="86">
        <v>0</v>
      </c>
      <c r="Z145" s="87">
        <v>1</v>
      </c>
      <c r="AA145" s="88" t="s">
        <v>197</v>
      </c>
      <c r="AB145" s="89"/>
      <c r="AC145" s="71"/>
      <c r="AD145" s="72"/>
      <c r="AE145" s="72"/>
      <c r="AF145" s="72"/>
      <c r="AG145" s="73"/>
      <c r="AH145" s="74"/>
      <c r="AI145" s="75"/>
    </row>
    <row r="146" spans="1:35" s="45" customFormat="1" hidden="1" x14ac:dyDescent="0.25">
      <c r="A146" s="98">
        <v>144</v>
      </c>
      <c r="B146" s="78" t="s">
        <v>1167</v>
      </c>
      <c r="C146" s="78" t="s">
        <v>2565</v>
      </c>
      <c r="D146" s="78" t="s">
        <v>64</v>
      </c>
      <c r="E146" s="78" t="s">
        <v>105</v>
      </c>
      <c r="F146" s="78">
        <v>2</v>
      </c>
      <c r="G146" s="78">
        <v>2.1</v>
      </c>
      <c r="H146" s="78" t="s">
        <v>196</v>
      </c>
      <c r="I146" s="78">
        <v>452</v>
      </c>
      <c r="J146" s="79">
        <v>0</v>
      </c>
      <c r="K146" s="80">
        <v>0</v>
      </c>
      <c r="L146" s="80">
        <v>0</v>
      </c>
      <c r="M146" s="81">
        <v>0</v>
      </c>
      <c r="N146" s="82">
        <v>0</v>
      </c>
      <c r="O146" s="83">
        <v>0</v>
      </c>
      <c r="P146" s="83">
        <v>0</v>
      </c>
      <c r="Q146" s="84">
        <v>0</v>
      </c>
      <c r="R146" s="85">
        <v>0</v>
      </c>
      <c r="S146" s="80">
        <v>0</v>
      </c>
      <c r="T146" s="80">
        <v>0</v>
      </c>
      <c r="U146" s="80">
        <v>0</v>
      </c>
      <c r="V146" s="80">
        <v>0</v>
      </c>
      <c r="W146" s="81">
        <v>0</v>
      </c>
      <c r="X146" s="82">
        <v>0</v>
      </c>
      <c r="Y146" s="86">
        <v>0</v>
      </c>
      <c r="Z146" s="87">
        <v>0</v>
      </c>
      <c r="AA146" s="88"/>
      <c r="AB146" s="89"/>
      <c r="AC146" s="71"/>
      <c r="AD146" s="72"/>
      <c r="AE146" s="72"/>
      <c r="AF146" s="72"/>
      <c r="AG146" s="73"/>
      <c r="AH146" s="74"/>
      <c r="AI146" s="75"/>
    </row>
    <row r="147" spans="1:35" s="45" customFormat="1" ht="26.25" hidden="1" x14ac:dyDescent="0.25">
      <c r="A147" s="98">
        <v>145</v>
      </c>
      <c r="B147" s="78" t="s">
        <v>1167</v>
      </c>
      <c r="C147" s="78" t="s">
        <v>2565</v>
      </c>
      <c r="D147" s="78" t="s">
        <v>64</v>
      </c>
      <c r="E147" s="78" t="s">
        <v>105</v>
      </c>
      <c r="F147" s="78">
        <v>2</v>
      </c>
      <c r="G147" s="78">
        <v>2.1</v>
      </c>
      <c r="H147" s="78" t="s">
        <v>196</v>
      </c>
      <c r="I147" s="78">
        <v>467</v>
      </c>
      <c r="J147" s="79">
        <v>0</v>
      </c>
      <c r="K147" s="80">
        <v>0</v>
      </c>
      <c r="L147" s="80">
        <v>0</v>
      </c>
      <c r="M147" s="81">
        <v>0</v>
      </c>
      <c r="N147" s="82">
        <v>0</v>
      </c>
      <c r="O147" s="83">
        <v>0</v>
      </c>
      <c r="P147" s="83">
        <v>0</v>
      </c>
      <c r="Q147" s="84">
        <v>0</v>
      </c>
      <c r="R147" s="85">
        <v>0</v>
      </c>
      <c r="S147" s="80">
        <v>0</v>
      </c>
      <c r="T147" s="80">
        <v>1</v>
      </c>
      <c r="U147" s="80">
        <v>1</v>
      </c>
      <c r="V147" s="80">
        <v>0</v>
      </c>
      <c r="W147" s="81">
        <v>0</v>
      </c>
      <c r="X147" s="82">
        <v>0</v>
      </c>
      <c r="Y147" s="86">
        <v>0</v>
      </c>
      <c r="Z147" s="87">
        <v>1</v>
      </c>
      <c r="AA147" s="88" t="s">
        <v>198</v>
      </c>
      <c r="AB147" s="89"/>
      <c r="AC147" s="71"/>
      <c r="AD147" s="72"/>
      <c r="AE147" s="72"/>
      <c r="AF147" s="72"/>
      <c r="AG147" s="73"/>
      <c r="AH147" s="74"/>
      <c r="AI147" s="75"/>
    </row>
    <row r="148" spans="1:35" s="45" customFormat="1" hidden="1" x14ac:dyDescent="0.25">
      <c r="A148" s="98">
        <v>146</v>
      </c>
      <c r="B148" s="78" t="s">
        <v>1167</v>
      </c>
      <c r="C148" s="78" t="s">
        <v>2565</v>
      </c>
      <c r="D148" s="78" t="s">
        <v>64</v>
      </c>
      <c r="E148" s="78" t="s">
        <v>105</v>
      </c>
      <c r="F148" s="78">
        <v>2</v>
      </c>
      <c r="G148" s="78">
        <v>2.1</v>
      </c>
      <c r="H148" s="78" t="s">
        <v>196</v>
      </c>
      <c r="I148" s="78">
        <v>507</v>
      </c>
      <c r="J148" s="79">
        <v>0</v>
      </c>
      <c r="K148" s="80">
        <v>0</v>
      </c>
      <c r="L148" s="80">
        <v>0</v>
      </c>
      <c r="M148" s="81">
        <v>0</v>
      </c>
      <c r="N148" s="82">
        <v>0</v>
      </c>
      <c r="O148" s="83">
        <v>0</v>
      </c>
      <c r="P148" s="83">
        <v>0</v>
      </c>
      <c r="Q148" s="84">
        <v>0</v>
      </c>
      <c r="R148" s="85">
        <v>0</v>
      </c>
      <c r="S148" s="80">
        <v>0</v>
      </c>
      <c r="T148" s="80">
        <v>0</v>
      </c>
      <c r="U148" s="80">
        <v>0</v>
      </c>
      <c r="V148" s="80">
        <v>0</v>
      </c>
      <c r="W148" s="81">
        <v>0</v>
      </c>
      <c r="X148" s="82">
        <v>0</v>
      </c>
      <c r="Y148" s="86">
        <v>0</v>
      </c>
      <c r="Z148" s="87">
        <v>0</v>
      </c>
      <c r="AA148" s="88"/>
      <c r="AB148" s="89"/>
      <c r="AC148" s="71"/>
      <c r="AD148" s="72"/>
      <c r="AE148" s="72"/>
      <c r="AF148" s="72"/>
      <c r="AG148" s="73"/>
      <c r="AH148" s="74"/>
      <c r="AI148" s="75"/>
    </row>
    <row r="149" spans="1:35" s="45" customFormat="1" hidden="1" x14ac:dyDescent="0.25">
      <c r="A149" s="98">
        <v>147</v>
      </c>
      <c r="B149" s="78" t="s">
        <v>1167</v>
      </c>
      <c r="C149" s="78" t="s">
        <v>2565</v>
      </c>
      <c r="D149" s="78" t="s">
        <v>64</v>
      </c>
      <c r="E149" s="78" t="s">
        <v>105</v>
      </c>
      <c r="F149" s="78">
        <v>2</v>
      </c>
      <c r="G149" s="78">
        <v>2.1</v>
      </c>
      <c r="H149" s="78" t="s">
        <v>196</v>
      </c>
      <c r="I149" s="78">
        <v>512</v>
      </c>
      <c r="J149" s="79">
        <v>0</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0</v>
      </c>
      <c r="AA149" s="88"/>
      <c r="AB149" s="89"/>
      <c r="AC149" s="71"/>
      <c r="AD149" s="72"/>
      <c r="AE149" s="72"/>
      <c r="AF149" s="72"/>
      <c r="AG149" s="73"/>
      <c r="AH149" s="74"/>
      <c r="AI149" s="75"/>
    </row>
    <row r="150" spans="1:35" s="45" customFormat="1" hidden="1" x14ac:dyDescent="0.25">
      <c r="A150" s="98">
        <v>148</v>
      </c>
      <c r="B150" s="78" t="s">
        <v>1167</v>
      </c>
      <c r="C150" s="78" t="s">
        <v>2565</v>
      </c>
      <c r="D150" s="78" t="s">
        <v>64</v>
      </c>
      <c r="E150" s="78" t="s">
        <v>105</v>
      </c>
      <c r="F150" s="78">
        <v>2</v>
      </c>
      <c r="G150" s="78">
        <v>2.1</v>
      </c>
      <c r="H150" s="78" t="s">
        <v>196</v>
      </c>
      <c r="I150" s="78">
        <v>516</v>
      </c>
      <c r="J150" s="79">
        <v>0</v>
      </c>
      <c r="K150" s="80">
        <v>0</v>
      </c>
      <c r="L150" s="80">
        <v>0</v>
      </c>
      <c r="M150" s="81">
        <v>0</v>
      </c>
      <c r="N150" s="82">
        <v>0</v>
      </c>
      <c r="O150" s="83">
        <v>0</v>
      </c>
      <c r="P150" s="83">
        <v>0</v>
      </c>
      <c r="Q150" s="84">
        <v>0</v>
      </c>
      <c r="R150" s="85">
        <v>0</v>
      </c>
      <c r="S150" s="80">
        <v>0</v>
      </c>
      <c r="T150" s="80">
        <v>0</v>
      </c>
      <c r="U150" s="80">
        <v>0</v>
      </c>
      <c r="V150" s="80">
        <v>0</v>
      </c>
      <c r="W150" s="81">
        <v>0</v>
      </c>
      <c r="X150" s="82">
        <v>0</v>
      </c>
      <c r="Y150" s="86">
        <v>0</v>
      </c>
      <c r="Z150" s="87">
        <v>0</v>
      </c>
      <c r="AA150" s="88"/>
      <c r="AB150" s="89"/>
      <c r="AC150" s="71"/>
      <c r="AD150" s="72"/>
      <c r="AE150" s="72"/>
      <c r="AF150" s="72"/>
      <c r="AG150" s="73"/>
      <c r="AH150" s="74"/>
      <c r="AI150" s="75"/>
    </row>
    <row r="151" spans="1:35" s="45" customFormat="1" ht="64.5" hidden="1" x14ac:dyDescent="0.25">
      <c r="A151" s="98">
        <v>149</v>
      </c>
      <c r="B151" s="78" t="s">
        <v>1167</v>
      </c>
      <c r="C151" s="78" t="s">
        <v>2565</v>
      </c>
      <c r="D151" s="78" t="s">
        <v>64</v>
      </c>
      <c r="E151" s="78" t="s">
        <v>105</v>
      </c>
      <c r="F151" s="78">
        <v>2</v>
      </c>
      <c r="G151" s="78">
        <v>2.1</v>
      </c>
      <c r="H151" s="78" t="s">
        <v>196</v>
      </c>
      <c r="I151" s="78">
        <v>547</v>
      </c>
      <c r="J151" s="79">
        <v>0</v>
      </c>
      <c r="K151" s="80">
        <v>0</v>
      </c>
      <c r="L151" s="80">
        <v>1</v>
      </c>
      <c r="M151" s="81">
        <v>0</v>
      </c>
      <c r="N151" s="82">
        <v>1</v>
      </c>
      <c r="O151" s="83">
        <v>0</v>
      </c>
      <c r="P151" s="83">
        <v>0</v>
      </c>
      <c r="Q151" s="84">
        <v>0</v>
      </c>
      <c r="R151" s="85">
        <v>0</v>
      </c>
      <c r="S151" s="80">
        <v>0</v>
      </c>
      <c r="T151" s="80">
        <v>0</v>
      </c>
      <c r="U151" s="80">
        <v>0</v>
      </c>
      <c r="V151" s="80">
        <v>0</v>
      </c>
      <c r="W151" s="81">
        <v>0</v>
      </c>
      <c r="X151" s="82">
        <v>0</v>
      </c>
      <c r="Y151" s="86">
        <v>0</v>
      </c>
      <c r="Z151" s="87">
        <v>1</v>
      </c>
      <c r="AA151" s="88" t="s">
        <v>199</v>
      </c>
      <c r="AB151" s="89"/>
      <c r="AC151" s="71"/>
      <c r="AD151" s="72"/>
      <c r="AE151" s="72"/>
      <c r="AF151" s="72"/>
      <c r="AG151" s="73"/>
      <c r="AH151" s="74"/>
      <c r="AI151" s="75"/>
    </row>
    <row r="152" spans="1:35" s="45" customFormat="1" ht="26.25" hidden="1" x14ac:dyDescent="0.25">
      <c r="A152" s="98">
        <v>150</v>
      </c>
      <c r="B152" s="78" t="s">
        <v>1167</v>
      </c>
      <c r="C152" s="78" t="s">
        <v>2565</v>
      </c>
      <c r="D152" s="78" t="s">
        <v>64</v>
      </c>
      <c r="E152" s="78" t="s">
        <v>105</v>
      </c>
      <c r="F152" s="78">
        <v>2</v>
      </c>
      <c r="G152" s="78">
        <v>2.1</v>
      </c>
      <c r="H152" s="78" t="s">
        <v>196</v>
      </c>
      <c r="I152" s="78">
        <v>557</v>
      </c>
      <c r="J152" s="79">
        <v>0</v>
      </c>
      <c r="K152" s="80">
        <v>0</v>
      </c>
      <c r="L152" s="80">
        <v>0</v>
      </c>
      <c r="M152" s="81">
        <v>0</v>
      </c>
      <c r="N152" s="82">
        <v>0</v>
      </c>
      <c r="O152" s="83">
        <v>0</v>
      </c>
      <c r="P152" s="83">
        <v>0</v>
      </c>
      <c r="Q152" s="84">
        <v>0</v>
      </c>
      <c r="R152" s="85">
        <v>0</v>
      </c>
      <c r="S152" s="80">
        <v>0</v>
      </c>
      <c r="T152" s="80">
        <v>0</v>
      </c>
      <c r="U152" s="80">
        <v>1</v>
      </c>
      <c r="V152" s="80">
        <v>0</v>
      </c>
      <c r="W152" s="81">
        <v>0</v>
      </c>
      <c r="X152" s="82">
        <v>0</v>
      </c>
      <c r="Y152" s="86">
        <v>0</v>
      </c>
      <c r="Z152" s="87">
        <v>1</v>
      </c>
      <c r="AA152" s="88" t="s">
        <v>200</v>
      </c>
      <c r="AB152" s="89"/>
      <c r="AC152" s="71"/>
      <c r="AD152" s="72"/>
      <c r="AE152" s="72"/>
      <c r="AF152" s="72"/>
      <c r="AG152" s="73"/>
      <c r="AH152" s="74"/>
      <c r="AI152" s="75"/>
    </row>
    <row r="153" spans="1:35" s="45" customFormat="1" ht="64.5" x14ac:dyDescent="0.25">
      <c r="A153" s="98">
        <v>151</v>
      </c>
      <c r="B153" s="78" t="s">
        <v>1167</v>
      </c>
      <c r="C153" s="78" t="s">
        <v>2565</v>
      </c>
      <c r="D153" s="78" t="s">
        <v>64</v>
      </c>
      <c r="E153" s="78" t="s">
        <v>105</v>
      </c>
      <c r="F153" s="78">
        <v>2</v>
      </c>
      <c r="G153" s="78">
        <v>2.1</v>
      </c>
      <c r="H153" s="78" t="s">
        <v>196</v>
      </c>
      <c r="I153" s="78">
        <v>561</v>
      </c>
      <c r="J153" s="79">
        <v>1</v>
      </c>
      <c r="K153" s="80">
        <v>0</v>
      </c>
      <c r="L153" s="80">
        <v>0</v>
      </c>
      <c r="M153" s="81">
        <v>0</v>
      </c>
      <c r="N153" s="82">
        <v>1</v>
      </c>
      <c r="O153" s="83">
        <v>0</v>
      </c>
      <c r="P153" s="83">
        <v>0</v>
      </c>
      <c r="Q153" s="84">
        <v>0</v>
      </c>
      <c r="R153" s="85">
        <v>1</v>
      </c>
      <c r="S153" s="80">
        <v>0</v>
      </c>
      <c r="T153" s="80">
        <v>0</v>
      </c>
      <c r="U153" s="80">
        <v>0</v>
      </c>
      <c r="V153" s="80">
        <v>0</v>
      </c>
      <c r="W153" s="81">
        <v>0</v>
      </c>
      <c r="X153" s="82">
        <v>0</v>
      </c>
      <c r="Y153" s="86">
        <v>0</v>
      </c>
      <c r="Z153" s="87">
        <v>1</v>
      </c>
      <c r="AA153" s="88" t="s">
        <v>201</v>
      </c>
      <c r="AB153" s="89"/>
      <c r="AC153" s="71"/>
      <c r="AD153" s="72"/>
      <c r="AE153" s="72"/>
      <c r="AF153" s="72"/>
      <c r="AG153" s="73"/>
      <c r="AH153" s="74"/>
      <c r="AI153" s="75"/>
    </row>
    <row r="154" spans="1:35" s="45" customFormat="1" hidden="1" x14ac:dyDescent="0.25">
      <c r="A154" s="98">
        <v>152</v>
      </c>
      <c r="B154" s="78" t="s">
        <v>1167</v>
      </c>
      <c r="C154" s="78" t="s">
        <v>2565</v>
      </c>
      <c r="D154" s="78" t="s">
        <v>64</v>
      </c>
      <c r="E154" s="78" t="s">
        <v>105</v>
      </c>
      <c r="F154" s="78">
        <v>2</v>
      </c>
      <c r="G154" s="78">
        <v>2.1</v>
      </c>
      <c r="H154" s="78" t="s">
        <v>202</v>
      </c>
      <c r="I154" s="78">
        <v>398</v>
      </c>
      <c r="J154" s="79">
        <v>0</v>
      </c>
      <c r="K154" s="80">
        <v>0</v>
      </c>
      <c r="L154" s="80">
        <v>0</v>
      </c>
      <c r="M154" s="81">
        <v>0</v>
      </c>
      <c r="N154" s="82">
        <v>1</v>
      </c>
      <c r="O154" s="83">
        <v>0</v>
      </c>
      <c r="P154" s="83">
        <v>0</v>
      </c>
      <c r="Q154" s="84">
        <v>0</v>
      </c>
      <c r="R154" s="85">
        <v>0</v>
      </c>
      <c r="S154" s="80">
        <v>0</v>
      </c>
      <c r="T154" s="80">
        <v>0</v>
      </c>
      <c r="U154" s="80">
        <v>0</v>
      </c>
      <c r="V154" s="80">
        <v>0</v>
      </c>
      <c r="W154" s="81">
        <v>0</v>
      </c>
      <c r="X154" s="82">
        <v>0</v>
      </c>
      <c r="Y154" s="86">
        <v>0</v>
      </c>
      <c r="Z154" s="87">
        <v>1</v>
      </c>
      <c r="AA154" s="88" t="s">
        <v>203</v>
      </c>
      <c r="AB154" s="89"/>
      <c r="AC154" s="71"/>
      <c r="AD154" s="72"/>
      <c r="AE154" s="72"/>
      <c r="AF154" s="72"/>
      <c r="AG154" s="73"/>
      <c r="AH154" s="74"/>
      <c r="AI154" s="75"/>
    </row>
    <row r="155" spans="1:35" s="45" customFormat="1" ht="26.25" hidden="1" x14ac:dyDescent="0.25">
      <c r="A155" s="98">
        <v>153</v>
      </c>
      <c r="B155" s="78" t="s">
        <v>1167</v>
      </c>
      <c r="C155" s="78" t="s">
        <v>2565</v>
      </c>
      <c r="D155" s="78" t="s">
        <v>64</v>
      </c>
      <c r="E155" s="78" t="s">
        <v>105</v>
      </c>
      <c r="F155" s="78">
        <v>2</v>
      </c>
      <c r="G155" s="78">
        <v>2.1</v>
      </c>
      <c r="H155" s="78" t="s">
        <v>202</v>
      </c>
      <c r="I155" s="78">
        <v>462</v>
      </c>
      <c r="J155" s="79">
        <v>0</v>
      </c>
      <c r="K155" s="80">
        <v>0</v>
      </c>
      <c r="L155" s="80">
        <v>0</v>
      </c>
      <c r="M155" s="81">
        <v>0</v>
      </c>
      <c r="N155" s="82">
        <v>1</v>
      </c>
      <c r="O155" s="83">
        <v>0</v>
      </c>
      <c r="P155" s="83">
        <v>0</v>
      </c>
      <c r="Q155" s="84">
        <v>0</v>
      </c>
      <c r="R155" s="85">
        <v>0</v>
      </c>
      <c r="S155" s="80">
        <v>0</v>
      </c>
      <c r="T155" s="80">
        <v>0</v>
      </c>
      <c r="U155" s="80">
        <v>0</v>
      </c>
      <c r="V155" s="80">
        <v>0</v>
      </c>
      <c r="W155" s="81">
        <v>0</v>
      </c>
      <c r="X155" s="82">
        <v>0</v>
      </c>
      <c r="Y155" s="86">
        <v>0</v>
      </c>
      <c r="Z155" s="87">
        <v>1</v>
      </c>
      <c r="AA155" s="88" t="s">
        <v>204</v>
      </c>
      <c r="AB155" s="89"/>
      <c r="AC155" s="71"/>
      <c r="AD155" s="72"/>
      <c r="AE155" s="72"/>
      <c r="AF155" s="72"/>
      <c r="AG155" s="73"/>
      <c r="AH155" s="74"/>
      <c r="AI155" s="75"/>
    </row>
    <row r="156" spans="1:35" s="45" customFormat="1" hidden="1" x14ac:dyDescent="0.25">
      <c r="A156" s="98">
        <v>154</v>
      </c>
      <c r="B156" s="78" t="s">
        <v>1167</v>
      </c>
      <c r="C156" s="78" t="s">
        <v>2565</v>
      </c>
      <c r="D156" s="78" t="s">
        <v>64</v>
      </c>
      <c r="E156" s="78" t="s">
        <v>105</v>
      </c>
      <c r="F156" s="78">
        <v>2</v>
      </c>
      <c r="G156" s="78">
        <v>2.1</v>
      </c>
      <c r="H156" s="78" t="s">
        <v>202</v>
      </c>
      <c r="I156" s="78">
        <v>519</v>
      </c>
      <c r="J156" s="79">
        <v>0</v>
      </c>
      <c r="K156" s="80">
        <v>0</v>
      </c>
      <c r="L156" s="80">
        <v>0</v>
      </c>
      <c r="M156" s="81">
        <v>0</v>
      </c>
      <c r="N156" s="82">
        <v>0</v>
      </c>
      <c r="O156" s="83">
        <v>0</v>
      </c>
      <c r="P156" s="83">
        <v>0</v>
      </c>
      <c r="Q156" s="84">
        <v>0</v>
      </c>
      <c r="R156" s="85">
        <v>0</v>
      </c>
      <c r="S156" s="80">
        <v>0</v>
      </c>
      <c r="T156" s="80">
        <v>0</v>
      </c>
      <c r="U156" s="80">
        <v>0</v>
      </c>
      <c r="V156" s="80">
        <v>0</v>
      </c>
      <c r="W156" s="81">
        <v>0</v>
      </c>
      <c r="X156" s="82">
        <v>0</v>
      </c>
      <c r="Y156" s="86">
        <v>0</v>
      </c>
      <c r="Z156" s="87">
        <v>0</v>
      </c>
      <c r="AA156" s="88"/>
      <c r="AB156" s="89"/>
      <c r="AC156" s="71"/>
      <c r="AD156" s="72"/>
      <c r="AE156" s="72"/>
      <c r="AF156" s="72"/>
      <c r="AG156" s="73"/>
      <c r="AH156" s="74"/>
      <c r="AI156" s="75"/>
    </row>
    <row r="157" spans="1:35" s="45" customFormat="1" ht="39" hidden="1" x14ac:dyDescent="0.25">
      <c r="A157" s="98">
        <v>155</v>
      </c>
      <c r="B157" s="78" t="s">
        <v>1167</v>
      </c>
      <c r="C157" s="78" t="s">
        <v>2565</v>
      </c>
      <c r="D157" s="78" t="s">
        <v>64</v>
      </c>
      <c r="E157" s="78" t="s">
        <v>105</v>
      </c>
      <c r="F157" s="78">
        <v>2</v>
      </c>
      <c r="G157" s="78">
        <v>2.1</v>
      </c>
      <c r="H157" s="78" t="s">
        <v>202</v>
      </c>
      <c r="I157" s="78">
        <v>584</v>
      </c>
      <c r="J157" s="79">
        <v>0</v>
      </c>
      <c r="K157" s="80">
        <v>0</v>
      </c>
      <c r="L157" s="80">
        <v>0</v>
      </c>
      <c r="M157" s="81">
        <v>0</v>
      </c>
      <c r="N157" s="82">
        <v>0</v>
      </c>
      <c r="O157" s="83">
        <v>0</v>
      </c>
      <c r="P157" s="83">
        <v>0</v>
      </c>
      <c r="Q157" s="84">
        <v>0</v>
      </c>
      <c r="R157" s="85">
        <v>0</v>
      </c>
      <c r="S157" s="80">
        <v>0</v>
      </c>
      <c r="T157" s="80">
        <v>1</v>
      </c>
      <c r="U157" s="80">
        <v>1</v>
      </c>
      <c r="V157" s="80">
        <v>0</v>
      </c>
      <c r="W157" s="81">
        <v>0</v>
      </c>
      <c r="X157" s="82">
        <v>0</v>
      </c>
      <c r="Y157" s="86">
        <v>0</v>
      </c>
      <c r="Z157" s="87">
        <v>1</v>
      </c>
      <c r="AA157" s="88" t="s">
        <v>205</v>
      </c>
      <c r="AB157" s="89"/>
      <c r="AC157" s="71"/>
      <c r="AD157" s="72"/>
      <c r="AE157" s="72"/>
      <c r="AF157" s="72"/>
      <c r="AG157" s="73"/>
      <c r="AH157" s="74"/>
      <c r="AI157" s="75"/>
    </row>
    <row r="158" spans="1:35" s="45" customFormat="1" ht="26.25" hidden="1" x14ac:dyDescent="0.25">
      <c r="A158" s="98">
        <v>156</v>
      </c>
      <c r="B158" s="78" t="s">
        <v>1167</v>
      </c>
      <c r="C158" s="78" t="s">
        <v>2565</v>
      </c>
      <c r="D158" s="78" t="s">
        <v>64</v>
      </c>
      <c r="E158" s="78" t="s">
        <v>105</v>
      </c>
      <c r="F158" s="78">
        <v>2</v>
      </c>
      <c r="G158" s="78">
        <v>2.2000000000000002</v>
      </c>
      <c r="H158" s="78" t="s">
        <v>206</v>
      </c>
      <c r="I158" s="78">
        <v>471</v>
      </c>
      <c r="J158" s="79">
        <v>0</v>
      </c>
      <c r="K158" s="80">
        <v>1</v>
      </c>
      <c r="L158" s="80">
        <v>0</v>
      </c>
      <c r="M158" s="81">
        <v>0</v>
      </c>
      <c r="N158" s="82">
        <v>1</v>
      </c>
      <c r="O158" s="83">
        <v>0</v>
      </c>
      <c r="P158" s="83">
        <v>0</v>
      </c>
      <c r="Q158" s="84">
        <v>0</v>
      </c>
      <c r="R158" s="85">
        <v>0</v>
      </c>
      <c r="S158" s="80">
        <v>0</v>
      </c>
      <c r="T158" s="80">
        <v>0</v>
      </c>
      <c r="U158" s="80">
        <v>0</v>
      </c>
      <c r="V158" s="80">
        <v>0</v>
      </c>
      <c r="W158" s="81">
        <v>0</v>
      </c>
      <c r="X158" s="82">
        <v>0</v>
      </c>
      <c r="Y158" s="86">
        <v>0</v>
      </c>
      <c r="Z158" s="87">
        <v>1</v>
      </c>
      <c r="AA158" s="88" t="s">
        <v>207</v>
      </c>
      <c r="AB158" s="89"/>
      <c r="AC158" s="71"/>
      <c r="AD158" s="72"/>
      <c r="AE158" s="72"/>
      <c r="AF158" s="72"/>
      <c r="AG158" s="73"/>
      <c r="AH158" s="74"/>
      <c r="AI158" s="75"/>
    </row>
    <row r="159" spans="1:35" s="45" customFormat="1" ht="26.25" hidden="1" x14ac:dyDescent="0.25">
      <c r="A159" s="98">
        <v>157</v>
      </c>
      <c r="B159" s="78" t="s">
        <v>1167</v>
      </c>
      <c r="C159" s="78" t="s">
        <v>2565</v>
      </c>
      <c r="D159" s="78" t="s">
        <v>64</v>
      </c>
      <c r="E159" s="78" t="s">
        <v>105</v>
      </c>
      <c r="F159" s="78">
        <v>2</v>
      </c>
      <c r="G159" s="78">
        <v>2.2000000000000002</v>
      </c>
      <c r="H159" s="78" t="s">
        <v>208</v>
      </c>
      <c r="I159" s="78">
        <v>407</v>
      </c>
      <c r="J159" s="79">
        <v>0</v>
      </c>
      <c r="K159" s="80">
        <v>0</v>
      </c>
      <c r="L159" s="80">
        <v>0</v>
      </c>
      <c r="M159" s="81">
        <v>0</v>
      </c>
      <c r="N159" s="82">
        <v>1</v>
      </c>
      <c r="O159" s="83">
        <v>0</v>
      </c>
      <c r="P159" s="83">
        <v>0</v>
      </c>
      <c r="Q159" s="84">
        <v>0</v>
      </c>
      <c r="R159" s="85">
        <v>0</v>
      </c>
      <c r="S159" s="80">
        <v>0</v>
      </c>
      <c r="T159" s="80">
        <v>0</v>
      </c>
      <c r="U159" s="80">
        <v>0</v>
      </c>
      <c r="V159" s="80">
        <v>0</v>
      </c>
      <c r="W159" s="81">
        <v>0</v>
      </c>
      <c r="X159" s="82">
        <v>0</v>
      </c>
      <c r="Y159" s="86">
        <v>0</v>
      </c>
      <c r="Z159" s="87">
        <v>1</v>
      </c>
      <c r="AA159" s="88" t="s">
        <v>209</v>
      </c>
      <c r="AB159" s="89"/>
      <c r="AC159" s="71"/>
      <c r="AD159" s="72"/>
      <c r="AE159" s="72"/>
      <c r="AF159" s="72"/>
      <c r="AG159" s="73"/>
      <c r="AH159" s="74"/>
      <c r="AI159" s="75"/>
    </row>
    <row r="160" spans="1:35" s="45" customFormat="1" ht="39" hidden="1" x14ac:dyDescent="0.25">
      <c r="A160" s="98">
        <v>158</v>
      </c>
      <c r="B160" s="78" t="s">
        <v>1167</v>
      </c>
      <c r="C160" s="78" t="s">
        <v>2565</v>
      </c>
      <c r="D160" s="78" t="s">
        <v>64</v>
      </c>
      <c r="E160" s="78" t="s">
        <v>105</v>
      </c>
      <c r="F160" s="78">
        <v>2</v>
      </c>
      <c r="G160" s="78">
        <v>2.2000000000000002</v>
      </c>
      <c r="H160" s="78" t="s">
        <v>208</v>
      </c>
      <c r="I160" s="78">
        <v>459</v>
      </c>
      <c r="J160" s="79">
        <v>0</v>
      </c>
      <c r="K160" s="80">
        <v>0</v>
      </c>
      <c r="L160" s="80">
        <v>0</v>
      </c>
      <c r="M160" s="81">
        <v>0</v>
      </c>
      <c r="N160" s="82">
        <v>0</v>
      </c>
      <c r="O160" s="83">
        <v>1</v>
      </c>
      <c r="P160" s="83">
        <v>0</v>
      </c>
      <c r="Q160" s="84">
        <v>0</v>
      </c>
      <c r="R160" s="85">
        <v>0</v>
      </c>
      <c r="S160" s="80">
        <v>0</v>
      </c>
      <c r="T160" s="80">
        <v>1</v>
      </c>
      <c r="U160" s="80">
        <v>0</v>
      </c>
      <c r="V160" s="80">
        <v>0</v>
      </c>
      <c r="W160" s="81">
        <v>0</v>
      </c>
      <c r="X160" s="82">
        <v>0</v>
      </c>
      <c r="Y160" s="86">
        <v>0</v>
      </c>
      <c r="Z160" s="87">
        <v>1</v>
      </c>
      <c r="AA160" s="88" t="s">
        <v>210</v>
      </c>
      <c r="AB160" s="89"/>
      <c r="AC160" s="71"/>
      <c r="AD160" s="72"/>
      <c r="AE160" s="72"/>
      <c r="AF160" s="72"/>
      <c r="AG160" s="73"/>
      <c r="AH160" s="74"/>
      <c r="AI160" s="75"/>
    </row>
    <row r="161" spans="1:35" s="45" customFormat="1" ht="26.25" hidden="1" x14ac:dyDescent="0.25">
      <c r="A161" s="98">
        <v>159</v>
      </c>
      <c r="B161" s="78" t="s">
        <v>1167</v>
      </c>
      <c r="C161" s="78" t="s">
        <v>2565</v>
      </c>
      <c r="D161" s="78" t="s">
        <v>64</v>
      </c>
      <c r="E161" s="78" t="s">
        <v>105</v>
      </c>
      <c r="F161" s="78">
        <v>2</v>
      </c>
      <c r="G161" s="78">
        <v>2.2000000000000002</v>
      </c>
      <c r="H161" s="78" t="s">
        <v>208</v>
      </c>
      <c r="I161" s="78">
        <v>549</v>
      </c>
      <c r="J161" s="79">
        <v>0</v>
      </c>
      <c r="K161" s="80">
        <v>0</v>
      </c>
      <c r="L161" s="80">
        <v>0</v>
      </c>
      <c r="M161" s="81">
        <v>0</v>
      </c>
      <c r="N161" s="82">
        <v>1</v>
      </c>
      <c r="O161" s="83">
        <v>0</v>
      </c>
      <c r="P161" s="83">
        <v>0</v>
      </c>
      <c r="Q161" s="84">
        <v>0</v>
      </c>
      <c r="R161" s="85">
        <v>0</v>
      </c>
      <c r="S161" s="80">
        <v>0</v>
      </c>
      <c r="T161" s="80">
        <v>0</v>
      </c>
      <c r="U161" s="80">
        <v>0</v>
      </c>
      <c r="V161" s="80">
        <v>0</v>
      </c>
      <c r="W161" s="81">
        <v>0</v>
      </c>
      <c r="X161" s="82">
        <v>0</v>
      </c>
      <c r="Y161" s="86">
        <v>0</v>
      </c>
      <c r="Z161" s="87">
        <v>1</v>
      </c>
      <c r="AA161" s="88" t="s">
        <v>211</v>
      </c>
      <c r="AB161" s="89"/>
      <c r="AC161" s="71"/>
      <c r="AD161" s="72"/>
      <c r="AE161" s="72"/>
      <c r="AF161" s="72"/>
      <c r="AG161" s="73"/>
      <c r="AH161" s="74"/>
      <c r="AI161" s="75"/>
    </row>
    <row r="162" spans="1:35" s="45" customFormat="1" ht="39" hidden="1" x14ac:dyDescent="0.25">
      <c r="A162" s="98">
        <v>160</v>
      </c>
      <c r="B162" s="78" t="s">
        <v>1167</v>
      </c>
      <c r="C162" s="78" t="s">
        <v>2565</v>
      </c>
      <c r="D162" s="78" t="s">
        <v>64</v>
      </c>
      <c r="E162" s="78" t="s">
        <v>105</v>
      </c>
      <c r="F162" s="78">
        <v>2</v>
      </c>
      <c r="G162" s="78">
        <v>2.2000000000000002</v>
      </c>
      <c r="H162" s="78" t="s">
        <v>208</v>
      </c>
      <c r="I162" s="78">
        <v>563</v>
      </c>
      <c r="J162" s="79">
        <v>0</v>
      </c>
      <c r="K162" s="80">
        <v>0</v>
      </c>
      <c r="L162" s="80">
        <v>0</v>
      </c>
      <c r="M162" s="81">
        <v>0</v>
      </c>
      <c r="N162" s="82">
        <v>1</v>
      </c>
      <c r="O162" s="83">
        <v>1</v>
      </c>
      <c r="P162" s="83">
        <v>0</v>
      </c>
      <c r="Q162" s="84">
        <v>0</v>
      </c>
      <c r="R162" s="85">
        <v>0</v>
      </c>
      <c r="S162" s="80">
        <v>0</v>
      </c>
      <c r="T162" s="80">
        <v>0</v>
      </c>
      <c r="U162" s="80">
        <v>0</v>
      </c>
      <c r="V162" s="80">
        <v>0</v>
      </c>
      <c r="W162" s="81">
        <v>0</v>
      </c>
      <c r="X162" s="82">
        <v>0</v>
      </c>
      <c r="Y162" s="86">
        <v>0</v>
      </c>
      <c r="Z162" s="87">
        <v>1</v>
      </c>
      <c r="AA162" s="88" t="s">
        <v>212</v>
      </c>
      <c r="AB162" s="89"/>
      <c r="AC162" s="71"/>
      <c r="AD162" s="72"/>
      <c r="AE162" s="72"/>
      <c r="AF162" s="72"/>
      <c r="AG162" s="73"/>
      <c r="AH162" s="74"/>
      <c r="AI162" s="75"/>
    </row>
    <row r="163" spans="1:35" s="45" customFormat="1" hidden="1" x14ac:dyDescent="0.25">
      <c r="A163" s="98">
        <v>161</v>
      </c>
      <c r="B163" s="78" t="s">
        <v>1167</v>
      </c>
      <c r="C163" s="78" t="s">
        <v>2565</v>
      </c>
      <c r="D163" s="78" t="s">
        <v>64</v>
      </c>
      <c r="E163" s="78" t="s">
        <v>105</v>
      </c>
      <c r="F163" s="78">
        <v>2</v>
      </c>
      <c r="G163" s="78">
        <v>2.2000000000000002</v>
      </c>
      <c r="H163" s="78" t="s">
        <v>208</v>
      </c>
      <c r="I163" s="78">
        <v>564</v>
      </c>
      <c r="J163" s="79">
        <v>0</v>
      </c>
      <c r="K163" s="80">
        <v>0</v>
      </c>
      <c r="L163" s="80">
        <v>0</v>
      </c>
      <c r="M163" s="81">
        <v>0</v>
      </c>
      <c r="N163" s="82">
        <v>1</v>
      </c>
      <c r="O163" s="83">
        <v>0</v>
      </c>
      <c r="P163" s="83">
        <v>0</v>
      </c>
      <c r="Q163" s="84">
        <v>0</v>
      </c>
      <c r="R163" s="85">
        <v>0</v>
      </c>
      <c r="S163" s="80">
        <v>0</v>
      </c>
      <c r="T163" s="80">
        <v>0</v>
      </c>
      <c r="U163" s="80">
        <v>0</v>
      </c>
      <c r="V163" s="80">
        <v>0</v>
      </c>
      <c r="W163" s="81">
        <v>0</v>
      </c>
      <c r="X163" s="82">
        <v>0</v>
      </c>
      <c r="Y163" s="86">
        <v>0</v>
      </c>
      <c r="Z163" s="87">
        <v>1</v>
      </c>
      <c r="AA163" s="88" t="s">
        <v>213</v>
      </c>
      <c r="AB163" s="89"/>
      <c r="AC163" s="71"/>
      <c r="AD163" s="72"/>
      <c r="AE163" s="72"/>
      <c r="AF163" s="72"/>
      <c r="AG163" s="73"/>
      <c r="AH163" s="74"/>
      <c r="AI163" s="75"/>
    </row>
    <row r="164" spans="1:35" s="45" customFormat="1" hidden="1" x14ac:dyDescent="0.25">
      <c r="A164" s="98">
        <v>162</v>
      </c>
      <c r="B164" s="78" t="s">
        <v>1167</v>
      </c>
      <c r="C164" s="78" t="s">
        <v>2565</v>
      </c>
      <c r="D164" s="78" t="s">
        <v>64</v>
      </c>
      <c r="E164" s="78" t="s">
        <v>105</v>
      </c>
      <c r="F164" s="78">
        <v>2</v>
      </c>
      <c r="G164" s="78">
        <v>2.2000000000000002</v>
      </c>
      <c r="H164" s="78" t="s">
        <v>208</v>
      </c>
      <c r="I164" s="78">
        <v>567</v>
      </c>
      <c r="J164" s="79">
        <v>0</v>
      </c>
      <c r="K164" s="80">
        <v>0</v>
      </c>
      <c r="L164" s="80">
        <v>0</v>
      </c>
      <c r="M164" s="81">
        <v>0</v>
      </c>
      <c r="N164" s="82">
        <v>0</v>
      </c>
      <c r="O164" s="83">
        <v>0</v>
      </c>
      <c r="P164" s="83">
        <v>0</v>
      </c>
      <c r="Q164" s="84">
        <v>0</v>
      </c>
      <c r="R164" s="85">
        <v>0</v>
      </c>
      <c r="S164" s="80">
        <v>0</v>
      </c>
      <c r="T164" s="80">
        <v>0</v>
      </c>
      <c r="U164" s="80">
        <v>0</v>
      </c>
      <c r="V164" s="80">
        <v>0</v>
      </c>
      <c r="W164" s="81">
        <v>0</v>
      </c>
      <c r="X164" s="82">
        <v>0</v>
      </c>
      <c r="Y164" s="86">
        <v>0</v>
      </c>
      <c r="Z164" s="87">
        <v>0</v>
      </c>
      <c r="AA164" s="88"/>
      <c r="AB164" s="89"/>
      <c r="AC164" s="71"/>
      <c r="AD164" s="72"/>
      <c r="AE164" s="72"/>
      <c r="AF164" s="72"/>
      <c r="AG164" s="73"/>
      <c r="AH164" s="74"/>
      <c r="AI164" s="75"/>
    </row>
    <row r="165" spans="1:35" s="45" customFormat="1" ht="39" x14ac:dyDescent="0.25">
      <c r="A165" s="98">
        <v>163</v>
      </c>
      <c r="B165" s="78" t="s">
        <v>1167</v>
      </c>
      <c r="C165" s="78" t="s">
        <v>2565</v>
      </c>
      <c r="D165" s="78" t="s">
        <v>64</v>
      </c>
      <c r="E165" s="78" t="s">
        <v>105</v>
      </c>
      <c r="F165" s="78">
        <v>2</v>
      </c>
      <c r="G165" s="78">
        <v>2.2000000000000002</v>
      </c>
      <c r="H165" s="78" t="s">
        <v>214</v>
      </c>
      <c r="I165" s="78">
        <v>414</v>
      </c>
      <c r="J165" s="79">
        <v>1</v>
      </c>
      <c r="K165" s="80">
        <v>0</v>
      </c>
      <c r="L165" s="80">
        <v>0</v>
      </c>
      <c r="M165" s="81">
        <v>0</v>
      </c>
      <c r="N165" s="82">
        <v>0</v>
      </c>
      <c r="O165" s="83">
        <v>0</v>
      </c>
      <c r="P165" s="83">
        <v>0</v>
      </c>
      <c r="Q165" s="84">
        <v>0</v>
      </c>
      <c r="R165" s="85">
        <v>0</v>
      </c>
      <c r="S165" s="80">
        <v>0</v>
      </c>
      <c r="T165" s="80">
        <v>0</v>
      </c>
      <c r="U165" s="80">
        <v>0</v>
      </c>
      <c r="V165" s="80">
        <v>0</v>
      </c>
      <c r="W165" s="81">
        <v>0</v>
      </c>
      <c r="X165" s="82">
        <v>0</v>
      </c>
      <c r="Y165" s="86">
        <v>0</v>
      </c>
      <c r="Z165" s="87">
        <v>1</v>
      </c>
      <c r="AA165" s="88" t="s">
        <v>215</v>
      </c>
      <c r="AB165" s="89"/>
      <c r="AC165" s="71"/>
      <c r="AD165" s="72"/>
      <c r="AE165" s="72"/>
      <c r="AF165" s="72"/>
      <c r="AG165" s="73"/>
      <c r="AH165" s="74"/>
      <c r="AI165" s="75"/>
    </row>
    <row r="166" spans="1:35" s="45" customFormat="1" hidden="1" x14ac:dyDescent="0.25">
      <c r="A166" s="98">
        <v>164</v>
      </c>
      <c r="B166" s="78" t="s">
        <v>1167</v>
      </c>
      <c r="C166" s="78" t="s">
        <v>2565</v>
      </c>
      <c r="D166" s="78" t="s">
        <v>64</v>
      </c>
      <c r="E166" s="78" t="s">
        <v>105</v>
      </c>
      <c r="F166" s="78">
        <v>2</v>
      </c>
      <c r="G166" s="78">
        <v>2.2000000000000002</v>
      </c>
      <c r="H166" s="78" t="s">
        <v>214</v>
      </c>
      <c r="I166" s="78">
        <v>529</v>
      </c>
      <c r="J166" s="79">
        <v>0</v>
      </c>
      <c r="K166" s="80">
        <v>1</v>
      </c>
      <c r="L166" s="80">
        <v>0</v>
      </c>
      <c r="M166" s="81">
        <v>0</v>
      </c>
      <c r="N166" s="82">
        <v>0</v>
      </c>
      <c r="O166" s="83">
        <v>0</v>
      </c>
      <c r="P166" s="83">
        <v>0</v>
      </c>
      <c r="Q166" s="84">
        <v>0</v>
      </c>
      <c r="R166" s="85">
        <v>0</v>
      </c>
      <c r="S166" s="80">
        <v>0</v>
      </c>
      <c r="T166" s="80">
        <v>0</v>
      </c>
      <c r="U166" s="80">
        <v>0</v>
      </c>
      <c r="V166" s="80">
        <v>0</v>
      </c>
      <c r="W166" s="81">
        <v>0</v>
      </c>
      <c r="X166" s="82">
        <v>0</v>
      </c>
      <c r="Y166" s="86">
        <v>0</v>
      </c>
      <c r="Z166" s="87">
        <v>1</v>
      </c>
      <c r="AA166" s="88" t="s">
        <v>175</v>
      </c>
      <c r="AB166" s="89"/>
      <c r="AC166" s="71"/>
      <c r="AD166" s="72"/>
      <c r="AE166" s="72"/>
      <c r="AF166" s="72"/>
      <c r="AG166" s="73"/>
      <c r="AH166" s="74"/>
      <c r="AI166" s="75"/>
    </row>
    <row r="167" spans="1:35" s="45" customFormat="1" hidden="1" x14ac:dyDescent="0.25">
      <c r="A167" s="98">
        <v>165</v>
      </c>
      <c r="B167" s="78" t="s">
        <v>1167</v>
      </c>
      <c r="C167" s="78" t="s">
        <v>2565</v>
      </c>
      <c r="D167" s="78" t="s">
        <v>64</v>
      </c>
      <c r="E167" s="78" t="s">
        <v>105</v>
      </c>
      <c r="F167" s="78">
        <v>2</v>
      </c>
      <c r="G167" s="78">
        <v>2.2000000000000002</v>
      </c>
      <c r="H167" s="78" t="s">
        <v>214</v>
      </c>
      <c r="I167" s="78">
        <v>553</v>
      </c>
      <c r="J167" s="79">
        <v>0</v>
      </c>
      <c r="K167" s="80">
        <v>1</v>
      </c>
      <c r="L167" s="80">
        <v>0</v>
      </c>
      <c r="M167" s="81">
        <v>0</v>
      </c>
      <c r="N167" s="82">
        <v>0</v>
      </c>
      <c r="O167" s="83">
        <v>0</v>
      </c>
      <c r="P167" s="83">
        <v>0</v>
      </c>
      <c r="Q167" s="84">
        <v>0</v>
      </c>
      <c r="R167" s="85">
        <v>0</v>
      </c>
      <c r="S167" s="80">
        <v>0</v>
      </c>
      <c r="T167" s="80">
        <v>0</v>
      </c>
      <c r="U167" s="80">
        <v>0</v>
      </c>
      <c r="V167" s="80">
        <v>0</v>
      </c>
      <c r="W167" s="81">
        <v>0</v>
      </c>
      <c r="X167" s="82">
        <v>0</v>
      </c>
      <c r="Y167" s="86">
        <v>0</v>
      </c>
      <c r="Z167" s="87">
        <v>1</v>
      </c>
      <c r="AA167" s="88" t="s">
        <v>175</v>
      </c>
      <c r="AB167" s="89"/>
      <c r="AC167" s="71"/>
      <c r="AD167" s="72"/>
      <c r="AE167" s="72"/>
      <c r="AF167" s="72"/>
      <c r="AG167" s="73"/>
      <c r="AH167" s="74"/>
      <c r="AI167" s="75"/>
    </row>
    <row r="168" spans="1:35" s="45" customFormat="1" ht="39" x14ac:dyDescent="0.25">
      <c r="A168" s="98">
        <v>166</v>
      </c>
      <c r="B168" s="78" t="s">
        <v>1167</v>
      </c>
      <c r="C168" s="78" t="s">
        <v>2565</v>
      </c>
      <c r="D168" s="78" t="s">
        <v>64</v>
      </c>
      <c r="E168" s="78" t="s">
        <v>105</v>
      </c>
      <c r="F168" s="78">
        <v>2</v>
      </c>
      <c r="G168" s="78">
        <v>2.2000000000000002</v>
      </c>
      <c r="H168" s="78" t="s">
        <v>214</v>
      </c>
      <c r="I168" s="78">
        <v>555</v>
      </c>
      <c r="J168" s="79">
        <v>1</v>
      </c>
      <c r="K168" s="80">
        <v>0</v>
      </c>
      <c r="L168" s="80">
        <v>0</v>
      </c>
      <c r="M168" s="81">
        <v>0</v>
      </c>
      <c r="N168" s="82">
        <v>1</v>
      </c>
      <c r="O168" s="83">
        <v>0</v>
      </c>
      <c r="P168" s="83">
        <v>0</v>
      </c>
      <c r="Q168" s="84">
        <v>0</v>
      </c>
      <c r="R168" s="85">
        <v>0</v>
      </c>
      <c r="S168" s="80">
        <v>0</v>
      </c>
      <c r="T168" s="80">
        <v>0</v>
      </c>
      <c r="U168" s="80">
        <v>0</v>
      </c>
      <c r="V168" s="80">
        <v>0</v>
      </c>
      <c r="W168" s="81">
        <v>0</v>
      </c>
      <c r="X168" s="82">
        <v>0</v>
      </c>
      <c r="Y168" s="86">
        <v>0</v>
      </c>
      <c r="Z168" s="87">
        <v>1</v>
      </c>
      <c r="AA168" s="88" t="s">
        <v>216</v>
      </c>
      <c r="AB168" s="89"/>
      <c r="AC168" s="71"/>
      <c r="AD168" s="72"/>
      <c r="AE168" s="72"/>
      <c r="AF168" s="72"/>
      <c r="AG168" s="73"/>
      <c r="AH168" s="74"/>
      <c r="AI168" s="75"/>
    </row>
    <row r="169" spans="1:35" s="45" customFormat="1" ht="39" hidden="1" x14ac:dyDescent="0.25">
      <c r="A169" s="98">
        <v>167</v>
      </c>
      <c r="B169" s="78" t="s">
        <v>1167</v>
      </c>
      <c r="C169" s="78" t="s">
        <v>2565</v>
      </c>
      <c r="D169" s="78" t="s">
        <v>64</v>
      </c>
      <c r="E169" s="78" t="s">
        <v>105</v>
      </c>
      <c r="F169" s="78">
        <v>2</v>
      </c>
      <c r="G169" s="78">
        <v>2.2000000000000002</v>
      </c>
      <c r="H169" s="78" t="s">
        <v>214</v>
      </c>
      <c r="I169" s="78">
        <v>582</v>
      </c>
      <c r="J169" s="79">
        <v>0</v>
      </c>
      <c r="K169" s="80">
        <v>1</v>
      </c>
      <c r="L169" s="80">
        <v>0</v>
      </c>
      <c r="M169" s="81">
        <v>0</v>
      </c>
      <c r="N169" s="82">
        <v>1</v>
      </c>
      <c r="O169" s="83">
        <v>0</v>
      </c>
      <c r="P169" s="83">
        <v>0</v>
      </c>
      <c r="Q169" s="84">
        <v>0</v>
      </c>
      <c r="R169" s="85">
        <v>0</v>
      </c>
      <c r="S169" s="80">
        <v>0</v>
      </c>
      <c r="T169" s="80">
        <v>0</v>
      </c>
      <c r="U169" s="80">
        <v>0</v>
      </c>
      <c r="V169" s="80">
        <v>0</v>
      </c>
      <c r="W169" s="81">
        <v>0</v>
      </c>
      <c r="X169" s="82">
        <v>0</v>
      </c>
      <c r="Y169" s="86">
        <v>0</v>
      </c>
      <c r="Z169" s="87">
        <v>1</v>
      </c>
      <c r="AA169" s="88" t="s">
        <v>217</v>
      </c>
      <c r="AB169" s="89"/>
      <c r="AC169" s="71"/>
      <c r="AD169" s="72"/>
      <c r="AE169" s="72"/>
      <c r="AF169" s="72"/>
      <c r="AG169" s="73"/>
      <c r="AH169" s="74"/>
      <c r="AI169" s="75"/>
    </row>
    <row r="170" spans="1:35" s="45" customFormat="1" ht="39" hidden="1" x14ac:dyDescent="0.25">
      <c r="A170" s="98">
        <v>168</v>
      </c>
      <c r="B170" s="78" t="s">
        <v>1167</v>
      </c>
      <c r="C170" s="78" t="s">
        <v>2565</v>
      </c>
      <c r="D170" s="78" t="s">
        <v>64</v>
      </c>
      <c r="E170" s="78" t="s">
        <v>105</v>
      </c>
      <c r="F170" s="78">
        <v>2</v>
      </c>
      <c r="G170" s="78">
        <v>2.2000000000000002</v>
      </c>
      <c r="H170" s="78" t="s">
        <v>214</v>
      </c>
      <c r="I170" s="78">
        <v>589</v>
      </c>
      <c r="J170" s="79">
        <v>0</v>
      </c>
      <c r="K170" s="80">
        <v>1</v>
      </c>
      <c r="L170" s="80">
        <v>0</v>
      </c>
      <c r="M170" s="81">
        <v>0</v>
      </c>
      <c r="N170" s="82">
        <v>0</v>
      </c>
      <c r="O170" s="83">
        <v>0</v>
      </c>
      <c r="P170" s="83">
        <v>0</v>
      </c>
      <c r="Q170" s="84">
        <v>0</v>
      </c>
      <c r="R170" s="85">
        <v>0</v>
      </c>
      <c r="S170" s="80">
        <v>0</v>
      </c>
      <c r="T170" s="80">
        <v>0</v>
      </c>
      <c r="U170" s="80">
        <v>0</v>
      </c>
      <c r="V170" s="80">
        <v>0</v>
      </c>
      <c r="W170" s="81">
        <v>0</v>
      </c>
      <c r="X170" s="82">
        <v>0</v>
      </c>
      <c r="Y170" s="86">
        <v>0</v>
      </c>
      <c r="Z170" s="87">
        <v>1</v>
      </c>
      <c r="AA170" s="88" t="s">
        <v>217</v>
      </c>
      <c r="AB170" s="89"/>
      <c r="AC170" s="71"/>
      <c r="AD170" s="72"/>
      <c r="AE170" s="72"/>
      <c r="AF170" s="72"/>
      <c r="AG170" s="73"/>
      <c r="AH170" s="74"/>
      <c r="AI170" s="75"/>
    </row>
    <row r="171" spans="1:35" s="45" customFormat="1" ht="26.25" x14ac:dyDescent="0.25">
      <c r="A171" s="98">
        <v>169</v>
      </c>
      <c r="B171" s="78" t="s">
        <v>1167</v>
      </c>
      <c r="C171" s="78" t="s">
        <v>2565</v>
      </c>
      <c r="D171" s="78" t="s">
        <v>64</v>
      </c>
      <c r="E171" s="78" t="s">
        <v>105</v>
      </c>
      <c r="F171" s="78">
        <v>2</v>
      </c>
      <c r="G171" s="78">
        <v>2.2000000000000002</v>
      </c>
      <c r="H171" s="78" t="s">
        <v>218</v>
      </c>
      <c r="I171" s="78">
        <v>423</v>
      </c>
      <c r="J171" s="79">
        <v>1</v>
      </c>
      <c r="K171" s="80">
        <v>0</v>
      </c>
      <c r="L171" s="80">
        <v>0</v>
      </c>
      <c r="M171" s="81">
        <v>0</v>
      </c>
      <c r="N171" s="82">
        <v>0</v>
      </c>
      <c r="O171" s="83">
        <v>0</v>
      </c>
      <c r="P171" s="83">
        <v>0</v>
      </c>
      <c r="Q171" s="84">
        <v>0</v>
      </c>
      <c r="R171" s="85">
        <v>0</v>
      </c>
      <c r="S171" s="80">
        <v>0</v>
      </c>
      <c r="T171" s="80">
        <v>0</v>
      </c>
      <c r="U171" s="80">
        <v>0</v>
      </c>
      <c r="V171" s="80">
        <v>0</v>
      </c>
      <c r="W171" s="81">
        <v>0</v>
      </c>
      <c r="X171" s="82">
        <v>0</v>
      </c>
      <c r="Y171" s="86">
        <v>0</v>
      </c>
      <c r="Z171" s="87">
        <v>1</v>
      </c>
      <c r="AA171" s="88" t="s">
        <v>219</v>
      </c>
      <c r="AB171" s="89"/>
      <c r="AC171" s="71"/>
      <c r="AD171" s="72"/>
      <c r="AE171" s="72"/>
      <c r="AF171" s="72"/>
      <c r="AG171" s="73"/>
      <c r="AH171" s="74"/>
      <c r="AI171" s="75"/>
    </row>
    <row r="172" spans="1:35" s="45" customFormat="1" hidden="1" x14ac:dyDescent="0.25">
      <c r="A172" s="98">
        <v>170</v>
      </c>
      <c r="B172" s="78" t="s">
        <v>1167</v>
      </c>
      <c r="C172" s="78" t="s">
        <v>2565</v>
      </c>
      <c r="D172" s="78" t="s">
        <v>64</v>
      </c>
      <c r="E172" s="78" t="s">
        <v>105</v>
      </c>
      <c r="F172" s="78">
        <v>2</v>
      </c>
      <c r="G172" s="78">
        <v>2.2000000000000002</v>
      </c>
      <c r="H172" s="78" t="s">
        <v>218</v>
      </c>
      <c r="I172" s="78">
        <v>446</v>
      </c>
      <c r="J172" s="79">
        <v>0</v>
      </c>
      <c r="K172" s="80">
        <v>0</v>
      </c>
      <c r="L172" s="80">
        <v>0</v>
      </c>
      <c r="M172" s="81">
        <v>0</v>
      </c>
      <c r="N172" s="82">
        <v>0</v>
      </c>
      <c r="O172" s="83">
        <v>0</v>
      </c>
      <c r="P172" s="83">
        <v>0</v>
      </c>
      <c r="Q172" s="84">
        <v>0</v>
      </c>
      <c r="R172" s="85">
        <v>0</v>
      </c>
      <c r="S172" s="80">
        <v>0</v>
      </c>
      <c r="T172" s="80">
        <v>0</v>
      </c>
      <c r="U172" s="80">
        <v>0</v>
      </c>
      <c r="V172" s="80">
        <v>0</v>
      </c>
      <c r="W172" s="81">
        <v>0</v>
      </c>
      <c r="X172" s="82">
        <v>0</v>
      </c>
      <c r="Y172" s="86">
        <v>0</v>
      </c>
      <c r="Z172" s="87">
        <v>0</v>
      </c>
      <c r="AA172" s="88"/>
      <c r="AB172" s="89"/>
      <c r="AC172" s="71"/>
      <c r="AD172" s="72"/>
      <c r="AE172" s="72"/>
      <c r="AF172" s="72"/>
      <c r="AG172" s="73"/>
      <c r="AH172" s="74"/>
      <c r="AI172" s="75"/>
    </row>
    <row r="173" spans="1:35" s="45" customFormat="1" hidden="1" x14ac:dyDescent="0.25">
      <c r="A173" s="98">
        <v>171</v>
      </c>
      <c r="B173" s="78" t="s">
        <v>1167</v>
      </c>
      <c r="C173" s="78" t="s">
        <v>2565</v>
      </c>
      <c r="D173" s="78" t="s">
        <v>64</v>
      </c>
      <c r="E173" s="78" t="s">
        <v>105</v>
      </c>
      <c r="F173" s="78">
        <v>2</v>
      </c>
      <c r="G173" s="78">
        <v>2.2000000000000002</v>
      </c>
      <c r="H173" s="78" t="s">
        <v>218</v>
      </c>
      <c r="I173" s="78">
        <v>574</v>
      </c>
      <c r="J173" s="79">
        <v>0</v>
      </c>
      <c r="K173" s="80">
        <v>0</v>
      </c>
      <c r="L173" s="80">
        <v>0</v>
      </c>
      <c r="M173" s="81">
        <v>0</v>
      </c>
      <c r="N173" s="82">
        <v>0</v>
      </c>
      <c r="O173" s="83">
        <v>0</v>
      </c>
      <c r="P173" s="83">
        <v>0</v>
      </c>
      <c r="Q173" s="84">
        <v>0</v>
      </c>
      <c r="R173" s="85">
        <v>0</v>
      </c>
      <c r="S173" s="80">
        <v>0</v>
      </c>
      <c r="T173" s="80">
        <v>0</v>
      </c>
      <c r="U173" s="80">
        <v>0</v>
      </c>
      <c r="V173" s="80">
        <v>0</v>
      </c>
      <c r="W173" s="81">
        <v>0</v>
      </c>
      <c r="X173" s="82">
        <v>0</v>
      </c>
      <c r="Y173" s="86">
        <v>0</v>
      </c>
      <c r="Z173" s="87">
        <v>0</v>
      </c>
      <c r="AA173" s="88"/>
      <c r="AB173" s="89"/>
      <c r="AC173" s="71"/>
      <c r="AD173" s="72"/>
      <c r="AE173" s="72"/>
      <c r="AF173" s="72"/>
      <c r="AG173" s="73"/>
      <c r="AH173" s="74"/>
      <c r="AI173" s="75"/>
    </row>
    <row r="174" spans="1:35" s="45" customFormat="1" hidden="1" x14ac:dyDescent="0.25">
      <c r="A174" s="98">
        <v>172</v>
      </c>
      <c r="B174" s="78" t="s">
        <v>1167</v>
      </c>
      <c r="C174" s="78" t="s">
        <v>2565</v>
      </c>
      <c r="D174" s="78" t="s">
        <v>64</v>
      </c>
      <c r="E174" s="78" t="s">
        <v>105</v>
      </c>
      <c r="F174" s="78">
        <v>2</v>
      </c>
      <c r="G174" s="78">
        <v>2.2000000000000002</v>
      </c>
      <c r="H174" s="78" t="s">
        <v>218</v>
      </c>
      <c r="I174" s="78">
        <v>577</v>
      </c>
      <c r="J174" s="79">
        <v>0</v>
      </c>
      <c r="K174" s="80">
        <v>0</v>
      </c>
      <c r="L174" s="80">
        <v>0</v>
      </c>
      <c r="M174" s="81">
        <v>0</v>
      </c>
      <c r="N174" s="82">
        <v>0</v>
      </c>
      <c r="O174" s="83">
        <v>0</v>
      </c>
      <c r="P174" s="83">
        <v>0</v>
      </c>
      <c r="Q174" s="84">
        <v>0</v>
      </c>
      <c r="R174" s="85">
        <v>0</v>
      </c>
      <c r="S174" s="80">
        <v>0</v>
      </c>
      <c r="T174" s="80">
        <v>0</v>
      </c>
      <c r="U174" s="80">
        <v>0</v>
      </c>
      <c r="V174" s="80">
        <v>0</v>
      </c>
      <c r="W174" s="81">
        <v>0</v>
      </c>
      <c r="X174" s="82">
        <v>0</v>
      </c>
      <c r="Y174" s="86">
        <v>0</v>
      </c>
      <c r="Z174" s="87">
        <v>0</v>
      </c>
      <c r="AA174" s="88"/>
      <c r="AB174" s="89"/>
      <c r="AC174" s="71"/>
      <c r="AD174" s="72"/>
      <c r="AE174" s="72"/>
      <c r="AF174" s="72"/>
      <c r="AG174" s="73"/>
      <c r="AH174" s="74"/>
      <c r="AI174" s="75"/>
    </row>
    <row r="175" spans="1:35" s="45" customFormat="1" hidden="1" x14ac:dyDescent="0.25">
      <c r="A175" s="98">
        <v>173</v>
      </c>
      <c r="B175" s="78" t="s">
        <v>1167</v>
      </c>
      <c r="C175" s="78" t="s">
        <v>2565</v>
      </c>
      <c r="D175" s="78" t="s">
        <v>64</v>
      </c>
      <c r="E175" s="78" t="s">
        <v>105</v>
      </c>
      <c r="F175" s="78">
        <v>2</v>
      </c>
      <c r="G175" s="78">
        <v>2.2000000000000002</v>
      </c>
      <c r="H175" s="78" t="s">
        <v>220</v>
      </c>
      <c r="I175" s="78">
        <v>432</v>
      </c>
      <c r="J175" s="79">
        <v>0</v>
      </c>
      <c r="K175" s="80">
        <v>0</v>
      </c>
      <c r="L175" s="80">
        <v>0</v>
      </c>
      <c r="M175" s="81">
        <v>0</v>
      </c>
      <c r="N175" s="82">
        <v>0</v>
      </c>
      <c r="O175" s="83">
        <v>0</v>
      </c>
      <c r="P175" s="83">
        <v>0</v>
      </c>
      <c r="Q175" s="84">
        <v>0</v>
      </c>
      <c r="R175" s="85">
        <v>0</v>
      </c>
      <c r="S175" s="80">
        <v>0</v>
      </c>
      <c r="T175" s="80">
        <v>0</v>
      </c>
      <c r="U175" s="80">
        <v>1</v>
      </c>
      <c r="V175" s="80">
        <v>0</v>
      </c>
      <c r="W175" s="81">
        <v>0</v>
      </c>
      <c r="X175" s="82">
        <v>0</v>
      </c>
      <c r="Y175" s="86">
        <v>0</v>
      </c>
      <c r="Z175" s="87">
        <v>1</v>
      </c>
      <c r="AA175" s="88" t="s">
        <v>221</v>
      </c>
      <c r="AB175" s="89"/>
      <c r="AC175" s="71"/>
      <c r="AD175" s="72"/>
      <c r="AE175" s="72"/>
      <c r="AF175" s="72"/>
      <c r="AG175" s="73"/>
      <c r="AH175" s="74"/>
      <c r="AI175" s="75"/>
    </row>
    <row r="176" spans="1:35" s="45" customFormat="1" hidden="1" x14ac:dyDescent="0.25">
      <c r="A176" s="78">
        <v>174</v>
      </c>
      <c r="B176" s="78" t="s">
        <v>1167</v>
      </c>
      <c r="C176" s="78" t="s">
        <v>2565</v>
      </c>
      <c r="D176" s="78" t="s">
        <v>64</v>
      </c>
      <c r="E176" s="78" t="s">
        <v>105</v>
      </c>
      <c r="F176" s="78">
        <v>2</v>
      </c>
      <c r="G176" s="78">
        <v>2.2000000000000002</v>
      </c>
      <c r="H176" s="78" t="s">
        <v>220</v>
      </c>
      <c r="I176" s="78">
        <v>445</v>
      </c>
      <c r="J176" s="79">
        <v>0</v>
      </c>
      <c r="K176" s="80">
        <v>0</v>
      </c>
      <c r="L176" s="80">
        <v>0</v>
      </c>
      <c r="M176" s="81">
        <v>0</v>
      </c>
      <c r="N176" s="82">
        <v>0</v>
      </c>
      <c r="O176" s="83">
        <v>0</v>
      </c>
      <c r="P176" s="83">
        <v>0</v>
      </c>
      <c r="Q176" s="84">
        <v>0</v>
      </c>
      <c r="R176" s="85">
        <v>0</v>
      </c>
      <c r="S176" s="80">
        <v>0</v>
      </c>
      <c r="T176" s="80">
        <v>0</v>
      </c>
      <c r="U176" s="80">
        <v>0</v>
      </c>
      <c r="V176" s="80">
        <v>0</v>
      </c>
      <c r="W176" s="81">
        <v>0</v>
      </c>
      <c r="X176" s="82">
        <v>0</v>
      </c>
      <c r="Y176" s="86">
        <v>0</v>
      </c>
      <c r="Z176" s="87">
        <v>0</v>
      </c>
      <c r="AA176" s="88"/>
      <c r="AB176" s="89"/>
      <c r="AC176" s="71"/>
      <c r="AD176" s="72"/>
      <c r="AE176" s="72"/>
      <c r="AF176" s="72"/>
      <c r="AG176" s="73"/>
      <c r="AH176" s="74"/>
      <c r="AI176" s="75"/>
    </row>
    <row r="177" spans="1:35" s="45" customFormat="1" hidden="1" x14ac:dyDescent="0.25">
      <c r="A177" s="78">
        <v>175</v>
      </c>
      <c r="B177" s="78" t="s">
        <v>1167</v>
      </c>
      <c r="C177" s="78" t="s">
        <v>2565</v>
      </c>
      <c r="D177" s="78" t="s">
        <v>64</v>
      </c>
      <c r="E177" s="78" t="s">
        <v>105</v>
      </c>
      <c r="F177" s="78">
        <v>2</v>
      </c>
      <c r="G177" s="78">
        <v>2.2000000000000002</v>
      </c>
      <c r="H177" s="78" t="s">
        <v>220</v>
      </c>
      <c r="I177" s="78">
        <v>556</v>
      </c>
      <c r="J177" s="79">
        <v>0</v>
      </c>
      <c r="K177" s="80">
        <v>0</v>
      </c>
      <c r="L177" s="80">
        <v>0</v>
      </c>
      <c r="M177" s="81">
        <v>0</v>
      </c>
      <c r="N177" s="82">
        <v>0</v>
      </c>
      <c r="O177" s="83">
        <v>0</v>
      </c>
      <c r="P177" s="83">
        <v>0</v>
      </c>
      <c r="Q177" s="84">
        <v>0</v>
      </c>
      <c r="R177" s="85">
        <v>0</v>
      </c>
      <c r="S177" s="80">
        <v>0</v>
      </c>
      <c r="T177" s="80">
        <v>0</v>
      </c>
      <c r="U177" s="80">
        <v>0</v>
      </c>
      <c r="V177" s="80">
        <v>0</v>
      </c>
      <c r="W177" s="81">
        <v>0</v>
      </c>
      <c r="X177" s="82">
        <v>0</v>
      </c>
      <c r="Y177" s="86">
        <v>0</v>
      </c>
      <c r="Z177" s="87">
        <v>0</v>
      </c>
      <c r="AA177" s="88"/>
      <c r="AB177" s="89"/>
      <c r="AC177" s="71"/>
      <c r="AD177" s="72"/>
      <c r="AE177" s="72"/>
      <c r="AF177" s="72"/>
      <c r="AG177" s="73"/>
      <c r="AH177" s="74"/>
      <c r="AI177" s="75"/>
    </row>
    <row r="178" spans="1:35" s="45" customFormat="1" hidden="1" x14ac:dyDescent="0.25">
      <c r="A178" s="78">
        <v>176</v>
      </c>
      <c r="B178" s="78" t="s">
        <v>1167</v>
      </c>
      <c r="C178" s="78" t="s">
        <v>2565</v>
      </c>
      <c r="D178" s="78" t="s">
        <v>64</v>
      </c>
      <c r="E178" s="78" t="s">
        <v>105</v>
      </c>
      <c r="F178" s="78">
        <v>2</v>
      </c>
      <c r="G178" s="78">
        <v>2.2000000000000002</v>
      </c>
      <c r="H178" s="78" t="s">
        <v>220</v>
      </c>
      <c r="I178" s="78">
        <v>569</v>
      </c>
      <c r="J178" s="79">
        <v>0</v>
      </c>
      <c r="K178" s="80">
        <v>0</v>
      </c>
      <c r="L178" s="80">
        <v>0</v>
      </c>
      <c r="M178" s="81">
        <v>0</v>
      </c>
      <c r="N178" s="82">
        <v>0</v>
      </c>
      <c r="O178" s="83">
        <v>0</v>
      </c>
      <c r="P178" s="83">
        <v>0</v>
      </c>
      <c r="Q178" s="84">
        <v>0</v>
      </c>
      <c r="R178" s="85">
        <v>0</v>
      </c>
      <c r="S178" s="80">
        <v>0</v>
      </c>
      <c r="T178" s="80">
        <v>0</v>
      </c>
      <c r="U178" s="80">
        <v>0</v>
      </c>
      <c r="V178" s="80">
        <v>0</v>
      </c>
      <c r="W178" s="81">
        <v>0</v>
      </c>
      <c r="X178" s="82">
        <v>0</v>
      </c>
      <c r="Y178" s="86">
        <v>0</v>
      </c>
      <c r="Z178" s="87">
        <v>0</v>
      </c>
      <c r="AA178" s="88"/>
      <c r="AB178" s="89"/>
      <c r="AC178" s="71"/>
      <c r="AD178" s="72"/>
      <c r="AE178" s="72"/>
      <c r="AF178" s="72"/>
      <c r="AG178" s="73"/>
      <c r="AH178" s="74"/>
      <c r="AI178" s="75"/>
    </row>
    <row r="179" spans="1:35" s="45" customFormat="1" ht="39" x14ac:dyDescent="0.25">
      <c r="A179" s="78">
        <v>177</v>
      </c>
      <c r="B179" s="78" t="s">
        <v>1167</v>
      </c>
      <c r="C179" s="78" t="s">
        <v>2565</v>
      </c>
      <c r="D179" s="78" t="s">
        <v>64</v>
      </c>
      <c r="E179" s="78" t="s">
        <v>105</v>
      </c>
      <c r="F179" s="78">
        <v>2</v>
      </c>
      <c r="G179" s="78">
        <v>2.2000000000000002</v>
      </c>
      <c r="H179" s="189" t="s">
        <v>222</v>
      </c>
      <c r="I179" s="78">
        <v>436</v>
      </c>
      <c r="J179" s="79">
        <v>1</v>
      </c>
      <c r="K179" s="80">
        <v>0</v>
      </c>
      <c r="L179" s="80">
        <v>0</v>
      </c>
      <c r="M179" s="81">
        <v>0</v>
      </c>
      <c r="N179" s="82">
        <v>0</v>
      </c>
      <c r="O179" s="83">
        <v>0</v>
      </c>
      <c r="P179" s="83">
        <v>0</v>
      </c>
      <c r="Q179" s="84">
        <v>0</v>
      </c>
      <c r="R179" s="85">
        <v>0</v>
      </c>
      <c r="S179" s="80">
        <v>0</v>
      </c>
      <c r="T179" s="80">
        <v>0</v>
      </c>
      <c r="U179" s="80">
        <v>0</v>
      </c>
      <c r="V179" s="80">
        <v>0</v>
      </c>
      <c r="W179" s="81">
        <v>0</v>
      </c>
      <c r="X179" s="82">
        <v>0</v>
      </c>
      <c r="Y179" s="86">
        <v>0</v>
      </c>
      <c r="Z179" s="87">
        <v>1</v>
      </c>
      <c r="AA179" s="190" t="s">
        <v>223</v>
      </c>
      <c r="AB179" s="89"/>
      <c r="AC179" s="71"/>
      <c r="AD179" s="72"/>
      <c r="AE179" s="72"/>
      <c r="AF179" s="72"/>
      <c r="AG179" s="73"/>
      <c r="AH179" s="74"/>
      <c r="AI179" s="75"/>
    </row>
    <row r="180" spans="1:35" s="45" customFormat="1" ht="39" x14ac:dyDescent="0.25">
      <c r="A180" s="78">
        <v>178</v>
      </c>
      <c r="B180" s="78" t="s">
        <v>1167</v>
      </c>
      <c r="C180" s="78" t="s">
        <v>2565</v>
      </c>
      <c r="D180" s="78" t="s">
        <v>64</v>
      </c>
      <c r="E180" s="78" t="s">
        <v>105</v>
      </c>
      <c r="F180" s="78">
        <v>2</v>
      </c>
      <c r="G180" s="78">
        <v>2.2000000000000002</v>
      </c>
      <c r="H180" s="78" t="s">
        <v>222</v>
      </c>
      <c r="I180" s="78">
        <v>449</v>
      </c>
      <c r="J180" s="79">
        <v>1</v>
      </c>
      <c r="K180" s="80">
        <v>0</v>
      </c>
      <c r="L180" s="80">
        <v>0</v>
      </c>
      <c r="M180" s="81">
        <v>0</v>
      </c>
      <c r="N180" s="82">
        <v>0</v>
      </c>
      <c r="O180" s="83">
        <v>0</v>
      </c>
      <c r="P180" s="83">
        <v>0</v>
      </c>
      <c r="Q180" s="84">
        <v>0</v>
      </c>
      <c r="R180" s="85">
        <v>0</v>
      </c>
      <c r="S180" s="80">
        <v>0</v>
      </c>
      <c r="T180" s="80">
        <v>0</v>
      </c>
      <c r="U180" s="80">
        <v>0</v>
      </c>
      <c r="V180" s="80">
        <v>0</v>
      </c>
      <c r="W180" s="81">
        <v>0</v>
      </c>
      <c r="X180" s="82">
        <v>0</v>
      </c>
      <c r="Y180" s="86">
        <v>0</v>
      </c>
      <c r="Z180" s="87">
        <v>1</v>
      </c>
      <c r="AA180" s="190" t="s">
        <v>223</v>
      </c>
      <c r="AB180" s="89"/>
      <c r="AC180" s="71"/>
      <c r="AD180" s="72"/>
      <c r="AE180" s="72"/>
      <c r="AF180" s="72"/>
      <c r="AG180" s="73"/>
      <c r="AH180" s="74"/>
      <c r="AI180" s="75"/>
    </row>
    <row r="181" spans="1:35" s="45" customFormat="1" ht="39" x14ac:dyDescent="0.25">
      <c r="A181" s="78">
        <v>179</v>
      </c>
      <c r="B181" s="78" t="s">
        <v>1167</v>
      </c>
      <c r="C181" s="78" t="s">
        <v>2565</v>
      </c>
      <c r="D181" s="78" t="s">
        <v>64</v>
      </c>
      <c r="E181" s="78" t="s">
        <v>105</v>
      </c>
      <c r="F181" s="78">
        <v>2</v>
      </c>
      <c r="G181" s="78">
        <v>2.2000000000000002</v>
      </c>
      <c r="H181" s="78" t="s">
        <v>222</v>
      </c>
      <c r="I181" s="78">
        <v>514</v>
      </c>
      <c r="J181" s="79">
        <v>1</v>
      </c>
      <c r="K181" s="80">
        <v>0</v>
      </c>
      <c r="L181" s="80">
        <v>0</v>
      </c>
      <c r="M181" s="81">
        <v>0</v>
      </c>
      <c r="N181" s="82">
        <v>0</v>
      </c>
      <c r="O181" s="83">
        <v>0</v>
      </c>
      <c r="P181" s="83">
        <v>0</v>
      </c>
      <c r="Q181" s="84">
        <v>0</v>
      </c>
      <c r="R181" s="85">
        <v>0</v>
      </c>
      <c r="S181" s="80">
        <v>0</v>
      </c>
      <c r="T181" s="80">
        <v>0</v>
      </c>
      <c r="U181" s="80">
        <v>0</v>
      </c>
      <c r="V181" s="80">
        <v>0</v>
      </c>
      <c r="W181" s="81">
        <v>0</v>
      </c>
      <c r="X181" s="82">
        <v>0</v>
      </c>
      <c r="Y181" s="86">
        <v>0</v>
      </c>
      <c r="Z181" s="87">
        <v>1</v>
      </c>
      <c r="AA181" s="190" t="s">
        <v>223</v>
      </c>
      <c r="AB181" s="89"/>
      <c r="AC181" s="71"/>
      <c r="AD181" s="72"/>
      <c r="AE181" s="72"/>
      <c r="AF181" s="72"/>
      <c r="AG181" s="73"/>
      <c r="AH181" s="74"/>
      <c r="AI181" s="75"/>
    </row>
    <row r="182" spans="1:35" s="45" customFormat="1" ht="39" x14ac:dyDescent="0.25">
      <c r="A182" s="78">
        <v>180</v>
      </c>
      <c r="B182" s="78" t="s">
        <v>1167</v>
      </c>
      <c r="C182" s="78" t="s">
        <v>2565</v>
      </c>
      <c r="D182" s="78" t="s">
        <v>64</v>
      </c>
      <c r="E182" s="78" t="s">
        <v>105</v>
      </c>
      <c r="F182" s="78">
        <v>2</v>
      </c>
      <c r="G182" s="78">
        <v>2.2000000000000002</v>
      </c>
      <c r="H182" s="78" t="s">
        <v>222</v>
      </c>
      <c r="I182" s="78">
        <v>580</v>
      </c>
      <c r="J182" s="79">
        <v>1</v>
      </c>
      <c r="K182" s="80">
        <v>0</v>
      </c>
      <c r="L182" s="80">
        <v>0</v>
      </c>
      <c r="M182" s="81">
        <v>0</v>
      </c>
      <c r="N182" s="82">
        <v>0</v>
      </c>
      <c r="O182" s="83">
        <v>0</v>
      </c>
      <c r="P182" s="83">
        <v>0</v>
      </c>
      <c r="Q182" s="84">
        <v>0</v>
      </c>
      <c r="R182" s="85">
        <v>0</v>
      </c>
      <c r="S182" s="80">
        <v>0</v>
      </c>
      <c r="T182" s="80">
        <v>0</v>
      </c>
      <c r="U182" s="80">
        <v>0</v>
      </c>
      <c r="V182" s="80">
        <v>0</v>
      </c>
      <c r="W182" s="81">
        <v>0</v>
      </c>
      <c r="X182" s="82">
        <v>0</v>
      </c>
      <c r="Y182" s="86">
        <v>0</v>
      </c>
      <c r="Z182" s="87">
        <v>1</v>
      </c>
      <c r="AA182" s="190" t="s">
        <v>223</v>
      </c>
      <c r="AB182" s="89"/>
      <c r="AC182" s="71"/>
      <c r="AD182" s="72"/>
      <c r="AE182" s="72"/>
      <c r="AF182" s="72"/>
      <c r="AG182" s="73"/>
      <c r="AH182" s="74"/>
      <c r="AI182" s="75"/>
    </row>
    <row r="183" spans="1:35" s="45" customFormat="1" ht="90" x14ac:dyDescent="0.25">
      <c r="A183" s="78">
        <v>184</v>
      </c>
      <c r="B183" s="78" t="s">
        <v>1167</v>
      </c>
      <c r="C183" s="78" t="s">
        <v>2565</v>
      </c>
      <c r="D183" s="78" t="s">
        <v>64</v>
      </c>
      <c r="E183" s="78" t="s">
        <v>105</v>
      </c>
      <c r="F183" s="78">
        <v>2</v>
      </c>
      <c r="G183" s="78">
        <v>2.2000000000000002</v>
      </c>
      <c r="H183" s="189" t="s">
        <v>224</v>
      </c>
      <c r="I183" s="78">
        <v>591</v>
      </c>
      <c r="J183" s="79">
        <v>1</v>
      </c>
      <c r="K183" s="80">
        <v>0</v>
      </c>
      <c r="L183" s="80">
        <v>0</v>
      </c>
      <c r="M183" s="81">
        <v>0</v>
      </c>
      <c r="N183" s="82">
        <v>1</v>
      </c>
      <c r="O183" s="83">
        <v>1</v>
      </c>
      <c r="P183" s="83">
        <v>0</v>
      </c>
      <c r="Q183" s="84">
        <v>0</v>
      </c>
      <c r="R183" s="85">
        <v>0</v>
      </c>
      <c r="S183" s="80">
        <v>0</v>
      </c>
      <c r="T183" s="80">
        <v>0</v>
      </c>
      <c r="U183" s="80">
        <v>0</v>
      </c>
      <c r="V183" s="80">
        <v>0</v>
      </c>
      <c r="W183" s="81">
        <v>0</v>
      </c>
      <c r="X183" s="82">
        <v>0</v>
      </c>
      <c r="Y183" s="86">
        <v>0</v>
      </c>
      <c r="Z183" s="87">
        <v>1</v>
      </c>
      <c r="AA183" s="190" t="s">
        <v>228</v>
      </c>
      <c r="AB183" s="89"/>
      <c r="AC183" s="71"/>
      <c r="AD183" s="72"/>
      <c r="AE183" s="72"/>
      <c r="AF183" s="72"/>
      <c r="AG183" s="73"/>
      <c r="AH183" s="74"/>
      <c r="AI183" s="75"/>
    </row>
    <row r="184" spans="1:35" s="45" customFormat="1" ht="64.5" x14ac:dyDescent="0.25">
      <c r="A184" s="78">
        <v>181</v>
      </c>
      <c r="B184" s="78" t="s">
        <v>1167</v>
      </c>
      <c r="C184" s="78" t="s">
        <v>2565</v>
      </c>
      <c r="D184" s="78" t="s">
        <v>64</v>
      </c>
      <c r="E184" s="78" t="s">
        <v>105</v>
      </c>
      <c r="F184" s="78">
        <v>2</v>
      </c>
      <c r="G184" s="78">
        <v>2.2000000000000002</v>
      </c>
      <c r="H184" s="78" t="s">
        <v>224</v>
      </c>
      <c r="I184" s="78">
        <v>427</v>
      </c>
      <c r="J184" s="79">
        <v>1</v>
      </c>
      <c r="K184" s="80">
        <v>0</v>
      </c>
      <c r="L184" s="80">
        <v>0</v>
      </c>
      <c r="M184" s="81">
        <v>0</v>
      </c>
      <c r="N184" s="82">
        <v>1</v>
      </c>
      <c r="O184" s="83">
        <v>0</v>
      </c>
      <c r="P184" s="83">
        <v>0</v>
      </c>
      <c r="Q184" s="84">
        <v>0</v>
      </c>
      <c r="R184" s="85">
        <v>0</v>
      </c>
      <c r="S184" s="80">
        <v>0</v>
      </c>
      <c r="T184" s="80">
        <v>0</v>
      </c>
      <c r="U184" s="80">
        <v>0</v>
      </c>
      <c r="V184" s="80">
        <v>0</v>
      </c>
      <c r="W184" s="81">
        <v>0</v>
      </c>
      <c r="X184" s="82">
        <v>0</v>
      </c>
      <c r="Y184" s="86">
        <v>0</v>
      </c>
      <c r="Z184" s="87">
        <v>1</v>
      </c>
      <c r="AA184" s="190" t="s">
        <v>225</v>
      </c>
      <c r="AB184" s="89"/>
      <c r="AC184" s="71"/>
      <c r="AD184" s="72"/>
      <c r="AE184" s="72"/>
      <c r="AF184" s="72"/>
      <c r="AG184" s="73"/>
      <c r="AH184" s="74"/>
      <c r="AI184" s="75"/>
    </row>
    <row r="185" spans="1:35" s="45" customFormat="1" ht="64.5" x14ac:dyDescent="0.25">
      <c r="A185" s="78">
        <v>182</v>
      </c>
      <c r="B185" s="78" t="s">
        <v>1167</v>
      </c>
      <c r="C185" s="78" t="s">
        <v>2565</v>
      </c>
      <c r="D185" s="78" t="s">
        <v>64</v>
      </c>
      <c r="E185" s="78" t="s">
        <v>105</v>
      </c>
      <c r="F185" s="78">
        <v>2</v>
      </c>
      <c r="G185" s="78">
        <v>2.2000000000000002</v>
      </c>
      <c r="H185" s="78" t="s">
        <v>224</v>
      </c>
      <c r="I185" s="78">
        <v>517</v>
      </c>
      <c r="J185" s="79">
        <v>1</v>
      </c>
      <c r="K185" s="80">
        <v>0</v>
      </c>
      <c r="L185" s="80">
        <v>0</v>
      </c>
      <c r="M185" s="81">
        <v>0</v>
      </c>
      <c r="N185" s="82">
        <v>0</v>
      </c>
      <c r="O185" s="83">
        <v>0</v>
      </c>
      <c r="P185" s="83">
        <v>0</v>
      </c>
      <c r="Q185" s="84">
        <v>0</v>
      </c>
      <c r="R185" s="85">
        <v>0</v>
      </c>
      <c r="S185" s="80">
        <v>0</v>
      </c>
      <c r="T185" s="80">
        <v>0</v>
      </c>
      <c r="U185" s="80">
        <v>0</v>
      </c>
      <c r="V185" s="80">
        <v>1</v>
      </c>
      <c r="W185" s="81">
        <v>0</v>
      </c>
      <c r="X185" s="82">
        <v>0</v>
      </c>
      <c r="Y185" s="86">
        <v>0</v>
      </c>
      <c r="Z185" s="87">
        <v>1</v>
      </c>
      <c r="AA185" s="190" t="s">
        <v>226</v>
      </c>
      <c r="AB185" s="89"/>
      <c r="AC185" s="71"/>
      <c r="AD185" s="72"/>
      <c r="AE185" s="72"/>
      <c r="AF185" s="72"/>
      <c r="AG185" s="73"/>
      <c r="AH185" s="74"/>
      <c r="AI185" s="75"/>
    </row>
    <row r="186" spans="1:35" s="45" customFormat="1" ht="64.5" x14ac:dyDescent="0.25">
      <c r="A186" s="78">
        <v>183</v>
      </c>
      <c r="B186" s="78" t="s">
        <v>1167</v>
      </c>
      <c r="C186" s="78" t="s">
        <v>2565</v>
      </c>
      <c r="D186" s="78" t="s">
        <v>64</v>
      </c>
      <c r="E186" s="78" t="s">
        <v>105</v>
      </c>
      <c r="F186" s="78">
        <v>2</v>
      </c>
      <c r="G186" s="78">
        <v>2.2000000000000002</v>
      </c>
      <c r="H186" s="78" t="s">
        <v>224</v>
      </c>
      <c r="I186" s="78">
        <v>559</v>
      </c>
      <c r="J186" s="79">
        <v>1</v>
      </c>
      <c r="K186" s="80">
        <v>0</v>
      </c>
      <c r="L186" s="80">
        <v>0</v>
      </c>
      <c r="M186" s="81">
        <v>0</v>
      </c>
      <c r="N186" s="82">
        <v>0</v>
      </c>
      <c r="O186" s="83">
        <v>0</v>
      </c>
      <c r="P186" s="83">
        <v>0</v>
      </c>
      <c r="Q186" s="84">
        <v>0</v>
      </c>
      <c r="R186" s="85">
        <v>0</v>
      </c>
      <c r="S186" s="80">
        <v>0</v>
      </c>
      <c r="T186" s="80">
        <v>0</v>
      </c>
      <c r="U186" s="80">
        <v>0</v>
      </c>
      <c r="V186" s="80">
        <v>1</v>
      </c>
      <c r="W186" s="81">
        <v>0</v>
      </c>
      <c r="X186" s="82">
        <v>0</v>
      </c>
      <c r="Y186" s="86">
        <v>0</v>
      </c>
      <c r="Z186" s="87">
        <v>1</v>
      </c>
      <c r="AA186" s="190" t="s">
        <v>227</v>
      </c>
      <c r="AB186" s="89"/>
      <c r="AC186" s="71"/>
      <c r="AD186" s="72"/>
      <c r="AE186" s="72"/>
      <c r="AF186" s="72"/>
      <c r="AG186" s="73"/>
      <c r="AH186" s="74"/>
      <c r="AI186" s="75"/>
    </row>
    <row r="187" spans="1:35" s="45" customFormat="1" ht="51.75" hidden="1" x14ac:dyDescent="0.25">
      <c r="A187" s="78">
        <v>185</v>
      </c>
      <c r="B187" s="78" t="s">
        <v>1167</v>
      </c>
      <c r="C187" s="78" t="s">
        <v>2565</v>
      </c>
      <c r="D187" s="78" t="s">
        <v>64</v>
      </c>
      <c r="E187" s="78" t="s">
        <v>105</v>
      </c>
      <c r="F187" s="78">
        <v>2</v>
      </c>
      <c r="G187" s="78">
        <v>2.2999999999999998</v>
      </c>
      <c r="H187" s="78" t="s">
        <v>229</v>
      </c>
      <c r="I187" s="78">
        <v>457</v>
      </c>
      <c r="J187" s="79">
        <v>0</v>
      </c>
      <c r="K187" s="80">
        <v>1</v>
      </c>
      <c r="L187" s="80">
        <v>0</v>
      </c>
      <c r="M187" s="81">
        <v>0</v>
      </c>
      <c r="N187" s="82">
        <v>0</v>
      </c>
      <c r="O187" s="83">
        <v>0</v>
      </c>
      <c r="P187" s="83">
        <v>0</v>
      </c>
      <c r="Q187" s="84">
        <v>1</v>
      </c>
      <c r="R187" s="85">
        <v>0</v>
      </c>
      <c r="S187" s="80">
        <v>0</v>
      </c>
      <c r="T187" s="80">
        <v>0</v>
      </c>
      <c r="U187" s="80">
        <v>1</v>
      </c>
      <c r="V187" s="80">
        <v>0</v>
      </c>
      <c r="W187" s="81">
        <v>0</v>
      </c>
      <c r="X187" s="82">
        <v>0</v>
      </c>
      <c r="Y187" s="86">
        <v>0</v>
      </c>
      <c r="Z187" s="87">
        <v>1</v>
      </c>
      <c r="AA187" s="88" t="s">
        <v>230</v>
      </c>
      <c r="AB187" s="89"/>
      <c r="AC187" s="71"/>
      <c r="AD187" s="72"/>
      <c r="AE187" s="72"/>
      <c r="AF187" s="72"/>
      <c r="AG187" s="73"/>
      <c r="AH187" s="74"/>
      <c r="AI187" s="75"/>
    </row>
    <row r="188" spans="1:35" s="45" customFormat="1" ht="39" hidden="1" x14ac:dyDescent="0.25">
      <c r="A188" s="78">
        <v>186</v>
      </c>
      <c r="B188" s="78" t="s">
        <v>1167</v>
      </c>
      <c r="C188" s="78" t="s">
        <v>2565</v>
      </c>
      <c r="D188" s="78" t="s">
        <v>64</v>
      </c>
      <c r="E188" s="78" t="s">
        <v>105</v>
      </c>
      <c r="F188" s="78">
        <v>2</v>
      </c>
      <c r="G188" s="78">
        <v>2.2999999999999998</v>
      </c>
      <c r="H188" s="78" t="s">
        <v>229</v>
      </c>
      <c r="I188" s="78">
        <v>466</v>
      </c>
      <c r="J188" s="79">
        <v>0</v>
      </c>
      <c r="K188" s="80">
        <v>1</v>
      </c>
      <c r="L188" s="80">
        <v>0</v>
      </c>
      <c r="M188" s="81">
        <v>0</v>
      </c>
      <c r="N188" s="82">
        <v>0</v>
      </c>
      <c r="O188" s="83">
        <v>1</v>
      </c>
      <c r="P188" s="83">
        <v>0</v>
      </c>
      <c r="Q188" s="84">
        <v>1</v>
      </c>
      <c r="R188" s="85">
        <v>0</v>
      </c>
      <c r="S188" s="80">
        <v>0</v>
      </c>
      <c r="T188" s="80">
        <v>0</v>
      </c>
      <c r="U188" s="80">
        <v>0</v>
      </c>
      <c r="V188" s="80">
        <v>1</v>
      </c>
      <c r="W188" s="81">
        <v>0</v>
      </c>
      <c r="X188" s="82">
        <v>0</v>
      </c>
      <c r="Y188" s="86">
        <v>0</v>
      </c>
      <c r="Z188" s="87">
        <v>1</v>
      </c>
      <c r="AA188" s="88" t="s">
        <v>231</v>
      </c>
      <c r="AB188" s="89"/>
      <c r="AC188" s="71"/>
      <c r="AD188" s="72"/>
      <c r="AE188" s="72"/>
      <c r="AF188" s="72"/>
      <c r="AG188" s="73"/>
      <c r="AH188" s="74"/>
      <c r="AI188" s="75"/>
    </row>
    <row r="189" spans="1:35" s="45" customFormat="1" ht="51.75" hidden="1" x14ac:dyDescent="0.25">
      <c r="A189" s="78">
        <v>187</v>
      </c>
      <c r="B189" s="78" t="s">
        <v>1167</v>
      </c>
      <c r="C189" s="78" t="s">
        <v>2565</v>
      </c>
      <c r="D189" s="78" t="s">
        <v>64</v>
      </c>
      <c r="E189" s="78" t="s">
        <v>105</v>
      </c>
      <c r="F189" s="78">
        <v>2</v>
      </c>
      <c r="G189" s="78">
        <v>2.2999999999999998</v>
      </c>
      <c r="H189" s="78" t="s">
        <v>229</v>
      </c>
      <c r="I189" s="78">
        <v>513</v>
      </c>
      <c r="J189" s="79">
        <v>0</v>
      </c>
      <c r="K189" s="80">
        <v>1</v>
      </c>
      <c r="L189" s="80">
        <v>0</v>
      </c>
      <c r="M189" s="81">
        <v>0</v>
      </c>
      <c r="N189" s="82">
        <v>0</v>
      </c>
      <c r="O189" s="83">
        <v>0</v>
      </c>
      <c r="P189" s="83">
        <v>0</v>
      </c>
      <c r="Q189" s="84">
        <v>1</v>
      </c>
      <c r="R189" s="85">
        <v>0</v>
      </c>
      <c r="S189" s="80">
        <v>0</v>
      </c>
      <c r="T189" s="80">
        <v>0</v>
      </c>
      <c r="U189" s="80">
        <v>0</v>
      </c>
      <c r="V189" s="80">
        <v>0</v>
      </c>
      <c r="W189" s="81">
        <v>0</v>
      </c>
      <c r="X189" s="82">
        <v>0</v>
      </c>
      <c r="Y189" s="86">
        <v>0</v>
      </c>
      <c r="Z189" s="87">
        <v>1</v>
      </c>
      <c r="AA189" s="88" t="s">
        <v>232</v>
      </c>
      <c r="AB189" s="89"/>
      <c r="AC189" s="71"/>
      <c r="AD189" s="72"/>
      <c r="AE189" s="72"/>
      <c r="AF189" s="72"/>
      <c r="AG189" s="73"/>
      <c r="AH189" s="74"/>
      <c r="AI189" s="75"/>
    </row>
    <row r="190" spans="1:35" s="45" customFormat="1" ht="64.5" hidden="1" x14ac:dyDescent="0.25">
      <c r="A190" s="78">
        <v>188</v>
      </c>
      <c r="B190" s="78" t="s">
        <v>1167</v>
      </c>
      <c r="C190" s="78" t="s">
        <v>2565</v>
      </c>
      <c r="D190" s="78" t="s">
        <v>64</v>
      </c>
      <c r="E190" s="78" t="s">
        <v>105</v>
      </c>
      <c r="F190" s="78">
        <v>2</v>
      </c>
      <c r="G190" s="78">
        <v>2.2999999999999998</v>
      </c>
      <c r="H190" s="78" t="s">
        <v>229</v>
      </c>
      <c r="I190" s="78">
        <v>585</v>
      </c>
      <c r="J190" s="79">
        <v>0</v>
      </c>
      <c r="K190" s="80">
        <v>1</v>
      </c>
      <c r="L190" s="80">
        <v>0</v>
      </c>
      <c r="M190" s="81">
        <v>0</v>
      </c>
      <c r="N190" s="82">
        <v>0</v>
      </c>
      <c r="O190" s="83">
        <v>0</v>
      </c>
      <c r="P190" s="83">
        <v>0</v>
      </c>
      <c r="Q190" s="84">
        <v>1</v>
      </c>
      <c r="R190" s="85">
        <v>0</v>
      </c>
      <c r="S190" s="80">
        <v>0</v>
      </c>
      <c r="T190" s="80">
        <v>0</v>
      </c>
      <c r="U190" s="80">
        <v>1</v>
      </c>
      <c r="V190" s="80">
        <v>0</v>
      </c>
      <c r="W190" s="81">
        <v>0</v>
      </c>
      <c r="X190" s="82">
        <v>0</v>
      </c>
      <c r="Y190" s="86">
        <v>0</v>
      </c>
      <c r="Z190" s="87">
        <v>1</v>
      </c>
      <c r="AA190" s="88" t="s">
        <v>233</v>
      </c>
      <c r="AB190" s="89"/>
      <c r="AC190" s="71"/>
      <c r="AD190" s="72"/>
      <c r="AE190" s="72"/>
      <c r="AF190" s="72"/>
      <c r="AG190" s="73"/>
      <c r="AH190" s="74"/>
      <c r="AI190" s="75"/>
    </row>
    <row r="191" spans="1:35" s="45" customFormat="1" ht="26.25" hidden="1" x14ac:dyDescent="0.25">
      <c r="A191" s="78">
        <v>189</v>
      </c>
      <c r="B191" s="78" t="s">
        <v>1167</v>
      </c>
      <c r="C191" s="78" t="s">
        <v>2565</v>
      </c>
      <c r="D191" s="78" t="s">
        <v>64</v>
      </c>
      <c r="E191" s="78" t="s">
        <v>105</v>
      </c>
      <c r="F191" s="78">
        <v>2</v>
      </c>
      <c r="G191" s="78">
        <v>2.2999999999999998</v>
      </c>
      <c r="H191" s="78" t="s">
        <v>234</v>
      </c>
      <c r="I191" s="78">
        <v>430</v>
      </c>
      <c r="J191" s="79">
        <v>0</v>
      </c>
      <c r="K191" s="80">
        <v>0</v>
      </c>
      <c r="L191" s="80">
        <v>0</v>
      </c>
      <c r="M191" s="81">
        <v>0</v>
      </c>
      <c r="N191" s="82">
        <v>0</v>
      </c>
      <c r="O191" s="83">
        <v>1</v>
      </c>
      <c r="P191" s="83">
        <v>0</v>
      </c>
      <c r="Q191" s="84">
        <v>0</v>
      </c>
      <c r="R191" s="85">
        <v>0</v>
      </c>
      <c r="S191" s="80">
        <v>0</v>
      </c>
      <c r="T191" s="80">
        <v>0</v>
      </c>
      <c r="U191" s="80">
        <v>0</v>
      </c>
      <c r="V191" s="80">
        <v>0</v>
      </c>
      <c r="W191" s="81">
        <v>0</v>
      </c>
      <c r="X191" s="82">
        <v>0</v>
      </c>
      <c r="Y191" s="86">
        <v>0</v>
      </c>
      <c r="Z191" s="87">
        <v>1</v>
      </c>
      <c r="AA191" s="88" t="s">
        <v>235</v>
      </c>
      <c r="AB191" s="89"/>
      <c r="AC191" s="71"/>
      <c r="AD191" s="72"/>
      <c r="AE191" s="72"/>
      <c r="AF191" s="72"/>
      <c r="AG191" s="73"/>
      <c r="AH191" s="74"/>
      <c r="AI191" s="75"/>
    </row>
    <row r="192" spans="1:35" s="45" customFormat="1" ht="26.25" hidden="1" x14ac:dyDescent="0.25">
      <c r="A192" s="78">
        <v>190</v>
      </c>
      <c r="B192" s="78" t="s">
        <v>1167</v>
      </c>
      <c r="C192" s="78" t="s">
        <v>2565</v>
      </c>
      <c r="D192" s="78" t="s">
        <v>64</v>
      </c>
      <c r="E192" s="78" t="s">
        <v>105</v>
      </c>
      <c r="F192" s="78">
        <v>2</v>
      </c>
      <c r="G192" s="78">
        <v>2.2999999999999998</v>
      </c>
      <c r="H192" s="78" t="s">
        <v>236</v>
      </c>
      <c r="I192" s="78">
        <v>450</v>
      </c>
      <c r="J192" s="79">
        <v>0</v>
      </c>
      <c r="K192" s="80">
        <v>0</v>
      </c>
      <c r="L192" s="80">
        <v>0</v>
      </c>
      <c r="M192" s="81">
        <v>0</v>
      </c>
      <c r="N192" s="82">
        <v>0</v>
      </c>
      <c r="O192" s="83">
        <v>1</v>
      </c>
      <c r="P192" s="83">
        <v>0</v>
      </c>
      <c r="Q192" s="84">
        <v>0</v>
      </c>
      <c r="R192" s="85">
        <v>0</v>
      </c>
      <c r="S192" s="80">
        <v>0</v>
      </c>
      <c r="T192" s="80">
        <v>0</v>
      </c>
      <c r="U192" s="80">
        <v>0</v>
      </c>
      <c r="V192" s="80">
        <v>0</v>
      </c>
      <c r="W192" s="81">
        <v>0</v>
      </c>
      <c r="X192" s="82">
        <v>0</v>
      </c>
      <c r="Y192" s="86">
        <v>0</v>
      </c>
      <c r="Z192" s="87">
        <v>1</v>
      </c>
      <c r="AA192" s="88" t="s">
        <v>237</v>
      </c>
      <c r="AB192" s="89"/>
      <c r="AC192" s="71"/>
      <c r="AD192" s="72"/>
      <c r="AE192" s="72"/>
      <c r="AF192" s="72"/>
      <c r="AG192" s="73"/>
      <c r="AH192" s="74"/>
      <c r="AI192" s="75"/>
    </row>
    <row r="193" spans="1:35" s="45" customFormat="1" hidden="1" x14ac:dyDescent="0.25">
      <c r="A193" s="78">
        <v>191</v>
      </c>
      <c r="B193" s="78" t="s">
        <v>1167</v>
      </c>
      <c r="C193" s="78" t="s">
        <v>2565</v>
      </c>
      <c r="D193" s="78" t="s">
        <v>64</v>
      </c>
      <c r="E193" s="78" t="s">
        <v>105</v>
      </c>
      <c r="F193" s="78">
        <v>2</v>
      </c>
      <c r="G193" s="78">
        <v>2.2999999999999998</v>
      </c>
      <c r="H193" s="78" t="s">
        <v>236</v>
      </c>
      <c r="I193" s="78">
        <v>520</v>
      </c>
      <c r="J193" s="79">
        <v>0</v>
      </c>
      <c r="K193" s="80">
        <v>0</v>
      </c>
      <c r="L193" s="80">
        <v>0</v>
      </c>
      <c r="M193" s="81">
        <v>0</v>
      </c>
      <c r="N193" s="82">
        <v>0</v>
      </c>
      <c r="O193" s="83">
        <v>1</v>
      </c>
      <c r="P193" s="83">
        <v>0</v>
      </c>
      <c r="Q193" s="84">
        <v>0</v>
      </c>
      <c r="R193" s="85">
        <v>0</v>
      </c>
      <c r="S193" s="80">
        <v>0</v>
      </c>
      <c r="T193" s="80">
        <v>0</v>
      </c>
      <c r="U193" s="80">
        <v>0</v>
      </c>
      <c r="V193" s="80">
        <v>0</v>
      </c>
      <c r="W193" s="81">
        <v>0</v>
      </c>
      <c r="X193" s="82">
        <v>0</v>
      </c>
      <c r="Y193" s="86">
        <v>0</v>
      </c>
      <c r="Z193" s="87">
        <v>1</v>
      </c>
      <c r="AA193" s="88" t="s">
        <v>238</v>
      </c>
      <c r="AB193" s="89"/>
      <c r="AC193" s="71"/>
      <c r="AD193" s="72"/>
      <c r="AE193" s="72"/>
      <c r="AF193" s="72"/>
      <c r="AG193" s="73"/>
      <c r="AH193" s="74"/>
      <c r="AI193" s="75"/>
    </row>
    <row r="194" spans="1:35" s="45" customFormat="1" hidden="1" x14ac:dyDescent="0.25">
      <c r="A194" s="78">
        <v>192</v>
      </c>
      <c r="B194" s="78" t="s">
        <v>1167</v>
      </c>
      <c r="C194" s="78" t="s">
        <v>2565</v>
      </c>
      <c r="D194" s="78" t="s">
        <v>64</v>
      </c>
      <c r="E194" s="78" t="s">
        <v>105</v>
      </c>
      <c r="F194" s="78">
        <v>2</v>
      </c>
      <c r="G194" s="78">
        <v>2.2999999999999998</v>
      </c>
      <c r="H194" s="78" t="s">
        <v>236</v>
      </c>
      <c r="I194" s="78">
        <v>573</v>
      </c>
      <c r="J194" s="79">
        <v>0</v>
      </c>
      <c r="K194" s="80">
        <v>0</v>
      </c>
      <c r="L194" s="80">
        <v>0</v>
      </c>
      <c r="M194" s="81">
        <v>0</v>
      </c>
      <c r="N194" s="82">
        <v>0</v>
      </c>
      <c r="O194" s="83">
        <v>1</v>
      </c>
      <c r="P194" s="83">
        <v>0</v>
      </c>
      <c r="Q194" s="84">
        <v>0</v>
      </c>
      <c r="R194" s="85">
        <v>0</v>
      </c>
      <c r="S194" s="80">
        <v>0</v>
      </c>
      <c r="T194" s="80">
        <v>0</v>
      </c>
      <c r="U194" s="80">
        <v>0</v>
      </c>
      <c r="V194" s="80">
        <v>0</v>
      </c>
      <c r="W194" s="81">
        <v>0</v>
      </c>
      <c r="X194" s="82">
        <v>0</v>
      </c>
      <c r="Y194" s="86">
        <v>0</v>
      </c>
      <c r="Z194" s="87">
        <v>1</v>
      </c>
      <c r="AA194" s="88" t="s">
        <v>239</v>
      </c>
      <c r="AB194" s="89"/>
      <c r="AC194" s="71"/>
      <c r="AD194" s="72"/>
      <c r="AE194" s="72"/>
      <c r="AF194" s="72"/>
      <c r="AG194" s="73"/>
      <c r="AH194" s="74"/>
      <c r="AI194" s="75"/>
    </row>
    <row r="195" spans="1:35" s="45" customFormat="1" ht="26.25" hidden="1" x14ac:dyDescent="0.25">
      <c r="A195" s="78">
        <v>193</v>
      </c>
      <c r="B195" s="78" t="s">
        <v>1167</v>
      </c>
      <c r="C195" s="78" t="s">
        <v>2565</v>
      </c>
      <c r="D195" s="78" t="s">
        <v>64</v>
      </c>
      <c r="E195" s="78" t="s">
        <v>105</v>
      </c>
      <c r="F195" s="78">
        <v>2</v>
      </c>
      <c r="G195" s="78">
        <v>2.2999999999999998</v>
      </c>
      <c r="H195" s="78" t="s">
        <v>240</v>
      </c>
      <c r="I195" s="78">
        <v>458</v>
      </c>
      <c r="J195" s="79">
        <v>0</v>
      </c>
      <c r="K195" s="80">
        <v>0</v>
      </c>
      <c r="L195" s="80">
        <v>0</v>
      </c>
      <c r="M195" s="81">
        <v>0</v>
      </c>
      <c r="N195" s="82">
        <v>0</v>
      </c>
      <c r="O195" s="83">
        <v>0</v>
      </c>
      <c r="P195" s="83">
        <v>0</v>
      </c>
      <c r="Q195" s="84">
        <v>0</v>
      </c>
      <c r="R195" s="85">
        <v>0</v>
      </c>
      <c r="S195" s="80">
        <v>0</v>
      </c>
      <c r="T195" s="80">
        <v>0</v>
      </c>
      <c r="U195" s="80">
        <v>0</v>
      </c>
      <c r="V195" s="80">
        <v>1</v>
      </c>
      <c r="W195" s="81">
        <v>0</v>
      </c>
      <c r="X195" s="82">
        <v>0</v>
      </c>
      <c r="Y195" s="86">
        <v>0</v>
      </c>
      <c r="Z195" s="87">
        <v>1</v>
      </c>
      <c r="AA195" s="88" t="s">
        <v>241</v>
      </c>
      <c r="AB195" s="89"/>
      <c r="AC195" s="71"/>
      <c r="AD195" s="72"/>
      <c r="AE195" s="72"/>
      <c r="AF195" s="72"/>
      <c r="AG195" s="73"/>
      <c r="AH195" s="74"/>
      <c r="AI195" s="75"/>
    </row>
    <row r="196" spans="1:35" s="45" customFormat="1" ht="26.25" hidden="1" x14ac:dyDescent="0.25">
      <c r="A196" s="78">
        <v>194</v>
      </c>
      <c r="B196" s="78" t="s">
        <v>1167</v>
      </c>
      <c r="C196" s="78" t="s">
        <v>2565</v>
      </c>
      <c r="D196" s="78" t="s">
        <v>64</v>
      </c>
      <c r="E196" s="78" t="s">
        <v>105</v>
      </c>
      <c r="F196" s="78">
        <v>2</v>
      </c>
      <c r="G196" s="78">
        <v>2.2999999999999998</v>
      </c>
      <c r="H196" s="78" t="s">
        <v>240</v>
      </c>
      <c r="I196" s="78">
        <v>461</v>
      </c>
      <c r="J196" s="79">
        <v>0</v>
      </c>
      <c r="K196" s="80">
        <v>0</v>
      </c>
      <c r="L196" s="80">
        <v>0</v>
      </c>
      <c r="M196" s="81">
        <v>0</v>
      </c>
      <c r="N196" s="82">
        <v>0</v>
      </c>
      <c r="O196" s="83">
        <v>0</v>
      </c>
      <c r="P196" s="83">
        <v>0</v>
      </c>
      <c r="Q196" s="84">
        <v>0</v>
      </c>
      <c r="R196" s="85">
        <v>0</v>
      </c>
      <c r="S196" s="80">
        <v>0</v>
      </c>
      <c r="T196" s="80">
        <v>0</v>
      </c>
      <c r="U196" s="80">
        <v>0</v>
      </c>
      <c r="V196" s="80">
        <v>1</v>
      </c>
      <c r="W196" s="81">
        <v>0</v>
      </c>
      <c r="X196" s="82">
        <v>0</v>
      </c>
      <c r="Y196" s="86">
        <v>0</v>
      </c>
      <c r="Z196" s="87">
        <v>1</v>
      </c>
      <c r="AA196" s="88" t="s">
        <v>242</v>
      </c>
      <c r="AB196" s="89"/>
      <c r="AC196" s="71"/>
      <c r="AD196" s="72"/>
      <c r="AE196" s="72"/>
      <c r="AF196" s="72"/>
      <c r="AG196" s="73"/>
      <c r="AH196" s="74"/>
      <c r="AI196" s="75"/>
    </row>
    <row r="197" spans="1:35" s="45" customFormat="1" hidden="1" x14ac:dyDescent="0.25">
      <c r="A197" s="78">
        <v>195</v>
      </c>
      <c r="B197" s="78" t="s">
        <v>1167</v>
      </c>
      <c r="C197" s="78" t="s">
        <v>2565</v>
      </c>
      <c r="D197" s="78" t="s">
        <v>64</v>
      </c>
      <c r="E197" s="78" t="s">
        <v>105</v>
      </c>
      <c r="F197" s="78">
        <v>2</v>
      </c>
      <c r="G197" s="78">
        <v>2.2999999999999998</v>
      </c>
      <c r="H197" s="78" t="s">
        <v>240</v>
      </c>
      <c r="I197" s="78">
        <v>472</v>
      </c>
      <c r="J197" s="79">
        <v>0</v>
      </c>
      <c r="K197" s="80">
        <v>0</v>
      </c>
      <c r="L197" s="80">
        <v>0</v>
      </c>
      <c r="M197" s="81">
        <v>0</v>
      </c>
      <c r="N197" s="82">
        <v>0</v>
      </c>
      <c r="O197" s="83">
        <v>1</v>
      </c>
      <c r="P197" s="83">
        <v>0</v>
      </c>
      <c r="Q197" s="84">
        <v>0</v>
      </c>
      <c r="R197" s="85">
        <v>0</v>
      </c>
      <c r="S197" s="80">
        <v>0</v>
      </c>
      <c r="T197" s="80">
        <v>0</v>
      </c>
      <c r="U197" s="80">
        <v>0</v>
      </c>
      <c r="V197" s="80">
        <v>0</v>
      </c>
      <c r="W197" s="81">
        <v>0</v>
      </c>
      <c r="X197" s="82">
        <v>0</v>
      </c>
      <c r="Y197" s="86">
        <v>0</v>
      </c>
      <c r="Z197" s="87">
        <v>1</v>
      </c>
      <c r="AA197" s="88" t="s">
        <v>243</v>
      </c>
      <c r="AB197" s="89"/>
      <c r="AC197" s="71"/>
      <c r="AD197" s="72"/>
      <c r="AE197" s="72"/>
      <c r="AF197" s="72"/>
      <c r="AG197" s="73"/>
      <c r="AH197" s="74"/>
      <c r="AI197" s="75"/>
    </row>
    <row r="198" spans="1:35" s="45" customFormat="1" ht="26.25" hidden="1" x14ac:dyDescent="0.25">
      <c r="A198" s="78">
        <v>196</v>
      </c>
      <c r="B198" s="78" t="s">
        <v>1167</v>
      </c>
      <c r="C198" s="78" t="s">
        <v>2565</v>
      </c>
      <c r="D198" s="78" t="s">
        <v>64</v>
      </c>
      <c r="E198" s="78" t="s">
        <v>105</v>
      </c>
      <c r="F198" s="78">
        <v>2</v>
      </c>
      <c r="G198" s="78">
        <v>2.2999999999999998</v>
      </c>
      <c r="H198" s="78" t="s">
        <v>240</v>
      </c>
      <c r="I198" s="78">
        <v>522</v>
      </c>
      <c r="J198" s="79">
        <v>0</v>
      </c>
      <c r="K198" s="80">
        <v>0</v>
      </c>
      <c r="L198" s="80">
        <v>0</v>
      </c>
      <c r="M198" s="81">
        <v>0</v>
      </c>
      <c r="N198" s="82">
        <v>0</v>
      </c>
      <c r="O198" s="83">
        <v>0</v>
      </c>
      <c r="P198" s="83">
        <v>0</v>
      </c>
      <c r="Q198" s="84">
        <v>0</v>
      </c>
      <c r="R198" s="85">
        <v>0</v>
      </c>
      <c r="S198" s="80">
        <v>1</v>
      </c>
      <c r="T198" s="80">
        <v>0</v>
      </c>
      <c r="U198" s="80">
        <v>0</v>
      </c>
      <c r="V198" s="80">
        <v>0</v>
      </c>
      <c r="W198" s="81">
        <v>0</v>
      </c>
      <c r="X198" s="82">
        <v>0</v>
      </c>
      <c r="Y198" s="86">
        <v>0</v>
      </c>
      <c r="Z198" s="87">
        <v>1</v>
      </c>
      <c r="AA198" s="88" t="s">
        <v>244</v>
      </c>
      <c r="AB198" s="89"/>
      <c r="AC198" s="71"/>
      <c r="AD198" s="72"/>
      <c r="AE198" s="72"/>
      <c r="AF198" s="72"/>
      <c r="AG198" s="73"/>
      <c r="AH198" s="74"/>
      <c r="AI198" s="75"/>
    </row>
    <row r="199" spans="1:35" s="45" customFormat="1" ht="64.5" hidden="1" x14ac:dyDescent="0.25">
      <c r="A199" s="78">
        <v>197</v>
      </c>
      <c r="B199" s="78" t="s">
        <v>1167</v>
      </c>
      <c r="C199" s="78" t="s">
        <v>2565</v>
      </c>
      <c r="D199" s="78" t="s">
        <v>64</v>
      </c>
      <c r="E199" s="78" t="s">
        <v>105</v>
      </c>
      <c r="F199" s="78">
        <v>2</v>
      </c>
      <c r="G199" s="78">
        <v>2.2999999999999998</v>
      </c>
      <c r="H199" s="78" t="s">
        <v>240</v>
      </c>
      <c r="I199" s="78">
        <v>568</v>
      </c>
      <c r="J199" s="79">
        <v>0</v>
      </c>
      <c r="K199" s="80">
        <v>0</v>
      </c>
      <c r="L199" s="80">
        <v>0</v>
      </c>
      <c r="M199" s="81">
        <v>0</v>
      </c>
      <c r="N199" s="82">
        <v>0</v>
      </c>
      <c r="O199" s="83">
        <v>1</v>
      </c>
      <c r="P199" s="83">
        <v>0</v>
      </c>
      <c r="Q199" s="84">
        <v>0</v>
      </c>
      <c r="R199" s="85">
        <v>0</v>
      </c>
      <c r="S199" s="80">
        <v>0</v>
      </c>
      <c r="T199" s="80">
        <v>0</v>
      </c>
      <c r="U199" s="80">
        <v>1</v>
      </c>
      <c r="V199" s="80">
        <v>0</v>
      </c>
      <c r="W199" s="81">
        <v>0</v>
      </c>
      <c r="X199" s="82">
        <v>0</v>
      </c>
      <c r="Y199" s="86">
        <v>0</v>
      </c>
      <c r="Z199" s="87">
        <v>1</v>
      </c>
      <c r="AA199" s="88" t="s">
        <v>245</v>
      </c>
      <c r="AB199" s="89"/>
      <c r="AC199" s="71"/>
      <c r="AD199" s="72"/>
      <c r="AE199" s="72"/>
      <c r="AF199" s="72"/>
      <c r="AG199" s="73"/>
      <c r="AH199" s="74"/>
      <c r="AI199" s="75"/>
    </row>
    <row r="200" spans="1:35" s="45" customFormat="1" hidden="1" x14ac:dyDescent="0.25">
      <c r="A200" s="78">
        <v>198</v>
      </c>
      <c r="B200" s="78" t="s">
        <v>1167</v>
      </c>
      <c r="C200" s="78" t="s">
        <v>2565</v>
      </c>
      <c r="D200" s="78" t="s">
        <v>64</v>
      </c>
      <c r="E200" s="78" t="s">
        <v>105</v>
      </c>
      <c r="F200" s="78">
        <v>2</v>
      </c>
      <c r="G200" s="78">
        <v>2.2999999999999998</v>
      </c>
      <c r="H200" s="78" t="s">
        <v>240</v>
      </c>
      <c r="I200" s="78">
        <v>579</v>
      </c>
      <c r="J200" s="79">
        <v>0</v>
      </c>
      <c r="K200" s="80">
        <v>0</v>
      </c>
      <c r="L200" s="80">
        <v>0</v>
      </c>
      <c r="M200" s="81">
        <v>0</v>
      </c>
      <c r="N200" s="82">
        <v>0</v>
      </c>
      <c r="O200" s="83">
        <v>1</v>
      </c>
      <c r="P200" s="83">
        <v>0</v>
      </c>
      <c r="Q200" s="84">
        <v>0</v>
      </c>
      <c r="R200" s="85">
        <v>0</v>
      </c>
      <c r="S200" s="80">
        <v>0</v>
      </c>
      <c r="T200" s="80">
        <v>0</v>
      </c>
      <c r="U200" s="80">
        <v>0</v>
      </c>
      <c r="V200" s="80">
        <v>0</v>
      </c>
      <c r="W200" s="81">
        <v>0</v>
      </c>
      <c r="X200" s="82">
        <v>0</v>
      </c>
      <c r="Y200" s="86">
        <v>0</v>
      </c>
      <c r="Z200" s="87">
        <v>1</v>
      </c>
      <c r="AA200" s="88" t="s">
        <v>246</v>
      </c>
      <c r="AB200" s="89"/>
      <c r="AC200" s="71"/>
      <c r="AD200" s="72"/>
      <c r="AE200" s="72"/>
      <c r="AF200" s="72"/>
      <c r="AG200" s="73"/>
      <c r="AH200" s="74"/>
      <c r="AI200" s="75"/>
    </row>
    <row r="201" spans="1:35" s="45" customFormat="1" hidden="1" x14ac:dyDescent="0.25">
      <c r="A201" s="78">
        <v>199</v>
      </c>
      <c r="B201" s="78" t="s">
        <v>1167</v>
      </c>
      <c r="C201" s="78" t="s">
        <v>2565</v>
      </c>
      <c r="D201" s="78" t="s">
        <v>64</v>
      </c>
      <c r="E201" s="78" t="s">
        <v>105</v>
      </c>
      <c r="F201" s="78">
        <v>2</v>
      </c>
      <c r="G201" s="78">
        <v>2.2999999999999998</v>
      </c>
      <c r="H201" s="78" t="s">
        <v>247</v>
      </c>
      <c r="I201" s="78">
        <v>463</v>
      </c>
      <c r="J201" s="79">
        <v>0</v>
      </c>
      <c r="K201" s="80">
        <v>0</v>
      </c>
      <c r="L201" s="80">
        <v>0</v>
      </c>
      <c r="M201" s="81">
        <v>0</v>
      </c>
      <c r="N201" s="82">
        <v>0</v>
      </c>
      <c r="O201" s="83">
        <v>1</v>
      </c>
      <c r="P201" s="83">
        <v>0</v>
      </c>
      <c r="Q201" s="84">
        <v>0</v>
      </c>
      <c r="R201" s="85">
        <v>0</v>
      </c>
      <c r="S201" s="80">
        <v>0</v>
      </c>
      <c r="T201" s="80">
        <v>0</v>
      </c>
      <c r="U201" s="80">
        <v>0</v>
      </c>
      <c r="V201" s="80">
        <v>0</v>
      </c>
      <c r="W201" s="81">
        <v>0</v>
      </c>
      <c r="X201" s="82">
        <v>0</v>
      </c>
      <c r="Y201" s="86">
        <v>0</v>
      </c>
      <c r="Z201" s="87">
        <v>1</v>
      </c>
      <c r="AA201" s="88" t="s">
        <v>248</v>
      </c>
      <c r="AB201" s="89"/>
      <c r="AC201" s="71"/>
      <c r="AD201" s="72"/>
      <c r="AE201" s="72"/>
      <c r="AF201" s="72"/>
      <c r="AG201" s="73"/>
      <c r="AH201" s="74"/>
      <c r="AI201" s="75"/>
    </row>
    <row r="202" spans="1:35" s="45" customFormat="1" ht="77.25" hidden="1" x14ac:dyDescent="0.25">
      <c r="A202" s="78">
        <v>200</v>
      </c>
      <c r="B202" s="78" t="s">
        <v>1167</v>
      </c>
      <c r="C202" s="78" t="s">
        <v>2565</v>
      </c>
      <c r="D202" s="78" t="s">
        <v>64</v>
      </c>
      <c r="E202" s="78" t="s">
        <v>105</v>
      </c>
      <c r="F202" s="78">
        <v>2</v>
      </c>
      <c r="G202" s="78">
        <v>2.2999999999999998</v>
      </c>
      <c r="H202" s="78" t="s">
        <v>247</v>
      </c>
      <c r="I202" s="78">
        <v>469</v>
      </c>
      <c r="J202" s="79">
        <v>0</v>
      </c>
      <c r="K202" s="80">
        <v>0</v>
      </c>
      <c r="L202" s="80">
        <v>0</v>
      </c>
      <c r="M202" s="81">
        <v>0</v>
      </c>
      <c r="N202" s="82">
        <v>0</v>
      </c>
      <c r="O202" s="83">
        <v>0</v>
      </c>
      <c r="P202" s="83">
        <v>0</v>
      </c>
      <c r="Q202" s="84">
        <v>0</v>
      </c>
      <c r="R202" s="85">
        <v>1</v>
      </c>
      <c r="S202" s="80">
        <v>0</v>
      </c>
      <c r="T202" s="80">
        <v>0</v>
      </c>
      <c r="U202" s="80">
        <v>1</v>
      </c>
      <c r="V202" s="80">
        <v>0</v>
      </c>
      <c r="W202" s="81">
        <v>0</v>
      </c>
      <c r="X202" s="82">
        <v>0</v>
      </c>
      <c r="Y202" s="86">
        <v>0</v>
      </c>
      <c r="Z202" s="87">
        <v>1</v>
      </c>
      <c r="AA202" s="88" t="s">
        <v>249</v>
      </c>
      <c r="AB202" s="89"/>
      <c r="AC202" s="71"/>
      <c r="AD202" s="72"/>
      <c r="AE202" s="72"/>
      <c r="AF202" s="72"/>
      <c r="AG202" s="73"/>
      <c r="AH202" s="74"/>
      <c r="AI202" s="75"/>
    </row>
    <row r="203" spans="1:35" s="45" customFormat="1" ht="64.5" hidden="1" x14ac:dyDescent="0.25">
      <c r="A203" s="78">
        <v>201</v>
      </c>
      <c r="B203" s="78" t="s">
        <v>1167</v>
      </c>
      <c r="C203" s="78" t="s">
        <v>2565</v>
      </c>
      <c r="D203" s="78" t="s">
        <v>64</v>
      </c>
      <c r="E203" s="78" t="s">
        <v>105</v>
      </c>
      <c r="F203" s="78">
        <v>2</v>
      </c>
      <c r="G203" s="78">
        <v>2.2999999999999998</v>
      </c>
      <c r="H203" s="78" t="s">
        <v>247</v>
      </c>
      <c r="I203" s="78">
        <v>475</v>
      </c>
      <c r="J203" s="79">
        <v>0</v>
      </c>
      <c r="K203" s="80">
        <v>0</v>
      </c>
      <c r="L203" s="80">
        <v>0</v>
      </c>
      <c r="M203" s="81">
        <v>0</v>
      </c>
      <c r="N203" s="82">
        <v>0</v>
      </c>
      <c r="O203" s="83">
        <v>1</v>
      </c>
      <c r="P203" s="83">
        <v>0</v>
      </c>
      <c r="Q203" s="84">
        <v>0</v>
      </c>
      <c r="R203" s="85">
        <v>1</v>
      </c>
      <c r="S203" s="80">
        <v>0</v>
      </c>
      <c r="T203" s="80">
        <v>0</v>
      </c>
      <c r="U203" s="80">
        <v>0</v>
      </c>
      <c r="V203" s="80">
        <v>0</v>
      </c>
      <c r="W203" s="81">
        <v>0</v>
      </c>
      <c r="X203" s="82">
        <v>0</v>
      </c>
      <c r="Y203" s="86">
        <v>0</v>
      </c>
      <c r="Z203" s="87">
        <v>1</v>
      </c>
      <c r="AA203" s="88" t="s">
        <v>250</v>
      </c>
      <c r="AB203" s="89"/>
      <c r="AC203" s="71"/>
      <c r="AD203" s="72"/>
      <c r="AE203" s="72"/>
      <c r="AF203" s="72"/>
      <c r="AG203" s="73"/>
      <c r="AH203" s="74"/>
      <c r="AI203" s="75"/>
    </row>
    <row r="204" spans="1:35" s="45" customFormat="1" ht="77.25" hidden="1" x14ac:dyDescent="0.25">
      <c r="A204" s="78">
        <v>202</v>
      </c>
      <c r="B204" s="78" t="s">
        <v>1167</v>
      </c>
      <c r="C204" s="78" t="s">
        <v>2565</v>
      </c>
      <c r="D204" s="78" t="s">
        <v>64</v>
      </c>
      <c r="E204" s="78" t="s">
        <v>105</v>
      </c>
      <c r="F204" s="78">
        <v>2</v>
      </c>
      <c r="G204" s="78">
        <v>2.2999999999999998</v>
      </c>
      <c r="H204" s="78" t="s">
        <v>247</v>
      </c>
      <c r="I204" s="78">
        <v>525</v>
      </c>
      <c r="J204" s="79">
        <v>0</v>
      </c>
      <c r="K204" s="80">
        <v>0</v>
      </c>
      <c r="L204" s="80">
        <v>0</v>
      </c>
      <c r="M204" s="81">
        <v>0</v>
      </c>
      <c r="N204" s="82">
        <v>0</v>
      </c>
      <c r="O204" s="83">
        <v>1</v>
      </c>
      <c r="P204" s="83">
        <v>0</v>
      </c>
      <c r="Q204" s="84">
        <v>0</v>
      </c>
      <c r="R204" s="85">
        <v>1</v>
      </c>
      <c r="S204" s="80">
        <v>0</v>
      </c>
      <c r="T204" s="80">
        <v>0</v>
      </c>
      <c r="U204" s="80">
        <v>0</v>
      </c>
      <c r="V204" s="80">
        <v>0</v>
      </c>
      <c r="W204" s="81">
        <v>0</v>
      </c>
      <c r="X204" s="82">
        <v>0</v>
      </c>
      <c r="Y204" s="86">
        <v>0</v>
      </c>
      <c r="Z204" s="87">
        <v>1</v>
      </c>
      <c r="AA204" s="88" t="s">
        <v>251</v>
      </c>
      <c r="AB204" s="89"/>
      <c r="AC204" s="71"/>
      <c r="AD204" s="72"/>
      <c r="AE204" s="72"/>
      <c r="AF204" s="72"/>
      <c r="AG204" s="73"/>
      <c r="AH204" s="74"/>
      <c r="AI204" s="75"/>
    </row>
    <row r="205" spans="1:35" s="45" customFormat="1" ht="51.75" hidden="1" x14ac:dyDescent="0.25">
      <c r="A205" s="78">
        <v>203</v>
      </c>
      <c r="B205" s="78" t="s">
        <v>1167</v>
      </c>
      <c r="C205" s="78" t="s">
        <v>2565</v>
      </c>
      <c r="D205" s="78" t="s">
        <v>64</v>
      </c>
      <c r="E205" s="78" t="s">
        <v>105</v>
      </c>
      <c r="F205" s="78">
        <v>2</v>
      </c>
      <c r="G205" s="78">
        <v>2.2999999999999998</v>
      </c>
      <c r="H205" s="78" t="s">
        <v>247</v>
      </c>
      <c r="I205" s="78">
        <v>562</v>
      </c>
      <c r="J205" s="79">
        <v>0</v>
      </c>
      <c r="K205" s="80">
        <v>0</v>
      </c>
      <c r="L205" s="80">
        <v>0</v>
      </c>
      <c r="M205" s="81">
        <v>0</v>
      </c>
      <c r="N205" s="82">
        <v>0</v>
      </c>
      <c r="O205" s="83">
        <v>1</v>
      </c>
      <c r="P205" s="83">
        <v>0</v>
      </c>
      <c r="Q205" s="84">
        <v>0</v>
      </c>
      <c r="R205" s="85">
        <v>1</v>
      </c>
      <c r="S205" s="80">
        <v>0</v>
      </c>
      <c r="T205" s="80">
        <v>0</v>
      </c>
      <c r="U205" s="80">
        <v>1</v>
      </c>
      <c r="V205" s="80">
        <v>0</v>
      </c>
      <c r="W205" s="81">
        <v>0</v>
      </c>
      <c r="X205" s="82">
        <v>0</v>
      </c>
      <c r="Y205" s="86">
        <v>0</v>
      </c>
      <c r="Z205" s="87">
        <v>1</v>
      </c>
      <c r="AA205" s="88" t="s">
        <v>252</v>
      </c>
      <c r="AB205" s="89"/>
      <c r="AC205" s="71"/>
      <c r="AD205" s="72"/>
      <c r="AE205" s="72"/>
      <c r="AF205" s="72"/>
      <c r="AG205" s="73"/>
      <c r="AH205" s="74"/>
      <c r="AI205" s="75"/>
    </row>
    <row r="206" spans="1:35" s="45" customFormat="1" ht="51.75" hidden="1" x14ac:dyDescent="0.25">
      <c r="A206" s="78">
        <v>204</v>
      </c>
      <c r="B206" s="78" t="s">
        <v>1167</v>
      </c>
      <c r="C206" s="78" t="s">
        <v>2565</v>
      </c>
      <c r="D206" s="78" t="s">
        <v>64</v>
      </c>
      <c r="E206" s="78" t="s">
        <v>105</v>
      </c>
      <c r="F206" s="78">
        <v>2</v>
      </c>
      <c r="G206" s="78">
        <v>2.2999999999999998</v>
      </c>
      <c r="H206" s="78" t="s">
        <v>247</v>
      </c>
      <c r="I206" s="78">
        <v>570</v>
      </c>
      <c r="J206" s="79">
        <v>0</v>
      </c>
      <c r="K206" s="80">
        <v>0</v>
      </c>
      <c r="L206" s="80">
        <v>0</v>
      </c>
      <c r="M206" s="81">
        <v>0</v>
      </c>
      <c r="N206" s="82">
        <v>0</v>
      </c>
      <c r="O206" s="83">
        <v>0</v>
      </c>
      <c r="P206" s="83">
        <v>0</v>
      </c>
      <c r="Q206" s="84">
        <v>1</v>
      </c>
      <c r="R206" s="85">
        <v>1</v>
      </c>
      <c r="S206" s="80">
        <v>0</v>
      </c>
      <c r="T206" s="80">
        <v>0</v>
      </c>
      <c r="U206" s="80">
        <v>1</v>
      </c>
      <c r="V206" s="80">
        <v>1</v>
      </c>
      <c r="W206" s="81">
        <v>0</v>
      </c>
      <c r="X206" s="82">
        <v>0</v>
      </c>
      <c r="Y206" s="86">
        <v>0</v>
      </c>
      <c r="Z206" s="87">
        <v>1</v>
      </c>
      <c r="AA206" s="88" t="s">
        <v>253</v>
      </c>
      <c r="AB206" s="89"/>
      <c r="AC206" s="71"/>
      <c r="AD206" s="72"/>
      <c r="AE206" s="72"/>
      <c r="AF206" s="72"/>
      <c r="AG206" s="73"/>
      <c r="AH206" s="74"/>
      <c r="AI206" s="75"/>
    </row>
    <row r="207" spans="1:35" s="45" customFormat="1" ht="64.5" x14ac:dyDescent="0.25">
      <c r="A207" s="78">
        <v>205</v>
      </c>
      <c r="B207" s="78" t="s">
        <v>1167</v>
      </c>
      <c r="C207" s="78" t="s">
        <v>2565</v>
      </c>
      <c r="D207" s="78" t="s">
        <v>64</v>
      </c>
      <c r="E207" s="78" t="s">
        <v>105</v>
      </c>
      <c r="F207" s="78">
        <v>2</v>
      </c>
      <c r="G207" s="78">
        <v>2.2999999999999998</v>
      </c>
      <c r="H207" s="78" t="s">
        <v>247</v>
      </c>
      <c r="I207" s="78">
        <v>576</v>
      </c>
      <c r="J207" s="79">
        <v>1</v>
      </c>
      <c r="K207" s="80">
        <v>0</v>
      </c>
      <c r="L207" s="80">
        <v>0</v>
      </c>
      <c r="M207" s="81">
        <v>0</v>
      </c>
      <c r="N207" s="82">
        <v>0</v>
      </c>
      <c r="O207" s="83">
        <v>0</v>
      </c>
      <c r="P207" s="83">
        <v>0</v>
      </c>
      <c r="Q207" s="84">
        <v>1</v>
      </c>
      <c r="R207" s="85">
        <v>0</v>
      </c>
      <c r="S207" s="80">
        <v>0</v>
      </c>
      <c r="T207" s="80">
        <v>0</v>
      </c>
      <c r="U207" s="80">
        <v>0</v>
      </c>
      <c r="V207" s="80">
        <v>0</v>
      </c>
      <c r="W207" s="81">
        <v>0</v>
      </c>
      <c r="X207" s="82">
        <v>0</v>
      </c>
      <c r="Y207" s="86">
        <v>0</v>
      </c>
      <c r="Z207" s="87">
        <v>1</v>
      </c>
      <c r="AA207" s="88" t="s">
        <v>254</v>
      </c>
      <c r="AB207" s="89"/>
      <c r="AC207" s="71"/>
      <c r="AD207" s="72"/>
      <c r="AE207" s="72"/>
      <c r="AF207" s="72"/>
      <c r="AG207" s="73"/>
      <c r="AH207" s="74"/>
      <c r="AI207" s="75"/>
    </row>
    <row r="208" spans="1:35" s="45" customFormat="1" hidden="1" x14ac:dyDescent="0.25">
      <c r="A208" s="78">
        <v>206</v>
      </c>
      <c r="B208" s="78" t="s">
        <v>1167</v>
      </c>
      <c r="C208" s="78" t="s">
        <v>2565</v>
      </c>
      <c r="D208" s="78" t="s">
        <v>64</v>
      </c>
      <c r="E208" s="78" t="s">
        <v>105</v>
      </c>
      <c r="F208" s="78">
        <v>2</v>
      </c>
      <c r="G208" s="78">
        <v>2.2999999999999998</v>
      </c>
      <c r="H208" s="78" t="s">
        <v>247</v>
      </c>
      <c r="I208" s="78">
        <v>583</v>
      </c>
      <c r="J208" s="79">
        <v>0</v>
      </c>
      <c r="K208" s="80">
        <v>0</v>
      </c>
      <c r="L208" s="80">
        <v>0</v>
      </c>
      <c r="M208" s="81">
        <v>0</v>
      </c>
      <c r="N208" s="82">
        <v>0</v>
      </c>
      <c r="O208" s="83">
        <v>1</v>
      </c>
      <c r="P208" s="83">
        <v>0</v>
      </c>
      <c r="Q208" s="84">
        <v>0</v>
      </c>
      <c r="R208" s="85">
        <v>0</v>
      </c>
      <c r="S208" s="80">
        <v>0</v>
      </c>
      <c r="T208" s="80">
        <v>0</v>
      </c>
      <c r="U208" s="80">
        <v>0</v>
      </c>
      <c r="V208" s="80">
        <v>0</v>
      </c>
      <c r="W208" s="81">
        <v>0</v>
      </c>
      <c r="X208" s="82">
        <v>0</v>
      </c>
      <c r="Y208" s="86">
        <v>0</v>
      </c>
      <c r="Z208" s="87">
        <v>1</v>
      </c>
      <c r="AA208" s="88" t="s">
        <v>255</v>
      </c>
      <c r="AB208" s="89"/>
      <c r="AC208" s="71"/>
      <c r="AD208" s="72"/>
      <c r="AE208" s="72"/>
      <c r="AF208" s="72"/>
      <c r="AG208" s="73"/>
      <c r="AH208" s="74"/>
      <c r="AI208" s="75"/>
    </row>
    <row r="209" spans="1:35" s="45" customFormat="1" ht="39" hidden="1" x14ac:dyDescent="0.25">
      <c r="A209" s="78">
        <v>207</v>
      </c>
      <c r="B209" s="78" t="s">
        <v>1167</v>
      </c>
      <c r="C209" s="78" t="s">
        <v>2565</v>
      </c>
      <c r="D209" s="78" t="s">
        <v>64</v>
      </c>
      <c r="E209" s="78" t="s">
        <v>105</v>
      </c>
      <c r="F209" s="78">
        <v>2</v>
      </c>
      <c r="G209" s="78">
        <v>2.2999999999999998</v>
      </c>
      <c r="H209" s="78" t="s">
        <v>247</v>
      </c>
      <c r="I209" s="78">
        <v>590</v>
      </c>
      <c r="J209" s="79">
        <v>0</v>
      </c>
      <c r="K209" s="80">
        <v>0</v>
      </c>
      <c r="L209" s="80">
        <v>0</v>
      </c>
      <c r="M209" s="81">
        <v>0</v>
      </c>
      <c r="N209" s="82">
        <v>1</v>
      </c>
      <c r="O209" s="83">
        <v>0</v>
      </c>
      <c r="P209" s="83">
        <v>0</v>
      </c>
      <c r="Q209" s="84">
        <v>0</v>
      </c>
      <c r="R209" s="85">
        <v>0</v>
      </c>
      <c r="S209" s="80">
        <v>0</v>
      </c>
      <c r="T209" s="80">
        <v>0</v>
      </c>
      <c r="U209" s="80">
        <v>0</v>
      </c>
      <c r="V209" s="80">
        <v>0</v>
      </c>
      <c r="W209" s="81">
        <v>0</v>
      </c>
      <c r="X209" s="82">
        <v>0</v>
      </c>
      <c r="Y209" s="86">
        <v>0</v>
      </c>
      <c r="Z209" s="87">
        <v>1</v>
      </c>
      <c r="AA209" s="88" t="s">
        <v>256</v>
      </c>
      <c r="AB209" s="89"/>
      <c r="AC209" s="71"/>
      <c r="AD209" s="72"/>
      <c r="AE209" s="72"/>
      <c r="AF209" s="72"/>
      <c r="AG209" s="73"/>
      <c r="AH209" s="74"/>
      <c r="AI209" s="75"/>
    </row>
    <row r="210" spans="1:35" s="45" customFormat="1" ht="39" hidden="1" x14ac:dyDescent="0.25">
      <c r="A210" s="78">
        <v>208</v>
      </c>
      <c r="B210" s="78" t="s">
        <v>1167</v>
      </c>
      <c r="C210" s="78" t="s">
        <v>2565</v>
      </c>
      <c r="D210" s="78" t="s">
        <v>64</v>
      </c>
      <c r="E210" s="78" t="s">
        <v>105</v>
      </c>
      <c r="F210" s="78">
        <v>2</v>
      </c>
      <c r="G210" s="78">
        <v>2.2999999999999998</v>
      </c>
      <c r="H210" s="78" t="s">
        <v>257</v>
      </c>
      <c r="I210" s="78">
        <v>454</v>
      </c>
      <c r="J210" s="79">
        <v>0</v>
      </c>
      <c r="K210" s="80">
        <v>0</v>
      </c>
      <c r="L210" s="80">
        <v>0</v>
      </c>
      <c r="M210" s="81">
        <v>0</v>
      </c>
      <c r="N210" s="82">
        <v>0</v>
      </c>
      <c r="O210" s="83">
        <v>0</v>
      </c>
      <c r="P210" s="83">
        <v>0</v>
      </c>
      <c r="Q210" s="84">
        <v>0</v>
      </c>
      <c r="R210" s="85">
        <v>1</v>
      </c>
      <c r="S210" s="80">
        <v>0</v>
      </c>
      <c r="T210" s="80">
        <v>0</v>
      </c>
      <c r="U210" s="80">
        <v>0</v>
      </c>
      <c r="V210" s="80">
        <v>0</v>
      </c>
      <c r="W210" s="81">
        <v>0</v>
      </c>
      <c r="X210" s="82">
        <v>0</v>
      </c>
      <c r="Y210" s="86">
        <v>0</v>
      </c>
      <c r="Z210" s="87">
        <v>1</v>
      </c>
      <c r="AA210" s="88" t="s">
        <v>258</v>
      </c>
      <c r="AB210" s="89"/>
      <c r="AC210" s="71"/>
      <c r="AD210" s="72"/>
      <c r="AE210" s="72"/>
      <c r="AF210" s="72"/>
      <c r="AG210" s="73"/>
      <c r="AH210" s="74"/>
      <c r="AI210" s="75"/>
    </row>
    <row r="211" spans="1:35" s="45" customFormat="1" hidden="1" x14ac:dyDescent="0.25">
      <c r="A211" s="78">
        <v>209</v>
      </c>
      <c r="B211" s="78" t="s">
        <v>1167</v>
      </c>
      <c r="C211" s="78" t="s">
        <v>2565</v>
      </c>
      <c r="D211" s="78" t="s">
        <v>64</v>
      </c>
      <c r="E211" s="78" t="s">
        <v>105</v>
      </c>
      <c r="F211" s="78">
        <v>2</v>
      </c>
      <c r="G211" s="78">
        <v>2.2999999999999998</v>
      </c>
      <c r="H211" s="78" t="s">
        <v>257</v>
      </c>
      <c r="I211" s="78">
        <v>455</v>
      </c>
      <c r="J211" s="79">
        <v>0</v>
      </c>
      <c r="K211" s="80">
        <v>0</v>
      </c>
      <c r="L211" s="80">
        <v>0</v>
      </c>
      <c r="M211" s="81">
        <v>0</v>
      </c>
      <c r="N211" s="82">
        <v>0</v>
      </c>
      <c r="O211" s="83">
        <v>1</v>
      </c>
      <c r="P211" s="83">
        <v>0</v>
      </c>
      <c r="Q211" s="84">
        <v>0</v>
      </c>
      <c r="R211" s="85">
        <v>0</v>
      </c>
      <c r="S211" s="80">
        <v>0</v>
      </c>
      <c r="T211" s="80">
        <v>0</v>
      </c>
      <c r="U211" s="80">
        <v>0</v>
      </c>
      <c r="V211" s="80">
        <v>1</v>
      </c>
      <c r="W211" s="81">
        <v>0</v>
      </c>
      <c r="X211" s="82">
        <v>0</v>
      </c>
      <c r="Y211" s="86">
        <v>0</v>
      </c>
      <c r="Z211" s="87">
        <v>1</v>
      </c>
      <c r="AA211" s="88" t="s">
        <v>259</v>
      </c>
      <c r="AB211" s="89"/>
      <c r="AC211" s="71"/>
      <c r="AD211" s="72"/>
      <c r="AE211" s="72"/>
      <c r="AF211" s="72"/>
      <c r="AG211" s="73"/>
      <c r="AH211" s="74"/>
      <c r="AI211" s="75"/>
    </row>
    <row r="212" spans="1:35" s="45" customFormat="1" ht="115.5" hidden="1" x14ac:dyDescent="0.25">
      <c r="A212" s="78">
        <v>210</v>
      </c>
      <c r="B212" s="78" t="s">
        <v>1167</v>
      </c>
      <c r="C212" s="78" t="s">
        <v>2565</v>
      </c>
      <c r="D212" s="78" t="s">
        <v>64</v>
      </c>
      <c r="E212" s="78" t="s">
        <v>105</v>
      </c>
      <c r="F212" s="78">
        <v>2</v>
      </c>
      <c r="G212" s="78">
        <v>2.2999999999999998</v>
      </c>
      <c r="H212" s="78" t="s">
        <v>257</v>
      </c>
      <c r="I212" s="78">
        <v>474</v>
      </c>
      <c r="J212" s="79">
        <v>0</v>
      </c>
      <c r="K212" s="80">
        <v>0</v>
      </c>
      <c r="L212" s="80">
        <v>1</v>
      </c>
      <c r="M212" s="81">
        <v>0</v>
      </c>
      <c r="N212" s="82">
        <v>0</v>
      </c>
      <c r="O212" s="83">
        <v>1</v>
      </c>
      <c r="P212" s="83">
        <v>0</v>
      </c>
      <c r="Q212" s="84">
        <v>0</v>
      </c>
      <c r="R212" s="85">
        <v>1</v>
      </c>
      <c r="S212" s="80">
        <v>0</v>
      </c>
      <c r="T212" s="80">
        <v>0</v>
      </c>
      <c r="U212" s="80">
        <v>1</v>
      </c>
      <c r="V212" s="80">
        <v>0</v>
      </c>
      <c r="W212" s="81">
        <v>0</v>
      </c>
      <c r="X212" s="82">
        <v>0</v>
      </c>
      <c r="Y212" s="86">
        <v>0</v>
      </c>
      <c r="Z212" s="87">
        <v>1</v>
      </c>
      <c r="AA212" s="88" t="s">
        <v>260</v>
      </c>
      <c r="AB212" s="89"/>
      <c r="AC212" s="71"/>
      <c r="AD212" s="72"/>
      <c r="AE212" s="72"/>
      <c r="AF212" s="72"/>
      <c r="AG212" s="73"/>
      <c r="AH212" s="74"/>
      <c r="AI212" s="75"/>
    </row>
    <row r="213" spans="1:35" s="45" customFormat="1" ht="26.25" hidden="1" x14ac:dyDescent="0.25">
      <c r="A213" s="78">
        <v>211</v>
      </c>
      <c r="B213" s="78" t="s">
        <v>1167</v>
      </c>
      <c r="C213" s="78" t="s">
        <v>2565</v>
      </c>
      <c r="D213" s="78" t="s">
        <v>64</v>
      </c>
      <c r="E213" s="78" t="s">
        <v>105</v>
      </c>
      <c r="F213" s="78">
        <v>2</v>
      </c>
      <c r="G213" s="78">
        <v>2.2999999999999998</v>
      </c>
      <c r="H213" s="78" t="s">
        <v>257</v>
      </c>
      <c r="I213" s="78">
        <v>566</v>
      </c>
      <c r="J213" s="79">
        <v>0</v>
      </c>
      <c r="K213" s="80">
        <v>0</v>
      </c>
      <c r="L213" s="80">
        <v>0</v>
      </c>
      <c r="M213" s="81">
        <v>0</v>
      </c>
      <c r="N213" s="82">
        <v>0</v>
      </c>
      <c r="O213" s="83">
        <v>1</v>
      </c>
      <c r="P213" s="83">
        <v>0</v>
      </c>
      <c r="Q213" s="84">
        <v>0</v>
      </c>
      <c r="R213" s="85">
        <v>0</v>
      </c>
      <c r="S213" s="80">
        <v>0</v>
      </c>
      <c r="T213" s="80">
        <v>0</v>
      </c>
      <c r="U213" s="80">
        <v>0</v>
      </c>
      <c r="V213" s="80">
        <v>0</v>
      </c>
      <c r="W213" s="81">
        <v>0</v>
      </c>
      <c r="X213" s="82">
        <v>0</v>
      </c>
      <c r="Y213" s="86">
        <v>0</v>
      </c>
      <c r="Z213" s="87">
        <v>1</v>
      </c>
      <c r="AA213" s="88" t="s">
        <v>261</v>
      </c>
      <c r="AB213" s="89"/>
      <c r="AC213" s="71"/>
      <c r="AD213" s="72"/>
      <c r="AE213" s="72"/>
      <c r="AF213" s="72"/>
      <c r="AG213" s="73"/>
      <c r="AH213" s="74"/>
      <c r="AI213" s="75"/>
    </row>
    <row r="214" spans="1:35" s="45" customFormat="1" hidden="1" x14ac:dyDescent="0.25">
      <c r="A214" s="78">
        <v>212</v>
      </c>
      <c r="B214" s="78" t="s">
        <v>1167</v>
      </c>
      <c r="C214" s="78" t="s">
        <v>2565</v>
      </c>
      <c r="D214" s="78" t="s">
        <v>64</v>
      </c>
      <c r="E214" s="78" t="s">
        <v>105</v>
      </c>
      <c r="F214" s="78">
        <v>2</v>
      </c>
      <c r="G214" s="78">
        <v>2.2999999999999998</v>
      </c>
      <c r="H214" s="78" t="s">
        <v>257</v>
      </c>
      <c r="I214" s="78">
        <v>571</v>
      </c>
      <c r="J214" s="79">
        <v>0</v>
      </c>
      <c r="K214" s="80">
        <v>0</v>
      </c>
      <c r="L214" s="80">
        <v>0</v>
      </c>
      <c r="M214" s="81">
        <v>0</v>
      </c>
      <c r="N214" s="82">
        <v>0</v>
      </c>
      <c r="O214" s="83">
        <v>0</v>
      </c>
      <c r="P214" s="83">
        <v>0</v>
      </c>
      <c r="Q214" s="84">
        <v>0</v>
      </c>
      <c r="R214" s="85">
        <v>0</v>
      </c>
      <c r="S214" s="80">
        <v>0</v>
      </c>
      <c r="T214" s="80">
        <v>0</v>
      </c>
      <c r="U214" s="80">
        <v>0</v>
      </c>
      <c r="V214" s="80">
        <v>0</v>
      </c>
      <c r="W214" s="81">
        <v>0</v>
      </c>
      <c r="X214" s="82">
        <v>0</v>
      </c>
      <c r="Y214" s="86">
        <v>0</v>
      </c>
      <c r="Z214" s="87">
        <v>0</v>
      </c>
      <c r="AA214" s="88"/>
      <c r="AB214" s="89"/>
      <c r="AC214" s="71"/>
      <c r="AD214" s="72"/>
      <c r="AE214" s="72"/>
      <c r="AF214" s="72"/>
      <c r="AG214" s="73"/>
      <c r="AH214" s="74"/>
      <c r="AI214" s="75"/>
    </row>
    <row r="215" spans="1:35" s="45" customFormat="1" ht="90" hidden="1" x14ac:dyDescent="0.25">
      <c r="A215" s="78">
        <v>213</v>
      </c>
      <c r="B215" s="78" t="s">
        <v>1167</v>
      </c>
      <c r="C215" s="78" t="s">
        <v>2565</v>
      </c>
      <c r="D215" s="78" t="s">
        <v>64</v>
      </c>
      <c r="E215" s="78" t="s">
        <v>105</v>
      </c>
      <c r="F215" s="78">
        <v>2</v>
      </c>
      <c r="G215" s="78">
        <v>2.2999999999999998</v>
      </c>
      <c r="H215" s="78" t="s">
        <v>257</v>
      </c>
      <c r="I215" s="78">
        <v>575</v>
      </c>
      <c r="J215" s="79">
        <v>0</v>
      </c>
      <c r="K215" s="80">
        <v>0</v>
      </c>
      <c r="L215" s="80">
        <v>0</v>
      </c>
      <c r="M215" s="81">
        <v>0</v>
      </c>
      <c r="N215" s="82">
        <v>1</v>
      </c>
      <c r="O215" s="83">
        <v>1</v>
      </c>
      <c r="P215" s="83">
        <v>0</v>
      </c>
      <c r="Q215" s="84">
        <v>1</v>
      </c>
      <c r="R215" s="85">
        <v>0</v>
      </c>
      <c r="S215" s="80">
        <v>0</v>
      </c>
      <c r="T215" s="80">
        <v>0</v>
      </c>
      <c r="U215" s="80">
        <v>0</v>
      </c>
      <c r="V215" s="80">
        <v>0</v>
      </c>
      <c r="W215" s="81">
        <v>0</v>
      </c>
      <c r="X215" s="82">
        <v>0</v>
      </c>
      <c r="Y215" s="86">
        <v>0</v>
      </c>
      <c r="Z215" s="87">
        <v>1</v>
      </c>
      <c r="AA215" s="88" t="s">
        <v>262</v>
      </c>
      <c r="AB215" s="89"/>
      <c r="AC215" s="71"/>
      <c r="AD215" s="72"/>
      <c r="AE215" s="72"/>
      <c r="AF215" s="72"/>
      <c r="AG215" s="73"/>
      <c r="AH215" s="74"/>
      <c r="AI215" s="75"/>
    </row>
    <row r="216" spans="1:35" s="45" customFormat="1" ht="16.5" hidden="1" thickBot="1" x14ac:dyDescent="0.3">
      <c r="A216" s="100"/>
      <c r="B216" s="100"/>
      <c r="C216" s="100"/>
      <c r="D216" s="100"/>
      <c r="E216" s="100"/>
      <c r="F216" s="100"/>
      <c r="G216" s="100"/>
      <c r="H216" s="100"/>
      <c r="I216" s="100">
        <f>COUNTA(I3:I215)</f>
        <v>213</v>
      </c>
      <c r="J216" s="101">
        <f t="shared" ref="J216:Z216" si="0">SUM(J3:J215)</f>
        <v>27</v>
      </c>
      <c r="K216" s="102">
        <f t="shared" si="0"/>
        <v>21</v>
      </c>
      <c r="L216" s="102">
        <f t="shared" si="0"/>
        <v>3</v>
      </c>
      <c r="M216" s="103">
        <f t="shared" si="0"/>
        <v>10</v>
      </c>
      <c r="N216" s="101">
        <f t="shared" si="0"/>
        <v>28</v>
      </c>
      <c r="O216" s="102">
        <f t="shared" si="0"/>
        <v>36</v>
      </c>
      <c r="P216" s="102">
        <f t="shared" si="0"/>
        <v>1</v>
      </c>
      <c r="Q216" s="103">
        <f t="shared" si="0"/>
        <v>26</v>
      </c>
      <c r="R216" s="101">
        <f t="shared" si="0"/>
        <v>24</v>
      </c>
      <c r="S216" s="102">
        <f t="shared" si="0"/>
        <v>1</v>
      </c>
      <c r="T216" s="102">
        <f t="shared" si="0"/>
        <v>4</v>
      </c>
      <c r="U216" s="102">
        <f t="shared" si="0"/>
        <v>20</v>
      </c>
      <c r="V216" s="102">
        <f t="shared" si="0"/>
        <v>13</v>
      </c>
      <c r="W216" s="103">
        <f t="shared" si="0"/>
        <v>0</v>
      </c>
      <c r="X216" s="101">
        <f t="shared" si="0"/>
        <v>0</v>
      </c>
      <c r="Y216" s="104">
        <f t="shared" si="0"/>
        <v>0</v>
      </c>
      <c r="Z216" s="105">
        <f t="shared" si="0"/>
        <v>130</v>
      </c>
      <c r="AA216" s="106">
        <f>COUNTA(AA3:AA215)</f>
        <v>130</v>
      </c>
      <c r="AB216" s="106">
        <f>COUNTA(AB3:AB215)</f>
        <v>2</v>
      </c>
      <c r="AC216" s="107">
        <f>COUNTA(AC3:AC215)</f>
        <v>0</v>
      </c>
      <c r="AD216" s="108">
        <f>SUM(AD3:AD215)</f>
        <v>0</v>
      </c>
      <c r="AE216" s="108">
        <f>SUM(AE3:AE215)</f>
        <v>0</v>
      </c>
      <c r="AF216" s="108">
        <f>SUM(AF3:AF215)</f>
        <v>0</v>
      </c>
      <c r="AG216" s="109">
        <f>COUNTA(AG3:AG215)</f>
        <v>0</v>
      </c>
      <c r="AH216" s="108">
        <f>SUM(AH3:AH215)</f>
        <v>0</v>
      </c>
      <c r="AI216" s="110">
        <f>COUNTA(AI3:AI215)</f>
        <v>0</v>
      </c>
    </row>
  </sheetData>
  <autoFilter ref="A2:AI216">
    <filterColumn colId="9">
      <filters>
        <filter val="1"/>
      </filters>
    </filterColumn>
    <sortState ref="A7:AI207">
      <sortCondition ref="H2:H216"/>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filterMode="1">
    <pageSetUpPr fitToPage="1"/>
  </sheetPr>
  <dimension ref="A1:AI120"/>
  <sheetViews>
    <sheetView zoomScale="70" zoomScaleNormal="70" workbookViewId="0">
      <pane ySplit="2" topLeftCell="A3" activePane="bottomLeft" state="frozen"/>
      <selection activeCell="D10" sqref="D10"/>
      <selection pane="bottomLeft" activeCell="AA97" sqref="AA97"/>
    </sheetView>
  </sheetViews>
  <sheetFormatPr baseColWidth="10" defaultRowHeight="15" x14ac:dyDescent="0.2"/>
  <cols>
    <col min="1" max="1" width="7" style="111" customWidth="1"/>
    <col min="2" max="3" width="11.42578125" style="111" hidden="1" customWidth="1"/>
    <col min="4" max="4" width="31.140625" style="111" bestFit="1" customWidth="1"/>
    <col min="5" max="7" width="11.42578125" style="111" hidden="1" customWidth="1"/>
    <col min="8" max="8" width="18.28515625" style="111" customWidth="1"/>
    <col min="9" max="26" width="11.42578125" style="11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940</v>
      </c>
      <c r="C3" s="60" t="s">
        <v>941</v>
      </c>
      <c r="D3" s="60" t="s">
        <v>65</v>
      </c>
      <c r="E3" s="60" t="s">
        <v>105</v>
      </c>
      <c r="F3" s="60">
        <v>1</v>
      </c>
      <c r="G3" s="60">
        <v>1.1000000000000001</v>
      </c>
      <c r="H3" s="60" t="s">
        <v>1103</v>
      </c>
      <c r="I3" s="60">
        <v>665</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940</v>
      </c>
      <c r="C4" s="76" t="s">
        <v>941</v>
      </c>
      <c r="D4" s="76" t="s">
        <v>65</v>
      </c>
      <c r="E4" s="76" t="s">
        <v>105</v>
      </c>
      <c r="F4" s="76">
        <v>1</v>
      </c>
      <c r="G4" s="76">
        <v>1.1000000000000001</v>
      </c>
      <c r="H4" s="76" t="s">
        <v>1104</v>
      </c>
      <c r="I4" s="76">
        <v>495</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940</v>
      </c>
      <c r="C5" s="76" t="s">
        <v>941</v>
      </c>
      <c r="D5" s="76" t="s">
        <v>65</v>
      </c>
      <c r="E5" s="76" t="s">
        <v>105</v>
      </c>
      <c r="F5" s="76">
        <v>1</v>
      </c>
      <c r="G5" s="76">
        <v>1.1000000000000001</v>
      </c>
      <c r="H5" s="76" t="s">
        <v>1104</v>
      </c>
      <c r="I5" s="76">
        <v>496</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940</v>
      </c>
      <c r="C6" s="76" t="s">
        <v>941</v>
      </c>
      <c r="D6" s="76" t="s">
        <v>65</v>
      </c>
      <c r="E6" s="76" t="s">
        <v>105</v>
      </c>
      <c r="F6" s="76">
        <v>1</v>
      </c>
      <c r="G6" s="76">
        <v>1.1000000000000001</v>
      </c>
      <c r="H6" s="76" t="s">
        <v>1104</v>
      </c>
      <c r="I6" s="76">
        <v>644</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940</v>
      </c>
      <c r="C7" s="76" t="s">
        <v>941</v>
      </c>
      <c r="D7" s="76" t="s">
        <v>65</v>
      </c>
      <c r="E7" s="76" t="s">
        <v>105</v>
      </c>
      <c r="F7" s="76">
        <v>1</v>
      </c>
      <c r="G7" s="76">
        <v>1.1000000000000001</v>
      </c>
      <c r="H7" s="76" t="s">
        <v>1104</v>
      </c>
      <c r="I7" s="76">
        <v>645</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940</v>
      </c>
      <c r="C8" s="76" t="s">
        <v>941</v>
      </c>
      <c r="D8" s="76" t="s">
        <v>65</v>
      </c>
      <c r="E8" s="76" t="s">
        <v>105</v>
      </c>
      <c r="F8" s="76">
        <v>1</v>
      </c>
      <c r="G8" s="76">
        <v>1.1000000000000001</v>
      </c>
      <c r="H8" s="76" t="s">
        <v>1105</v>
      </c>
      <c r="I8" s="76">
        <v>498</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940</v>
      </c>
      <c r="C9" s="76" t="s">
        <v>941</v>
      </c>
      <c r="D9" s="76" t="s">
        <v>65</v>
      </c>
      <c r="E9" s="76" t="s">
        <v>105</v>
      </c>
      <c r="F9" s="76">
        <v>1</v>
      </c>
      <c r="G9" s="76">
        <v>1.1000000000000001</v>
      </c>
      <c r="H9" s="76" t="s">
        <v>1105</v>
      </c>
      <c r="I9" s="76">
        <v>507</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940</v>
      </c>
      <c r="C10" s="76" t="s">
        <v>941</v>
      </c>
      <c r="D10" s="76" t="s">
        <v>65</v>
      </c>
      <c r="E10" s="76" t="s">
        <v>105</v>
      </c>
      <c r="F10" s="76">
        <v>1</v>
      </c>
      <c r="G10" s="76">
        <v>1.1000000000000001</v>
      </c>
      <c r="H10" s="76" t="s">
        <v>1105</v>
      </c>
      <c r="I10" s="76">
        <v>512</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31.5" hidden="1" x14ac:dyDescent="0.25">
      <c r="A11" s="76">
        <v>9</v>
      </c>
      <c r="B11" s="76" t="s">
        <v>940</v>
      </c>
      <c r="C11" s="76" t="s">
        <v>941</v>
      </c>
      <c r="D11" s="76" t="s">
        <v>65</v>
      </c>
      <c r="E11" s="76" t="s">
        <v>105</v>
      </c>
      <c r="F11" s="76">
        <v>1</v>
      </c>
      <c r="G11" s="76">
        <v>1.1000000000000001</v>
      </c>
      <c r="H11" s="76" t="s">
        <v>1105</v>
      </c>
      <c r="I11" s="76">
        <v>572</v>
      </c>
      <c r="J11" s="61">
        <v>0</v>
      </c>
      <c r="K11" s="62">
        <v>0</v>
      </c>
      <c r="L11" s="62">
        <v>0</v>
      </c>
      <c r="M11" s="63">
        <v>0</v>
      </c>
      <c r="N11" s="64">
        <v>0</v>
      </c>
      <c r="O11" s="65">
        <v>0</v>
      </c>
      <c r="P11" s="65">
        <v>0</v>
      </c>
      <c r="Q11" s="66">
        <v>0</v>
      </c>
      <c r="R11" s="67">
        <v>1</v>
      </c>
      <c r="S11" s="62">
        <v>0</v>
      </c>
      <c r="T11" s="62">
        <v>0</v>
      </c>
      <c r="U11" s="62">
        <v>0</v>
      </c>
      <c r="V11" s="62">
        <v>0</v>
      </c>
      <c r="W11" s="63">
        <v>0</v>
      </c>
      <c r="X11" s="64">
        <v>0</v>
      </c>
      <c r="Y11" s="77">
        <v>0</v>
      </c>
      <c r="Z11" s="70">
        <v>1</v>
      </c>
      <c r="AA11" s="165" t="s">
        <v>1106</v>
      </c>
      <c r="AB11" s="164"/>
      <c r="AC11" s="71"/>
      <c r="AD11" s="72"/>
      <c r="AE11" s="72"/>
      <c r="AF11" s="72"/>
      <c r="AG11" s="73"/>
      <c r="AH11" s="74"/>
      <c r="AI11" s="75"/>
    </row>
    <row r="12" spans="1:35" s="45" customFormat="1" ht="15.75" hidden="1" x14ac:dyDescent="0.25">
      <c r="A12" s="76">
        <v>10</v>
      </c>
      <c r="B12" s="76" t="s">
        <v>940</v>
      </c>
      <c r="C12" s="76" t="s">
        <v>941</v>
      </c>
      <c r="D12" s="76" t="s">
        <v>65</v>
      </c>
      <c r="E12" s="76" t="s">
        <v>105</v>
      </c>
      <c r="F12" s="76">
        <v>1</v>
      </c>
      <c r="G12" s="76">
        <v>1.1000000000000001</v>
      </c>
      <c r="H12" s="76" t="s">
        <v>1107</v>
      </c>
      <c r="I12" s="76">
        <v>504</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940</v>
      </c>
      <c r="C13" s="76" t="s">
        <v>941</v>
      </c>
      <c r="D13" s="76" t="s">
        <v>65</v>
      </c>
      <c r="E13" s="76" t="s">
        <v>105</v>
      </c>
      <c r="F13" s="76">
        <v>1</v>
      </c>
      <c r="G13" s="76">
        <v>1.1000000000000001</v>
      </c>
      <c r="H13" s="76" t="s">
        <v>1107</v>
      </c>
      <c r="I13" s="76">
        <v>569</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31.5" hidden="1" x14ac:dyDescent="0.25">
      <c r="A14" s="76">
        <v>12</v>
      </c>
      <c r="B14" s="76" t="s">
        <v>940</v>
      </c>
      <c r="C14" s="76" t="s">
        <v>941</v>
      </c>
      <c r="D14" s="76" t="s">
        <v>65</v>
      </c>
      <c r="E14" s="76" t="s">
        <v>105</v>
      </c>
      <c r="F14" s="76">
        <v>1</v>
      </c>
      <c r="G14" s="76">
        <v>1.1000000000000001</v>
      </c>
      <c r="H14" s="76" t="s">
        <v>1107</v>
      </c>
      <c r="I14" s="76">
        <v>615</v>
      </c>
      <c r="J14" s="61">
        <v>0</v>
      </c>
      <c r="K14" s="62">
        <v>0</v>
      </c>
      <c r="L14" s="62">
        <v>0</v>
      </c>
      <c r="M14" s="63">
        <v>0</v>
      </c>
      <c r="N14" s="64">
        <v>1</v>
      </c>
      <c r="O14" s="65">
        <v>0</v>
      </c>
      <c r="P14" s="65">
        <v>0</v>
      </c>
      <c r="Q14" s="66">
        <v>0</v>
      </c>
      <c r="R14" s="67">
        <v>0</v>
      </c>
      <c r="S14" s="62">
        <v>0</v>
      </c>
      <c r="T14" s="62">
        <v>0</v>
      </c>
      <c r="U14" s="62">
        <v>0</v>
      </c>
      <c r="V14" s="62">
        <v>0</v>
      </c>
      <c r="W14" s="63">
        <v>0</v>
      </c>
      <c r="X14" s="64">
        <v>0</v>
      </c>
      <c r="Y14" s="77">
        <v>0</v>
      </c>
      <c r="Z14" s="70">
        <v>1</v>
      </c>
      <c r="AA14" s="162" t="s">
        <v>1108</v>
      </c>
      <c r="AB14" s="164"/>
      <c r="AC14" s="71"/>
      <c r="AD14" s="72"/>
      <c r="AE14" s="72"/>
      <c r="AF14" s="72"/>
      <c r="AG14" s="73"/>
      <c r="AH14" s="74"/>
      <c r="AI14" s="75"/>
    </row>
    <row r="15" spans="1:35" s="45" customFormat="1" ht="31.5" hidden="1" x14ac:dyDescent="0.25">
      <c r="A15" s="76">
        <v>13</v>
      </c>
      <c r="B15" s="76" t="s">
        <v>940</v>
      </c>
      <c r="C15" s="76" t="s">
        <v>941</v>
      </c>
      <c r="D15" s="76" t="s">
        <v>65</v>
      </c>
      <c r="E15" s="76" t="s">
        <v>105</v>
      </c>
      <c r="F15" s="76">
        <v>1</v>
      </c>
      <c r="G15" s="76">
        <v>1.1000000000000001</v>
      </c>
      <c r="H15" s="76" t="s">
        <v>1107</v>
      </c>
      <c r="I15" s="76">
        <v>664</v>
      </c>
      <c r="J15" s="61">
        <v>0</v>
      </c>
      <c r="K15" s="62">
        <v>0</v>
      </c>
      <c r="L15" s="62">
        <v>0</v>
      </c>
      <c r="M15" s="63">
        <v>0</v>
      </c>
      <c r="N15" s="64">
        <v>1</v>
      </c>
      <c r="O15" s="65">
        <v>0</v>
      </c>
      <c r="P15" s="65">
        <v>0</v>
      </c>
      <c r="Q15" s="66">
        <v>0</v>
      </c>
      <c r="R15" s="67">
        <v>0</v>
      </c>
      <c r="S15" s="62">
        <v>0</v>
      </c>
      <c r="T15" s="62">
        <v>0</v>
      </c>
      <c r="U15" s="62">
        <v>0</v>
      </c>
      <c r="V15" s="62">
        <v>0</v>
      </c>
      <c r="W15" s="63">
        <v>0</v>
      </c>
      <c r="X15" s="64">
        <v>0</v>
      </c>
      <c r="Y15" s="77">
        <v>0</v>
      </c>
      <c r="Z15" s="70">
        <v>1</v>
      </c>
      <c r="AA15" s="162" t="s">
        <v>1109</v>
      </c>
      <c r="AB15" s="164"/>
      <c r="AC15" s="71"/>
      <c r="AD15" s="72"/>
      <c r="AE15" s="72"/>
      <c r="AF15" s="72"/>
      <c r="AG15" s="73"/>
      <c r="AH15" s="74"/>
      <c r="AI15" s="75"/>
    </row>
    <row r="16" spans="1:35" s="45" customFormat="1" ht="31.5" hidden="1" x14ac:dyDescent="0.25">
      <c r="A16" s="76">
        <v>14</v>
      </c>
      <c r="B16" s="76" t="s">
        <v>940</v>
      </c>
      <c r="C16" s="76" t="s">
        <v>941</v>
      </c>
      <c r="D16" s="76" t="s">
        <v>65</v>
      </c>
      <c r="E16" s="76" t="s">
        <v>105</v>
      </c>
      <c r="F16" s="76">
        <v>1</v>
      </c>
      <c r="G16" s="76">
        <v>1.1000000000000001</v>
      </c>
      <c r="H16" s="76" t="s">
        <v>1110</v>
      </c>
      <c r="I16" s="76">
        <v>647</v>
      </c>
      <c r="J16" s="61">
        <v>0</v>
      </c>
      <c r="K16" s="62">
        <v>0</v>
      </c>
      <c r="L16" s="62">
        <v>0</v>
      </c>
      <c r="M16" s="63">
        <v>0</v>
      </c>
      <c r="N16" s="64">
        <v>1</v>
      </c>
      <c r="O16" s="65">
        <v>0</v>
      </c>
      <c r="P16" s="65">
        <v>0</v>
      </c>
      <c r="Q16" s="66">
        <v>0</v>
      </c>
      <c r="R16" s="67">
        <v>0</v>
      </c>
      <c r="S16" s="62">
        <v>0</v>
      </c>
      <c r="T16" s="62">
        <v>0</v>
      </c>
      <c r="U16" s="62">
        <v>0</v>
      </c>
      <c r="V16" s="62">
        <v>0</v>
      </c>
      <c r="W16" s="63">
        <v>0</v>
      </c>
      <c r="X16" s="64">
        <v>0</v>
      </c>
      <c r="Y16" s="77">
        <v>0</v>
      </c>
      <c r="Z16" s="70">
        <v>1</v>
      </c>
      <c r="AA16" s="162" t="s">
        <v>1111</v>
      </c>
      <c r="AB16" s="164"/>
      <c r="AC16" s="71"/>
      <c r="AD16" s="72"/>
      <c r="AE16" s="72"/>
      <c r="AF16" s="72"/>
      <c r="AG16" s="73"/>
      <c r="AH16" s="74"/>
      <c r="AI16" s="75"/>
    </row>
    <row r="17" spans="1:35" s="45" customFormat="1" ht="15.75" hidden="1" x14ac:dyDescent="0.25">
      <c r="A17" s="78">
        <v>15</v>
      </c>
      <c r="B17" s="78" t="s">
        <v>940</v>
      </c>
      <c r="C17" s="78" t="s">
        <v>941</v>
      </c>
      <c r="D17" s="78" t="s">
        <v>65</v>
      </c>
      <c r="E17" s="78" t="s">
        <v>105</v>
      </c>
      <c r="F17" s="78">
        <v>1</v>
      </c>
      <c r="G17" s="78">
        <v>1.1000000000000001</v>
      </c>
      <c r="H17" s="78" t="s">
        <v>1110</v>
      </c>
      <c r="I17" s="78">
        <v>657</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5.75" hidden="1" x14ac:dyDescent="0.25">
      <c r="A18" s="78">
        <v>16</v>
      </c>
      <c r="B18" s="78" t="s">
        <v>940</v>
      </c>
      <c r="C18" s="78" t="s">
        <v>941</v>
      </c>
      <c r="D18" s="78" t="s">
        <v>65</v>
      </c>
      <c r="E18" s="78" t="s">
        <v>105</v>
      </c>
      <c r="F18" s="78">
        <v>1</v>
      </c>
      <c r="G18" s="78">
        <v>1.1000000000000001</v>
      </c>
      <c r="H18" s="78" t="s">
        <v>1110</v>
      </c>
      <c r="I18" s="78">
        <v>672</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31.5" hidden="1" x14ac:dyDescent="0.25">
      <c r="A19" s="78">
        <v>17</v>
      </c>
      <c r="B19" s="78" t="s">
        <v>940</v>
      </c>
      <c r="C19" s="78" t="s">
        <v>941</v>
      </c>
      <c r="D19" s="78" t="s">
        <v>65</v>
      </c>
      <c r="E19" s="78" t="s">
        <v>105</v>
      </c>
      <c r="F19" s="78">
        <v>1</v>
      </c>
      <c r="G19" s="78">
        <v>1.1000000000000001</v>
      </c>
      <c r="H19" s="78" t="s">
        <v>1110</v>
      </c>
      <c r="I19" s="78">
        <v>675</v>
      </c>
      <c r="J19" s="79">
        <v>0</v>
      </c>
      <c r="K19" s="80">
        <v>0</v>
      </c>
      <c r="L19" s="80">
        <v>0</v>
      </c>
      <c r="M19" s="81">
        <v>0</v>
      </c>
      <c r="N19" s="82">
        <v>0</v>
      </c>
      <c r="O19" s="83">
        <v>0</v>
      </c>
      <c r="P19" s="83">
        <v>0</v>
      </c>
      <c r="Q19" s="84">
        <v>0</v>
      </c>
      <c r="R19" s="85">
        <v>1</v>
      </c>
      <c r="S19" s="80">
        <v>0</v>
      </c>
      <c r="T19" s="80">
        <v>0</v>
      </c>
      <c r="U19" s="80">
        <v>0</v>
      </c>
      <c r="V19" s="91">
        <v>0</v>
      </c>
      <c r="W19" s="81">
        <v>0</v>
      </c>
      <c r="X19" s="82">
        <v>0</v>
      </c>
      <c r="Y19" s="86">
        <v>0</v>
      </c>
      <c r="Z19" s="87">
        <v>1</v>
      </c>
      <c r="AA19" s="166" t="s">
        <v>1112</v>
      </c>
      <c r="AB19" s="167"/>
      <c r="AC19" s="71"/>
      <c r="AD19" s="72"/>
      <c r="AE19" s="72"/>
      <c r="AF19" s="72"/>
      <c r="AG19" s="73"/>
      <c r="AH19" s="74"/>
      <c r="AI19" s="75"/>
    </row>
    <row r="20" spans="1:35" s="45" customFormat="1" ht="15.75" hidden="1" x14ac:dyDescent="0.25">
      <c r="A20" s="78">
        <v>18</v>
      </c>
      <c r="B20" s="78" t="s">
        <v>940</v>
      </c>
      <c r="C20" s="78" t="s">
        <v>941</v>
      </c>
      <c r="D20" s="78" t="s">
        <v>65</v>
      </c>
      <c r="E20" s="78" t="s">
        <v>105</v>
      </c>
      <c r="F20" s="78">
        <v>1</v>
      </c>
      <c r="G20" s="78">
        <v>1.2</v>
      </c>
      <c r="H20" s="78" t="s">
        <v>1113</v>
      </c>
      <c r="I20" s="78">
        <v>503</v>
      </c>
      <c r="J20" s="79">
        <v>0</v>
      </c>
      <c r="K20" s="80">
        <v>0</v>
      </c>
      <c r="L20" s="80">
        <v>0</v>
      </c>
      <c r="M20" s="81">
        <v>0</v>
      </c>
      <c r="N20" s="82">
        <v>0</v>
      </c>
      <c r="O20" s="83">
        <v>0</v>
      </c>
      <c r="P20" s="83">
        <v>0</v>
      </c>
      <c r="Q20" s="84">
        <v>1</v>
      </c>
      <c r="R20" s="85">
        <v>0</v>
      </c>
      <c r="S20" s="80">
        <v>0</v>
      </c>
      <c r="T20" s="80">
        <v>0</v>
      </c>
      <c r="U20" s="80">
        <v>0</v>
      </c>
      <c r="V20" s="80">
        <v>0</v>
      </c>
      <c r="W20" s="81">
        <v>0</v>
      </c>
      <c r="X20" s="82">
        <v>0</v>
      </c>
      <c r="Y20" s="86">
        <v>0</v>
      </c>
      <c r="Z20" s="87">
        <v>1</v>
      </c>
      <c r="AA20" s="166" t="s">
        <v>1114</v>
      </c>
      <c r="AB20" s="167"/>
      <c r="AC20" s="71"/>
      <c r="AD20" s="72"/>
      <c r="AE20" s="72"/>
      <c r="AF20" s="72"/>
      <c r="AG20" s="73"/>
      <c r="AH20" s="74"/>
      <c r="AI20" s="75"/>
    </row>
    <row r="21" spans="1:35" s="45" customFormat="1" ht="15.75" hidden="1" x14ac:dyDescent="0.25">
      <c r="A21" s="78">
        <v>19</v>
      </c>
      <c r="B21" s="78" t="s">
        <v>940</v>
      </c>
      <c r="C21" s="78" t="s">
        <v>941</v>
      </c>
      <c r="D21" s="78" t="s">
        <v>65</v>
      </c>
      <c r="E21" s="78" t="s">
        <v>105</v>
      </c>
      <c r="F21" s="78">
        <v>1</v>
      </c>
      <c r="G21" s="78">
        <v>1.2</v>
      </c>
      <c r="H21" s="78" t="s">
        <v>1113</v>
      </c>
      <c r="I21" s="78">
        <v>511</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940</v>
      </c>
      <c r="C22" s="78" t="s">
        <v>941</v>
      </c>
      <c r="D22" s="78" t="s">
        <v>65</v>
      </c>
      <c r="E22" s="78" t="s">
        <v>105</v>
      </c>
      <c r="F22" s="78">
        <v>1</v>
      </c>
      <c r="G22" s="78">
        <v>1.2</v>
      </c>
      <c r="H22" s="78" t="s">
        <v>1113</v>
      </c>
      <c r="I22" s="78">
        <v>514</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940</v>
      </c>
      <c r="C23" s="78" t="s">
        <v>941</v>
      </c>
      <c r="D23" s="78" t="s">
        <v>65</v>
      </c>
      <c r="E23" s="78" t="s">
        <v>105</v>
      </c>
      <c r="F23" s="78">
        <v>1</v>
      </c>
      <c r="G23" s="78">
        <v>1.2</v>
      </c>
      <c r="H23" s="78" t="s">
        <v>1113</v>
      </c>
      <c r="I23" s="78">
        <v>521</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hidden="1" x14ac:dyDescent="0.25">
      <c r="A24" s="78">
        <v>22</v>
      </c>
      <c r="B24" s="78" t="s">
        <v>940</v>
      </c>
      <c r="C24" s="78" t="s">
        <v>941</v>
      </c>
      <c r="D24" s="78" t="s">
        <v>65</v>
      </c>
      <c r="E24" s="78" t="s">
        <v>105</v>
      </c>
      <c r="F24" s="78">
        <v>1</v>
      </c>
      <c r="G24" s="78">
        <v>1.2</v>
      </c>
      <c r="H24" s="78" t="s">
        <v>1113</v>
      </c>
      <c r="I24" s="78">
        <v>570</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8">
        <v>23</v>
      </c>
      <c r="B25" s="78" t="s">
        <v>940</v>
      </c>
      <c r="C25" s="78" t="s">
        <v>941</v>
      </c>
      <c r="D25" s="78" t="s">
        <v>65</v>
      </c>
      <c r="E25" s="78" t="s">
        <v>105</v>
      </c>
      <c r="F25" s="78">
        <v>1</v>
      </c>
      <c r="G25" s="78">
        <v>1.2</v>
      </c>
      <c r="H25" s="78" t="s">
        <v>1113</v>
      </c>
      <c r="I25" s="78">
        <v>646</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940</v>
      </c>
      <c r="C26" s="78" t="s">
        <v>941</v>
      </c>
      <c r="D26" s="78" t="s">
        <v>65</v>
      </c>
      <c r="E26" s="78" t="s">
        <v>105</v>
      </c>
      <c r="F26" s="78">
        <v>1</v>
      </c>
      <c r="G26" s="78">
        <v>1.2</v>
      </c>
      <c r="H26" s="78" t="s">
        <v>1115</v>
      </c>
      <c r="I26" s="78">
        <v>505</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8">
        <v>25</v>
      </c>
      <c r="B27" s="78" t="s">
        <v>940</v>
      </c>
      <c r="C27" s="78" t="s">
        <v>941</v>
      </c>
      <c r="D27" s="78" t="s">
        <v>65</v>
      </c>
      <c r="E27" s="78" t="s">
        <v>105</v>
      </c>
      <c r="F27" s="78">
        <v>1</v>
      </c>
      <c r="G27" s="78">
        <v>1.2</v>
      </c>
      <c r="H27" s="78" t="s">
        <v>1116</v>
      </c>
      <c r="I27" s="78">
        <v>523</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31.5" hidden="1" x14ac:dyDescent="0.25">
      <c r="A28" s="78">
        <v>26</v>
      </c>
      <c r="B28" s="78" t="s">
        <v>940</v>
      </c>
      <c r="C28" s="78" t="s">
        <v>941</v>
      </c>
      <c r="D28" s="78" t="s">
        <v>65</v>
      </c>
      <c r="E28" s="78" t="s">
        <v>105</v>
      </c>
      <c r="F28" s="78">
        <v>1</v>
      </c>
      <c r="G28" s="78">
        <v>1.2</v>
      </c>
      <c r="H28" s="78" t="s">
        <v>1116</v>
      </c>
      <c r="I28" s="78">
        <v>539</v>
      </c>
      <c r="J28" s="79">
        <v>0</v>
      </c>
      <c r="K28" s="80">
        <v>0</v>
      </c>
      <c r="L28" s="80">
        <v>0</v>
      </c>
      <c r="M28" s="81">
        <v>0</v>
      </c>
      <c r="N28" s="82">
        <v>0</v>
      </c>
      <c r="O28" s="83">
        <v>0</v>
      </c>
      <c r="P28" s="83">
        <v>0</v>
      </c>
      <c r="Q28" s="84">
        <v>0</v>
      </c>
      <c r="R28" s="85">
        <v>0</v>
      </c>
      <c r="S28" s="80">
        <v>0</v>
      </c>
      <c r="T28" s="80">
        <v>0</v>
      </c>
      <c r="U28" s="80">
        <v>0</v>
      </c>
      <c r="V28" s="80">
        <v>0</v>
      </c>
      <c r="W28" s="81">
        <v>1</v>
      </c>
      <c r="X28" s="82">
        <v>0</v>
      </c>
      <c r="Y28" s="86">
        <v>0</v>
      </c>
      <c r="Z28" s="87">
        <v>1</v>
      </c>
      <c r="AA28" s="166" t="s">
        <v>1117</v>
      </c>
      <c r="AB28" s="167"/>
      <c r="AC28" s="71"/>
      <c r="AD28" s="72"/>
      <c r="AE28" s="72"/>
      <c r="AF28" s="72"/>
      <c r="AG28" s="73"/>
      <c r="AH28" s="74"/>
      <c r="AI28" s="75"/>
    </row>
    <row r="29" spans="1:35" s="45" customFormat="1" ht="15.75" hidden="1" x14ac:dyDescent="0.25">
      <c r="A29" s="78">
        <v>27</v>
      </c>
      <c r="B29" s="78" t="s">
        <v>940</v>
      </c>
      <c r="C29" s="78" t="s">
        <v>941</v>
      </c>
      <c r="D29" s="78" t="s">
        <v>65</v>
      </c>
      <c r="E29" s="78" t="s">
        <v>105</v>
      </c>
      <c r="F29" s="78">
        <v>1</v>
      </c>
      <c r="G29" s="78">
        <v>1.2</v>
      </c>
      <c r="H29" s="78" t="s">
        <v>1116</v>
      </c>
      <c r="I29" s="78">
        <v>553</v>
      </c>
      <c r="J29" s="79">
        <v>0</v>
      </c>
      <c r="K29" s="80">
        <v>0</v>
      </c>
      <c r="L29" s="80">
        <v>0</v>
      </c>
      <c r="M29" s="81">
        <v>1</v>
      </c>
      <c r="N29" s="82">
        <v>0</v>
      </c>
      <c r="O29" s="83">
        <v>0</v>
      </c>
      <c r="P29" s="83">
        <v>0</v>
      </c>
      <c r="Q29" s="84">
        <v>0</v>
      </c>
      <c r="R29" s="85">
        <v>0</v>
      </c>
      <c r="S29" s="80">
        <v>0</v>
      </c>
      <c r="T29" s="80">
        <v>0</v>
      </c>
      <c r="U29" s="80">
        <v>0</v>
      </c>
      <c r="V29" s="80">
        <v>0</v>
      </c>
      <c r="W29" s="81">
        <v>0</v>
      </c>
      <c r="X29" s="82">
        <v>0</v>
      </c>
      <c r="Y29" s="86">
        <v>0</v>
      </c>
      <c r="Z29" s="87">
        <v>1</v>
      </c>
      <c r="AA29" s="166" t="s">
        <v>1118</v>
      </c>
      <c r="AB29" s="167"/>
      <c r="AC29" s="71"/>
      <c r="AD29" s="72"/>
      <c r="AE29" s="72"/>
      <c r="AF29" s="72"/>
      <c r="AG29" s="73"/>
      <c r="AH29" s="74"/>
      <c r="AI29" s="75"/>
    </row>
    <row r="30" spans="1:35" s="45" customFormat="1" ht="63" x14ac:dyDescent="0.25">
      <c r="A30" s="78">
        <v>28</v>
      </c>
      <c r="B30" s="78" t="s">
        <v>940</v>
      </c>
      <c r="C30" s="78" t="s">
        <v>941</v>
      </c>
      <c r="D30" s="78" t="s">
        <v>65</v>
      </c>
      <c r="E30" s="78" t="s">
        <v>105</v>
      </c>
      <c r="F30" s="78">
        <v>1</v>
      </c>
      <c r="G30" s="78">
        <v>1.2</v>
      </c>
      <c r="H30" s="78" t="s">
        <v>1116</v>
      </c>
      <c r="I30" s="78">
        <v>599</v>
      </c>
      <c r="J30" s="79">
        <v>1</v>
      </c>
      <c r="K30" s="80">
        <v>0</v>
      </c>
      <c r="L30" s="80">
        <v>0</v>
      </c>
      <c r="M30" s="81">
        <v>0</v>
      </c>
      <c r="N30" s="82">
        <v>0</v>
      </c>
      <c r="O30" s="83">
        <v>0</v>
      </c>
      <c r="P30" s="83">
        <v>0</v>
      </c>
      <c r="Q30" s="84">
        <v>0</v>
      </c>
      <c r="R30" s="85">
        <v>1</v>
      </c>
      <c r="S30" s="80">
        <v>0</v>
      </c>
      <c r="T30" s="80">
        <v>0</v>
      </c>
      <c r="U30" s="80">
        <v>0</v>
      </c>
      <c r="V30" s="80">
        <v>0</v>
      </c>
      <c r="W30" s="81">
        <v>0</v>
      </c>
      <c r="X30" s="82">
        <v>0</v>
      </c>
      <c r="Y30" s="86">
        <v>0</v>
      </c>
      <c r="Z30" s="87">
        <v>1</v>
      </c>
      <c r="AA30" s="169" t="s">
        <v>1121</v>
      </c>
      <c r="AB30" s="167"/>
      <c r="AC30" s="71"/>
      <c r="AD30" s="72"/>
      <c r="AE30" s="72"/>
      <c r="AF30" s="72"/>
      <c r="AG30" s="73"/>
      <c r="AH30" s="74"/>
      <c r="AI30" s="75"/>
    </row>
    <row r="31" spans="1:35" s="45" customFormat="1" ht="15.75" hidden="1" x14ac:dyDescent="0.25">
      <c r="A31" s="78">
        <v>29</v>
      </c>
      <c r="B31" s="78" t="s">
        <v>940</v>
      </c>
      <c r="C31" s="78" t="s">
        <v>941</v>
      </c>
      <c r="D31" s="78" t="s">
        <v>65</v>
      </c>
      <c r="E31" s="78" t="s">
        <v>105</v>
      </c>
      <c r="F31" s="78">
        <v>1</v>
      </c>
      <c r="G31" s="78">
        <v>1.2</v>
      </c>
      <c r="H31" s="78" t="s">
        <v>1116</v>
      </c>
      <c r="I31" s="78">
        <v>648</v>
      </c>
      <c r="J31" s="79">
        <v>0</v>
      </c>
      <c r="K31" s="80">
        <v>0</v>
      </c>
      <c r="L31" s="80">
        <v>0</v>
      </c>
      <c r="M31" s="81">
        <v>0</v>
      </c>
      <c r="N31" s="82">
        <v>0</v>
      </c>
      <c r="O31" s="83">
        <v>0</v>
      </c>
      <c r="P31" s="83">
        <v>0</v>
      </c>
      <c r="Q31" s="84">
        <v>0</v>
      </c>
      <c r="R31" s="85">
        <v>0</v>
      </c>
      <c r="S31" s="80">
        <v>0</v>
      </c>
      <c r="T31" s="80">
        <v>0</v>
      </c>
      <c r="U31" s="80">
        <v>0</v>
      </c>
      <c r="V31" s="80">
        <v>1</v>
      </c>
      <c r="W31" s="81">
        <v>0</v>
      </c>
      <c r="X31" s="82">
        <v>0</v>
      </c>
      <c r="Y31" s="86">
        <v>0</v>
      </c>
      <c r="Z31" s="87">
        <v>1</v>
      </c>
      <c r="AA31" s="166" t="s">
        <v>1119</v>
      </c>
      <c r="AB31" s="167"/>
      <c r="AC31" s="71"/>
      <c r="AD31" s="72"/>
      <c r="AE31" s="72"/>
      <c r="AF31" s="72"/>
      <c r="AG31" s="73"/>
      <c r="AH31" s="74"/>
      <c r="AI31" s="75"/>
    </row>
    <row r="32" spans="1:35" s="45" customFormat="1" ht="31.5" hidden="1" x14ac:dyDescent="0.25">
      <c r="A32" s="78">
        <v>30</v>
      </c>
      <c r="B32" s="78" t="s">
        <v>940</v>
      </c>
      <c r="C32" s="78" t="s">
        <v>941</v>
      </c>
      <c r="D32" s="78" t="s">
        <v>65</v>
      </c>
      <c r="E32" s="78" t="s">
        <v>105</v>
      </c>
      <c r="F32" s="78">
        <v>1</v>
      </c>
      <c r="G32" s="78">
        <v>1.2</v>
      </c>
      <c r="H32" s="78" t="s">
        <v>1116</v>
      </c>
      <c r="I32" s="78">
        <v>652</v>
      </c>
      <c r="J32" s="79">
        <v>0</v>
      </c>
      <c r="K32" s="80">
        <v>0</v>
      </c>
      <c r="L32" s="80">
        <v>0</v>
      </c>
      <c r="M32" s="81">
        <v>0</v>
      </c>
      <c r="N32" s="82">
        <v>0</v>
      </c>
      <c r="O32" s="83">
        <v>0</v>
      </c>
      <c r="P32" s="83">
        <v>0</v>
      </c>
      <c r="Q32" s="84">
        <v>0</v>
      </c>
      <c r="R32" s="85">
        <v>1</v>
      </c>
      <c r="S32" s="80">
        <v>0</v>
      </c>
      <c r="T32" s="80">
        <v>0</v>
      </c>
      <c r="U32" s="80">
        <v>0</v>
      </c>
      <c r="V32" s="80">
        <v>0</v>
      </c>
      <c r="W32" s="81">
        <v>0</v>
      </c>
      <c r="X32" s="82">
        <v>0</v>
      </c>
      <c r="Y32" s="86">
        <v>0</v>
      </c>
      <c r="Z32" s="87">
        <v>1</v>
      </c>
      <c r="AA32" s="166" t="s">
        <v>1120</v>
      </c>
      <c r="AB32" s="167"/>
      <c r="AC32" s="71"/>
      <c r="AD32" s="72"/>
      <c r="AE32" s="72"/>
      <c r="AF32" s="72"/>
      <c r="AG32" s="73"/>
      <c r="AH32" s="74"/>
      <c r="AI32" s="75"/>
    </row>
    <row r="33" spans="1:35" s="45" customFormat="1" ht="15.75" hidden="1" x14ac:dyDescent="0.25">
      <c r="A33" s="78">
        <v>31</v>
      </c>
      <c r="B33" s="78" t="s">
        <v>940</v>
      </c>
      <c r="C33" s="78" t="s">
        <v>941</v>
      </c>
      <c r="D33" s="78" t="s">
        <v>65</v>
      </c>
      <c r="E33" s="78" t="s">
        <v>105</v>
      </c>
      <c r="F33" s="78">
        <v>1</v>
      </c>
      <c r="G33" s="78">
        <v>1.3</v>
      </c>
      <c r="H33" s="78" t="s">
        <v>1122</v>
      </c>
      <c r="I33" s="78">
        <v>497</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31.5" hidden="1" x14ac:dyDescent="0.25">
      <c r="A34" s="78">
        <v>32</v>
      </c>
      <c r="B34" s="78" t="s">
        <v>940</v>
      </c>
      <c r="C34" s="78" t="s">
        <v>941</v>
      </c>
      <c r="D34" s="78" t="s">
        <v>65</v>
      </c>
      <c r="E34" s="78" t="s">
        <v>105</v>
      </c>
      <c r="F34" s="78">
        <v>1</v>
      </c>
      <c r="G34" s="78">
        <v>1.3</v>
      </c>
      <c r="H34" s="78" t="s">
        <v>1122</v>
      </c>
      <c r="I34" s="78">
        <v>518</v>
      </c>
      <c r="J34" s="79">
        <v>0</v>
      </c>
      <c r="K34" s="80">
        <v>0</v>
      </c>
      <c r="L34" s="80">
        <v>0</v>
      </c>
      <c r="M34" s="81">
        <v>0</v>
      </c>
      <c r="N34" s="82">
        <v>0</v>
      </c>
      <c r="O34" s="83">
        <v>0</v>
      </c>
      <c r="P34" s="83">
        <v>0</v>
      </c>
      <c r="Q34" s="84">
        <v>0</v>
      </c>
      <c r="R34" s="85">
        <v>0</v>
      </c>
      <c r="S34" s="80">
        <v>0</v>
      </c>
      <c r="T34" s="80">
        <v>0</v>
      </c>
      <c r="U34" s="80">
        <v>1</v>
      </c>
      <c r="V34" s="80">
        <v>0</v>
      </c>
      <c r="W34" s="81">
        <v>0</v>
      </c>
      <c r="X34" s="82">
        <v>0</v>
      </c>
      <c r="Y34" s="86">
        <v>0</v>
      </c>
      <c r="Z34" s="87">
        <v>1</v>
      </c>
      <c r="AA34" s="166" t="s">
        <v>1123</v>
      </c>
      <c r="AB34" s="167"/>
      <c r="AC34" s="71"/>
      <c r="AD34" s="72"/>
      <c r="AE34" s="72"/>
      <c r="AF34" s="72"/>
      <c r="AG34" s="73"/>
      <c r="AH34" s="74"/>
      <c r="AI34" s="75"/>
    </row>
    <row r="35" spans="1:35" s="45" customFormat="1" ht="15.75" hidden="1" x14ac:dyDescent="0.25">
      <c r="A35" s="78">
        <v>33</v>
      </c>
      <c r="B35" s="78" t="s">
        <v>940</v>
      </c>
      <c r="C35" s="78" t="s">
        <v>941</v>
      </c>
      <c r="D35" s="78" t="s">
        <v>65</v>
      </c>
      <c r="E35" s="78" t="s">
        <v>105</v>
      </c>
      <c r="F35" s="78">
        <v>1</v>
      </c>
      <c r="G35" s="78">
        <v>1.3</v>
      </c>
      <c r="H35" s="78" t="s">
        <v>1122</v>
      </c>
      <c r="I35" s="78">
        <v>531</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940</v>
      </c>
      <c r="C36" s="78" t="s">
        <v>941</v>
      </c>
      <c r="D36" s="78" t="s">
        <v>65</v>
      </c>
      <c r="E36" s="78" t="s">
        <v>105</v>
      </c>
      <c r="F36" s="78">
        <v>1</v>
      </c>
      <c r="G36" s="78">
        <v>1.3</v>
      </c>
      <c r="H36" s="78" t="s">
        <v>1122</v>
      </c>
      <c r="I36" s="78">
        <v>616</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940</v>
      </c>
      <c r="C37" s="78" t="s">
        <v>941</v>
      </c>
      <c r="D37" s="78" t="s">
        <v>65</v>
      </c>
      <c r="E37" s="78" t="s">
        <v>105</v>
      </c>
      <c r="F37" s="78">
        <v>1</v>
      </c>
      <c r="G37" s="78">
        <v>1.3</v>
      </c>
      <c r="H37" s="78" t="s">
        <v>1124</v>
      </c>
      <c r="I37" s="78">
        <v>613</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940</v>
      </c>
      <c r="C38" s="78" t="s">
        <v>941</v>
      </c>
      <c r="D38" s="78" t="s">
        <v>65</v>
      </c>
      <c r="E38" s="78" t="s">
        <v>105</v>
      </c>
      <c r="F38" s="78">
        <v>1</v>
      </c>
      <c r="G38" s="78">
        <v>1.3</v>
      </c>
      <c r="H38" s="78" t="s">
        <v>1125</v>
      </c>
      <c r="I38" s="78">
        <v>506</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940</v>
      </c>
      <c r="C39" s="78" t="s">
        <v>941</v>
      </c>
      <c r="D39" s="78" t="s">
        <v>65</v>
      </c>
      <c r="E39" s="78" t="s">
        <v>105</v>
      </c>
      <c r="F39" s="78">
        <v>1</v>
      </c>
      <c r="G39" s="78">
        <v>1.3</v>
      </c>
      <c r="H39" s="78" t="s">
        <v>1125</v>
      </c>
      <c r="I39" s="78">
        <v>525</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940</v>
      </c>
      <c r="C40" s="78" t="s">
        <v>941</v>
      </c>
      <c r="D40" s="78" t="s">
        <v>65</v>
      </c>
      <c r="E40" s="78" t="s">
        <v>105</v>
      </c>
      <c r="F40" s="78">
        <v>1</v>
      </c>
      <c r="G40" s="78">
        <v>1.3</v>
      </c>
      <c r="H40" s="78" t="s">
        <v>1125</v>
      </c>
      <c r="I40" s="78">
        <v>527</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940</v>
      </c>
      <c r="C41" s="78" t="s">
        <v>941</v>
      </c>
      <c r="D41" s="78" t="s">
        <v>65</v>
      </c>
      <c r="E41" s="78" t="s">
        <v>105</v>
      </c>
      <c r="F41" s="78">
        <v>1</v>
      </c>
      <c r="G41" s="78">
        <v>1.3</v>
      </c>
      <c r="H41" s="78" t="s">
        <v>1125</v>
      </c>
      <c r="I41" s="78">
        <v>534</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940</v>
      </c>
      <c r="C42" s="78" t="s">
        <v>941</v>
      </c>
      <c r="D42" s="78" t="s">
        <v>65</v>
      </c>
      <c r="E42" s="78" t="s">
        <v>105</v>
      </c>
      <c r="F42" s="78">
        <v>1</v>
      </c>
      <c r="G42" s="78">
        <v>1.3</v>
      </c>
      <c r="H42" s="78" t="s">
        <v>1125</v>
      </c>
      <c r="I42" s="78">
        <v>541</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940</v>
      </c>
      <c r="C43" s="78" t="s">
        <v>941</v>
      </c>
      <c r="D43" s="78" t="s">
        <v>65</v>
      </c>
      <c r="E43" s="78" t="s">
        <v>105</v>
      </c>
      <c r="F43" s="78">
        <v>1</v>
      </c>
      <c r="G43" s="78">
        <v>1.2</v>
      </c>
      <c r="H43" s="78" t="s">
        <v>1125</v>
      </c>
      <c r="I43" s="78">
        <v>589</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hidden="1" x14ac:dyDescent="0.25">
      <c r="A44" s="78">
        <v>42</v>
      </c>
      <c r="B44" s="78" t="s">
        <v>940</v>
      </c>
      <c r="C44" s="78" t="s">
        <v>941</v>
      </c>
      <c r="D44" s="78" t="s">
        <v>65</v>
      </c>
      <c r="E44" s="78" t="s">
        <v>105</v>
      </c>
      <c r="F44" s="78">
        <v>1</v>
      </c>
      <c r="G44" s="78">
        <v>1.3</v>
      </c>
      <c r="H44" s="78" t="s">
        <v>1126</v>
      </c>
      <c r="I44" s="78">
        <v>508</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8">
        <v>43</v>
      </c>
      <c r="B45" s="78" t="s">
        <v>940</v>
      </c>
      <c r="C45" s="78" t="s">
        <v>941</v>
      </c>
      <c r="D45" s="78" t="s">
        <v>65</v>
      </c>
      <c r="E45" s="78" t="s">
        <v>105</v>
      </c>
      <c r="F45" s="78">
        <v>1</v>
      </c>
      <c r="G45" s="78">
        <v>1.3</v>
      </c>
      <c r="H45" s="78" t="s">
        <v>1126</v>
      </c>
      <c r="I45" s="78">
        <v>536</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940</v>
      </c>
      <c r="C46" s="78" t="s">
        <v>941</v>
      </c>
      <c r="D46" s="78" t="s">
        <v>65</v>
      </c>
      <c r="E46" s="78" t="s">
        <v>105</v>
      </c>
      <c r="F46" s="78">
        <v>1</v>
      </c>
      <c r="G46" s="78">
        <v>1.3</v>
      </c>
      <c r="H46" s="78" t="s">
        <v>1126</v>
      </c>
      <c r="I46" s="78">
        <v>542</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940</v>
      </c>
      <c r="C47" s="78" t="s">
        <v>941</v>
      </c>
      <c r="D47" s="78" t="s">
        <v>65</v>
      </c>
      <c r="E47" s="78" t="s">
        <v>105</v>
      </c>
      <c r="F47" s="78">
        <v>1</v>
      </c>
      <c r="G47" s="78">
        <v>1.3</v>
      </c>
      <c r="H47" s="78" t="s">
        <v>1126</v>
      </c>
      <c r="I47" s="78">
        <v>546</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15.75" hidden="1" x14ac:dyDescent="0.25">
      <c r="A48" s="78">
        <v>46</v>
      </c>
      <c r="B48" s="78" t="s">
        <v>940</v>
      </c>
      <c r="C48" s="78" t="s">
        <v>941</v>
      </c>
      <c r="D48" s="78" t="s">
        <v>65</v>
      </c>
      <c r="E48" s="78" t="s">
        <v>105</v>
      </c>
      <c r="F48" s="78">
        <v>1</v>
      </c>
      <c r="G48" s="78">
        <v>1.3</v>
      </c>
      <c r="H48" s="78" t="s">
        <v>1139</v>
      </c>
      <c r="I48" s="78">
        <v>516</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15.75" hidden="1" x14ac:dyDescent="0.25">
      <c r="A49" s="78">
        <v>47</v>
      </c>
      <c r="B49" s="78" t="s">
        <v>940</v>
      </c>
      <c r="C49" s="78" t="s">
        <v>941</v>
      </c>
      <c r="D49" s="78" t="s">
        <v>65</v>
      </c>
      <c r="E49" s="78" t="s">
        <v>105</v>
      </c>
      <c r="F49" s="78">
        <v>1</v>
      </c>
      <c r="G49" s="78">
        <v>1.4</v>
      </c>
      <c r="H49" s="78" t="s">
        <v>1140</v>
      </c>
      <c r="I49" s="78">
        <v>519</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5.75" hidden="1" x14ac:dyDescent="0.25">
      <c r="A50" s="78">
        <v>48</v>
      </c>
      <c r="B50" s="78" t="s">
        <v>940</v>
      </c>
      <c r="C50" s="78" t="s">
        <v>941</v>
      </c>
      <c r="D50" s="78" t="s">
        <v>65</v>
      </c>
      <c r="E50" s="78" t="s">
        <v>105</v>
      </c>
      <c r="F50" s="78">
        <v>1</v>
      </c>
      <c r="G50" s="78">
        <v>1.4</v>
      </c>
      <c r="H50" s="78" t="s">
        <v>1140</v>
      </c>
      <c r="I50" s="78">
        <v>573</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8">
        <v>49</v>
      </c>
      <c r="B51" s="78" t="s">
        <v>940</v>
      </c>
      <c r="C51" s="78" t="s">
        <v>941</v>
      </c>
      <c r="D51" s="78" t="s">
        <v>65</v>
      </c>
      <c r="E51" s="78" t="s">
        <v>105</v>
      </c>
      <c r="F51" s="78">
        <v>1</v>
      </c>
      <c r="G51" s="78">
        <v>1.4</v>
      </c>
      <c r="H51" s="78" t="s">
        <v>1140</v>
      </c>
      <c r="I51" s="78">
        <v>654</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8">
        <v>50</v>
      </c>
      <c r="B52" s="78" t="s">
        <v>940</v>
      </c>
      <c r="C52" s="78" t="s">
        <v>941</v>
      </c>
      <c r="D52" s="78" t="s">
        <v>65</v>
      </c>
      <c r="E52" s="78" t="s">
        <v>105</v>
      </c>
      <c r="F52" s="78">
        <v>1</v>
      </c>
      <c r="G52" s="78">
        <v>1.4</v>
      </c>
      <c r="H52" s="78" t="s">
        <v>1141</v>
      </c>
      <c r="I52" s="78">
        <v>560</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31.5" hidden="1" x14ac:dyDescent="0.25">
      <c r="A53" s="78">
        <v>51</v>
      </c>
      <c r="B53" s="78" t="s">
        <v>940</v>
      </c>
      <c r="C53" s="78" t="s">
        <v>941</v>
      </c>
      <c r="D53" s="78" t="s">
        <v>65</v>
      </c>
      <c r="E53" s="78" t="s">
        <v>105</v>
      </c>
      <c r="F53" s="78">
        <v>1</v>
      </c>
      <c r="G53" s="78">
        <v>1.4</v>
      </c>
      <c r="H53" s="78" t="s">
        <v>1142</v>
      </c>
      <c r="I53" s="78">
        <v>606</v>
      </c>
      <c r="J53" s="79">
        <v>0</v>
      </c>
      <c r="K53" s="80">
        <v>0</v>
      </c>
      <c r="L53" s="80">
        <v>0</v>
      </c>
      <c r="M53" s="81">
        <v>0</v>
      </c>
      <c r="N53" s="82">
        <v>1</v>
      </c>
      <c r="O53" s="83">
        <v>0</v>
      </c>
      <c r="P53" s="83">
        <v>0</v>
      </c>
      <c r="Q53" s="84">
        <v>0</v>
      </c>
      <c r="R53" s="85">
        <v>0</v>
      </c>
      <c r="S53" s="80">
        <v>0</v>
      </c>
      <c r="T53" s="80">
        <v>0</v>
      </c>
      <c r="U53" s="80">
        <v>0</v>
      </c>
      <c r="V53" s="80">
        <v>0</v>
      </c>
      <c r="W53" s="81">
        <v>0</v>
      </c>
      <c r="X53" s="82">
        <v>0</v>
      </c>
      <c r="Y53" s="86">
        <v>0</v>
      </c>
      <c r="Z53" s="87">
        <v>1</v>
      </c>
      <c r="AA53" s="166" t="s">
        <v>1143</v>
      </c>
      <c r="AB53" s="167"/>
      <c r="AC53" s="71"/>
      <c r="AD53" s="72"/>
      <c r="AE53" s="72"/>
      <c r="AF53" s="72"/>
      <c r="AG53" s="73"/>
      <c r="AH53" s="74"/>
      <c r="AI53" s="75"/>
    </row>
    <row r="54" spans="1:35" s="45" customFormat="1" ht="15.75" hidden="1" x14ac:dyDescent="0.25">
      <c r="A54" s="78">
        <v>52</v>
      </c>
      <c r="B54" s="78" t="s">
        <v>940</v>
      </c>
      <c r="C54" s="78" t="s">
        <v>941</v>
      </c>
      <c r="D54" s="78" t="s">
        <v>65</v>
      </c>
      <c r="E54" s="78" t="s">
        <v>105</v>
      </c>
      <c r="F54" s="78">
        <v>1</v>
      </c>
      <c r="G54" s="78">
        <v>1.4</v>
      </c>
      <c r="H54" s="78" t="s">
        <v>1142</v>
      </c>
      <c r="I54" s="78">
        <v>617</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hidden="1" x14ac:dyDescent="0.25">
      <c r="A55" s="78">
        <v>53</v>
      </c>
      <c r="B55" s="78" t="s">
        <v>940</v>
      </c>
      <c r="C55" s="78" t="s">
        <v>941</v>
      </c>
      <c r="D55" s="78" t="s">
        <v>65</v>
      </c>
      <c r="E55" s="78" t="s">
        <v>105</v>
      </c>
      <c r="F55" s="78">
        <v>1</v>
      </c>
      <c r="G55" s="78">
        <v>1.4</v>
      </c>
      <c r="H55" s="78" t="s">
        <v>1142</v>
      </c>
      <c r="I55" s="78">
        <v>667</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63" x14ac:dyDescent="0.25">
      <c r="A56" s="78">
        <v>54</v>
      </c>
      <c r="B56" s="78" t="s">
        <v>940</v>
      </c>
      <c r="C56" s="78" t="s">
        <v>941</v>
      </c>
      <c r="D56" s="78" t="s">
        <v>65</v>
      </c>
      <c r="E56" s="78" t="s">
        <v>105</v>
      </c>
      <c r="F56" s="78">
        <v>1</v>
      </c>
      <c r="G56" s="78">
        <v>1.4</v>
      </c>
      <c r="H56" s="78" t="s">
        <v>1144</v>
      </c>
      <c r="I56" s="78">
        <v>575</v>
      </c>
      <c r="J56" s="79">
        <v>1</v>
      </c>
      <c r="K56" s="80">
        <v>0</v>
      </c>
      <c r="L56" s="80">
        <v>0</v>
      </c>
      <c r="M56" s="81">
        <v>0</v>
      </c>
      <c r="N56" s="82">
        <v>1</v>
      </c>
      <c r="O56" s="83">
        <v>0</v>
      </c>
      <c r="P56" s="83">
        <v>0</v>
      </c>
      <c r="Q56" s="84">
        <v>0</v>
      </c>
      <c r="R56" s="85">
        <v>0</v>
      </c>
      <c r="S56" s="80">
        <v>0</v>
      </c>
      <c r="T56" s="80">
        <v>0</v>
      </c>
      <c r="U56" s="80">
        <v>0</v>
      </c>
      <c r="V56" s="80">
        <v>0</v>
      </c>
      <c r="W56" s="81">
        <v>0</v>
      </c>
      <c r="X56" s="82">
        <v>0</v>
      </c>
      <c r="Y56" s="86">
        <v>0</v>
      </c>
      <c r="Z56" s="87">
        <v>1</v>
      </c>
      <c r="AA56" s="166" t="s">
        <v>1150</v>
      </c>
      <c r="AB56" s="167"/>
      <c r="AC56" s="71"/>
      <c r="AD56" s="72"/>
      <c r="AE56" s="72"/>
      <c r="AF56" s="72"/>
      <c r="AG56" s="73"/>
      <c r="AH56" s="74"/>
      <c r="AI56" s="75"/>
    </row>
    <row r="57" spans="1:35" s="45" customFormat="1" ht="63" x14ac:dyDescent="0.25">
      <c r="A57" s="78">
        <v>55</v>
      </c>
      <c r="B57" s="78" t="s">
        <v>940</v>
      </c>
      <c r="C57" s="78" t="s">
        <v>941</v>
      </c>
      <c r="D57" s="78" t="s">
        <v>65</v>
      </c>
      <c r="E57" s="78" t="s">
        <v>105</v>
      </c>
      <c r="F57" s="78">
        <v>1</v>
      </c>
      <c r="G57" s="78">
        <v>1.4</v>
      </c>
      <c r="H57" s="78" t="s">
        <v>1144</v>
      </c>
      <c r="I57" s="78">
        <v>595</v>
      </c>
      <c r="J57" s="79">
        <v>1</v>
      </c>
      <c r="K57" s="80">
        <v>0</v>
      </c>
      <c r="L57" s="80">
        <v>0</v>
      </c>
      <c r="M57" s="81">
        <v>0</v>
      </c>
      <c r="N57" s="82">
        <v>1</v>
      </c>
      <c r="O57" s="83">
        <v>0</v>
      </c>
      <c r="P57" s="83">
        <v>0</v>
      </c>
      <c r="Q57" s="84">
        <v>0</v>
      </c>
      <c r="R57" s="85">
        <v>0</v>
      </c>
      <c r="S57" s="80">
        <v>0</v>
      </c>
      <c r="T57" s="80">
        <v>0</v>
      </c>
      <c r="U57" s="80">
        <v>0</v>
      </c>
      <c r="V57" s="80">
        <v>0</v>
      </c>
      <c r="W57" s="81">
        <v>0</v>
      </c>
      <c r="X57" s="82">
        <v>0</v>
      </c>
      <c r="Y57" s="86">
        <v>0</v>
      </c>
      <c r="Z57" s="87">
        <v>1</v>
      </c>
      <c r="AA57" s="166" t="s">
        <v>1151</v>
      </c>
      <c r="AB57" s="167"/>
      <c r="AC57" s="71"/>
      <c r="AD57" s="72"/>
      <c r="AE57" s="72"/>
      <c r="AF57" s="72"/>
      <c r="AG57" s="73"/>
      <c r="AH57" s="74"/>
      <c r="AI57" s="75"/>
    </row>
    <row r="58" spans="1:35" s="45" customFormat="1" ht="31.5" x14ac:dyDescent="0.25">
      <c r="A58" s="78">
        <v>56</v>
      </c>
      <c r="B58" s="78" t="s">
        <v>940</v>
      </c>
      <c r="C58" s="78" t="s">
        <v>941</v>
      </c>
      <c r="D58" s="78" t="s">
        <v>65</v>
      </c>
      <c r="E58" s="78" t="s">
        <v>105</v>
      </c>
      <c r="F58" s="78">
        <v>1</v>
      </c>
      <c r="G58" s="78">
        <v>1.4</v>
      </c>
      <c r="H58" s="78" t="s">
        <v>1144</v>
      </c>
      <c r="I58" s="78">
        <v>655</v>
      </c>
      <c r="J58" s="79">
        <v>1</v>
      </c>
      <c r="K58" s="80">
        <v>0</v>
      </c>
      <c r="L58" s="80">
        <v>0</v>
      </c>
      <c r="M58" s="81">
        <v>0</v>
      </c>
      <c r="N58" s="82">
        <v>0</v>
      </c>
      <c r="O58" s="83">
        <v>0</v>
      </c>
      <c r="P58" s="83">
        <v>0</v>
      </c>
      <c r="Q58" s="84">
        <v>0</v>
      </c>
      <c r="R58" s="85">
        <v>0</v>
      </c>
      <c r="S58" s="80">
        <v>0</v>
      </c>
      <c r="T58" s="80">
        <v>0</v>
      </c>
      <c r="U58" s="80">
        <v>0</v>
      </c>
      <c r="V58" s="80">
        <v>0</v>
      </c>
      <c r="W58" s="81">
        <v>0</v>
      </c>
      <c r="X58" s="82">
        <v>0</v>
      </c>
      <c r="Y58" s="86">
        <v>0</v>
      </c>
      <c r="Z58" s="87">
        <v>1</v>
      </c>
      <c r="AA58" s="166" t="s">
        <v>1145</v>
      </c>
      <c r="AB58" s="167"/>
      <c r="AC58" s="71"/>
      <c r="AD58" s="72"/>
      <c r="AE58" s="72"/>
      <c r="AF58" s="72"/>
      <c r="AG58" s="73"/>
      <c r="AH58" s="74"/>
      <c r="AI58" s="75"/>
    </row>
    <row r="59" spans="1:35" s="45" customFormat="1" ht="31.5" hidden="1" x14ac:dyDescent="0.25">
      <c r="A59" s="78">
        <v>57</v>
      </c>
      <c r="B59" s="78" t="s">
        <v>940</v>
      </c>
      <c r="C59" s="78" t="s">
        <v>941</v>
      </c>
      <c r="D59" s="78" t="s">
        <v>65</v>
      </c>
      <c r="E59" s="78" t="s">
        <v>105</v>
      </c>
      <c r="F59" s="78">
        <v>2</v>
      </c>
      <c r="G59" s="78">
        <v>2.1</v>
      </c>
      <c r="H59" s="78" t="s">
        <v>1146</v>
      </c>
      <c r="I59" s="78">
        <v>618</v>
      </c>
      <c r="J59" s="79">
        <v>0</v>
      </c>
      <c r="K59" s="80">
        <v>0</v>
      </c>
      <c r="L59" s="80">
        <v>0</v>
      </c>
      <c r="M59" s="81">
        <v>0</v>
      </c>
      <c r="N59" s="82">
        <v>0</v>
      </c>
      <c r="O59" s="83">
        <v>0</v>
      </c>
      <c r="P59" s="83">
        <v>0</v>
      </c>
      <c r="Q59" s="84">
        <v>0</v>
      </c>
      <c r="R59" s="85">
        <v>0</v>
      </c>
      <c r="S59" s="80">
        <v>0</v>
      </c>
      <c r="T59" s="80">
        <v>0</v>
      </c>
      <c r="U59" s="80">
        <v>1</v>
      </c>
      <c r="V59" s="80">
        <v>0</v>
      </c>
      <c r="W59" s="81">
        <v>0</v>
      </c>
      <c r="X59" s="82">
        <v>0</v>
      </c>
      <c r="Y59" s="86">
        <v>0</v>
      </c>
      <c r="Z59" s="87">
        <v>1</v>
      </c>
      <c r="AA59" s="166" t="s">
        <v>1147</v>
      </c>
      <c r="AB59" s="167"/>
      <c r="AC59" s="71"/>
      <c r="AD59" s="72"/>
      <c r="AE59" s="72"/>
      <c r="AF59" s="72"/>
      <c r="AG59" s="73"/>
      <c r="AH59" s="74"/>
      <c r="AI59" s="75"/>
    </row>
    <row r="60" spans="1:35" s="45" customFormat="1" ht="47.25" hidden="1" x14ac:dyDescent="0.25">
      <c r="A60" s="78">
        <v>58</v>
      </c>
      <c r="B60" s="78" t="s">
        <v>940</v>
      </c>
      <c r="C60" s="78" t="s">
        <v>941</v>
      </c>
      <c r="D60" s="78" t="s">
        <v>65</v>
      </c>
      <c r="E60" s="78" t="s">
        <v>105</v>
      </c>
      <c r="F60" s="78">
        <v>2</v>
      </c>
      <c r="G60" s="78">
        <v>2.1</v>
      </c>
      <c r="H60" s="78" t="s">
        <v>1146</v>
      </c>
      <c r="I60" s="78">
        <v>633</v>
      </c>
      <c r="J60" s="79">
        <v>0</v>
      </c>
      <c r="K60" s="80">
        <v>0</v>
      </c>
      <c r="L60" s="80">
        <v>0</v>
      </c>
      <c r="M60" s="81">
        <v>0</v>
      </c>
      <c r="N60" s="82">
        <v>0</v>
      </c>
      <c r="O60" s="83">
        <v>0</v>
      </c>
      <c r="P60" s="83">
        <v>0</v>
      </c>
      <c r="Q60" s="84">
        <v>0</v>
      </c>
      <c r="R60" s="85">
        <v>1</v>
      </c>
      <c r="S60" s="80">
        <v>0</v>
      </c>
      <c r="T60" s="80">
        <v>0</v>
      </c>
      <c r="U60" s="80">
        <v>0</v>
      </c>
      <c r="V60" s="80">
        <v>0</v>
      </c>
      <c r="W60" s="81">
        <v>0</v>
      </c>
      <c r="X60" s="82">
        <v>0</v>
      </c>
      <c r="Y60" s="86">
        <v>0</v>
      </c>
      <c r="Z60" s="87">
        <v>1</v>
      </c>
      <c r="AA60" s="166" t="s">
        <v>1148</v>
      </c>
      <c r="AB60" s="167"/>
      <c r="AC60" s="71"/>
      <c r="AD60" s="72"/>
      <c r="AE60" s="72"/>
      <c r="AF60" s="72"/>
      <c r="AG60" s="73"/>
      <c r="AH60" s="74"/>
      <c r="AI60" s="75"/>
    </row>
    <row r="61" spans="1:35" s="45" customFormat="1" ht="78.75" hidden="1" x14ac:dyDescent="0.25">
      <c r="A61" s="78">
        <v>59</v>
      </c>
      <c r="B61" s="78" t="s">
        <v>940</v>
      </c>
      <c r="C61" s="78" t="s">
        <v>941</v>
      </c>
      <c r="D61" s="78" t="s">
        <v>65</v>
      </c>
      <c r="E61" s="78" t="s">
        <v>105</v>
      </c>
      <c r="F61" s="78">
        <v>2</v>
      </c>
      <c r="G61" s="78">
        <v>2.1</v>
      </c>
      <c r="H61" s="78" t="s">
        <v>1146</v>
      </c>
      <c r="I61" s="78">
        <v>639</v>
      </c>
      <c r="J61" s="79">
        <v>0</v>
      </c>
      <c r="K61" s="80">
        <v>0</v>
      </c>
      <c r="L61" s="80">
        <v>0</v>
      </c>
      <c r="M61" s="81">
        <v>1</v>
      </c>
      <c r="N61" s="82">
        <v>0</v>
      </c>
      <c r="O61" s="83">
        <v>0</v>
      </c>
      <c r="P61" s="83">
        <v>0</v>
      </c>
      <c r="Q61" s="84">
        <v>1</v>
      </c>
      <c r="R61" s="85">
        <v>0</v>
      </c>
      <c r="S61" s="80">
        <v>0</v>
      </c>
      <c r="T61" s="80">
        <v>0</v>
      </c>
      <c r="U61" s="80">
        <v>0</v>
      </c>
      <c r="V61" s="80">
        <v>0</v>
      </c>
      <c r="W61" s="81">
        <v>0</v>
      </c>
      <c r="X61" s="82">
        <v>0</v>
      </c>
      <c r="Y61" s="86">
        <v>0</v>
      </c>
      <c r="Z61" s="87">
        <v>1</v>
      </c>
      <c r="AA61" s="166" t="s">
        <v>1152</v>
      </c>
      <c r="AB61" s="167"/>
      <c r="AC61" s="71"/>
      <c r="AD61" s="72"/>
      <c r="AE61" s="72"/>
      <c r="AF61" s="72"/>
      <c r="AG61" s="73"/>
      <c r="AH61" s="74"/>
      <c r="AI61" s="75"/>
    </row>
    <row r="62" spans="1:35" s="45" customFormat="1" ht="31.5" hidden="1" x14ac:dyDescent="0.25">
      <c r="A62" s="78">
        <v>60</v>
      </c>
      <c r="B62" s="78" t="s">
        <v>940</v>
      </c>
      <c r="C62" s="78" t="s">
        <v>941</v>
      </c>
      <c r="D62" s="78" t="s">
        <v>65</v>
      </c>
      <c r="E62" s="78" t="s">
        <v>105</v>
      </c>
      <c r="F62" s="78">
        <v>2</v>
      </c>
      <c r="G62" s="78">
        <v>2.1</v>
      </c>
      <c r="H62" s="78" t="s">
        <v>1146</v>
      </c>
      <c r="I62" s="78">
        <v>640</v>
      </c>
      <c r="J62" s="79">
        <v>0</v>
      </c>
      <c r="K62" s="80">
        <v>0</v>
      </c>
      <c r="L62" s="80">
        <v>0</v>
      </c>
      <c r="M62" s="81">
        <v>0</v>
      </c>
      <c r="N62" s="82">
        <v>0</v>
      </c>
      <c r="O62" s="83">
        <v>0</v>
      </c>
      <c r="P62" s="83">
        <v>0</v>
      </c>
      <c r="Q62" s="84">
        <v>0</v>
      </c>
      <c r="R62" s="85">
        <v>1</v>
      </c>
      <c r="S62" s="80">
        <v>0</v>
      </c>
      <c r="T62" s="80">
        <v>0</v>
      </c>
      <c r="U62" s="80">
        <v>0</v>
      </c>
      <c r="V62" s="80">
        <v>0</v>
      </c>
      <c r="W62" s="81">
        <v>0</v>
      </c>
      <c r="X62" s="82">
        <v>0</v>
      </c>
      <c r="Y62" s="86">
        <v>0</v>
      </c>
      <c r="Z62" s="87">
        <v>1</v>
      </c>
      <c r="AA62" s="166" t="s">
        <v>1149</v>
      </c>
      <c r="AB62" s="167"/>
      <c r="AC62" s="71"/>
      <c r="AD62" s="72"/>
      <c r="AE62" s="72"/>
      <c r="AF62" s="72"/>
      <c r="AG62" s="73"/>
      <c r="AH62" s="74"/>
      <c r="AI62" s="75"/>
    </row>
    <row r="63" spans="1:35" s="45" customFormat="1" ht="15.75" hidden="1" x14ac:dyDescent="0.25">
      <c r="A63" s="78">
        <v>61</v>
      </c>
      <c r="B63" s="78" t="s">
        <v>940</v>
      </c>
      <c r="C63" s="78" t="s">
        <v>941</v>
      </c>
      <c r="D63" s="78" t="s">
        <v>65</v>
      </c>
      <c r="E63" s="78" t="s">
        <v>105</v>
      </c>
      <c r="F63" s="78">
        <v>2</v>
      </c>
      <c r="G63" s="78">
        <v>2.1</v>
      </c>
      <c r="H63" s="78" t="s">
        <v>1146</v>
      </c>
      <c r="I63" s="78">
        <v>660</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940</v>
      </c>
      <c r="C64" s="78" t="s">
        <v>941</v>
      </c>
      <c r="D64" s="78" t="s">
        <v>65</v>
      </c>
      <c r="E64" s="78" t="s">
        <v>105</v>
      </c>
      <c r="F64" s="78">
        <v>2</v>
      </c>
      <c r="G64" s="78">
        <v>2.2000000000000002</v>
      </c>
      <c r="H64" s="78" t="s">
        <v>1153</v>
      </c>
      <c r="I64" s="78">
        <v>551</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940</v>
      </c>
      <c r="C65" s="78" t="s">
        <v>941</v>
      </c>
      <c r="D65" s="78" t="s">
        <v>65</v>
      </c>
      <c r="E65" s="78" t="s">
        <v>105</v>
      </c>
      <c r="F65" s="78">
        <v>2</v>
      </c>
      <c r="G65" s="78">
        <v>2.1</v>
      </c>
      <c r="H65" s="78" t="s">
        <v>1153</v>
      </c>
      <c r="I65" s="78">
        <v>552</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15.75" hidden="1" x14ac:dyDescent="0.25">
      <c r="A66" s="78">
        <v>64</v>
      </c>
      <c r="B66" s="78" t="s">
        <v>940</v>
      </c>
      <c r="C66" s="78" t="s">
        <v>941</v>
      </c>
      <c r="D66" s="78" t="s">
        <v>65</v>
      </c>
      <c r="E66" s="78" t="s">
        <v>105</v>
      </c>
      <c r="F66" s="78">
        <v>2</v>
      </c>
      <c r="G66" s="78">
        <v>2.1</v>
      </c>
      <c r="H66" s="78" t="s">
        <v>1153</v>
      </c>
      <c r="I66" s="78">
        <v>650</v>
      </c>
      <c r="J66" s="79">
        <v>0</v>
      </c>
      <c r="K66" s="80">
        <v>0</v>
      </c>
      <c r="L66" s="80">
        <v>0</v>
      </c>
      <c r="M66" s="81">
        <v>0</v>
      </c>
      <c r="N66" s="82">
        <v>0</v>
      </c>
      <c r="O66" s="83">
        <v>0</v>
      </c>
      <c r="P66" s="83">
        <v>0</v>
      </c>
      <c r="Q66" s="84">
        <v>0</v>
      </c>
      <c r="R66" s="85">
        <v>0</v>
      </c>
      <c r="S66" s="80">
        <v>0</v>
      </c>
      <c r="T66" s="80">
        <v>0</v>
      </c>
      <c r="U66" s="80">
        <v>0</v>
      </c>
      <c r="V66" s="80">
        <v>0</v>
      </c>
      <c r="W66" s="81">
        <v>0</v>
      </c>
      <c r="X66" s="82">
        <v>0</v>
      </c>
      <c r="Y66" s="86">
        <v>0</v>
      </c>
      <c r="Z66" s="87">
        <v>0</v>
      </c>
      <c r="AA66" s="166"/>
      <c r="AB66" s="167"/>
      <c r="AC66" s="71"/>
      <c r="AD66" s="72"/>
      <c r="AE66" s="72"/>
      <c r="AF66" s="72"/>
      <c r="AG66" s="73"/>
      <c r="AH66" s="74"/>
      <c r="AI66" s="75"/>
    </row>
    <row r="67" spans="1:35" s="45" customFormat="1" ht="15.75" hidden="1" x14ac:dyDescent="0.25">
      <c r="A67" s="78">
        <v>65</v>
      </c>
      <c r="B67" s="78" t="s">
        <v>940</v>
      </c>
      <c r="C67" s="78" t="s">
        <v>941</v>
      </c>
      <c r="D67" s="78" t="s">
        <v>65</v>
      </c>
      <c r="E67" s="78" t="s">
        <v>105</v>
      </c>
      <c r="F67" s="78">
        <v>2</v>
      </c>
      <c r="G67" s="78">
        <v>2.1</v>
      </c>
      <c r="H67" s="78" t="s">
        <v>1153</v>
      </c>
      <c r="I67" s="78">
        <v>651</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15.75" hidden="1" x14ac:dyDescent="0.25">
      <c r="A68" s="78">
        <v>66</v>
      </c>
      <c r="B68" s="78" t="s">
        <v>940</v>
      </c>
      <c r="C68" s="78" t="s">
        <v>941</v>
      </c>
      <c r="D68" s="78" t="s">
        <v>65</v>
      </c>
      <c r="E68" s="78" t="s">
        <v>105</v>
      </c>
      <c r="F68" s="78">
        <v>2</v>
      </c>
      <c r="G68" s="78">
        <v>2.1</v>
      </c>
      <c r="H68" s="78" t="s">
        <v>1129</v>
      </c>
      <c r="I68" s="78">
        <v>619</v>
      </c>
      <c r="J68" s="79">
        <v>0</v>
      </c>
      <c r="K68" s="80">
        <v>0</v>
      </c>
      <c r="L68" s="80">
        <v>0</v>
      </c>
      <c r="M68" s="81">
        <v>0</v>
      </c>
      <c r="N68" s="82">
        <v>0</v>
      </c>
      <c r="O68" s="83">
        <v>1</v>
      </c>
      <c r="P68" s="83">
        <v>0</v>
      </c>
      <c r="Q68" s="84">
        <v>0</v>
      </c>
      <c r="R68" s="85">
        <v>0</v>
      </c>
      <c r="S68" s="80">
        <v>0</v>
      </c>
      <c r="T68" s="80">
        <v>0</v>
      </c>
      <c r="U68" s="80">
        <v>0</v>
      </c>
      <c r="V68" s="80">
        <v>0</v>
      </c>
      <c r="W68" s="81">
        <v>0</v>
      </c>
      <c r="X68" s="82">
        <v>0</v>
      </c>
      <c r="Y68" s="86">
        <v>0</v>
      </c>
      <c r="Z68" s="87">
        <v>1</v>
      </c>
      <c r="AA68" s="166" t="s">
        <v>1154</v>
      </c>
      <c r="AB68" s="167"/>
      <c r="AC68" s="71"/>
      <c r="AD68" s="72"/>
      <c r="AE68" s="72"/>
      <c r="AF68" s="72"/>
      <c r="AG68" s="73"/>
      <c r="AH68" s="74"/>
      <c r="AI68" s="75"/>
    </row>
    <row r="69" spans="1:35" s="45" customFormat="1" ht="15.75" hidden="1" x14ac:dyDescent="0.25">
      <c r="A69" s="78">
        <v>67</v>
      </c>
      <c r="B69" s="78" t="s">
        <v>940</v>
      </c>
      <c r="C69" s="78" t="s">
        <v>941</v>
      </c>
      <c r="D69" s="78" t="s">
        <v>65</v>
      </c>
      <c r="E69" s="78" t="s">
        <v>105</v>
      </c>
      <c r="F69" s="78">
        <v>2</v>
      </c>
      <c r="G69" s="78">
        <v>2.1</v>
      </c>
      <c r="H69" s="78" t="s">
        <v>1129</v>
      </c>
      <c r="I69" s="78">
        <v>635</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31.5" hidden="1" x14ac:dyDescent="0.25">
      <c r="A70" s="78">
        <v>68</v>
      </c>
      <c r="B70" s="78" t="s">
        <v>940</v>
      </c>
      <c r="C70" s="78" t="s">
        <v>941</v>
      </c>
      <c r="D70" s="78" t="s">
        <v>65</v>
      </c>
      <c r="E70" s="78" t="s">
        <v>105</v>
      </c>
      <c r="F70" s="78">
        <v>2</v>
      </c>
      <c r="G70" s="78">
        <v>2.1</v>
      </c>
      <c r="H70" s="78" t="s">
        <v>1129</v>
      </c>
      <c r="I70" s="78">
        <v>649</v>
      </c>
      <c r="J70" s="79">
        <v>0</v>
      </c>
      <c r="K70" s="80">
        <v>0</v>
      </c>
      <c r="L70" s="80">
        <v>0</v>
      </c>
      <c r="M70" s="81">
        <v>0</v>
      </c>
      <c r="N70" s="82">
        <v>1</v>
      </c>
      <c r="O70" s="83">
        <v>0</v>
      </c>
      <c r="P70" s="83">
        <v>0</v>
      </c>
      <c r="Q70" s="84">
        <v>0</v>
      </c>
      <c r="R70" s="85">
        <v>0</v>
      </c>
      <c r="S70" s="80">
        <v>0</v>
      </c>
      <c r="T70" s="80">
        <v>0</v>
      </c>
      <c r="U70" s="80">
        <v>0</v>
      </c>
      <c r="V70" s="80">
        <v>0</v>
      </c>
      <c r="W70" s="81">
        <v>0</v>
      </c>
      <c r="X70" s="82">
        <v>0</v>
      </c>
      <c r="Y70" s="86">
        <v>0</v>
      </c>
      <c r="Z70" s="87">
        <v>1</v>
      </c>
      <c r="AA70" s="171" t="s">
        <v>1155</v>
      </c>
      <c r="AB70" s="167"/>
      <c r="AC70" s="71"/>
      <c r="AD70" s="72"/>
      <c r="AE70" s="72"/>
      <c r="AF70" s="72"/>
      <c r="AG70" s="73"/>
      <c r="AH70" s="74"/>
      <c r="AI70" s="75"/>
    </row>
    <row r="71" spans="1:35" s="45" customFormat="1" ht="31.5" hidden="1" x14ac:dyDescent="0.25">
      <c r="A71" s="78">
        <v>69</v>
      </c>
      <c r="B71" s="78" t="s">
        <v>940</v>
      </c>
      <c r="C71" s="78" t="s">
        <v>941</v>
      </c>
      <c r="D71" s="78" t="s">
        <v>65</v>
      </c>
      <c r="E71" s="78" t="s">
        <v>105</v>
      </c>
      <c r="F71" s="78">
        <v>2</v>
      </c>
      <c r="G71" s="78">
        <v>2.1</v>
      </c>
      <c r="H71" s="78" t="s">
        <v>1129</v>
      </c>
      <c r="I71" s="78">
        <v>659</v>
      </c>
      <c r="J71" s="79">
        <v>0</v>
      </c>
      <c r="K71" s="80">
        <v>0</v>
      </c>
      <c r="L71" s="80">
        <v>0</v>
      </c>
      <c r="M71" s="81">
        <v>0</v>
      </c>
      <c r="N71" s="82">
        <v>0</v>
      </c>
      <c r="O71" s="83">
        <v>0</v>
      </c>
      <c r="P71" s="83">
        <v>0</v>
      </c>
      <c r="Q71" s="84">
        <v>0</v>
      </c>
      <c r="R71" s="85">
        <v>1</v>
      </c>
      <c r="S71" s="80">
        <v>0</v>
      </c>
      <c r="T71" s="80">
        <v>0</v>
      </c>
      <c r="U71" s="80">
        <v>0</v>
      </c>
      <c r="V71" s="80">
        <v>0</v>
      </c>
      <c r="W71" s="81">
        <v>0</v>
      </c>
      <c r="X71" s="82">
        <v>0</v>
      </c>
      <c r="Y71" s="86">
        <v>0</v>
      </c>
      <c r="Z71" s="87">
        <v>1</v>
      </c>
      <c r="AA71" s="186" t="s">
        <v>1156</v>
      </c>
      <c r="AB71" s="167"/>
      <c r="AC71" s="71"/>
      <c r="AD71" s="72"/>
      <c r="AE71" s="72"/>
      <c r="AF71" s="72"/>
      <c r="AG71" s="73"/>
      <c r="AH71" s="74"/>
      <c r="AI71" s="75"/>
    </row>
    <row r="72" spans="1:35" s="45" customFormat="1" ht="15.75" hidden="1" x14ac:dyDescent="0.25">
      <c r="A72" s="78">
        <v>70</v>
      </c>
      <c r="B72" s="78" t="s">
        <v>940</v>
      </c>
      <c r="C72" s="78" t="s">
        <v>941</v>
      </c>
      <c r="D72" s="78" t="s">
        <v>65</v>
      </c>
      <c r="E72" s="78" t="s">
        <v>105</v>
      </c>
      <c r="F72" s="78">
        <v>2</v>
      </c>
      <c r="G72" s="78">
        <v>2.1</v>
      </c>
      <c r="H72" s="78" t="s">
        <v>1129</v>
      </c>
      <c r="I72" s="78">
        <v>661</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31.5" hidden="1" x14ac:dyDescent="0.25">
      <c r="A73" s="78">
        <v>71</v>
      </c>
      <c r="B73" s="78" t="s">
        <v>1127</v>
      </c>
      <c r="C73" s="78" t="s">
        <v>1128</v>
      </c>
      <c r="D73" s="78" t="s">
        <v>65</v>
      </c>
      <c r="E73" s="78" t="s">
        <v>105</v>
      </c>
      <c r="F73" s="78">
        <v>2</v>
      </c>
      <c r="G73" s="78">
        <v>2.1</v>
      </c>
      <c r="H73" s="78" t="s">
        <v>1129</v>
      </c>
      <c r="I73" s="78">
        <v>663</v>
      </c>
      <c r="J73" s="79">
        <v>0</v>
      </c>
      <c r="K73" s="80">
        <v>0</v>
      </c>
      <c r="L73" s="80">
        <v>0</v>
      </c>
      <c r="M73" s="81">
        <v>0</v>
      </c>
      <c r="N73" s="82">
        <v>0</v>
      </c>
      <c r="O73" s="83">
        <v>0</v>
      </c>
      <c r="P73" s="83">
        <v>0</v>
      </c>
      <c r="Q73" s="84">
        <v>0</v>
      </c>
      <c r="R73" s="85">
        <v>0</v>
      </c>
      <c r="S73" s="80">
        <v>0</v>
      </c>
      <c r="T73" s="80">
        <v>0</v>
      </c>
      <c r="U73" s="80">
        <v>1</v>
      </c>
      <c r="V73" s="80">
        <v>0</v>
      </c>
      <c r="W73" s="81">
        <v>0</v>
      </c>
      <c r="X73" s="82">
        <v>0</v>
      </c>
      <c r="Y73" s="86">
        <v>0</v>
      </c>
      <c r="Z73" s="87">
        <v>1</v>
      </c>
      <c r="AA73" s="166" t="s">
        <v>1130</v>
      </c>
      <c r="AB73" s="167"/>
      <c r="AC73" s="71"/>
      <c r="AD73" s="72"/>
      <c r="AE73" s="72"/>
      <c r="AF73" s="72"/>
      <c r="AG73" s="73"/>
      <c r="AH73" s="74"/>
      <c r="AI73" s="75"/>
    </row>
    <row r="74" spans="1:35" s="45" customFormat="1" ht="31.5" hidden="1" x14ac:dyDescent="0.25">
      <c r="A74" s="78">
        <v>72</v>
      </c>
      <c r="B74" s="78" t="s">
        <v>1127</v>
      </c>
      <c r="C74" s="78" t="s">
        <v>1128</v>
      </c>
      <c r="D74" s="78" t="s">
        <v>65</v>
      </c>
      <c r="E74" s="78" t="s">
        <v>105</v>
      </c>
      <c r="F74" s="78">
        <v>2</v>
      </c>
      <c r="G74" s="78">
        <v>2.1</v>
      </c>
      <c r="H74" s="78" t="s">
        <v>1129</v>
      </c>
      <c r="I74" s="78">
        <v>666</v>
      </c>
      <c r="J74" s="79">
        <v>0</v>
      </c>
      <c r="K74" s="80">
        <v>0</v>
      </c>
      <c r="L74" s="80">
        <v>0</v>
      </c>
      <c r="M74" s="81">
        <v>0</v>
      </c>
      <c r="N74" s="82">
        <v>0</v>
      </c>
      <c r="O74" s="83">
        <v>0</v>
      </c>
      <c r="P74" s="83">
        <v>0</v>
      </c>
      <c r="Q74" s="84">
        <v>0</v>
      </c>
      <c r="R74" s="85">
        <v>0</v>
      </c>
      <c r="S74" s="80">
        <v>0</v>
      </c>
      <c r="T74" s="80">
        <v>0</v>
      </c>
      <c r="U74" s="80">
        <v>1</v>
      </c>
      <c r="V74" s="80">
        <v>0</v>
      </c>
      <c r="W74" s="81">
        <v>0</v>
      </c>
      <c r="X74" s="82">
        <v>0</v>
      </c>
      <c r="Y74" s="86">
        <v>0</v>
      </c>
      <c r="Z74" s="87">
        <v>1</v>
      </c>
      <c r="AA74" s="166" t="s">
        <v>1131</v>
      </c>
      <c r="AB74" s="167"/>
      <c r="AC74" s="71"/>
      <c r="AD74" s="72"/>
      <c r="AE74" s="72"/>
      <c r="AF74" s="72"/>
      <c r="AG74" s="73"/>
      <c r="AH74" s="74"/>
      <c r="AI74" s="75"/>
    </row>
    <row r="75" spans="1:35" s="45" customFormat="1" ht="110.25" hidden="1" x14ac:dyDescent="0.25">
      <c r="A75" s="78">
        <v>73</v>
      </c>
      <c r="B75" s="78" t="s">
        <v>1127</v>
      </c>
      <c r="C75" s="78" t="s">
        <v>1128</v>
      </c>
      <c r="D75" s="78" t="s">
        <v>65</v>
      </c>
      <c r="E75" s="78" t="s">
        <v>105</v>
      </c>
      <c r="F75" s="78">
        <v>2</v>
      </c>
      <c r="G75" s="78">
        <v>2.1</v>
      </c>
      <c r="H75" s="78" t="s">
        <v>1132</v>
      </c>
      <c r="I75" s="78">
        <v>532</v>
      </c>
      <c r="J75" s="79">
        <v>0</v>
      </c>
      <c r="K75" s="80">
        <v>0</v>
      </c>
      <c r="L75" s="80">
        <v>0</v>
      </c>
      <c r="M75" s="81">
        <v>0</v>
      </c>
      <c r="N75" s="82">
        <v>0</v>
      </c>
      <c r="O75" s="83">
        <v>1</v>
      </c>
      <c r="P75" s="83">
        <v>0</v>
      </c>
      <c r="Q75" s="84">
        <v>0</v>
      </c>
      <c r="R75" s="85">
        <v>0</v>
      </c>
      <c r="S75" s="80">
        <v>0</v>
      </c>
      <c r="T75" s="80">
        <v>0</v>
      </c>
      <c r="U75" s="80">
        <v>1</v>
      </c>
      <c r="V75" s="80">
        <v>0</v>
      </c>
      <c r="W75" s="81">
        <v>0</v>
      </c>
      <c r="X75" s="82">
        <v>0</v>
      </c>
      <c r="Y75" s="86">
        <v>0</v>
      </c>
      <c r="Z75" s="87">
        <v>1</v>
      </c>
      <c r="AA75" s="166" t="s">
        <v>1135</v>
      </c>
      <c r="AB75" s="167"/>
      <c r="AC75" s="71"/>
      <c r="AD75" s="72"/>
      <c r="AE75" s="72"/>
      <c r="AF75" s="72"/>
      <c r="AG75" s="73"/>
      <c r="AH75" s="74"/>
      <c r="AI75" s="75"/>
    </row>
    <row r="76" spans="1:35" s="45" customFormat="1" ht="15.75" hidden="1" x14ac:dyDescent="0.25">
      <c r="A76" s="78">
        <v>74</v>
      </c>
      <c r="B76" s="78" t="s">
        <v>1127</v>
      </c>
      <c r="C76" s="78" t="s">
        <v>1128</v>
      </c>
      <c r="D76" s="78" t="s">
        <v>65</v>
      </c>
      <c r="E76" s="78" t="s">
        <v>105</v>
      </c>
      <c r="F76" s="78">
        <v>2</v>
      </c>
      <c r="G76" s="78">
        <v>2.1</v>
      </c>
      <c r="H76" s="78" t="s">
        <v>1132</v>
      </c>
      <c r="I76" s="78">
        <v>556</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15.75" hidden="1" x14ac:dyDescent="0.25">
      <c r="A77" s="78">
        <v>75</v>
      </c>
      <c r="B77" s="78" t="s">
        <v>1127</v>
      </c>
      <c r="C77" s="78" t="s">
        <v>1128</v>
      </c>
      <c r="D77" s="78" t="s">
        <v>65</v>
      </c>
      <c r="E77" s="78" t="s">
        <v>105</v>
      </c>
      <c r="F77" s="78">
        <v>2</v>
      </c>
      <c r="G77" s="78">
        <v>2.1</v>
      </c>
      <c r="H77" s="78" t="s">
        <v>1132</v>
      </c>
      <c r="I77" s="78">
        <v>559</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47.25" hidden="1" x14ac:dyDescent="0.25">
      <c r="A78" s="78">
        <v>76</v>
      </c>
      <c r="B78" s="78" t="s">
        <v>1127</v>
      </c>
      <c r="C78" s="78" t="s">
        <v>1128</v>
      </c>
      <c r="D78" s="78" t="s">
        <v>65</v>
      </c>
      <c r="E78" s="78" t="s">
        <v>105</v>
      </c>
      <c r="F78" s="78">
        <v>2</v>
      </c>
      <c r="G78" s="78">
        <v>2.1</v>
      </c>
      <c r="H78" s="78" t="s">
        <v>1132</v>
      </c>
      <c r="I78" s="78">
        <v>574</v>
      </c>
      <c r="J78" s="79">
        <v>0</v>
      </c>
      <c r="K78" s="80">
        <v>0</v>
      </c>
      <c r="L78" s="80">
        <v>0</v>
      </c>
      <c r="M78" s="81">
        <v>0</v>
      </c>
      <c r="N78" s="82">
        <v>0</v>
      </c>
      <c r="O78" s="83">
        <v>1</v>
      </c>
      <c r="P78" s="83">
        <v>0</v>
      </c>
      <c r="Q78" s="84">
        <v>0</v>
      </c>
      <c r="R78" s="85">
        <v>0</v>
      </c>
      <c r="S78" s="80">
        <v>0</v>
      </c>
      <c r="T78" s="80">
        <v>0</v>
      </c>
      <c r="U78" s="80">
        <v>1</v>
      </c>
      <c r="V78" s="80">
        <v>0</v>
      </c>
      <c r="W78" s="81">
        <v>0</v>
      </c>
      <c r="X78" s="82">
        <v>0</v>
      </c>
      <c r="Y78" s="86">
        <v>0</v>
      </c>
      <c r="Z78" s="87">
        <v>1</v>
      </c>
      <c r="AA78" s="166" t="s">
        <v>1136</v>
      </c>
      <c r="AB78" s="167"/>
      <c r="AC78" s="71"/>
      <c r="AD78" s="72"/>
      <c r="AE78" s="72"/>
      <c r="AF78" s="72"/>
      <c r="AG78" s="73"/>
      <c r="AH78" s="74"/>
      <c r="AI78" s="75"/>
    </row>
    <row r="79" spans="1:35" s="45" customFormat="1" ht="15.75" hidden="1" x14ac:dyDescent="0.25">
      <c r="A79" s="78">
        <v>77</v>
      </c>
      <c r="B79" s="78" t="s">
        <v>1127</v>
      </c>
      <c r="C79" s="78" t="s">
        <v>1128</v>
      </c>
      <c r="D79" s="78" t="s">
        <v>65</v>
      </c>
      <c r="E79" s="78" t="s">
        <v>105</v>
      </c>
      <c r="F79" s="78">
        <v>2</v>
      </c>
      <c r="G79" s="78">
        <v>2.1</v>
      </c>
      <c r="H79" s="78" t="s">
        <v>1132</v>
      </c>
      <c r="I79" s="78">
        <v>582</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15.75" hidden="1" x14ac:dyDescent="0.25">
      <c r="A80" s="78">
        <v>78</v>
      </c>
      <c r="B80" s="78" t="s">
        <v>1127</v>
      </c>
      <c r="C80" s="78" t="s">
        <v>1128</v>
      </c>
      <c r="D80" s="78" t="s">
        <v>65</v>
      </c>
      <c r="E80" s="78" t="s">
        <v>105</v>
      </c>
      <c r="F80" s="78">
        <v>2</v>
      </c>
      <c r="G80" s="78">
        <v>2.1</v>
      </c>
      <c r="H80" s="78" t="s">
        <v>1132</v>
      </c>
      <c r="I80" s="78">
        <v>586</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63" hidden="1" x14ac:dyDescent="0.25">
      <c r="A81" s="78">
        <v>79</v>
      </c>
      <c r="B81" s="78" t="s">
        <v>1127</v>
      </c>
      <c r="C81" s="78" t="s">
        <v>1128</v>
      </c>
      <c r="D81" s="78" t="s">
        <v>65</v>
      </c>
      <c r="E81" s="78" t="s">
        <v>105</v>
      </c>
      <c r="F81" s="78">
        <v>2</v>
      </c>
      <c r="G81" s="78">
        <v>2.1</v>
      </c>
      <c r="H81" s="78" t="s">
        <v>1132</v>
      </c>
      <c r="I81" s="78">
        <v>594</v>
      </c>
      <c r="J81" s="79">
        <v>0</v>
      </c>
      <c r="K81" s="80">
        <v>0</v>
      </c>
      <c r="L81" s="80">
        <v>0</v>
      </c>
      <c r="M81" s="81">
        <v>0</v>
      </c>
      <c r="N81" s="82">
        <v>1</v>
      </c>
      <c r="O81" s="83">
        <v>1</v>
      </c>
      <c r="P81" s="83">
        <v>0</v>
      </c>
      <c r="Q81" s="84">
        <v>0</v>
      </c>
      <c r="R81" s="85">
        <v>0</v>
      </c>
      <c r="S81" s="80">
        <v>0</v>
      </c>
      <c r="T81" s="80">
        <v>0</v>
      </c>
      <c r="U81" s="80">
        <v>0</v>
      </c>
      <c r="V81" s="80">
        <v>0</v>
      </c>
      <c r="W81" s="81">
        <v>0</v>
      </c>
      <c r="X81" s="82">
        <v>0</v>
      </c>
      <c r="Y81" s="86">
        <v>0</v>
      </c>
      <c r="Z81" s="87">
        <v>1</v>
      </c>
      <c r="AA81" s="166" t="s">
        <v>1137</v>
      </c>
      <c r="AB81" s="167"/>
      <c r="AC81" s="71"/>
      <c r="AD81" s="72"/>
      <c r="AE81" s="72"/>
      <c r="AF81" s="72"/>
      <c r="AG81" s="73"/>
      <c r="AH81" s="74"/>
      <c r="AI81" s="75"/>
    </row>
    <row r="82" spans="1:35" s="45" customFormat="1" ht="15.75" hidden="1" x14ac:dyDescent="0.25">
      <c r="A82" s="78">
        <v>80</v>
      </c>
      <c r="B82" s="78" t="s">
        <v>1127</v>
      </c>
      <c r="C82" s="78" t="s">
        <v>1128</v>
      </c>
      <c r="D82" s="78" t="s">
        <v>65</v>
      </c>
      <c r="E82" s="78" t="s">
        <v>105</v>
      </c>
      <c r="F82" s="78">
        <v>2</v>
      </c>
      <c r="G82" s="78">
        <v>2.1</v>
      </c>
      <c r="H82" s="78" t="s">
        <v>1132</v>
      </c>
      <c r="I82" s="78">
        <v>630</v>
      </c>
      <c r="J82" s="79">
        <v>0</v>
      </c>
      <c r="K82" s="80">
        <v>0</v>
      </c>
      <c r="L82" s="80">
        <v>0</v>
      </c>
      <c r="M82" s="81">
        <v>0</v>
      </c>
      <c r="N82" s="82">
        <v>0</v>
      </c>
      <c r="O82" s="83">
        <v>0</v>
      </c>
      <c r="P82" s="83">
        <v>0</v>
      </c>
      <c r="Q82" s="84">
        <v>0</v>
      </c>
      <c r="R82" s="85">
        <v>0</v>
      </c>
      <c r="S82" s="80">
        <v>0</v>
      </c>
      <c r="T82" s="80">
        <v>0</v>
      </c>
      <c r="U82" s="80">
        <v>1</v>
      </c>
      <c r="V82" s="80">
        <v>0</v>
      </c>
      <c r="W82" s="81">
        <v>0</v>
      </c>
      <c r="X82" s="82">
        <v>0</v>
      </c>
      <c r="Y82" s="86">
        <v>0</v>
      </c>
      <c r="Z82" s="87">
        <v>1</v>
      </c>
      <c r="AA82" s="166" t="s">
        <v>1133</v>
      </c>
      <c r="AB82" s="167"/>
      <c r="AC82" s="71"/>
      <c r="AD82" s="72"/>
      <c r="AE82" s="72"/>
      <c r="AF82" s="72"/>
      <c r="AG82" s="73"/>
      <c r="AH82" s="74"/>
      <c r="AI82" s="75"/>
    </row>
    <row r="83" spans="1:35" s="45" customFormat="1" ht="47.25" hidden="1" x14ac:dyDescent="0.25">
      <c r="A83" s="78">
        <v>81</v>
      </c>
      <c r="B83" s="78" t="s">
        <v>1127</v>
      </c>
      <c r="C83" s="78" t="s">
        <v>1128</v>
      </c>
      <c r="D83" s="78" t="s">
        <v>65</v>
      </c>
      <c r="E83" s="78" t="s">
        <v>105</v>
      </c>
      <c r="F83" s="78">
        <v>2</v>
      </c>
      <c r="G83" s="78">
        <v>2.1</v>
      </c>
      <c r="H83" s="78" t="s">
        <v>1132</v>
      </c>
      <c r="I83" s="78">
        <v>658</v>
      </c>
      <c r="J83" s="79">
        <v>0</v>
      </c>
      <c r="K83" s="80">
        <v>0</v>
      </c>
      <c r="L83" s="80">
        <v>0</v>
      </c>
      <c r="M83" s="81">
        <v>0</v>
      </c>
      <c r="N83" s="82">
        <v>1</v>
      </c>
      <c r="O83" s="83">
        <v>0</v>
      </c>
      <c r="P83" s="83">
        <v>0</v>
      </c>
      <c r="Q83" s="84">
        <v>1</v>
      </c>
      <c r="R83" s="85">
        <v>0</v>
      </c>
      <c r="S83" s="80">
        <v>0</v>
      </c>
      <c r="T83" s="80">
        <v>0</v>
      </c>
      <c r="U83" s="80">
        <v>0</v>
      </c>
      <c r="V83" s="80">
        <v>0</v>
      </c>
      <c r="W83" s="81">
        <v>0</v>
      </c>
      <c r="X83" s="82">
        <v>0</v>
      </c>
      <c r="Y83" s="86">
        <v>0</v>
      </c>
      <c r="Z83" s="87">
        <v>1</v>
      </c>
      <c r="AA83" s="166" t="s">
        <v>1138</v>
      </c>
      <c r="AB83" s="167"/>
      <c r="AC83" s="71"/>
      <c r="AD83" s="72"/>
      <c r="AE83" s="72"/>
      <c r="AF83" s="72"/>
      <c r="AG83" s="73"/>
      <c r="AH83" s="74"/>
      <c r="AI83" s="75"/>
    </row>
    <row r="84" spans="1:35" s="45" customFormat="1" ht="15.75" hidden="1" x14ac:dyDescent="0.25">
      <c r="A84" s="78">
        <v>82</v>
      </c>
      <c r="B84" s="78" t="s">
        <v>1127</v>
      </c>
      <c r="C84" s="78" t="s">
        <v>1128</v>
      </c>
      <c r="D84" s="78" t="s">
        <v>65</v>
      </c>
      <c r="E84" s="78" t="s">
        <v>105</v>
      </c>
      <c r="F84" s="78">
        <v>2</v>
      </c>
      <c r="G84" s="78">
        <v>2.2000000000000002</v>
      </c>
      <c r="H84" s="78" t="s">
        <v>1134</v>
      </c>
      <c r="I84" s="78">
        <v>555</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c r="AB84" s="167"/>
      <c r="AC84" s="71"/>
      <c r="AD84" s="72"/>
      <c r="AE84" s="72"/>
      <c r="AF84" s="72"/>
      <c r="AG84" s="73"/>
      <c r="AH84" s="74"/>
      <c r="AI84" s="75"/>
    </row>
    <row r="85" spans="1:35" s="45" customFormat="1" ht="15.75" hidden="1" x14ac:dyDescent="0.25">
      <c r="A85" s="78">
        <v>83</v>
      </c>
      <c r="B85" s="78" t="s">
        <v>273</v>
      </c>
      <c r="C85" s="78" t="s">
        <v>1127</v>
      </c>
      <c r="D85" s="78" t="s">
        <v>65</v>
      </c>
      <c r="E85" s="78" t="s">
        <v>105</v>
      </c>
      <c r="F85" s="78">
        <v>2</v>
      </c>
      <c r="G85" s="78">
        <v>2.2000000000000002</v>
      </c>
      <c r="H85" s="78" t="s">
        <v>1134</v>
      </c>
      <c r="I85" s="78">
        <v>587</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c r="AC85" s="71"/>
      <c r="AD85" s="72"/>
      <c r="AE85" s="72"/>
      <c r="AF85" s="72"/>
      <c r="AG85" s="73"/>
      <c r="AH85" s="74"/>
      <c r="AI85" s="75"/>
    </row>
    <row r="86" spans="1:35" s="45" customFormat="1" ht="63" hidden="1" x14ac:dyDescent="0.25">
      <c r="A86" s="78">
        <v>84</v>
      </c>
      <c r="B86" s="78" t="s">
        <v>273</v>
      </c>
      <c r="C86" s="78" t="s">
        <v>1127</v>
      </c>
      <c r="D86" s="78" t="s">
        <v>65</v>
      </c>
      <c r="E86" s="78" t="s">
        <v>105</v>
      </c>
      <c r="F86" s="78">
        <v>2</v>
      </c>
      <c r="G86" s="78">
        <v>2.2000000000000002</v>
      </c>
      <c r="H86" s="78" t="s">
        <v>1134</v>
      </c>
      <c r="I86" s="78">
        <v>662</v>
      </c>
      <c r="J86" s="79">
        <v>0</v>
      </c>
      <c r="K86" s="80">
        <v>0</v>
      </c>
      <c r="L86" s="80">
        <v>0</v>
      </c>
      <c r="M86" s="81">
        <v>0</v>
      </c>
      <c r="N86" s="82">
        <v>0</v>
      </c>
      <c r="O86" s="83">
        <v>0</v>
      </c>
      <c r="P86" s="83">
        <v>0</v>
      </c>
      <c r="Q86" s="84">
        <v>0</v>
      </c>
      <c r="R86" s="85">
        <v>0</v>
      </c>
      <c r="S86" s="80">
        <v>0</v>
      </c>
      <c r="T86" s="80">
        <v>0</v>
      </c>
      <c r="U86" s="80">
        <v>1</v>
      </c>
      <c r="V86" s="80">
        <v>0</v>
      </c>
      <c r="W86" s="81">
        <v>0</v>
      </c>
      <c r="X86" s="82">
        <v>0</v>
      </c>
      <c r="Y86" s="86">
        <v>0</v>
      </c>
      <c r="Z86" s="87">
        <v>1</v>
      </c>
      <c r="AA86" s="171" t="s">
        <v>1166</v>
      </c>
      <c r="AB86" s="167"/>
      <c r="AC86" s="71"/>
      <c r="AD86" s="72"/>
      <c r="AE86" s="72"/>
      <c r="AF86" s="72"/>
      <c r="AG86" s="73"/>
      <c r="AH86" s="74"/>
      <c r="AI86" s="75"/>
    </row>
    <row r="87" spans="1:35" s="45" customFormat="1" ht="15.75" hidden="1" x14ac:dyDescent="0.25">
      <c r="A87" s="78">
        <v>85</v>
      </c>
      <c r="B87" s="78" t="s">
        <v>273</v>
      </c>
      <c r="C87" s="78" t="s">
        <v>1127</v>
      </c>
      <c r="D87" s="78" t="s">
        <v>65</v>
      </c>
      <c r="E87" s="78" t="s">
        <v>105</v>
      </c>
      <c r="F87" s="78">
        <v>2</v>
      </c>
      <c r="G87" s="78">
        <v>2.2000000000000002</v>
      </c>
      <c r="H87" s="78" t="s">
        <v>1134</v>
      </c>
      <c r="I87" s="78">
        <v>668</v>
      </c>
      <c r="J87" s="79">
        <v>0</v>
      </c>
      <c r="K87" s="80">
        <v>0</v>
      </c>
      <c r="L87" s="80">
        <v>0</v>
      </c>
      <c r="M87" s="81">
        <v>0</v>
      </c>
      <c r="N87" s="82">
        <v>0</v>
      </c>
      <c r="O87" s="83">
        <v>1</v>
      </c>
      <c r="P87" s="83">
        <v>0</v>
      </c>
      <c r="Q87" s="84">
        <v>0</v>
      </c>
      <c r="R87" s="85">
        <v>0</v>
      </c>
      <c r="S87" s="80">
        <v>0</v>
      </c>
      <c r="T87" s="80">
        <v>0</v>
      </c>
      <c r="U87" s="80">
        <v>0</v>
      </c>
      <c r="V87" s="80">
        <v>0</v>
      </c>
      <c r="W87" s="81">
        <v>0</v>
      </c>
      <c r="X87" s="82">
        <v>0</v>
      </c>
      <c r="Y87" s="86">
        <v>0</v>
      </c>
      <c r="Z87" s="87">
        <v>1</v>
      </c>
      <c r="AA87" s="166" t="s">
        <v>1157</v>
      </c>
      <c r="AB87" s="167"/>
      <c r="AC87" s="71"/>
      <c r="AD87" s="72"/>
      <c r="AE87" s="72"/>
      <c r="AF87" s="72"/>
      <c r="AG87" s="73"/>
      <c r="AH87" s="74"/>
      <c r="AI87" s="75"/>
    </row>
    <row r="88" spans="1:35" s="45" customFormat="1" ht="15.75" hidden="1" x14ac:dyDescent="0.25">
      <c r="A88" s="78">
        <v>86</v>
      </c>
      <c r="B88" s="78" t="s">
        <v>273</v>
      </c>
      <c r="C88" s="78" t="s">
        <v>1127</v>
      </c>
      <c r="D88" s="78" t="s">
        <v>65</v>
      </c>
      <c r="E88" s="78" t="s">
        <v>105</v>
      </c>
      <c r="F88" s="78">
        <v>2</v>
      </c>
      <c r="G88" s="78">
        <v>2.2000000000000002</v>
      </c>
      <c r="H88" s="78" t="s">
        <v>1158</v>
      </c>
      <c r="I88" s="78">
        <v>533</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47.25" x14ac:dyDescent="0.25">
      <c r="A89" s="78">
        <v>87</v>
      </c>
      <c r="B89" s="78" t="s">
        <v>273</v>
      </c>
      <c r="C89" s="78" t="s">
        <v>1127</v>
      </c>
      <c r="D89" s="78" t="s">
        <v>65</v>
      </c>
      <c r="E89" s="78" t="s">
        <v>105</v>
      </c>
      <c r="F89" s="78">
        <v>2</v>
      </c>
      <c r="G89" s="78">
        <v>2.2000000000000002</v>
      </c>
      <c r="H89" s="78" t="s">
        <v>1158</v>
      </c>
      <c r="I89" s="78">
        <v>588</v>
      </c>
      <c r="J89" s="79">
        <v>1</v>
      </c>
      <c r="K89" s="80">
        <v>0</v>
      </c>
      <c r="L89" s="80">
        <v>0</v>
      </c>
      <c r="M89" s="81">
        <v>0</v>
      </c>
      <c r="N89" s="82">
        <v>0</v>
      </c>
      <c r="O89" s="83">
        <v>0</v>
      </c>
      <c r="P89" s="83">
        <v>0</v>
      </c>
      <c r="Q89" s="84">
        <v>0</v>
      </c>
      <c r="R89" s="85">
        <v>0</v>
      </c>
      <c r="S89" s="80">
        <v>0</v>
      </c>
      <c r="T89" s="80">
        <v>0</v>
      </c>
      <c r="U89" s="80">
        <v>0</v>
      </c>
      <c r="V89" s="80">
        <v>0</v>
      </c>
      <c r="W89" s="81">
        <v>0</v>
      </c>
      <c r="X89" s="82">
        <v>0</v>
      </c>
      <c r="Y89" s="86">
        <v>0</v>
      </c>
      <c r="Z89" s="87">
        <v>1</v>
      </c>
      <c r="AA89" s="166" t="s">
        <v>1159</v>
      </c>
      <c r="AB89" s="167"/>
      <c r="AC89" s="71"/>
      <c r="AD89" s="72"/>
      <c r="AE89" s="72"/>
      <c r="AF89" s="72"/>
      <c r="AG89" s="73"/>
      <c r="AH89" s="74"/>
      <c r="AI89" s="75"/>
    </row>
    <row r="90" spans="1:35" s="45" customFormat="1" ht="15.75" hidden="1" x14ac:dyDescent="0.25">
      <c r="A90" s="78">
        <v>88</v>
      </c>
      <c r="B90" s="78" t="s">
        <v>273</v>
      </c>
      <c r="C90" s="78" t="s">
        <v>1127</v>
      </c>
      <c r="D90" s="78" t="s">
        <v>65</v>
      </c>
      <c r="E90" s="78" t="s">
        <v>105</v>
      </c>
      <c r="F90" s="78">
        <v>2</v>
      </c>
      <c r="G90" s="78">
        <v>2.2000000000000002</v>
      </c>
      <c r="H90" s="78" t="s">
        <v>1158</v>
      </c>
      <c r="I90" s="78">
        <v>620</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c r="AB90" s="167"/>
      <c r="AC90" s="71"/>
      <c r="AD90" s="72"/>
      <c r="AE90" s="72"/>
      <c r="AF90" s="72"/>
      <c r="AG90" s="73"/>
      <c r="AH90" s="74"/>
      <c r="AI90" s="75"/>
    </row>
    <row r="91" spans="1:35" s="45" customFormat="1" ht="15.75" hidden="1" x14ac:dyDescent="0.25">
      <c r="A91" s="78">
        <v>89</v>
      </c>
      <c r="B91" s="78" t="s">
        <v>273</v>
      </c>
      <c r="C91" s="78" t="s">
        <v>1127</v>
      </c>
      <c r="D91" s="78" t="s">
        <v>65</v>
      </c>
      <c r="E91" s="78" t="s">
        <v>105</v>
      </c>
      <c r="F91" s="78">
        <v>2</v>
      </c>
      <c r="G91" s="78">
        <v>2.2000000000000002</v>
      </c>
      <c r="H91" s="78" t="s">
        <v>1158</v>
      </c>
      <c r="I91" s="78">
        <v>631</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67"/>
      <c r="AC91" s="71"/>
      <c r="AD91" s="72"/>
      <c r="AE91" s="72"/>
      <c r="AF91" s="72"/>
      <c r="AG91" s="73"/>
      <c r="AH91" s="74"/>
      <c r="AI91" s="75"/>
    </row>
    <row r="92" spans="1:35" s="45" customFormat="1" ht="15.75" hidden="1" x14ac:dyDescent="0.25">
      <c r="A92" s="78">
        <v>90</v>
      </c>
      <c r="B92" s="78" t="s">
        <v>273</v>
      </c>
      <c r="C92" s="78" t="s">
        <v>1127</v>
      </c>
      <c r="D92" s="78" t="s">
        <v>65</v>
      </c>
      <c r="E92" s="78" t="s">
        <v>105</v>
      </c>
      <c r="F92" s="78">
        <v>2</v>
      </c>
      <c r="G92" s="78">
        <v>2.2000000000000002</v>
      </c>
      <c r="H92" s="78" t="s">
        <v>1160</v>
      </c>
      <c r="I92" s="78">
        <v>558</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15.75" hidden="1" x14ac:dyDescent="0.25">
      <c r="A93" s="78">
        <v>91</v>
      </c>
      <c r="B93" s="78" t="s">
        <v>273</v>
      </c>
      <c r="C93" s="78" t="s">
        <v>1127</v>
      </c>
      <c r="D93" s="78" t="s">
        <v>65</v>
      </c>
      <c r="E93" s="78" t="s">
        <v>105</v>
      </c>
      <c r="F93" s="78">
        <v>2</v>
      </c>
      <c r="G93" s="78">
        <v>2.2000000000000002</v>
      </c>
      <c r="H93" s="78" t="s">
        <v>1160</v>
      </c>
      <c r="I93" s="78">
        <v>596</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67"/>
      <c r="AC93" s="71"/>
      <c r="AD93" s="72"/>
      <c r="AE93" s="72"/>
      <c r="AF93" s="72"/>
      <c r="AG93" s="73"/>
      <c r="AH93" s="74"/>
      <c r="AI93" s="75"/>
    </row>
    <row r="94" spans="1:35" s="45" customFormat="1" ht="63" hidden="1" x14ac:dyDescent="0.25">
      <c r="A94" s="78">
        <v>92</v>
      </c>
      <c r="B94" s="78" t="s">
        <v>273</v>
      </c>
      <c r="C94" s="78" t="s">
        <v>1127</v>
      </c>
      <c r="D94" s="78" t="s">
        <v>65</v>
      </c>
      <c r="E94" s="78" t="s">
        <v>105</v>
      </c>
      <c r="F94" s="78">
        <v>2</v>
      </c>
      <c r="G94" s="78">
        <v>2.2000000000000002</v>
      </c>
      <c r="H94" s="78" t="s">
        <v>1160</v>
      </c>
      <c r="I94" s="78">
        <v>632</v>
      </c>
      <c r="J94" s="79">
        <v>0</v>
      </c>
      <c r="K94" s="80">
        <v>0</v>
      </c>
      <c r="L94" s="80">
        <v>0</v>
      </c>
      <c r="M94" s="81">
        <v>0</v>
      </c>
      <c r="N94" s="82">
        <v>1</v>
      </c>
      <c r="O94" s="83">
        <v>0</v>
      </c>
      <c r="P94" s="83">
        <v>0</v>
      </c>
      <c r="Q94" s="84">
        <v>0</v>
      </c>
      <c r="R94" s="85">
        <v>0</v>
      </c>
      <c r="S94" s="80">
        <v>0</v>
      </c>
      <c r="T94" s="80">
        <v>0</v>
      </c>
      <c r="U94" s="80">
        <v>1</v>
      </c>
      <c r="V94" s="80">
        <v>0</v>
      </c>
      <c r="W94" s="81">
        <v>0</v>
      </c>
      <c r="X94" s="82">
        <v>0</v>
      </c>
      <c r="Y94" s="86">
        <v>0</v>
      </c>
      <c r="Z94" s="87">
        <v>1</v>
      </c>
      <c r="AA94" s="166" t="s">
        <v>1163</v>
      </c>
      <c r="AB94" s="167"/>
      <c r="AC94" s="71"/>
      <c r="AD94" s="72"/>
      <c r="AE94" s="72"/>
      <c r="AF94" s="72"/>
      <c r="AG94" s="73"/>
      <c r="AH94" s="74"/>
      <c r="AI94" s="75"/>
    </row>
    <row r="95" spans="1:35" s="45" customFormat="1" ht="15.75" hidden="1" x14ac:dyDescent="0.25">
      <c r="A95" s="78">
        <v>93</v>
      </c>
      <c r="B95" s="78" t="s">
        <v>273</v>
      </c>
      <c r="C95" s="78" t="s">
        <v>1127</v>
      </c>
      <c r="D95" s="78" t="s">
        <v>65</v>
      </c>
      <c r="E95" s="78" t="s">
        <v>105</v>
      </c>
      <c r="F95" s="78">
        <v>2</v>
      </c>
      <c r="G95" s="78">
        <v>2.2000000000000002</v>
      </c>
      <c r="H95" s="78" t="s">
        <v>1160</v>
      </c>
      <c r="I95" s="78">
        <v>670</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15.75" hidden="1" x14ac:dyDescent="0.25">
      <c r="A96" s="78">
        <v>94</v>
      </c>
      <c r="B96" s="78" t="s">
        <v>273</v>
      </c>
      <c r="C96" s="78" t="s">
        <v>1127</v>
      </c>
      <c r="D96" s="78" t="s">
        <v>65</v>
      </c>
      <c r="E96" s="78" t="s">
        <v>105</v>
      </c>
      <c r="F96" s="78">
        <v>2</v>
      </c>
      <c r="G96" s="78">
        <v>2.2000000000000002</v>
      </c>
      <c r="H96" s="78" t="s">
        <v>1161</v>
      </c>
      <c r="I96" s="78">
        <v>535</v>
      </c>
      <c r="J96" s="79">
        <v>0</v>
      </c>
      <c r="K96" s="80">
        <v>0</v>
      </c>
      <c r="L96" s="80">
        <v>0</v>
      </c>
      <c r="M96" s="81">
        <v>0</v>
      </c>
      <c r="N96" s="82">
        <v>0</v>
      </c>
      <c r="O96" s="83">
        <v>0</v>
      </c>
      <c r="P96" s="83">
        <v>0</v>
      </c>
      <c r="Q96" s="84">
        <v>0</v>
      </c>
      <c r="R96" s="85">
        <v>0</v>
      </c>
      <c r="S96" s="80">
        <v>1</v>
      </c>
      <c r="T96" s="80">
        <v>0</v>
      </c>
      <c r="U96" s="80">
        <v>0</v>
      </c>
      <c r="V96" s="80">
        <v>0</v>
      </c>
      <c r="W96" s="81">
        <v>0</v>
      </c>
      <c r="X96" s="82">
        <v>0</v>
      </c>
      <c r="Y96" s="86">
        <v>0</v>
      </c>
      <c r="Z96" s="87">
        <v>1</v>
      </c>
      <c r="AA96" s="166" t="s">
        <v>1162</v>
      </c>
      <c r="AB96" s="167"/>
      <c r="AC96" s="71"/>
      <c r="AD96" s="72"/>
      <c r="AE96" s="72"/>
      <c r="AF96" s="72"/>
      <c r="AG96" s="73"/>
      <c r="AH96" s="74"/>
      <c r="AI96" s="75"/>
    </row>
    <row r="97" spans="1:35" s="45" customFormat="1" ht="63" x14ac:dyDescent="0.25">
      <c r="A97" s="78">
        <v>95</v>
      </c>
      <c r="B97" s="78" t="s">
        <v>273</v>
      </c>
      <c r="C97" s="78" t="s">
        <v>1127</v>
      </c>
      <c r="D97" s="78" t="s">
        <v>65</v>
      </c>
      <c r="E97" s="78" t="s">
        <v>105</v>
      </c>
      <c r="F97" s="78">
        <v>2</v>
      </c>
      <c r="G97" s="78">
        <v>2.2000000000000002</v>
      </c>
      <c r="H97" s="78" t="s">
        <v>1161</v>
      </c>
      <c r="I97" s="78">
        <v>579</v>
      </c>
      <c r="J97" s="79">
        <v>1</v>
      </c>
      <c r="K97" s="80">
        <v>0</v>
      </c>
      <c r="L97" s="80">
        <v>0</v>
      </c>
      <c r="M97" s="81">
        <v>0</v>
      </c>
      <c r="N97" s="82">
        <v>1</v>
      </c>
      <c r="O97" s="83">
        <v>0</v>
      </c>
      <c r="P97" s="83">
        <v>0</v>
      </c>
      <c r="Q97" s="84">
        <v>0</v>
      </c>
      <c r="R97" s="85">
        <v>0</v>
      </c>
      <c r="S97" s="80">
        <v>0</v>
      </c>
      <c r="T97" s="80">
        <v>0</v>
      </c>
      <c r="U97" s="80">
        <v>0</v>
      </c>
      <c r="V97" s="80">
        <v>0</v>
      </c>
      <c r="W97" s="81">
        <v>0</v>
      </c>
      <c r="X97" s="82">
        <v>0</v>
      </c>
      <c r="Y97" s="86">
        <v>0</v>
      </c>
      <c r="Z97" s="87">
        <v>1</v>
      </c>
      <c r="AA97" s="166" t="s">
        <v>1164</v>
      </c>
      <c r="AB97" s="167"/>
      <c r="AC97" s="71"/>
      <c r="AD97" s="72"/>
      <c r="AE97" s="72"/>
      <c r="AF97" s="72"/>
      <c r="AG97" s="73"/>
      <c r="AH97" s="74"/>
      <c r="AI97" s="75"/>
    </row>
    <row r="98" spans="1:35" s="45" customFormat="1" ht="15.75" hidden="1" x14ac:dyDescent="0.25">
      <c r="A98" s="78">
        <v>96</v>
      </c>
      <c r="B98" s="78" t="s">
        <v>273</v>
      </c>
      <c r="C98" s="78" t="s">
        <v>1127</v>
      </c>
      <c r="D98" s="78" t="s">
        <v>65</v>
      </c>
      <c r="E98" s="78" t="s">
        <v>105</v>
      </c>
      <c r="F98" s="78">
        <v>2</v>
      </c>
      <c r="G98" s="78">
        <v>2.2000000000000002</v>
      </c>
      <c r="H98" s="78" t="s">
        <v>1161</v>
      </c>
      <c r="I98" s="78">
        <v>622</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15.75" hidden="1" x14ac:dyDescent="0.25">
      <c r="A99" s="78">
        <v>97</v>
      </c>
      <c r="B99" s="78" t="s">
        <v>273</v>
      </c>
      <c r="C99" s="78" t="s">
        <v>1127</v>
      </c>
      <c r="D99" s="78" t="s">
        <v>65</v>
      </c>
      <c r="E99" s="78" t="s">
        <v>105</v>
      </c>
      <c r="F99" s="78">
        <v>2</v>
      </c>
      <c r="G99" s="78">
        <v>2.2000000000000002</v>
      </c>
      <c r="H99" s="78" t="s">
        <v>1161</v>
      </c>
      <c r="I99" s="78">
        <v>625</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15.75" hidden="1" x14ac:dyDescent="0.25">
      <c r="A100" s="78">
        <v>98</v>
      </c>
      <c r="B100" s="78" t="s">
        <v>273</v>
      </c>
      <c r="C100" s="78" t="s">
        <v>1127</v>
      </c>
      <c r="D100" s="78" t="s">
        <v>65</v>
      </c>
      <c r="E100" s="78" t="s">
        <v>105</v>
      </c>
      <c r="F100" s="78">
        <v>2</v>
      </c>
      <c r="G100" s="78">
        <v>2.2000000000000002</v>
      </c>
      <c r="H100" s="78" t="s">
        <v>1161</v>
      </c>
      <c r="I100" s="78">
        <v>628</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47.25" hidden="1" x14ac:dyDescent="0.25">
      <c r="A101" s="78">
        <v>99</v>
      </c>
      <c r="B101" s="78" t="s">
        <v>1167</v>
      </c>
      <c r="C101" s="78" t="s">
        <v>264</v>
      </c>
      <c r="D101" s="78" t="s">
        <v>65</v>
      </c>
      <c r="E101" s="78" t="s">
        <v>105</v>
      </c>
      <c r="F101" s="78">
        <v>2</v>
      </c>
      <c r="G101" s="78">
        <v>2.2000000000000002</v>
      </c>
      <c r="H101" s="78" t="s">
        <v>1161</v>
      </c>
      <c r="I101" s="78">
        <v>637</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6"/>
      <c r="AB101" s="167" t="s">
        <v>1168</v>
      </c>
      <c r="AC101" s="71"/>
      <c r="AD101" s="72"/>
      <c r="AE101" s="72"/>
      <c r="AF101" s="72"/>
      <c r="AG101" s="73"/>
      <c r="AH101" s="74"/>
      <c r="AI101" s="75"/>
    </row>
    <row r="102" spans="1:35" s="45" customFormat="1" ht="47.25" hidden="1" x14ac:dyDescent="0.25">
      <c r="A102" s="78">
        <v>100</v>
      </c>
      <c r="B102" s="78" t="s">
        <v>1167</v>
      </c>
      <c r="C102" s="78" t="s">
        <v>264</v>
      </c>
      <c r="D102" s="78" t="s">
        <v>65</v>
      </c>
      <c r="E102" s="78" t="s">
        <v>105</v>
      </c>
      <c r="F102" s="78">
        <v>2</v>
      </c>
      <c r="G102" s="78">
        <v>2.2000000000000002</v>
      </c>
      <c r="H102" s="78" t="s">
        <v>1161</v>
      </c>
      <c r="I102" s="78">
        <v>638</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c r="AB102" s="167" t="s">
        <v>1168</v>
      </c>
      <c r="AC102" s="71"/>
      <c r="AD102" s="72"/>
      <c r="AE102" s="72"/>
      <c r="AF102" s="72"/>
      <c r="AG102" s="73"/>
      <c r="AH102" s="74"/>
      <c r="AI102" s="75"/>
    </row>
    <row r="103" spans="1:35" s="45" customFormat="1" ht="47.25" hidden="1" x14ac:dyDescent="0.25">
      <c r="A103" s="78">
        <v>102</v>
      </c>
      <c r="B103" s="78" t="s">
        <v>1167</v>
      </c>
      <c r="C103" s="78" t="s">
        <v>264</v>
      </c>
      <c r="D103" s="78" t="s">
        <v>65</v>
      </c>
      <c r="E103" s="78" t="s">
        <v>105</v>
      </c>
      <c r="F103" s="78">
        <v>2</v>
      </c>
      <c r="G103" s="78">
        <v>2.2000000000000002</v>
      </c>
      <c r="H103" s="78" t="s">
        <v>1161</v>
      </c>
      <c r="I103" s="78">
        <v>669</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t="s">
        <v>1168</v>
      </c>
      <c r="AC103" s="71"/>
      <c r="AD103" s="72"/>
      <c r="AE103" s="72"/>
      <c r="AF103" s="72"/>
      <c r="AG103" s="73"/>
      <c r="AH103" s="74"/>
      <c r="AI103" s="75"/>
    </row>
    <row r="104" spans="1:35" s="45" customFormat="1" ht="47.25" hidden="1" x14ac:dyDescent="0.25">
      <c r="A104" s="78">
        <v>102</v>
      </c>
      <c r="B104" s="78" t="s">
        <v>1167</v>
      </c>
      <c r="C104" s="78" t="s">
        <v>264</v>
      </c>
      <c r="D104" s="78" t="s">
        <v>65</v>
      </c>
      <c r="E104" s="78" t="s">
        <v>105</v>
      </c>
      <c r="F104" s="78">
        <v>2</v>
      </c>
      <c r="G104" s="78">
        <v>2.2000000000000002</v>
      </c>
      <c r="H104" s="78" t="s">
        <v>1161</v>
      </c>
      <c r="I104" s="78">
        <v>671</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t="s">
        <v>1168</v>
      </c>
      <c r="AC104" s="71"/>
      <c r="AD104" s="72"/>
      <c r="AE104" s="72"/>
      <c r="AF104" s="72"/>
      <c r="AG104" s="73"/>
      <c r="AH104" s="74"/>
      <c r="AI104" s="75"/>
    </row>
    <row r="105" spans="1:35" s="45" customFormat="1" ht="94.5" hidden="1" x14ac:dyDescent="0.25">
      <c r="A105" s="78">
        <v>103</v>
      </c>
      <c r="B105" s="78" t="s">
        <v>1167</v>
      </c>
      <c r="C105" s="78" t="s">
        <v>264</v>
      </c>
      <c r="D105" s="78" t="s">
        <v>65</v>
      </c>
      <c r="E105" s="78" t="s">
        <v>105</v>
      </c>
      <c r="F105" s="78">
        <v>2</v>
      </c>
      <c r="G105" s="78">
        <v>2.2000000000000002</v>
      </c>
      <c r="H105" s="78" t="s">
        <v>1169</v>
      </c>
      <c r="I105" s="78">
        <v>590</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74" t="s">
        <v>1170</v>
      </c>
      <c r="AC105" s="71"/>
      <c r="AD105" s="72"/>
      <c r="AE105" s="72"/>
      <c r="AF105" s="72"/>
      <c r="AG105" s="73"/>
      <c r="AH105" s="74"/>
      <c r="AI105" s="75"/>
    </row>
    <row r="106" spans="1:35" s="45" customFormat="1" ht="94.5" hidden="1" x14ac:dyDescent="0.25">
      <c r="A106" s="78">
        <v>104</v>
      </c>
      <c r="B106" s="78" t="s">
        <v>1167</v>
      </c>
      <c r="C106" s="78" t="s">
        <v>264</v>
      </c>
      <c r="D106" s="78" t="s">
        <v>65</v>
      </c>
      <c r="E106" s="78" t="s">
        <v>105</v>
      </c>
      <c r="F106" s="78">
        <v>2</v>
      </c>
      <c r="G106" s="78">
        <v>2.2000000000000002</v>
      </c>
      <c r="H106" s="78" t="s">
        <v>1169</v>
      </c>
      <c r="I106" s="78">
        <v>674</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74" t="s">
        <v>1170</v>
      </c>
      <c r="AC106" s="71"/>
      <c r="AD106" s="72"/>
      <c r="AE106" s="72"/>
      <c r="AF106" s="72"/>
      <c r="AG106" s="73"/>
      <c r="AH106" s="74"/>
      <c r="AI106" s="75"/>
    </row>
    <row r="107" spans="1:35" s="45" customFormat="1" ht="78.75" hidden="1" x14ac:dyDescent="0.25">
      <c r="A107" s="78">
        <v>105</v>
      </c>
      <c r="B107" s="78" t="s">
        <v>1167</v>
      </c>
      <c r="C107" s="78" t="s">
        <v>264</v>
      </c>
      <c r="D107" s="78" t="s">
        <v>65</v>
      </c>
      <c r="E107" s="78" t="s">
        <v>105</v>
      </c>
      <c r="F107" s="78">
        <v>2</v>
      </c>
      <c r="G107" s="78">
        <v>2.2999999999999998</v>
      </c>
      <c r="H107" s="78" t="s">
        <v>1171</v>
      </c>
      <c r="I107" s="78">
        <v>602</v>
      </c>
      <c r="J107" s="79">
        <v>0</v>
      </c>
      <c r="K107" s="80">
        <v>0</v>
      </c>
      <c r="L107" s="80">
        <v>0</v>
      </c>
      <c r="M107" s="81">
        <v>0</v>
      </c>
      <c r="N107" s="82">
        <v>0</v>
      </c>
      <c r="O107" s="83">
        <v>1</v>
      </c>
      <c r="P107" s="83">
        <v>0</v>
      </c>
      <c r="Q107" s="84">
        <v>0</v>
      </c>
      <c r="R107" s="85">
        <v>0</v>
      </c>
      <c r="S107" s="80">
        <v>0</v>
      </c>
      <c r="T107" s="80">
        <v>0</v>
      </c>
      <c r="U107" s="80">
        <v>0</v>
      </c>
      <c r="V107" s="80">
        <v>0</v>
      </c>
      <c r="W107" s="81">
        <v>0</v>
      </c>
      <c r="X107" s="82">
        <v>0</v>
      </c>
      <c r="Y107" s="86">
        <v>0</v>
      </c>
      <c r="Z107" s="87">
        <v>1</v>
      </c>
      <c r="AA107" s="166" t="s">
        <v>1175</v>
      </c>
      <c r="AB107" s="167"/>
      <c r="AC107" s="71"/>
      <c r="AD107" s="72"/>
      <c r="AE107" s="72"/>
      <c r="AF107" s="72"/>
      <c r="AG107" s="73"/>
      <c r="AH107" s="74"/>
      <c r="AI107" s="75"/>
    </row>
    <row r="108" spans="1:35" s="45" customFormat="1" ht="26.25" hidden="1" x14ac:dyDescent="0.25">
      <c r="A108" s="78">
        <v>106</v>
      </c>
      <c r="B108" s="78" t="s">
        <v>1167</v>
      </c>
      <c r="C108" s="78" t="s">
        <v>264</v>
      </c>
      <c r="D108" s="78" t="s">
        <v>65</v>
      </c>
      <c r="E108" s="78" t="s">
        <v>105</v>
      </c>
      <c r="F108" s="78">
        <v>2</v>
      </c>
      <c r="G108" s="78">
        <v>2.2999999999999998</v>
      </c>
      <c r="H108" s="78" t="s">
        <v>1171</v>
      </c>
      <c r="I108" s="78">
        <v>603</v>
      </c>
      <c r="J108" s="79">
        <v>0</v>
      </c>
      <c r="K108" s="80">
        <v>0</v>
      </c>
      <c r="L108" s="80">
        <v>0</v>
      </c>
      <c r="M108" s="81">
        <v>0</v>
      </c>
      <c r="N108" s="82">
        <v>0</v>
      </c>
      <c r="O108" s="83">
        <v>1</v>
      </c>
      <c r="P108" s="83">
        <v>0</v>
      </c>
      <c r="Q108" s="84">
        <v>0</v>
      </c>
      <c r="R108" s="85">
        <v>0</v>
      </c>
      <c r="S108" s="80">
        <v>0</v>
      </c>
      <c r="T108" s="80">
        <v>0</v>
      </c>
      <c r="U108" s="80">
        <v>0</v>
      </c>
      <c r="V108" s="80">
        <v>0</v>
      </c>
      <c r="W108" s="81">
        <v>0</v>
      </c>
      <c r="X108" s="82">
        <v>0</v>
      </c>
      <c r="Y108" s="86">
        <v>0</v>
      </c>
      <c r="Z108" s="87">
        <v>1</v>
      </c>
      <c r="AA108" s="88" t="s">
        <v>1176</v>
      </c>
      <c r="AB108" s="89"/>
      <c r="AC108" s="71"/>
      <c r="AD108" s="72"/>
      <c r="AE108" s="72"/>
      <c r="AF108" s="72"/>
      <c r="AG108" s="73"/>
      <c r="AH108" s="74"/>
      <c r="AI108" s="75"/>
    </row>
    <row r="109" spans="1:35" s="45" customFormat="1" ht="51.75" hidden="1" x14ac:dyDescent="0.25">
      <c r="A109" s="78">
        <v>107</v>
      </c>
      <c r="B109" s="78" t="s">
        <v>1167</v>
      </c>
      <c r="C109" s="78" t="s">
        <v>264</v>
      </c>
      <c r="D109" s="78" t="s">
        <v>65</v>
      </c>
      <c r="E109" s="78" t="s">
        <v>105</v>
      </c>
      <c r="F109" s="78">
        <v>2</v>
      </c>
      <c r="G109" s="78">
        <v>2.2999999999999998</v>
      </c>
      <c r="H109" s="78" t="s">
        <v>1171</v>
      </c>
      <c r="I109" s="78">
        <v>604</v>
      </c>
      <c r="J109" s="79">
        <v>0</v>
      </c>
      <c r="K109" s="80">
        <v>0</v>
      </c>
      <c r="L109" s="80">
        <v>0</v>
      </c>
      <c r="M109" s="81">
        <v>0</v>
      </c>
      <c r="N109" s="82">
        <v>0</v>
      </c>
      <c r="O109" s="83">
        <v>1</v>
      </c>
      <c r="P109" s="83">
        <v>0</v>
      </c>
      <c r="Q109" s="84">
        <v>0</v>
      </c>
      <c r="R109" s="85">
        <v>0</v>
      </c>
      <c r="S109" s="80">
        <v>0</v>
      </c>
      <c r="T109" s="80">
        <v>0</v>
      </c>
      <c r="U109" s="80">
        <v>0</v>
      </c>
      <c r="V109" s="80">
        <v>0</v>
      </c>
      <c r="W109" s="81">
        <v>0</v>
      </c>
      <c r="X109" s="82">
        <v>0</v>
      </c>
      <c r="Y109" s="86">
        <v>0</v>
      </c>
      <c r="Z109" s="87">
        <v>1</v>
      </c>
      <c r="AA109" s="88" t="s">
        <v>1177</v>
      </c>
      <c r="AB109" s="89"/>
      <c r="AC109" s="71"/>
      <c r="AD109" s="72"/>
      <c r="AE109" s="72"/>
      <c r="AF109" s="72"/>
      <c r="AG109" s="73"/>
      <c r="AH109" s="74"/>
      <c r="AI109" s="75"/>
    </row>
    <row r="110" spans="1:35" s="45" customFormat="1" ht="39" hidden="1" x14ac:dyDescent="0.25">
      <c r="A110" s="78">
        <v>108</v>
      </c>
      <c r="B110" s="78" t="s">
        <v>1167</v>
      </c>
      <c r="C110" s="78" t="s">
        <v>264</v>
      </c>
      <c r="D110" s="78" t="s">
        <v>65</v>
      </c>
      <c r="E110" s="78" t="s">
        <v>105</v>
      </c>
      <c r="F110" s="78">
        <v>2</v>
      </c>
      <c r="G110" s="78">
        <v>2.2999999999999998</v>
      </c>
      <c r="H110" s="78" t="s">
        <v>1171</v>
      </c>
      <c r="I110" s="78">
        <v>605</v>
      </c>
      <c r="J110" s="79">
        <v>0</v>
      </c>
      <c r="K110" s="80">
        <v>1</v>
      </c>
      <c r="L110" s="80">
        <v>0</v>
      </c>
      <c r="M110" s="81">
        <v>0</v>
      </c>
      <c r="N110" s="82">
        <v>0</v>
      </c>
      <c r="O110" s="83">
        <v>1</v>
      </c>
      <c r="P110" s="83">
        <v>0</v>
      </c>
      <c r="Q110" s="84">
        <v>0</v>
      </c>
      <c r="R110" s="85">
        <v>0</v>
      </c>
      <c r="S110" s="80">
        <v>0</v>
      </c>
      <c r="T110" s="80">
        <v>0</v>
      </c>
      <c r="U110" s="80">
        <v>0</v>
      </c>
      <c r="V110" s="80">
        <v>0</v>
      </c>
      <c r="W110" s="81">
        <v>0</v>
      </c>
      <c r="X110" s="82">
        <v>0</v>
      </c>
      <c r="Y110" s="86">
        <v>0</v>
      </c>
      <c r="Z110" s="87">
        <v>1</v>
      </c>
      <c r="AA110" s="88" t="s">
        <v>1178</v>
      </c>
      <c r="AB110" s="89"/>
      <c r="AC110" s="71"/>
      <c r="AD110" s="72"/>
      <c r="AE110" s="72"/>
      <c r="AF110" s="72"/>
      <c r="AG110" s="73"/>
      <c r="AH110" s="74"/>
      <c r="AI110" s="75"/>
    </row>
    <row r="111" spans="1:35" s="45" customFormat="1" hidden="1" x14ac:dyDescent="0.25">
      <c r="A111" s="78">
        <v>109</v>
      </c>
      <c r="B111" s="78" t="s">
        <v>1167</v>
      </c>
      <c r="C111" s="78" t="s">
        <v>264</v>
      </c>
      <c r="D111" s="78" t="s">
        <v>65</v>
      </c>
      <c r="E111" s="78" t="s">
        <v>105</v>
      </c>
      <c r="F111" s="78">
        <v>2</v>
      </c>
      <c r="G111" s="78">
        <v>2.2999999999999998</v>
      </c>
      <c r="H111" s="78" t="s">
        <v>1171</v>
      </c>
      <c r="I111" s="78">
        <v>676</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c r="AB111" s="89"/>
      <c r="AC111" s="71"/>
      <c r="AD111" s="72"/>
      <c r="AE111" s="72"/>
      <c r="AF111" s="72"/>
      <c r="AG111" s="73"/>
      <c r="AH111" s="74"/>
      <c r="AI111" s="75"/>
    </row>
    <row r="112" spans="1:35" s="45" customFormat="1" hidden="1" x14ac:dyDescent="0.25">
      <c r="A112" s="78">
        <v>110</v>
      </c>
      <c r="B112" s="78" t="s">
        <v>1167</v>
      </c>
      <c r="C112" s="78" t="s">
        <v>264</v>
      </c>
      <c r="D112" s="78" t="s">
        <v>65</v>
      </c>
      <c r="E112" s="78" t="s">
        <v>105</v>
      </c>
      <c r="F112" s="78">
        <v>2</v>
      </c>
      <c r="G112" s="78">
        <v>2.2999999999999998</v>
      </c>
      <c r="H112" s="78" t="s">
        <v>1172</v>
      </c>
      <c r="I112" s="78">
        <v>608</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idden="1" x14ac:dyDescent="0.25">
      <c r="A113" s="78">
        <v>111</v>
      </c>
      <c r="B113" s="78" t="s">
        <v>1167</v>
      </c>
      <c r="C113" s="78" t="s">
        <v>264</v>
      </c>
      <c r="D113" s="78" t="s">
        <v>65</v>
      </c>
      <c r="E113" s="78" t="s">
        <v>105</v>
      </c>
      <c r="F113" s="78">
        <v>2</v>
      </c>
      <c r="G113" s="78">
        <v>2.2999999999999998</v>
      </c>
      <c r="H113" s="78" t="s">
        <v>1172</v>
      </c>
      <c r="I113" s="78">
        <v>673</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idden="1" x14ac:dyDescent="0.25">
      <c r="A114" s="78">
        <v>112</v>
      </c>
      <c r="B114" s="78" t="s">
        <v>1167</v>
      </c>
      <c r="C114" s="78" t="s">
        <v>264</v>
      </c>
      <c r="D114" s="78" t="s">
        <v>65</v>
      </c>
      <c r="E114" s="78" t="s">
        <v>105</v>
      </c>
      <c r="F114" s="78">
        <v>2</v>
      </c>
      <c r="G114" s="78">
        <v>2.2999999999999998</v>
      </c>
      <c r="H114" s="78" t="s">
        <v>1173</v>
      </c>
      <c r="I114" s="78">
        <v>561</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c r="AC114" s="71"/>
      <c r="AD114" s="72"/>
      <c r="AE114" s="72"/>
      <c r="AF114" s="72"/>
      <c r="AG114" s="73"/>
      <c r="AH114" s="74"/>
      <c r="AI114" s="75"/>
    </row>
    <row r="115" spans="1:35" s="45" customFormat="1" hidden="1" x14ac:dyDescent="0.25">
      <c r="A115" s="78">
        <v>113</v>
      </c>
      <c r="B115" s="78" t="s">
        <v>1167</v>
      </c>
      <c r="C115" s="78" t="s">
        <v>264</v>
      </c>
      <c r="D115" s="78" t="s">
        <v>65</v>
      </c>
      <c r="E115" s="78" t="s">
        <v>105</v>
      </c>
      <c r="F115" s="78">
        <v>2</v>
      </c>
      <c r="G115" s="78">
        <v>2.2999999999999998</v>
      </c>
      <c r="H115" s="78" t="s">
        <v>1173</v>
      </c>
      <c r="I115" s="78">
        <v>607</v>
      </c>
      <c r="J115" s="79">
        <v>0</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0</v>
      </c>
      <c r="AA115" s="88"/>
      <c r="AB115" s="89"/>
      <c r="AC115" s="71"/>
      <c r="AD115" s="72"/>
      <c r="AE115" s="72"/>
      <c r="AF115" s="72"/>
      <c r="AG115" s="73"/>
      <c r="AH115" s="74"/>
      <c r="AI115" s="75"/>
    </row>
    <row r="116" spans="1:35" s="45" customFormat="1" hidden="1" x14ac:dyDescent="0.25">
      <c r="A116" s="78">
        <v>114</v>
      </c>
      <c r="B116" s="78" t="s">
        <v>1167</v>
      </c>
      <c r="C116" s="78" t="s">
        <v>264</v>
      </c>
      <c r="D116" s="78" t="s">
        <v>65</v>
      </c>
      <c r="E116" s="78" t="s">
        <v>105</v>
      </c>
      <c r="F116" s="78">
        <v>2</v>
      </c>
      <c r="G116" s="78">
        <v>2.2999999999999998</v>
      </c>
      <c r="H116" s="78" t="s">
        <v>1173</v>
      </c>
      <c r="I116" s="78">
        <v>629</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88"/>
      <c r="AB116" s="89"/>
      <c r="AC116" s="71"/>
      <c r="AD116" s="72"/>
      <c r="AE116" s="72"/>
      <c r="AF116" s="72"/>
      <c r="AG116" s="73"/>
      <c r="AH116" s="74"/>
      <c r="AI116" s="75"/>
    </row>
    <row r="117" spans="1:35" s="45" customFormat="1" hidden="1" x14ac:dyDescent="0.25">
      <c r="A117" s="78">
        <v>115</v>
      </c>
      <c r="B117" s="78" t="s">
        <v>1167</v>
      </c>
      <c r="C117" s="78" t="s">
        <v>264</v>
      </c>
      <c r="D117" s="78" t="s">
        <v>65</v>
      </c>
      <c r="E117" s="78" t="s">
        <v>105</v>
      </c>
      <c r="F117" s="78">
        <v>2</v>
      </c>
      <c r="G117" s="78">
        <v>2.2999999999999998</v>
      </c>
      <c r="H117" s="78" t="s">
        <v>1173</v>
      </c>
      <c r="I117" s="78">
        <v>643</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c r="AC117" s="71"/>
      <c r="AD117" s="72"/>
      <c r="AE117" s="72"/>
      <c r="AF117" s="72"/>
      <c r="AG117" s="73"/>
      <c r="AH117" s="74"/>
      <c r="AI117" s="75"/>
    </row>
    <row r="118" spans="1:35" s="45" customFormat="1" hidden="1" x14ac:dyDescent="0.25">
      <c r="A118" s="78">
        <v>116</v>
      </c>
      <c r="B118" s="78" t="s">
        <v>1167</v>
      </c>
      <c r="C118" s="78" t="s">
        <v>264</v>
      </c>
      <c r="D118" s="78" t="s">
        <v>65</v>
      </c>
      <c r="E118" s="78" t="s">
        <v>105</v>
      </c>
      <c r="F118" s="78">
        <v>2</v>
      </c>
      <c r="G118" s="78">
        <v>2.2999999999999998</v>
      </c>
      <c r="H118" s="78" t="s">
        <v>1174</v>
      </c>
      <c r="I118" s="78">
        <v>609</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idden="1" x14ac:dyDescent="0.25">
      <c r="A119" s="78">
        <v>117</v>
      </c>
      <c r="B119" s="78" t="s">
        <v>1167</v>
      </c>
      <c r="C119" s="78" t="s">
        <v>264</v>
      </c>
      <c r="D119" s="78" t="s">
        <v>65</v>
      </c>
      <c r="E119" s="78" t="s">
        <v>105</v>
      </c>
      <c r="F119" s="78">
        <v>2</v>
      </c>
      <c r="G119" s="78">
        <v>2.2999999999999998</v>
      </c>
      <c r="H119" s="78" t="s">
        <v>1174</v>
      </c>
      <c r="I119" s="78">
        <v>623</v>
      </c>
      <c r="J119" s="79">
        <v>0</v>
      </c>
      <c r="K119" s="80">
        <v>0</v>
      </c>
      <c r="L119" s="80">
        <v>0</v>
      </c>
      <c r="M119" s="81">
        <v>0</v>
      </c>
      <c r="N119" s="82">
        <v>0</v>
      </c>
      <c r="O119" s="83">
        <v>0</v>
      </c>
      <c r="P119" s="83">
        <v>0</v>
      </c>
      <c r="Q119" s="84">
        <v>0</v>
      </c>
      <c r="R119" s="85">
        <v>0</v>
      </c>
      <c r="S119" s="80">
        <v>0</v>
      </c>
      <c r="T119" s="80">
        <v>0</v>
      </c>
      <c r="U119" s="80">
        <v>0</v>
      </c>
      <c r="V119" s="80">
        <v>0</v>
      </c>
      <c r="W119" s="81">
        <v>0</v>
      </c>
      <c r="X119" s="82">
        <v>0</v>
      </c>
      <c r="Y119" s="86">
        <v>0</v>
      </c>
      <c r="Z119" s="87">
        <v>0</v>
      </c>
      <c r="AA119" s="88"/>
      <c r="AB119" s="89"/>
      <c r="AC119" s="71"/>
      <c r="AD119" s="72"/>
      <c r="AE119" s="72"/>
      <c r="AF119" s="72"/>
      <c r="AG119" s="73"/>
      <c r="AH119" s="74"/>
      <c r="AI119" s="75"/>
    </row>
    <row r="120" spans="1:35" s="45" customFormat="1" ht="16.5" hidden="1" thickBot="1" x14ac:dyDescent="0.3">
      <c r="A120" s="100"/>
      <c r="B120" s="100"/>
      <c r="C120" s="100"/>
      <c r="D120" s="100"/>
      <c r="E120" s="100"/>
      <c r="F120" s="100"/>
      <c r="G120" s="100"/>
      <c r="H120" s="100"/>
      <c r="I120" s="100">
        <f>COUNTA(I3:I119)</f>
        <v>117</v>
      </c>
      <c r="J120" s="101">
        <f t="shared" ref="J120:Z120" si="0">SUM(J3:J119)</f>
        <v>6</v>
      </c>
      <c r="K120" s="102">
        <f t="shared" si="0"/>
        <v>1</v>
      </c>
      <c r="L120" s="102">
        <f t="shared" si="0"/>
        <v>0</v>
      </c>
      <c r="M120" s="103">
        <f t="shared" si="0"/>
        <v>2</v>
      </c>
      <c r="N120" s="101">
        <f t="shared" si="0"/>
        <v>11</v>
      </c>
      <c r="O120" s="102">
        <f t="shared" si="0"/>
        <v>9</v>
      </c>
      <c r="P120" s="102">
        <f t="shared" si="0"/>
        <v>0</v>
      </c>
      <c r="Q120" s="103">
        <f t="shared" si="0"/>
        <v>3</v>
      </c>
      <c r="R120" s="101">
        <f t="shared" si="0"/>
        <v>7</v>
      </c>
      <c r="S120" s="102">
        <f t="shared" si="0"/>
        <v>1</v>
      </c>
      <c r="T120" s="102">
        <f t="shared" si="0"/>
        <v>0</v>
      </c>
      <c r="U120" s="102">
        <f t="shared" si="0"/>
        <v>9</v>
      </c>
      <c r="V120" s="102">
        <f t="shared" si="0"/>
        <v>1</v>
      </c>
      <c r="W120" s="103">
        <f t="shared" si="0"/>
        <v>1</v>
      </c>
      <c r="X120" s="101">
        <f t="shared" si="0"/>
        <v>0</v>
      </c>
      <c r="Y120" s="104">
        <f t="shared" si="0"/>
        <v>0</v>
      </c>
      <c r="Z120" s="105">
        <f t="shared" si="0"/>
        <v>40</v>
      </c>
      <c r="AA120" s="106">
        <f>COUNTA(AA3:AA119)</f>
        <v>40</v>
      </c>
      <c r="AB120" s="106">
        <f>COUNTA(AB3:AB119)</f>
        <v>6</v>
      </c>
      <c r="AC120" s="107">
        <f>COUNTA(AC3:AC119)</f>
        <v>0</v>
      </c>
      <c r="AD120" s="108">
        <f>SUM(AD3:AD119)</f>
        <v>0</v>
      </c>
      <c r="AE120" s="108">
        <f>SUM(AE3:AE119)</f>
        <v>0</v>
      </c>
      <c r="AF120" s="108">
        <f>SUM(AF3:AF119)</f>
        <v>0</v>
      </c>
      <c r="AG120" s="109">
        <f>COUNTA(AG3:AG119)</f>
        <v>0</v>
      </c>
      <c r="AH120" s="108">
        <f>SUM(AH3:AH119)</f>
        <v>0</v>
      </c>
      <c r="AI120" s="110">
        <f>COUNTA(AI3:AI119)</f>
        <v>0</v>
      </c>
    </row>
  </sheetData>
  <autoFilter ref="A2:AI120">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1"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filterMode="1">
    <pageSetUpPr fitToPage="1"/>
  </sheetPr>
  <dimension ref="A1:AI164"/>
  <sheetViews>
    <sheetView zoomScale="80" zoomScaleNormal="80" workbookViewId="0">
      <pane ySplit="2" topLeftCell="A38" activePane="bottomLeft" state="frozen"/>
      <selection activeCell="D10" sqref="D10"/>
      <selection pane="bottomLeft" activeCell="H129" sqref="H129"/>
    </sheetView>
  </sheetViews>
  <sheetFormatPr baseColWidth="10" defaultRowHeight="15" x14ac:dyDescent="0.2"/>
  <cols>
    <col min="1" max="1" width="7" style="111" customWidth="1"/>
    <col min="2" max="3" width="11.42578125" style="111" hidden="1" customWidth="1"/>
    <col min="4" max="4" width="39.855468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3213</v>
      </c>
      <c r="C3" s="60" t="s">
        <v>2052</v>
      </c>
      <c r="D3" s="60" t="s">
        <v>66</v>
      </c>
      <c r="E3" s="60" t="s">
        <v>105</v>
      </c>
      <c r="F3" s="60">
        <v>1</v>
      </c>
      <c r="G3" s="60">
        <v>1.1000000000000001</v>
      </c>
      <c r="H3" s="60" t="s">
        <v>1290</v>
      </c>
      <c r="I3" s="60">
        <v>316</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31.5" hidden="1" x14ac:dyDescent="0.25">
      <c r="A4" s="76">
        <v>2</v>
      </c>
      <c r="B4" s="76" t="s">
        <v>3213</v>
      </c>
      <c r="C4" s="76" t="s">
        <v>2052</v>
      </c>
      <c r="D4" s="76" t="s">
        <v>66</v>
      </c>
      <c r="E4" s="76" t="s">
        <v>105</v>
      </c>
      <c r="F4" s="76">
        <v>1</v>
      </c>
      <c r="G4" s="76">
        <v>1.1000000000000001</v>
      </c>
      <c r="H4" s="76" t="s">
        <v>1290</v>
      </c>
      <c r="I4" s="76">
        <v>318</v>
      </c>
      <c r="J4" s="61">
        <v>0</v>
      </c>
      <c r="K4" s="62">
        <v>0</v>
      </c>
      <c r="L4" s="62">
        <v>0</v>
      </c>
      <c r="M4" s="63">
        <v>0</v>
      </c>
      <c r="N4" s="64">
        <v>0</v>
      </c>
      <c r="O4" s="65">
        <v>0</v>
      </c>
      <c r="P4" s="65">
        <v>0</v>
      </c>
      <c r="Q4" s="66">
        <v>0</v>
      </c>
      <c r="R4" s="67">
        <v>0</v>
      </c>
      <c r="S4" s="62">
        <v>0</v>
      </c>
      <c r="T4" s="62">
        <v>0</v>
      </c>
      <c r="U4" s="62">
        <v>1</v>
      </c>
      <c r="V4" s="62">
        <v>0</v>
      </c>
      <c r="W4" s="63">
        <v>0</v>
      </c>
      <c r="X4" s="64">
        <v>0</v>
      </c>
      <c r="Y4" s="77">
        <v>0</v>
      </c>
      <c r="Z4" s="70">
        <v>1</v>
      </c>
      <c r="AA4" s="162" t="s">
        <v>1291</v>
      </c>
      <c r="AB4" s="164"/>
      <c r="AC4" s="71"/>
      <c r="AD4" s="72"/>
      <c r="AE4" s="72"/>
      <c r="AF4" s="72"/>
      <c r="AG4" s="73"/>
      <c r="AH4" s="74"/>
      <c r="AI4" s="75"/>
    </row>
    <row r="5" spans="1:35" s="45" customFormat="1" ht="15.75" hidden="1" x14ac:dyDescent="0.25">
      <c r="A5" s="76">
        <v>3</v>
      </c>
      <c r="B5" s="76" t="s">
        <v>3213</v>
      </c>
      <c r="C5" s="76" t="s">
        <v>2052</v>
      </c>
      <c r="D5" s="76" t="s">
        <v>66</v>
      </c>
      <c r="E5" s="76" t="s">
        <v>105</v>
      </c>
      <c r="F5" s="76">
        <v>1</v>
      </c>
      <c r="G5" s="76">
        <v>1.1000000000000001</v>
      </c>
      <c r="H5" s="76" t="s">
        <v>1290</v>
      </c>
      <c r="I5" s="76">
        <v>319</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3213</v>
      </c>
      <c r="C6" s="76" t="s">
        <v>2052</v>
      </c>
      <c r="D6" s="76" t="s">
        <v>66</v>
      </c>
      <c r="E6" s="76" t="s">
        <v>105</v>
      </c>
      <c r="F6" s="76">
        <v>1</v>
      </c>
      <c r="G6" s="76">
        <v>1.1000000000000001</v>
      </c>
      <c r="H6" s="76" t="s">
        <v>1290</v>
      </c>
      <c r="I6" s="76">
        <v>320</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31.5" hidden="1" x14ac:dyDescent="0.25">
      <c r="A7" s="76">
        <v>5</v>
      </c>
      <c r="B7" s="76" t="s">
        <v>3213</v>
      </c>
      <c r="C7" s="76" t="s">
        <v>2052</v>
      </c>
      <c r="D7" s="76" t="s">
        <v>66</v>
      </c>
      <c r="E7" s="76" t="s">
        <v>105</v>
      </c>
      <c r="F7" s="76">
        <v>1</v>
      </c>
      <c r="G7" s="76">
        <v>1.1000000000000001</v>
      </c>
      <c r="H7" s="76" t="s">
        <v>1290</v>
      </c>
      <c r="I7" s="76">
        <v>321</v>
      </c>
      <c r="J7" s="61">
        <v>0</v>
      </c>
      <c r="K7" s="62">
        <v>0</v>
      </c>
      <c r="L7" s="62">
        <v>0</v>
      </c>
      <c r="M7" s="63">
        <v>0</v>
      </c>
      <c r="N7" s="64">
        <v>1</v>
      </c>
      <c r="O7" s="65">
        <v>0</v>
      </c>
      <c r="P7" s="65">
        <v>0</v>
      </c>
      <c r="Q7" s="66">
        <v>0</v>
      </c>
      <c r="R7" s="67">
        <v>0</v>
      </c>
      <c r="S7" s="62">
        <v>0</v>
      </c>
      <c r="T7" s="62">
        <v>0</v>
      </c>
      <c r="U7" s="62">
        <v>0</v>
      </c>
      <c r="V7" s="62">
        <v>0</v>
      </c>
      <c r="W7" s="63">
        <v>0</v>
      </c>
      <c r="X7" s="64">
        <v>0</v>
      </c>
      <c r="Y7" s="77">
        <v>0</v>
      </c>
      <c r="Z7" s="70">
        <v>1</v>
      </c>
      <c r="AA7" s="162" t="s">
        <v>1292</v>
      </c>
      <c r="AB7" s="164"/>
      <c r="AC7" s="71"/>
      <c r="AD7" s="72"/>
      <c r="AE7" s="72"/>
      <c r="AF7" s="72"/>
      <c r="AG7" s="73"/>
      <c r="AH7" s="74"/>
      <c r="AI7" s="75"/>
    </row>
    <row r="8" spans="1:35" s="45" customFormat="1" ht="15.75" hidden="1" x14ac:dyDescent="0.25">
      <c r="A8" s="76">
        <v>6</v>
      </c>
      <c r="B8" s="76" t="s">
        <v>3213</v>
      </c>
      <c r="C8" s="76" t="s">
        <v>2052</v>
      </c>
      <c r="D8" s="76" t="s">
        <v>66</v>
      </c>
      <c r="E8" s="76" t="s">
        <v>105</v>
      </c>
      <c r="F8" s="76">
        <v>1</v>
      </c>
      <c r="G8" s="76">
        <v>1.1000000000000001</v>
      </c>
      <c r="H8" s="76" t="s">
        <v>1290</v>
      </c>
      <c r="I8" s="76">
        <v>322</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3213</v>
      </c>
      <c r="C9" s="76" t="s">
        <v>2052</v>
      </c>
      <c r="D9" s="76" t="s">
        <v>66</v>
      </c>
      <c r="E9" s="76" t="s">
        <v>105</v>
      </c>
      <c r="F9" s="76">
        <v>1</v>
      </c>
      <c r="G9" s="76">
        <v>1.1000000000000001</v>
      </c>
      <c r="H9" s="76" t="s">
        <v>1290</v>
      </c>
      <c r="I9" s="76">
        <v>323</v>
      </c>
      <c r="J9" s="61">
        <v>0</v>
      </c>
      <c r="K9" s="62">
        <v>0</v>
      </c>
      <c r="L9" s="62">
        <v>0</v>
      </c>
      <c r="M9" s="63">
        <v>0</v>
      </c>
      <c r="N9" s="64">
        <v>1</v>
      </c>
      <c r="O9" s="65">
        <v>0</v>
      </c>
      <c r="P9" s="65">
        <v>0</v>
      </c>
      <c r="Q9" s="66">
        <v>0</v>
      </c>
      <c r="R9" s="67">
        <v>0</v>
      </c>
      <c r="S9" s="62">
        <v>0</v>
      </c>
      <c r="T9" s="62">
        <v>0</v>
      </c>
      <c r="U9" s="62">
        <v>0</v>
      </c>
      <c r="V9" s="62">
        <v>0</v>
      </c>
      <c r="W9" s="63">
        <v>0</v>
      </c>
      <c r="X9" s="64">
        <v>0</v>
      </c>
      <c r="Y9" s="77">
        <v>0</v>
      </c>
      <c r="Z9" s="70">
        <v>1</v>
      </c>
      <c r="AA9" s="162" t="s">
        <v>1293</v>
      </c>
      <c r="AB9" s="164"/>
      <c r="AC9" s="71"/>
      <c r="AD9" s="72"/>
      <c r="AE9" s="72"/>
      <c r="AF9" s="72"/>
      <c r="AG9" s="73"/>
      <c r="AH9" s="74"/>
      <c r="AI9" s="75"/>
    </row>
    <row r="10" spans="1:35" s="45" customFormat="1" ht="15.75" hidden="1" x14ac:dyDescent="0.25">
      <c r="A10" s="76">
        <v>8</v>
      </c>
      <c r="B10" s="76" t="s">
        <v>3213</v>
      </c>
      <c r="C10" s="76" t="s">
        <v>2052</v>
      </c>
      <c r="D10" s="76" t="s">
        <v>66</v>
      </c>
      <c r="E10" s="76" t="s">
        <v>105</v>
      </c>
      <c r="F10" s="76">
        <v>1</v>
      </c>
      <c r="G10" s="76">
        <v>1.1000000000000001</v>
      </c>
      <c r="H10" s="76" t="s">
        <v>1290</v>
      </c>
      <c r="I10" s="76">
        <v>324</v>
      </c>
      <c r="J10" s="61">
        <v>0</v>
      </c>
      <c r="K10" s="62">
        <v>0</v>
      </c>
      <c r="L10" s="62">
        <v>0</v>
      </c>
      <c r="M10" s="63">
        <v>0</v>
      </c>
      <c r="N10" s="64">
        <v>1</v>
      </c>
      <c r="O10" s="65">
        <v>0</v>
      </c>
      <c r="P10" s="65">
        <v>0</v>
      </c>
      <c r="Q10" s="66">
        <v>0</v>
      </c>
      <c r="R10" s="67">
        <v>0</v>
      </c>
      <c r="S10" s="62">
        <v>0</v>
      </c>
      <c r="T10" s="62">
        <v>0</v>
      </c>
      <c r="U10" s="62">
        <v>0</v>
      </c>
      <c r="V10" s="62">
        <v>0</v>
      </c>
      <c r="W10" s="63">
        <v>0</v>
      </c>
      <c r="X10" s="64">
        <v>0</v>
      </c>
      <c r="Y10" s="77">
        <v>0</v>
      </c>
      <c r="Z10" s="70">
        <v>1</v>
      </c>
      <c r="AA10" s="162" t="s">
        <v>1294</v>
      </c>
      <c r="AB10" s="164"/>
      <c r="AC10" s="71"/>
      <c r="AD10" s="72"/>
      <c r="AE10" s="72"/>
      <c r="AF10" s="72"/>
      <c r="AG10" s="73"/>
      <c r="AH10" s="74"/>
      <c r="AI10" s="75"/>
    </row>
    <row r="11" spans="1:35" s="45" customFormat="1" ht="47.25" hidden="1" x14ac:dyDescent="0.25">
      <c r="A11" s="76">
        <v>9</v>
      </c>
      <c r="B11" s="76" t="s">
        <v>3213</v>
      </c>
      <c r="C11" s="76" t="s">
        <v>2052</v>
      </c>
      <c r="D11" s="76" t="s">
        <v>66</v>
      </c>
      <c r="E11" s="76" t="s">
        <v>105</v>
      </c>
      <c r="F11" s="76">
        <v>1</v>
      </c>
      <c r="G11" s="76">
        <v>1.1000000000000001</v>
      </c>
      <c r="H11" s="76" t="s">
        <v>1290</v>
      </c>
      <c r="I11" s="76">
        <v>325</v>
      </c>
      <c r="J11" s="61">
        <v>0</v>
      </c>
      <c r="K11" s="62">
        <v>0</v>
      </c>
      <c r="L11" s="62">
        <v>0</v>
      </c>
      <c r="M11" s="63">
        <v>0</v>
      </c>
      <c r="N11" s="64">
        <v>1</v>
      </c>
      <c r="O11" s="65">
        <v>0</v>
      </c>
      <c r="P11" s="65">
        <v>0</v>
      </c>
      <c r="Q11" s="66">
        <v>1</v>
      </c>
      <c r="R11" s="67">
        <v>0</v>
      </c>
      <c r="S11" s="62">
        <v>0</v>
      </c>
      <c r="T11" s="62">
        <v>0</v>
      </c>
      <c r="U11" s="62">
        <v>0</v>
      </c>
      <c r="V11" s="62">
        <v>0</v>
      </c>
      <c r="W11" s="63">
        <v>0</v>
      </c>
      <c r="X11" s="64">
        <v>0</v>
      </c>
      <c r="Y11" s="77">
        <v>0</v>
      </c>
      <c r="Z11" s="70">
        <v>1</v>
      </c>
      <c r="AA11" s="165" t="s">
        <v>1295</v>
      </c>
      <c r="AB11" s="164"/>
      <c r="AC11" s="71"/>
      <c r="AD11" s="72"/>
      <c r="AE11" s="72"/>
      <c r="AF11" s="72"/>
      <c r="AG11" s="73"/>
      <c r="AH11" s="74"/>
      <c r="AI11" s="75"/>
    </row>
    <row r="12" spans="1:35" s="45" customFormat="1" ht="15.75" hidden="1" x14ac:dyDescent="0.25">
      <c r="A12" s="76">
        <v>10</v>
      </c>
      <c r="B12" s="76" t="s">
        <v>3213</v>
      </c>
      <c r="C12" s="76" t="s">
        <v>2052</v>
      </c>
      <c r="D12" s="76" t="s">
        <v>66</v>
      </c>
      <c r="E12" s="76" t="s">
        <v>105</v>
      </c>
      <c r="F12" s="76">
        <v>1</v>
      </c>
      <c r="G12" s="76">
        <v>1.1000000000000001</v>
      </c>
      <c r="H12" s="76" t="s">
        <v>1296</v>
      </c>
      <c r="I12" s="76">
        <v>317</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31.5" hidden="1" x14ac:dyDescent="0.25">
      <c r="A13" s="76">
        <v>11</v>
      </c>
      <c r="B13" s="76" t="s">
        <v>3213</v>
      </c>
      <c r="C13" s="76" t="s">
        <v>2052</v>
      </c>
      <c r="D13" s="76" t="s">
        <v>66</v>
      </c>
      <c r="E13" s="76" t="s">
        <v>105</v>
      </c>
      <c r="F13" s="76">
        <v>1</v>
      </c>
      <c r="G13" s="76">
        <v>1.1000000000000001</v>
      </c>
      <c r="H13" s="76" t="s">
        <v>1296</v>
      </c>
      <c r="I13" s="76">
        <v>326</v>
      </c>
      <c r="J13" s="61">
        <v>0</v>
      </c>
      <c r="K13" s="62">
        <v>0</v>
      </c>
      <c r="L13" s="62">
        <v>0</v>
      </c>
      <c r="M13" s="63">
        <v>0</v>
      </c>
      <c r="N13" s="64">
        <v>0</v>
      </c>
      <c r="O13" s="65">
        <v>0</v>
      </c>
      <c r="P13" s="65">
        <v>0</v>
      </c>
      <c r="Q13" s="66">
        <v>0</v>
      </c>
      <c r="R13" s="67">
        <v>1</v>
      </c>
      <c r="S13" s="62">
        <v>0</v>
      </c>
      <c r="T13" s="62">
        <v>0</v>
      </c>
      <c r="U13" s="62">
        <v>0</v>
      </c>
      <c r="V13" s="62">
        <v>0</v>
      </c>
      <c r="W13" s="63">
        <v>0</v>
      </c>
      <c r="X13" s="64">
        <v>0</v>
      </c>
      <c r="Y13" s="77">
        <v>0</v>
      </c>
      <c r="Z13" s="70">
        <v>1</v>
      </c>
      <c r="AA13" s="162" t="s">
        <v>1297</v>
      </c>
      <c r="AB13" s="164"/>
      <c r="AC13" s="71"/>
      <c r="AD13" s="72"/>
      <c r="AE13" s="72"/>
      <c r="AF13" s="72"/>
      <c r="AG13" s="73"/>
      <c r="AH13" s="74"/>
      <c r="AI13" s="75"/>
    </row>
    <row r="14" spans="1:35" s="45" customFormat="1" ht="94.5" hidden="1" x14ac:dyDescent="0.25">
      <c r="A14" s="76">
        <v>12</v>
      </c>
      <c r="B14" s="76" t="s">
        <v>3213</v>
      </c>
      <c r="C14" s="76" t="s">
        <v>2052</v>
      </c>
      <c r="D14" s="76" t="s">
        <v>66</v>
      </c>
      <c r="E14" s="76" t="s">
        <v>105</v>
      </c>
      <c r="F14" s="76">
        <v>1</v>
      </c>
      <c r="G14" s="76">
        <v>1.1000000000000001</v>
      </c>
      <c r="H14" s="76" t="s">
        <v>1296</v>
      </c>
      <c r="I14" s="76">
        <v>327</v>
      </c>
      <c r="J14" s="61">
        <v>0</v>
      </c>
      <c r="K14" s="62">
        <v>0</v>
      </c>
      <c r="L14" s="62">
        <v>0</v>
      </c>
      <c r="M14" s="63">
        <v>1</v>
      </c>
      <c r="N14" s="64">
        <v>1</v>
      </c>
      <c r="O14" s="65">
        <v>1</v>
      </c>
      <c r="P14" s="65">
        <v>0</v>
      </c>
      <c r="Q14" s="66">
        <v>1</v>
      </c>
      <c r="R14" s="67">
        <v>0</v>
      </c>
      <c r="S14" s="62">
        <v>0</v>
      </c>
      <c r="T14" s="62">
        <v>0</v>
      </c>
      <c r="U14" s="62">
        <v>0</v>
      </c>
      <c r="V14" s="62">
        <v>0</v>
      </c>
      <c r="W14" s="63">
        <v>0</v>
      </c>
      <c r="X14" s="64">
        <v>0</v>
      </c>
      <c r="Y14" s="77">
        <v>0</v>
      </c>
      <c r="Z14" s="70">
        <v>1</v>
      </c>
      <c r="AA14" s="162" t="s">
        <v>1298</v>
      </c>
      <c r="AB14" s="164"/>
      <c r="AC14" s="71"/>
      <c r="AD14" s="72"/>
      <c r="AE14" s="72"/>
      <c r="AF14" s="72"/>
      <c r="AG14" s="73"/>
      <c r="AH14" s="74"/>
      <c r="AI14" s="75"/>
    </row>
    <row r="15" spans="1:35" s="45" customFormat="1" ht="78.75" hidden="1" x14ac:dyDescent="0.25">
      <c r="A15" s="76">
        <v>13</v>
      </c>
      <c r="B15" s="76" t="s">
        <v>3213</v>
      </c>
      <c r="C15" s="76" t="s">
        <v>2052</v>
      </c>
      <c r="D15" s="76" t="s">
        <v>66</v>
      </c>
      <c r="E15" s="76" t="s">
        <v>105</v>
      </c>
      <c r="F15" s="76">
        <v>1</v>
      </c>
      <c r="G15" s="76">
        <v>1.1000000000000001</v>
      </c>
      <c r="H15" s="76" t="s">
        <v>1296</v>
      </c>
      <c r="I15" s="76">
        <v>328</v>
      </c>
      <c r="J15" s="61">
        <v>0</v>
      </c>
      <c r="K15" s="62">
        <v>0</v>
      </c>
      <c r="L15" s="62">
        <v>0</v>
      </c>
      <c r="M15" s="63">
        <v>0</v>
      </c>
      <c r="N15" s="64">
        <v>1</v>
      </c>
      <c r="O15" s="65">
        <v>0</v>
      </c>
      <c r="P15" s="65">
        <v>0</v>
      </c>
      <c r="Q15" s="66">
        <v>0</v>
      </c>
      <c r="R15" s="67">
        <v>0</v>
      </c>
      <c r="S15" s="62">
        <v>0</v>
      </c>
      <c r="T15" s="62">
        <v>0</v>
      </c>
      <c r="U15" s="62">
        <v>0</v>
      </c>
      <c r="V15" s="62">
        <v>0</v>
      </c>
      <c r="W15" s="63">
        <v>0</v>
      </c>
      <c r="X15" s="64">
        <v>0</v>
      </c>
      <c r="Y15" s="77">
        <v>0</v>
      </c>
      <c r="Z15" s="70">
        <v>1</v>
      </c>
      <c r="AA15" s="162" t="s">
        <v>1299</v>
      </c>
      <c r="AB15" s="164"/>
      <c r="AC15" s="71"/>
      <c r="AD15" s="72"/>
      <c r="AE15" s="72"/>
      <c r="AF15" s="72"/>
      <c r="AG15" s="73"/>
      <c r="AH15" s="74"/>
      <c r="AI15" s="75"/>
    </row>
    <row r="16" spans="1:35" s="45" customFormat="1" ht="47.25" hidden="1" x14ac:dyDescent="0.25">
      <c r="A16" s="76">
        <v>14</v>
      </c>
      <c r="B16" s="76" t="s">
        <v>3213</v>
      </c>
      <c r="C16" s="76" t="s">
        <v>2052</v>
      </c>
      <c r="D16" s="76" t="s">
        <v>66</v>
      </c>
      <c r="E16" s="76" t="s">
        <v>105</v>
      </c>
      <c r="F16" s="76">
        <v>1</v>
      </c>
      <c r="G16" s="76">
        <v>1.1000000000000001</v>
      </c>
      <c r="H16" s="76" t="s">
        <v>1296</v>
      </c>
      <c r="I16" s="76">
        <v>329</v>
      </c>
      <c r="J16" s="61">
        <v>0</v>
      </c>
      <c r="K16" s="62">
        <v>0</v>
      </c>
      <c r="L16" s="62">
        <v>0</v>
      </c>
      <c r="M16" s="63">
        <v>0</v>
      </c>
      <c r="N16" s="64">
        <v>1</v>
      </c>
      <c r="O16" s="65">
        <v>0</v>
      </c>
      <c r="P16" s="65">
        <v>0</v>
      </c>
      <c r="Q16" s="66">
        <v>0</v>
      </c>
      <c r="R16" s="67">
        <v>1</v>
      </c>
      <c r="S16" s="62">
        <v>0</v>
      </c>
      <c r="T16" s="62">
        <v>0</v>
      </c>
      <c r="U16" s="62">
        <v>0</v>
      </c>
      <c r="V16" s="62">
        <v>0</v>
      </c>
      <c r="W16" s="63">
        <v>0</v>
      </c>
      <c r="X16" s="64">
        <v>0</v>
      </c>
      <c r="Y16" s="77">
        <v>0</v>
      </c>
      <c r="Z16" s="70">
        <v>1</v>
      </c>
      <c r="AA16" s="162" t="s">
        <v>1300</v>
      </c>
      <c r="AB16" s="164"/>
      <c r="AC16" s="71"/>
      <c r="AD16" s="72"/>
      <c r="AE16" s="72"/>
      <c r="AF16" s="72"/>
      <c r="AG16" s="73"/>
      <c r="AH16" s="74"/>
      <c r="AI16" s="75"/>
    </row>
    <row r="17" spans="1:35" s="45" customFormat="1" ht="47.25" hidden="1" x14ac:dyDescent="0.25">
      <c r="A17" s="78">
        <v>15</v>
      </c>
      <c r="B17" s="78" t="s">
        <v>3213</v>
      </c>
      <c r="C17" s="78" t="s">
        <v>2052</v>
      </c>
      <c r="D17" s="78" t="s">
        <v>66</v>
      </c>
      <c r="E17" s="78" t="s">
        <v>105</v>
      </c>
      <c r="F17" s="78">
        <v>1</v>
      </c>
      <c r="G17" s="78">
        <v>1.1000000000000001</v>
      </c>
      <c r="H17" s="78" t="s">
        <v>1301</v>
      </c>
      <c r="I17" s="78">
        <v>330</v>
      </c>
      <c r="J17" s="79">
        <v>0</v>
      </c>
      <c r="K17" s="80">
        <v>0</v>
      </c>
      <c r="L17" s="80">
        <v>0</v>
      </c>
      <c r="M17" s="81">
        <v>0</v>
      </c>
      <c r="N17" s="82">
        <v>0</v>
      </c>
      <c r="O17" s="83">
        <v>0</v>
      </c>
      <c r="P17" s="83">
        <v>0</v>
      </c>
      <c r="Q17" s="84">
        <v>0</v>
      </c>
      <c r="R17" s="85">
        <v>0</v>
      </c>
      <c r="S17" s="80">
        <v>0</v>
      </c>
      <c r="T17" s="80">
        <v>0</v>
      </c>
      <c r="U17" s="80">
        <v>1</v>
      </c>
      <c r="V17" s="80">
        <v>0</v>
      </c>
      <c r="W17" s="81">
        <v>0</v>
      </c>
      <c r="X17" s="82">
        <v>0</v>
      </c>
      <c r="Y17" s="86">
        <v>0</v>
      </c>
      <c r="Z17" s="87">
        <v>1</v>
      </c>
      <c r="AA17" s="166" t="s">
        <v>1302</v>
      </c>
      <c r="AB17" s="167"/>
      <c r="AC17" s="71"/>
      <c r="AD17" s="72"/>
      <c r="AE17" s="72"/>
      <c r="AF17" s="72"/>
      <c r="AG17" s="73"/>
      <c r="AH17" s="74"/>
      <c r="AI17" s="75"/>
    </row>
    <row r="18" spans="1:35" s="45" customFormat="1" ht="15.75" hidden="1" x14ac:dyDescent="0.25">
      <c r="A18" s="78">
        <v>16</v>
      </c>
      <c r="B18" s="78" t="s">
        <v>3213</v>
      </c>
      <c r="C18" s="78" t="s">
        <v>2052</v>
      </c>
      <c r="D18" s="78" t="s">
        <v>66</v>
      </c>
      <c r="E18" s="78" t="s">
        <v>105</v>
      </c>
      <c r="F18" s="78">
        <v>1</v>
      </c>
      <c r="G18" s="78">
        <v>1.1000000000000001</v>
      </c>
      <c r="H18" s="78" t="s">
        <v>1296</v>
      </c>
      <c r="I18" s="78">
        <v>331</v>
      </c>
      <c r="J18" s="79">
        <v>0</v>
      </c>
      <c r="K18" s="80">
        <v>0</v>
      </c>
      <c r="L18" s="80">
        <v>0</v>
      </c>
      <c r="M18" s="81">
        <v>0</v>
      </c>
      <c r="N18" s="82">
        <v>0</v>
      </c>
      <c r="O18" s="83">
        <v>0</v>
      </c>
      <c r="P18" s="83">
        <v>0</v>
      </c>
      <c r="Q18" s="84">
        <v>1</v>
      </c>
      <c r="R18" s="85">
        <v>0</v>
      </c>
      <c r="S18" s="80">
        <v>0</v>
      </c>
      <c r="T18" s="80">
        <v>0</v>
      </c>
      <c r="U18" s="80">
        <v>0</v>
      </c>
      <c r="V18" s="80">
        <v>0</v>
      </c>
      <c r="W18" s="81">
        <v>0</v>
      </c>
      <c r="X18" s="82">
        <v>0</v>
      </c>
      <c r="Y18" s="86">
        <v>0</v>
      </c>
      <c r="Z18" s="87">
        <v>1</v>
      </c>
      <c r="AA18" s="168" t="s">
        <v>1303</v>
      </c>
      <c r="AB18" s="167"/>
      <c r="AC18" s="71"/>
      <c r="AD18" s="72"/>
      <c r="AE18" s="72"/>
      <c r="AF18" s="72"/>
      <c r="AG18" s="73"/>
      <c r="AH18" s="74"/>
      <c r="AI18" s="75"/>
    </row>
    <row r="19" spans="1:35" s="45" customFormat="1" ht="94.5" x14ac:dyDescent="0.25">
      <c r="A19" s="78">
        <v>17</v>
      </c>
      <c r="B19" s="78" t="s">
        <v>3213</v>
      </c>
      <c r="C19" s="78" t="s">
        <v>2052</v>
      </c>
      <c r="D19" s="78" t="s">
        <v>66</v>
      </c>
      <c r="E19" s="78" t="s">
        <v>105</v>
      </c>
      <c r="F19" s="78">
        <v>1</v>
      </c>
      <c r="G19" s="78">
        <v>1.1000000000000001</v>
      </c>
      <c r="H19" s="189" t="s">
        <v>1304</v>
      </c>
      <c r="I19" s="78">
        <v>332</v>
      </c>
      <c r="J19" s="79">
        <v>1</v>
      </c>
      <c r="K19" s="80">
        <v>0</v>
      </c>
      <c r="L19" s="80">
        <v>0</v>
      </c>
      <c r="M19" s="81">
        <v>1</v>
      </c>
      <c r="N19" s="82">
        <v>0</v>
      </c>
      <c r="O19" s="83">
        <v>0</v>
      </c>
      <c r="P19" s="83">
        <v>0</v>
      </c>
      <c r="Q19" s="84">
        <v>1</v>
      </c>
      <c r="R19" s="85">
        <v>0</v>
      </c>
      <c r="S19" s="80">
        <v>0</v>
      </c>
      <c r="T19" s="80">
        <v>0</v>
      </c>
      <c r="U19" s="80">
        <v>0</v>
      </c>
      <c r="V19" s="91">
        <v>0</v>
      </c>
      <c r="W19" s="81">
        <v>0</v>
      </c>
      <c r="X19" s="82">
        <v>0</v>
      </c>
      <c r="Y19" s="86">
        <v>0</v>
      </c>
      <c r="Z19" s="87">
        <v>1</v>
      </c>
      <c r="AA19" s="188" t="s">
        <v>1305</v>
      </c>
      <c r="AB19" s="167"/>
      <c r="AC19" s="71"/>
      <c r="AD19" s="72"/>
      <c r="AE19" s="72"/>
      <c r="AF19" s="72"/>
      <c r="AG19" s="73"/>
      <c r="AH19" s="74"/>
      <c r="AI19" s="75"/>
    </row>
    <row r="20" spans="1:35" s="45" customFormat="1" ht="141.75" x14ac:dyDescent="0.25">
      <c r="A20" s="78">
        <v>18</v>
      </c>
      <c r="B20" s="78" t="s">
        <v>3213</v>
      </c>
      <c r="C20" s="78" t="s">
        <v>2052</v>
      </c>
      <c r="D20" s="78" t="s">
        <v>66</v>
      </c>
      <c r="E20" s="78" t="s">
        <v>105</v>
      </c>
      <c r="F20" s="78">
        <v>1</v>
      </c>
      <c r="G20" s="78">
        <v>1.1000000000000001</v>
      </c>
      <c r="H20" s="78" t="s">
        <v>1304</v>
      </c>
      <c r="I20" s="78">
        <v>333</v>
      </c>
      <c r="J20" s="79">
        <v>1</v>
      </c>
      <c r="K20" s="80">
        <v>0</v>
      </c>
      <c r="L20" s="80">
        <v>1</v>
      </c>
      <c r="M20" s="81">
        <v>0</v>
      </c>
      <c r="N20" s="82">
        <v>1</v>
      </c>
      <c r="O20" s="83">
        <v>0</v>
      </c>
      <c r="P20" s="83">
        <v>0</v>
      </c>
      <c r="Q20" s="84">
        <v>0</v>
      </c>
      <c r="R20" s="85">
        <v>0</v>
      </c>
      <c r="S20" s="80">
        <v>0</v>
      </c>
      <c r="T20" s="80">
        <v>0</v>
      </c>
      <c r="U20" s="80">
        <v>0</v>
      </c>
      <c r="V20" s="80">
        <v>0</v>
      </c>
      <c r="W20" s="81">
        <v>0</v>
      </c>
      <c r="X20" s="82">
        <v>0</v>
      </c>
      <c r="Y20" s="86">
        <v>0</v>
      </c>
      <c r="Z20" s="87">
        <v>1</v>
      </c>
      <c r="AA20" s="188" t="s">
        <v>1306</v>
      </c>
      <c r="AB20" s="167"/>
      <c r="AC20" s="71"/>
      <c r="AD20" s="72"/>
      <c r="AE20" s="72"/>
      <c r="AF20" s="72"/>
      <c r="AG20" s="73"/>
      <c r="AH20" s="74"/>
      <c r="AI20" s="75"/>
    </row>
    <row r="21" spans="1:35" s="45" customFormat="1" ht="141.75" x14ac:dyDescent="0.25">
      <c r="A21" s="78">
        <v>19</v>
      </c>
      <c r="B21" s="78" t="s">
        <v>3213</v>
      </c>
      <c r="C21" s="78" t="s">
        <v>2052</v>
      </c>
      <c r="D21" s="78" t="s">
        <v>66</v>
      </c>
      <c r="E21" s="78" t="s">
        <v>105</v>
      </c>
      <c r="F21" s="78">
        <v>1</v>
      </c>
      <c r="G21" s="78">
        <v>1.1000000000000001</v>
      </c>
      <c r="H21" s="78" t="s">
        <v>1304</v>
      </c>
      <c r="I21" s="78">
        <v>334</v>
      </c>
      <c r="J21" s="79">
        <v>1</v>
      </c>
      <c r="K21" s="80">
        <v>0</v>
      </c>
      <c r="L21" s="80">
        <v>1</v>
      </c>
      <c r="M21" s="81">
        <v>0</v>
      </c>
      <c r="N21" s="82">
        <v>1</v>
      </c>
      <c r="O21" s="83">
        <v>0</v>
      </c>
      <c r="P21" s="83">
        <v>0</v>
      </c>
      <c r="Q21" s="84">
        <v>0</v>
      </c>
      <c r="R21" s="85">
        <v>0</v>
      </c>
      <c r="S21" s="80">
        <v>0</v>
      </c>
      <c r="T21" s="80">
        <v>0</v>
      </c>
      <c r="U21" s="80">
        <v>0</v>
      </c>
      <c r="V21" s="80">
        <v>0</v>
      </c>
      <c r="W21" s="81">
        <v>0</v>
      </c>
      <c r="X21" s="82">
        <v>0</v>
      </c>
      <c r="Y21" s="86">
        <v>0</v>
      </c>
      <c r="Z21" s="87">
        <v>1</v>
      </c>
      <c r="AA21" s="188" t="s">
        <v>1307</v>
      </c>
      <c r="AB21" s="167"/>
      <c r="AC21" s="92"/>
      <c r="AD21" s="93"/>
      <c r="AE21" s="93"/>
      <c r="AF21" s="93"/>
      <c r="AG21" s="94"/>
      <c r="AH21" s="95"/>
      <c r="AI21" s="96"/>
    </row>
    <row r="22" spans="1:35" s="45" customFormat="1" ht="110.25" x14ac:dyDescent="0.25">
      <c r="A22" s="78">
        <v>20</v>
      </c>
      <c r="B22" s="78" t="s">
        <v>3213</v>
      </c>
      <c r="C22" s="78" t="s">
        <v>2052</v>
      </c>
      <c r="D22" s="78" t="s">
        <v>66</v>
      </c>
      <c r="E22" s="78" t="s">
        <v>105</v>
      </c>
      <c r="F22" s="78">
        <v>1</v>
      </c>
      <c r="G22" s="78">
        <v>1.1000000000000001</v>
      </c>
      <c r="H22" s="78" t="s">
        <v>1304</v>
      </c>
      <c r="I22" s="78">
        <v>335</v>
      </c>
      <c r="J22" s="79">
        <v>1</v>
      </c>
      <c r="K22" s="80">
        <v>0</v>
      </c>
      <c r="L22" s="80">
        <v>0</v>
      </c>
      <c r="M22" s="81">
        <v>0</v>
      </c>
      <c r="N22" s="82">
        <v>1</v>
      </c>
      <c r="O22" s="83">
        <v>0</v>
      </c>
      <c r="P22" s="83">
        <v>0</v>
      </c>
      <c r="Q22" s="84">
        <v>1</v>
      </c>
      <c r="R22" s="85">
        <v>0</v>
      </c>
      <c r="S22" s="80">
        <v>0</v>
      </c>
      <c r="T22" s="80">
        <v>0</v>
      </c>
      <c r="U22" s="80">
        <v>0</v>
      </c>
      <c r="V22" s="80">
        <v>0</v>
      </c>
      <c r="W22" s="81">
        <v>0</v>
      </c>
      <c r="X22" s="82">
        <v>0</v>
      </c>
      <c r="Y22" s="86">
        <v>0</v>
      </c>
      <c r="Z22" s="87">
        <v>1</v>
      </c>
      <c r="AA22" s="188" t="s">
        <v>1308</v>
      </c>
      <c r="AB22" s="167"/>
      <c r="AC22" s="71"/>
      <c r="AD22" s="72"/>
      <c r="AE22" s="72"/>
      <c r="AF22" s="72"/>
      <c r="AG22" s="73"/>
      <c r="AH22" s="74"/>
      <c r="AI22" s="75"/>
    </row>
    <row r="23" spans="1:35" s="45" customFormat="1" ht="110.25" x14ac:dyDescent="0.25">
      <c r="A23" s="78">
        <v>21</v>
      </c>
      <c r="B23" s="78" t="s">
        <v>3213</v>
      </c>
      <c r="C23" s="78" t="s">
        <v>2052</v>
      </c>
      <c r="D23" s="78" t="s">
        <v>66</v>
      </c>
      <c r="E23" s="78" t="s">
        <v>105</v>
      </c>
      <c r="F23" s="78">
        <v>1</v>
      </c>
      <c r="G23" s="78">
        <v>1.1000000000000001</v>
      </c>
      <c r="H23" s="78" t="s">
        <v>1304</v>
      </c>
      <c r="I23" s="78">
        <v>336</v>
      </c>
      <c r="J23" s="79">
        <v>1</v>
      </c>
      <c r="K23" s="80">
        <v>0</v>
      </c>
      <c r="L23" s="80">
        <v>0</v>
      </c>
      <c r="M23" s="81">
        <v>0</v>
      </c>
      <c r="N23" s="82">
        <v>1</v>
      </c>
      <c r="O23" s="83">
        <v>0</v>
      </c>
      <c r="P23" s="83">
        <v>0</v>
      </c>
      <c r="Q23" s="84">
        <v>0</v>
      </c>
      <c r="R23" s="85">
        <v>0</v>
      </c>
      <c r="S23" s="80">
        <v>0</v>
      </c>
      <c r="T23" s="80">
        <v>0</v>
      </c>
      <c r="U23" s="80">
        <v>0</v>
      </c>
      <c r="V23" s="80">
        <v>0</v>
      </c>
      <c r="W23" s="81">
        <v>0</v>
      </c>
      <c r="X23" s="82">
        <v>0</v>
      </c>
      <c r="Y23" s="86">
        <v>0</v>
      </c>
      <c r="Z23" s="87">
        <v>1</v>
      </c>
      <c r="AA23" s="188" t="s">
        <v>1309</v>
      </c>
      <c r="AB23" s="167"/>
      <c r="AC23" s="71"/>
      <c r="AD23" s="72"/>
      <c r="AE23" s="72"/>
      <c r="AF23" s="72"/>
      <c r="AG23" s="73"/>
      <c r="AH23" s="74"/>
      <c r="AI23" s="75"/>
    </row>
    <row r="24" spans="1:35" s="45" customFormat="1" ht="126" x14ac:dyDescent="0.25">
      <c r="A24" s="78">
        <v>22</v>
      </c>
      <c r="B24" s="78" t="s">
        <v>3213</v>
      </c>
      <c r="C24" s="78" t="s">
        <v>2052</v>
      </c>
      <c r="D24" s="78" t="s">
        <v>66</v>
      </c>
      <c r="E24" s="78" t="s">
        <v>105</v>
      </c>
      <c r="F24" s="78">
        <v>1</v>
      </c>
      <c r="G24" s="78">
        <v>1.1000000000000001</v>
      </c>
      <c r="H24" s="78" t="s">
        <v>1304</v>
      </c>
      <c r="I24" s="78">
        <v>338</v>
      </c>
      <c r="J24" s="79">
        <v>1</v>
      </c>
      <c r="K24" s="80">
        <v>0</v>
      </c>
      <c r="L24" s="80">
        <v>0</v>
      </c>
      <c r="M24" s="81">
        <v>0</v>
      </c>
      <c r="N24" s="82">
        <v>1</v>
      </c>
      <c r="O24" s="83">
        <v>0</v>
      </c>
      <c r="P24" s="83">
        <v>0</v>
      </c>
      <c r="Q24" s="84">
        <v>0</v>
      </c>
      <c r="R24" s="85">
        <v>0</v>
      </c>
      <c r="S24" s="80">
        <v>0</v>
      </c>
      <c r="T24" s="80">
        <v>1</v>
      </c>
      <c r="U24" s="80">
        <v>0</v>
      </c>
      <c r="V24" s="80">
        <v>0</v>
      </c>
      <c r="W24" s="81">
        <v>0</v>
      </c>
      <c r="X24" s="82">
        <v>0</v>
      </c>
      <c r="Y24" s="86">
        <v>0</v>
      </c>
      <c r="Z24" s="87">
        <v>1</v>
      </c>
      <c r="AA24" s="188" t="s">
        <v>1310</v>
      </c>
      <c r="AB24" s="167"/>
      <c r="AC24" s="71"/>
      <c r="AD24" s="72"/>
      <c r="AE24" s="72"/>
      <c r="AF24" s="72"/>
      <c r="AG24" s="73"/>
      <c r="AH24" s="74"/>
      <c r="AI24" s="75"/>
    </row>
    <row r="25" spans="1:35" s="45" customFormat="1" ht="78.75" x14ac:dyDescent="0.25">
      <c r="A25" s="78">
        <v>24</v>
      </c>
      <c r="B25" s="78" t="s">
        <v>3213</v>
      </c>
      <c r="C25" s="78" t="s">
        <v>2052</v>
      </c>
      <c r="D25" s="78" t="s">
        <v>66</v>
      </c>
      <c r="E25" s="78" t="s">
        <v>105</v>
      </c>
      <c r="F25" s="78">
        <v>1</v>
      </c>
      <c r="G25" s="78">
        <v>1.1000000000000001</v>
      </c>
      <c r="H25" s="189" t="s">
        <v>1312</v>
      </c>
      <c r="I25" s="78">
        <v>337</v>
      </c>
      <c r="J25" s="79">
        <v>1</v>
      </c>
      <c r="K25" s="80">
        <v>0</v>
      </c>
      <c r="L25" s="80">
        <v>0</v>
      </c>
      <c r="M25" s="81">
        <v>1</v>
      </c>
      <c r="N25" s="82">
        <v>0</v>
      </c>
      <c r="O25" s="83">
        <v>0</v>
      </c>
      <c r="P25" s="83">
        <v>0</v>
      </c>
      <c r="Q25" s="84">
        <v>0</v>
      </c>
      <c r="R25" s="85">
        <v>0</v>
      </c>
      <c r="S25" s="80">
        <v>0</v>
      </c>
      <c r="T25" s="80">
        <v>0</v>
      </c>
      <c r="U25" s="80">
        <v>0</v>
      </c>
      <c r="V25" s="80">
        <v>0</v>
      </c>
      <c r="W25" s="81">
        <v>0</v>
      </c>
      <c r="X25" s="82">
        <v>0</v>
      </c>
      <c r="Y25" s="86">
        <v>0</v>
      </c>
      <c r="Z25" s="87">
        <v>1</v>
      </c>
      <c r="AA25" s="188" t="s">
        <v>1313</v>
      </c>
      <c r="AB25" s="167"/>
      <c r="AC25" s="92"/>
      <c r="AD25" s="93"/>
      <c r="AE25" s="93"/>
      <c r="AF25" s="93"/>
      <c r="AG25" s="94"/>
      <c r="AH25" s="95"/>
      <c r="AI25" s="96"/>
    </row>
    <row r="26" spans="1:35" s="45" customFormat="1" ht="126" x14ac:dyDescent="0.25">
      <c r="A26" s="78">
        <v>25</v>
      </c>
      <c r="B26" s="78" t="s">
        <v>3213</v>
      </c>
      <c r="C26" s="78" t="s">
        <v>2052</v>
      </c>
      <c r="D26" s="78" t="s">
        <v>66</v>
      </c>
      <c r="E26" s="78" t="s">
        <v>105</v>
      </c>
      <c r="F26" s="78">
        <v>1</v>
      </c>
      <c r="G26" s="78">
        <v>1.1000000000000001</v>
      </c>
      <c r="H26" s="78" t="s">
        <v>1312</v>
      </c>
      <c r="I26" s="78">
        <v>339</v>
      </c>
      <c r="J26" s="79">
        <v>1</v>
      </c>
      <c r="K26" s="80">
        <v>0</v>
      </c>
      <c r="L26" s="80">
        <v>0</v>
      </c>
      <c r="M26" s="81">
        <v>0</v>
      </c>
      <c r="N26" s="82">
        <v>1</v>
      </c>
      <c r="O26" s="83">
        <v>1</v>
      </c>
      <c r="P26" s="83">
        <v>0</v>
      </c>
      <c r="Q26" s="84">
        <v>0</v>
      </c>
      <c r="R26" s="85">
        <v>0</v>
      </c>
      <c r="S26" s="80">
        <v>0</v>
      </c>
      <c r="T26" s="80">
        <v>0</v>
      </c>
      <c r="U26" s="80">
        <v>0</v>
      </c>
      <c r="V26" s="80">
        <v>0</v>
      </c>
      <c r="W26" s="81">
        <v>0</v>
      </c>
      <c r="X26" s="82">
        <v>0</v>
      </c>
      <c r="Y26" s="86">
        <v>0</v>
      </c>
      <c r="Z26" s="87">
        <v>1</v>
      </c>
      <c r="AA26" s="188" t="s">
        <v>1314</v>
      </c>
      <c r="AB26" s="167"/>
      <c r="AC26" s="71"/>
      <c r="AD26" s="72"/>
      <c r="AE26" s="72"/>
      <c r="AF26" s="72"/>
      <c r="AG26" s="73"/>
      <c r="AH26" s="74"/>
      <c r="AI26" s="75"/>
    </row>
    <row r="27" spans="1:35" s="45" customFormat="1" ht="126" x14ac:dyDescent="0.25">
      <c r="A27" s="78">
        <v>26</v>
      </c>
      <c r="B27" s="78" t="s">
        <v>3213</v>
      </c>
      <c r="C27" s="78" t="s">
        <v>2052</v>
      </c>
      <c r="D27" s="78" t="s">
        <v>66</v>
      </c>
      <c r="E27" s="78" t="s">
        <v>105</v>
      </c>
      <c r="F27" s="78">
        <v>1</v>
      </c>
      <c r="G27" s="78">
        <v>1.1000000000000001</v>
      </c>
      <c r="H27" s="78" t="s">
        <v>1312</v>
      </c>
      <c r="I27" s="78">
        <v>341</v>
      </c>
      <c r="J27" s="79">
        <v>1</v>
      </c>
      <c r="K27" s="80">
        <v>0</v>
      </c>
      <c r="L27" s="80">
        <v>0</v>
      </c>
      <c r="M27" s="81">
        <v>1</v>
      </c>
      <c r="N27" s="82">
        <v>0</v>
      </c>
      <c r="O27" s="83">
        <v>0</v>
      </c>
      <c r="P27" s="83">
        <v>0</v>
      </c>
      <c r="Q27" s="84">
        <v>1</v>
      </c>
      <c r="R27" s="85">
        <v>0</v>
      </c>
      <c r="S27" s="80">
        <v>0</v>
      </c>
      <c r="T27" s="80">
        <v>0</v>
      </c>
      <c r="U27" s="80">
        <v>0</v>
      </c>
      <c r="V27" s="80">
        <v>0</v>
      </c>
      <c r="W27" s="81">
        <v>0</v>
      </c>
      <c r="X27" s="82">
        <v>0</v>
      </c>
      <c r="Y27" s="86">
        <v>0</v>
      </c>
      <c r="Z27" s="87">
        <v>1</v>
      </c>
      <c r="AA27" s="188" t="s">
        <v>1315</v>
      </c>
      <c r="AB27" s="167"/>
      <c r="AC27" s="71"/>
      <c r="AD27" s="72"/>
      <c r="AE27" s="72"/>
      <c r="AF27" s="72"/>
      <c r="AG27" s="73"/>
      <c r="AH27" s="74"/>
      <c r="AI27" s="75"/>
    </row>
    <row r="28" spans="1:35" s="45" customFormat="1" ht="126" x14ac:dyDescent="0.25">
      <c r="A28" s="78">
        <v>27</v>
      </c>
      <c r="B28" s="78" t="s">
        <v>3213</v>
      </c>
      <c r="C28" s="78" t="s">
        <v>2052</v>
      </c>
      <c r="D28" s="78" t="s">
        <v>66</v>
      </c>
      <c r="E28" s="78" t="s">
        <v>105</v>
      </c>
      <c r="F28" s="78">
        <v>1</v>
      </c>
      <c r="G28" s="78">
        <v>1.1000000000000001</v>
      </c>
      <c r="H28" s="78" t="s">
        <v>1312</v>
      </c>
      <c r="I28" s="78">
        <v>342</v>
      </c>
      <c r="J28" s="79">
        <v>1</v>
      </c>
      <c r="K28" s="80">
        <v>0</v>
      </c>
      <c r="L28" s="80">
        <v>0</v>
      </c>
      <c r="M28" s="81">
        <v>0</v>
      </c>
      <c r="N28" s="82">
        <v>1</v>
      </c>
      <c r="O28" s="83">
        <v>0</v>
      </c>
      <c r="P28" s="83">
        <v>0</v>
      </c>
      <c r="Q28" s="84">
        <v>0</v>
      </c>
      <c r="R28" s="85">
        <v>1</v>
      </c>
      <c r="S28" s="80">
        <v>0</v>
      </c>
      <c r="T28" s="80">
        <v>0</v>
      </c>
      <c r="U28" s="80">
        <v>0</v>
      </c>
      <c r="V28" s="80">
        <v>0</v>
      </c>
      <c r="W28" s="81">
        <v>0</v>
      </c>
      <c r="X28" s="82">
        <v>0</v>
      </c>
      <c r="Y28" s="86">
        <v>0</v>
      </c>
      <c r="Z28" s="87">
        <v>1</v>
      </c>
      <c r="AA28" s="188" t="s">
        <v>1316</v>
      </c>
      <c r="AB28" s="167"/>
      <c r="AC28" s="71"/>
      <c r="AD28" s="72"/>
      <c r="AE28" s="72"/>
      <c r="AF28" s="72"/>
      <c r="AG28" s="73"/>
      <c r="AH28" s="74"/>
      <c r="AI28" s="75"/>
    </row>
    <row r="29" spans="1:35" s="45" customFormat="1" ht="173.25" x14ac:dyDescent="0.25">
      <c r="A29" s="78">
        <v>23</v>
      </c>
      <c r="B29" s="78" t="s">
        <v>3213</v>
      </c>
      <c r="C29" s="78" t="s">
        <v>2052</v>
      </c>
      <c r="D29" s="78" t="s">
        <v>66</v>
      </c>
      <c r="E29" s="78" t="s">
        <v>105</v>
      </c>
      <c r="F29" s="78">
        <v>1</v>
      </c>
      <c r="G29" s="78">
        <v>1.1000000000000001</v>
      </c>
      <c r="H29" s="189" t="s">
        <v>1312</v>
      </c>
      <c r="I29" s="78">
        <v>407</v>
      </c>
      <c r="J29" s="79">
        <v>1</v>
      </c>
      <c r="K29" s="80">
        <v>0</v>
      </c>
      <c r="L29" s="80">
        <v>0</v>
      </c>
      <c r="M29" s="81">
        <v>0</v>
      </c>
      <c r="N29" s="82">
        <v>1</v>
      </c>
      <c r="O29" s="83">
        <v>0</v>
      </c>
      <c r="P29" s="83">
        <v>0</v>
      </c>
      <c r="Q29" s="84">
        <v>1</v>
      </c>
      <c r="R29" s="85">
        <v>0</v>
      </c>
      <c r="S29" s="80">
        <v>0</v>
      </c>
      <c r="T29" s="80">
        <v>0</v>
      </c>
      <c r="U29" s="80">
        <v>1</v>
      </c>
      <c r="V29" s="80">
        <v>0</v>
      </c>
      <c r="W29" s="81">
        <v>0</v>
      </c>
      <c r="X29" s="82">
        <v>0</v>
      </c>
      <c r="Y29" s="86">
        <v>0</v>
      </c>
      <c r="Z29" s="87">
        <v>1</v>
      </c>
      <c r="AA29" s="188" t="s">
        <v>1311</v>
      </c>
      <c r="AB29" s="167"/>
      <c r="AC29" s="71"/>
      <c r="AD29" s="72"/>
      <c r="AE29" s="72"/>
      <c r="AF29" s="72"/>
      <c r="AG29" s="73"/>
      <c r="AH29" s="74"/>
      <c r="AI29" s="75"/>
    </row>
    <row r="30" spans="1:35" s="45" customFormat="1" ht="126" x14ac:dyDescent="0.25">
      <c r="A30" s="78">
        <v>28</v>
      </c>
      <c r="B30" s="78" t="s">
        <v>3213</v>
      </c>
      <c r="C30" s="78" t="s">
        <v>2052</v>
      </c>
      <c r="D30" s="78" t="s">
        <v>66</v>
      </c>
      <c r="E30" s="78" t="s">
        <v>105</v>
      </c>
      <c r="F30" s="78">
        <v>1</v>
      </c>
      <c r="G30" s="78">
        <v>1.2</v>
      </c>
      <c r="H30" s="189" t="s">
        <v>1317</v>
      </c>
      <c r="I30" s="78">
        <v>343</v>
      </c>
      <c r="J30" s="79">
        <v>1</v>
      </c>
      <c r="K30" s="80">
        <v>1</v>
      </c>
      <c r="L30" s="80">
        <v>0</v>
      </c>
      <c r="M30" s="81">
        <v>1</v>
      </c>
      <c r="N30" s="82">
        <v>0</v>
      </c>
      <c r="O30" s="83">
        <v>0</v>
      </c>
      <c r="P30" s="83">
        <v>0</v>
      </c>
      <c r="Q30" s="84">
        <v>0</v>
      </c>
      <c r="R30" s="85">
        <v>1</v>
      </c>
      <c r="S30" s="80">
        <v>0</v>
      </c>
      <c r="T30" s="80">
        <v>0</v>
      </c>
      <c r="U30" s="80">
        <v>0</v>
      </c>
      <c r="V30" s="80">
        <v>0</v>
      </c>
      <c r="W30" s="81">
        <v>0</v>
      </c>
      <c r="X30" s="82">
        <v>0</v>
      </c>
      <c r="Y30" s="86">
        <v>0</v>
      </c>
      <c r="Z30" s="87">
        <v>1</v>
      </c>
      <c r="AA30" s="187" t="s">
        <v>1318</v>
      </c>
      <c r="AB30" s="167"/>
      <c r="AC30" s="71"/>
      <c r="AD30" s="72"/>
      <c r="AE30" s="72"/>
      <c r="AF30" s="72"/>
      <c r="AG30" s="73"/>
      <c r="AH30" s="74"/>
      <c r="AI30" s="75"/>
    </row>
    <row r="31" spans="1:35" s="45" customFormat="1" ht="141.75" x14ac:dyDescent="0.25">
      <c r="A31" s="78">
        <v>29</v>
      </c>
      <c r="B31" s="78" t="s">
        <v>3213</v>
      </c>
      <c r="C31" s="78" t="s">
        <v>2052</v>
      </c>
      <c r="D31" s="78" t="s">
        <v>66</v>
      </c>
      <c r="E31" s="78" t="s">
        <v>105</v>
      </c>
      <c r="F31" s="78">
        <v>1</v>
      </c>
      <c r="G31" s="78">
        <v>1.2</v>
      </c>
      <c r="H31" s="78" t="s">
        <v>1317</v>
      </c>
      <c r="I31" s="78">
        <v>345</v>
      </c>
      <c r="J31" s="79">
        <v>1</v>
      </c>
      <c r="K31" s="80">
        <v>1</v>
      </c>
      <c r="L31" s="80">
        <v>0</v>
      </c>
      <c r="M31" s="81">
        <v>1</v>
      </c>
      <c r="N31" s="82">
        <v>1</v>
      </c>
      <c r="O31" s="83">
        <v>0</v>
      </c>
      <c r="P31" s="83">
        <v>0</v>
      </c>
      <c r="Q31" s="84">
        <v>0</v>
      </c>
      <c r="R31" s="85">
        <v>1</v>
      </c>
      <c r="S31" s="80">
        <v>0</v>
      </c>
      <c r="T31" s="80">
        <v>0</v>
      </c>
      <c r="U31" s="80">
        <v>0</v>
      </c>
      <c r="V31" s="80">
        <v>0</v>
      </c>
      <c r="W31" s="81">
        <v>0</v>
      </c>
      <c r="X31" s="82">
        <v>0</v>
      </c>
      <c r="Y31" s="86">
        <v>0</v>
      </c>
      <c r="Z31" s="87">
        <v>1</v>
      </c>
      <c r="AA31" s="188" t="s">
        <v>1319</v>
      </c>
      <c r="AB31" s="167"/>
      <c r="AC31" s="71"/>
      <c r="AD31" s="72"/>
      <c r="AE31" s="72"/>
      <c r="AF31" s="72"/>
      <c r="AG31" s="73"/>
      <c r="AH31" s="74"/>
      <c r="AI31" s="75"/>
    </row>
    <row r="32" spans="1:35" s="45" customFormat="1" ht="126" x14ac:dyDescent="0.25">
      <c r="A32" s="78">
        <v>30</v>
      </c>
      <c r="B32" s="78" t="s">
        <v>3213</v>
      </c>
      <c r="C32" s="78" t="s">
        <v>2052</v>
      </c>
      <c r="D32" s="78" t="s">
        <v>66</v>
      </c>
      <c r="E32" s="78" t="s">
        <v>105</v>
      </c>
      <c r="F32" s="78">
        <v>1</v>
      </c>
      <c r="G32" s="78">
        <v>1.2</v>
      </c>
      <c r="H32" s="78" t="s">
        <v>1317</v>
      </c>
      <c r="I32" s="78">
        <v>346</v>
      </c>
      <c r="J32" s="79">
        <v>1</v>
      </c>
      <c r="K32" s="80">
        <v>1</v>
      </c>
      <c r="L32" s="80">
        <v>0</v>
      </c>
      <c r="M32" s="81">
        <v>1</v>
      </c>
      <c r="N32" s="82">
        <v>0</v>
      </c>
      <c r="O32" s="83">
        <v>0</v>
      </c>
      <c r="P32" s="83">
        <v>0</v>
      </c>
      <c r="Q32" s="84">
        <v>0</v>
      </c>
      <c r="R32" s="85">
        <v>1</v>
      </c>
      <c r="S32" s="80">
        <v>0</v>
      </c>
      <c r="T32" s="80">
        <v>0</v>
      </c>
      <c r="U32" s="80">
        <v>0</v>
      </c>
      <c r="V32" s="80">
        <v>0</v>
      </c>
      <c r="W32" s="81">
        <v>0</v>
      </c>
      <c r="X32" s="82">
        <v>0</v>
      </c>
      <c r="Y32" s="86">
        <v>0</v>
      </c>
      <c r="Z32" s="87">
        <v>1</v>
      </c>
      <c r="AA32" s="188" t="s">
        <v>1320</v>
      </c>
      <c r="AB32" s="167"/>
      <c r="AC32" s="71"/>
      <c r="AD32" s="72"/>
      <c r="AE32" s="72"/>
      <c r="AF32" s="72"/>
      <c r="AG32" s="73"/>
      <c r="AH32" s="74"/>
      <c r="AI32" s="75"/>
    </row>
    <row r="33" spans="1:35" s="45" customFormat="1" ht="141.75" x14ac:dyDescent="0.25">
      <c r="A33" s="78">
        <v>31</v>
      </c>
      <c r="B33" s="78" t="s">
        <v>3213</v>
      </c>
      <c r="C33" s="78" t="s">
        <v>2052</v>
      </c>
      <c r="D33" s="78" t="s">
        <v>66</v>
      </c>
      <c r="E33" s="78" t="s">
        <v>105</v>
      </c>
      <c r="F33" s="78">
        <v>1</v>
      </c>
      <c r="G33" s="78">
        <v>1.2</v>
      </c>
      <c r="H33" s="78" t="s">
        <v>1317</v>
      </c>
      <c r="I33" s="78">
        <v>347</v>
      </c>
      <c r="J33" s="79">
        <v>1</v>
      </c>
      <c r="K33" s="80">
        <v>1</v>
      </c>
      <c r="L33" s="80">
        <v>1</v>
      </c>
      <c r="M33" s="81">
        <v>1</v>
      </c>
      <c r="N33" s="82">
        <v>0</v>
      </c>
      <c r="O33" s="83">
        <v>1</v>
      </c>
      <c r="P33" s="83">
        <v>0</v>
      </c>
      <c r="Q33" s="84">
        <v>0</v>
      </c>
      <c r="R33" s="85">
        <v>0</v>
      </c>
      <c r="S33" s="80">
        <v>0</v>
      </c>
      <c r="T33" s="80">
        <v>0</v>
      </c>
      <c r="U33" s="80">
        <v>0</v>
      </c>
      <c r="V33" s="80">
        <v>0</v>
      </c>
      <c r="W33" s="81">
        <v>0</v>
      </c>
      <c r="X33" s="82">
        <v>0</v>
      </c>
      <c r="Y33" s="86">
        <v>0</v>
      </c>
      <c r="Z33" s="87">
        <v>1</v>
      </c>
      <c r="AA33" s="188" t="s">
        <v>1321</v>
      </c>
      <c r="AB33" s="167"/>
      <c r="AC33" s="71"/>
      <c r="AD33" s="72"/>
      <c r="AE33" s="72"/>
      <c r="AF33" s="72"/>
      <c r="AG33" s="73"/>
      <c r="AH33" s="74"/>
      <c r="AI33" s="75"/>
    </row>
    <row r="34" spans="1:35" s="45" customFormat="1" ht="94.5" x14ac:dyDescent="0.25">
      <c r="A34" s="78">
        <v>32</v>
      </c>
      <c r="B34" s="78" t="s">
        <v>3213</v>
      </c>
      <c r="C34" s="78" t="s">
        <v>2052</v>
      </c>
      <c r="D34" s="78" t="s">
        <v>66</v>
      </c>
      <c r="E34" s="78" t="s">
        <v>105</v>
      </c>
      <c r="F34" s="78">
        <v>1</v>
      </c>
      <c r="G34" s="78">
        <v>1.2</v>
      </c>
      <c r="H34" s="78" t="s">
        <v>1317</v>
      </c>
      <c r="I34" s="78">
        <v>348</v>
      </c>
      <c r="J34" s="79">
        <v>1</v>
      </c>
      <c r="K34" s="80">
        <v>1</v>
      </c>
      <c r="L34" s="80">
        <v>0</v>
      </c>
      <c r="M34" s="81">
        <v>0</v>
      </c>
      <c r="N34" s="82">
        <v>0</v>
      </c>
      <c r="O34" s="83">
        <v>0</v>
      </c>
      <c r="P34" s="83">
        <v>0</v>
      </c>
      <c r="Q34" s="84">
        <v>0</v>
      </c>
      <c r="R34" s="85">
        <v>1</v>
      </c>
      <c r="S34" s="80">
        <v>0</v>
      </c>
      <c r="T34" s="80">
        <v>0</v>
      </c>
      <c r="U34" s="80">
        <v>0</v>
      </c>
      <c r="V34" s="80">
        <v>0</v>
      </c>
      <c r="W34" s="81">
        <v>0</v>
      </c>
      <c r="X34" s="82">
        <v>0</v>
      </c>
      <c r="Y34" s="86">
        <v>0</v>
      </c>
      <c r="Z34" s="87">
        <v>1</v>
      </c>
      <c r="AA34" s="188" t="s">
        <v>1322</v>
      </c>
      <c r="AB34" s="167"/>
      <c r="AC34" s="71"/>
      <c r="AD34" s="72"/>
      <c r="AE34" s="72"/>
      <c r="AF34" s="72"/>
      <c r="AG34" s="73"/>
      <c r="AH34" s="74"/>
      <c r="AI34" s="75"/>
    </row>
    <row r="35" spans="1:35" s="45" customFormat="1" ht="94.5" x14ac:dyDescent="0.25">
      <c r="A35" s="78">
        <v>33</v>
      </c>
      <c r="B35" s="78" t="s">
        <v>3213</v>
      </c>
      <c r="C35" s="78" t="s">
        <v>2052</v>
      </c>
      <c r="D35" s="78" t="s">
        <v>66</v>
      </c>
      <c r="E35" s="78" t="s">
        <v>105</v>
      </c>
      <c r="F35" s="78">
        <v>1</v>
      </c>
      <c r="G35" s="78">
        <v>1.2</v>
      </c>
      <c r="H35" s="78" t="s">
        <v>1317</v>
      </c>
      <c r="I35" s="78">
        <v>350</v>
      </c>
      <c r="J35" s="79">
        <v>1</v>
      </c>
      <c r="K35" s="80">
        <v>1</v>
      </c>
      <c r="L35" s="80">
        <v>0</v>
      </c>
      <c r="M35" s="81">
        <v>0</v>
      </c>
      <c r="N35" s="82">
        <v>1</v>
      </c>
      <c r="O35" s="83">
        <v>0</v>
      </c>
      <c r="P35" s="83">
        <v>0</v>
      </c>
      <c r="Q35" s="84">
        <v>0</v>
      </c>
      <c r="R35" s="85">
        <v>0</v>
      </c>
      <c r="S35" s="80">
        <v>0</v>
      </c>
      <c r="T35" s="80">
        <v>0</v>
      </c>
      <c r="U35" s="80">
        <v>0</v>
      </c>
      <c r="V35" s="80">
        <v>0</v>
      </c>
      <c r="W35" s="81">
        <v>0</v>
      </c>
      <c r="X35" s="82">
        <v>0</v>
      </c>
      <c r="Y35" s="86">
        <v>0</v>
      </c>
      <c r="Z35" s="87">
        <v>1</v>
      </c>
      <c r="AA35" s="188" t="s">
        <v>1323</v>
      </c>
      <c r="AB35" s="167"/>
      <c r="AC35" s="71"/>
      <c r="AD35" s="72"/>
      <c r="AE35" s="72"/>
      <c r="AF35" s="72"/>
      <c r="AG35" s="73"/>
      <c r="AH35" s="74"/>
      <c r="AI35" s="75"/>
    </row>
    <row r="36" spans="1:35" s="45" customFormat="1" ht="141.75" x14ac:dyDescent="0.25">
      <c r="A36" s="78">
        <v>34</v>
      </c>
      <c r="B36" s="78" t="s">
        <v>3213</v>
      </c>
      <c r="C36" s="78" t="s">
        <v>2052</v>
      </c>
      <c r="D36" s="78" t="s">
        <v>66</v>
      </c>
      <c r="E36" s="78" t="s">
        <v>105</v>
      </c>
      <c r="F36" s="78">
        <v>1</v>
      </c>
      <c r="G36" s="78">
        <v>1.2</v>
      </c>
      <c r="H36" s="78" t="s">
        <v>1317</v>
      </c>
      <c r="I36" s="78">
        <v>351</v>
      </c>
      <c r="J36" s="79">
        <v>1</v>
      </c>
      <c r="K36" s="80">
        <v>1</v>
      </c>
      <c r="L36" s="80">
        <v>0</v>
      </c>
      <c r="M36" s="81">
        <v>0</v>
      </c>
      <c r="N36" s="82">
        <v>1</v>
      </c>
      <c r="O36" s="83">
        <v>0</v>
      </c>
      <c r="P36" s="83">
        <v>1</v>
      </c>
      <c r="Q36" s="84">
        <v>1</v>
      </c>
      <c r="R36" s="85">
        <v>0</v>
      </c>
      <c r="S36" s="80">
        <v>0</v>
      </c>
      <c r="T36" s="80">
        <v>0</v>
      </c>
      <c r="U36" s="80">
        <v>0</v>
      </c>
      <c r="V36" s="80">
        <v>0</v>
      </c>
      <c r="W36" s="81">
        <v>0</v>
      </c>
      <c r="X36" s="82">
        <v>0</v>
      </c>
      <c r="Y36" s="86">
        <v>0</v>
      </c>
      <c r="Z36" s="87">
        <v>1</v>
      </c>
      <c r="AA36" s="188" t="s">
        <v>1324</v>
      </c>
      <c r="AB36" s="167"/>
      <c r="AC36" s="71"/>
      <c r="AD36" s="72"/>
      <c r="AE36" s="72"/>
      <c r="AF36" s="72"/>
      <c r="AG36" s="73"/>
      <c r="AH36" s="74"/>
      <c r="AI36" s="75"/>
    </row>
    <row r="37" spans="1:35" s="45" customFormat="1" ht="94.5" x14ac:dyDescent="0.25">
      <c r="A37" s="78">
        <v>35</v>
      </c>
      <c r="B37" s="78" t="s">
        <v>3213</v>
      </c>
      <c r="C37" s="78" t="s">
        <v>2052</v>
      </c>
      <c r="D37" s="78" t="s">
        <v>66</v>
      </c>
      <c r="E37" s="78" t="s">
        <v>105</v>
      </c>
      <c r="F37" s="78">
        <v>1</v>
      </c>
      <c r="G37" s="78">
        <v>1.2</v>
      </c>
      <c r="H37" s="78" t="s">
        <v>1317</v>
      </c>
      <c r="I37" s="78">
        <v>408</v>
      </c>
      <c r="J37" s="79">
        <v>1</v>
      </c>
      <c r="K37" s="80">
        <v>1</v>
      </c>
      <c r="L37" s="80">
        <v>0</v>
      </c>
      <c r="M37" s="81">
        <v>0</v>
      </c>
      <c r="N37" s="82">
        <v>0</v>
      </c>
      <c r="O37" s="83">
        <v>1</v>
      </c>
      <c r="P37" s="83">
        <v>0</v>
      </c>
      <c r="Q37" s="84">
        <v>0</v>
      </c>
      <c r="R37" s="85">
        <v>0</v>
      </c>
      <c r="S37" s="80">
        <v>0</v>
      </c>
      <c r="T37" s="80">
        <v>0</v>
      </c>
      <c r="U37" s="80">
        <v>0</v>
      </c>
      <c r="V37" s="80">
        <v>0</v>
      </c>
      <c r="W37" s="81">
        <v>0</v>
      </c>
      <c r="X37" s="82">
        <v>0</v>
      </c>
      <c r="Y37" s="86">
        <v>0</v>
      </c>
      <c r="Z37" s="87">
        <v>1</v>
      </c>
      <c r="AA37" s="188" t="s">
        <v>1325</v>
      </c>
      <c r="AB37" s="167"/>
      <c r="AC37" s="71"/>
      <c r="AD37" s="72"/>
      <c r="AE37" s="72"/>
      <c r="AF37" s="72"/>
      <c r="AG37" s="73"/>
      <c r="AH37" s="74"/>
      <c r="AI37" s="75"/>
    </row>
    <row r="38" spans="1:35" s="45" customFormat="1" ht="78.75" x14ac:dyDescent="0.25">
      <c r="A38" s="78">
        <v>36</v>
      </c>
      <c r="B38" s="78" t="s">
        <v>3213</v>
      </c>
      <c r="C38" s="78" t="s">
        <v>2052</v>
      </c>
      <c r="D38" s="78" t="s">
        <v>66</v>
      </c>
      <c r="E38" s="78" t="s">
        <v>105</v>
      </c>
      <c r="F38" s="78">
        <v>1</v>
      </c>
      <c r="G38" s="78">
        <v>1.2</v>
      </c>
      <c r="H38" s="78" t="s">
        <v>1317</v>
      </c>
      <c r="I38" s="78">
        <v>409</v>
      </c>
      <c r="J38" s="79">
        <v>1</v>
      </c>
      <c r="K38" s="80">
        <v>1</v>
      </c>
      <c r="L38" s="80">
        <v>0</v>
      </c>
      <c r="M38" s="81">
        <v>0</v>
      </c>
      <c r="N38" s="82">
        <v>0</v>
      </c>
      <c r="O38" s="83">
        <v>1</v>
      </c>
      <c r="P38" s="83">
        <v>0</v>
      </c>
      <c r="Q38" s="84">
        <v>0</v>
      </c>
      <c r="R38" s="85">
        <v>0</v>
      </c>
      <c r="S38" s="80">
        <v>0</v>
      </c>
      <c r="T38" s="80">
        <v>0</v>
      </c>
      <c r="U38" s="80">
        <v>0</v>
      </c>
      <c r="V38" s="80">
        <v>0</v>
      </c>
      <c r="W38" s="81">
        <v>0</v>
      </c>
      <c r="X38" s="82">
        <v>0</v>
      </c>
      <c r="Y38" s="86">
        <v>0</v>
      </c>
      <c r="Z38" s="87">
        <v>1</v>
      </c>
      <c r="AA38" s="188" t="s">
        <v>1326</v>
      </c>
      <c r="AB38" s="167"/>
      <c r="AC38" s="71"/>
      <c r="AD38" s="72"/>
      <c r="AE38" s="72"/>
      <c r="AF38" s="72"/>
      <c r="AG38" s="73"/>
      <c r="AH38" s="74"/>
      <c r="AI38" s="75"/>
    </row>
    <row r="39" spans="1:35" s="45" customFormat="1" ht="63" hidden="1" x14ac:dyDescent="0.25">
      <c r="A39" s="78">
        <v>37</v>
      </c>
      <c r="B39" s="78" t="s">
        <v>3213</v>
      </c>
      <c r="C39" s="78" t="s">
        <v>2052</v>
      </c>
      <c r="D39" s="78" t="s">
        <v>66</v>
      </c>
      <c r="E39" s="78" t="s">
        <v>105</v>
      </c>
      <c r="F39" s="78">
        <v>1</v>
      </c>
      <c r="G39" s="78">
        <v>1.2</v>
      </c>
      <c r="H39" s="78" t="s">
        <v>1327</v>
      </c>
      <c r="I39" s="78">
        <v>352</v>
      </c>
      <c r="J39" s="79">
        <v>0</v>
      </c>
      <c r="K39" s="80">
        <v>0</v>
      </c>
      <c r="L39" s="80">
        <v>0</v>
      </c>
      <c r="M39" s="81">
        <v>0</v>
      </c>
      <c r="N39" s="82">
        <v>1</v>
      </c>
      <c r="O39" s="83">
        <v>0</v>
      </c>
      <c r="P39" s="83">
        <v>0</v>
      </c>
      <c r="Q39" s="84">
        <v>0</v>
      </c>
      <c r="R39" s="85">
        <v>1</v>
      </c>
      <c r="S39" s="80">
        <v>0</v>
      </c>
      <c r="T39" s="80">
        <v>0</v>
      </c>
      <c r="U39" s="80">
        <v>0</v>
      </c>
      <c r="V39" s="80">
        <v>0</v>
      </c>
      <c r="W39" s="81">
        <v>0</v>
      </c>
      <c r="X39" s="82">
        <v>0</v>
      </c>
      <c r="Y39" s="86">
        <v>0</v>
      </c>
      <c r="Z39" s="87">
        <v>1</v>
      </c>
      <c r="AA39" s="166" t="s">
        <v>1328</v>
      </c>
      <c r="AB39" s="167"/>
      <c r="AC39" s="71"/>
      <c r="AD39" s="72"/>
      <c r="AE39" s="72"/>
      <c r="AF39" s="72"/>
      <c r="AG39" s="73"/>
      <c r="AH39" s="74"/>
      <c r="AI39" s="75"/>
    </row>
    <row r="40" spans="1:35" s="45" customFormat="1" ht="63" hidden="1" x14ac:dyDescent="0.25">
      <c r="A40" s="78">
        <v>38</v>
      </c>
      <c r="B40" s="78" t="s">
        <v>3213</v>
      </c>
      <c r="C40" s="78" t="s">
        <v>2052</v>
      </c>
      <c r="D40" s="78" t="s">
        <v>66</v>
      </c>
      <c r="E40" s="78" t="s">
        <v>105</v>
      </c>
      <c r="F40" s="78">
        <v>1</v>
      </c>
      <c r="G40" s="78">
        <v>1.2</v>
      </c>
      <c r="H40" s="78" t="s">
        <v>1327</v>
      </c>
      <c r="I40" s="78">
        <v>353</v>
      </c>
      <c r="J40" s="79">
        <v>0</v>
      </c>
      <c r="K40" s="80">
        <v>0</v>
      </c>
      <c r="L40" s="80">
        <v>0</v>
      </c>
      <c r="M40" s="81">
        <v>0</v>
      </c>
      <c r="N40" s="82">
        <v>0</v>
      </c>
      <c r="O40" s="83">
        <v>0</v>
      </c>
      <c r="P40" s="83">
        <v>0</v>
      </c>
      <c r="Q40" s="84">
        <v>1</v>
      </c>
      <c r="R40" s="85">
        <v>0</v>
      </c>
      <c r="S40" s="80">
        <v>0</v>
      </c>
      <c r="T40" s="80">
        <v>1</v>
      </c>
      <c r="U40" s="80">
        <v>0</v>
      </c>
      <c r="V40" s="80">
        <v>0</v>
      </c>
      <c r="W40" s="81">
        <v>0</v>
      </c>
      <c r="X40" s="82">
        <v>0</v>
      </c>
      <c r="Y40" s="86">
        <v>0</v>
      </c>
      <c r="Z40" s="87">
        <v>1</v>
      </c>
      <c r="AA40" s="166" t="s">
        <v>1329</v>
      </c>
      <c r="AB40" s="167"/>
      <c r="AC40" s="71"/>
      <c r="AD40" s="72"/>
      <c r="AE40" s="72"/>
      <c r="AF40" s="72"/>
      <c r="AG40" s="73"/>
      <c r="AH40" s="74"/>
      <c r="AI40" s="75"/>
    </row>
    <row r="41" spans="1:35" s="45" customFormat="1" ht="31.5" hidden="1" x14ac:dyDescent="0.25">
      <c r="A41" s="78">
        <v>39</v>
      </c>
      <c r="B41" s="78" t="s">
        <v>3213</v>
      </c>
      <c r="C41" s="78" t="s">
        <v>2052</v>
      </c>
      <c r="D41" s="78" t="s">
        <v>66</v>
      </c>
      <c r="E41" s="78" t="s">
        <v>105</v>
      </c>
      <c r="F41" s="78">
        <v>1</v>
      </c>
      <c r="G41" s="78">
        <v>1.2</v>
      </c>
      <c r="H41" s="78" t="s">
        <v>1327</v>
      </c>
      <c r="I41" s="78">
        <v>403</v>
      </c>
      <c r="J41" s="79">
        <v>0</v>
      </c>
      <c r="K41" s="80">
        <v>0</v>
      </c>
      <c r="L41" s="80">
        <v>0</v>
      </c>
      <c r="M41" s="81">
        <v>0</v>
      </c>
      <c r="N41" s="82">
        <v>1</v>
      </c>
      <c r="O41" s="83">
        <v>0</v>
      </c>
      <c r="P41" s="83">
        <v>0</v>
      </c>
      <c r="Q41" s="84">
        <v>0</v>
      </c>
      <c r="R41" s="85">
        <v>0</v>
      </c>
      <c r="S41" s="80">
        <v>0</v>
      </c>
      <c r="T41" s="80">
        <v>0</v>
      </c>
      <c r="U41" s="80">
        <v>0</v>
      </c>
      <c r="V41" s="80">
        <v>0</v>
      </c>
      <c r="W41" s="81">
        <v>0</v>
      </c>
      <c r="X41" s="82">
        <v>0</v>
      </c>
      <c r="Y41" s="86">
        <v>0</v>
      </c>
      <c r="Z41" s="87">
        <v>1</v>
      </c>
      <c r="AA41" s="168" t="s">
        <v>1330</v>
      </c>
      <c r="AB41" s="167"/>
      <c r="AC41" s="71"/>
      <c r="AD41" s="72"/>
      <c r="AE41" s="72"/>
      <c r="AF41" s="72"/>
      <c r="AG41" s="73"/>
      <c r="AH41" s="74"/>
      <c r="AI41" s="75"/>
    </row>
    <row r="42" spans="1:35" s="45" customFormat="1" ht="78.75" hidden="1" x14ac:dyDescent="0.25">
      <c r="A42" s="78">
        <v>40</v>
      </c>
      <c r="B42" s="78" t="s">
        <v>3213</v>
      </c>
      <c r="C42" s="78" t="s">
        <v>2052</v>
      </c>
      <c r="D42" s="78" t="s">
        <v>66</v>
      </c>
      <c r="E42" s="78" t="s">
        <v>105</v>
      </c>
      <c r="F42" s="78">
        <v>1</v>
      </c>
      <c r="G42" s="78">
        <v>1.2</v>
      </c>
      <c r="H42" s="78" t="s">
        <v>1327</v>
      </c>
      <c r="I42" s="78">
        <v>415</v>
      </c>
      <c r="J42" s="79">
        <v>0</v>
      </c>
      <c r="K42" s="80">
        <v>0</v>
      </c>
      <c r="L42" s="80">
        <v>0</v>
      </c>
      <c r="M42" s="81">
        <v>0</v>
      </c>
      <c r="N42" s="82">
        <v>0</v>
      </c>
      <c r="O42" s="83">
        <v>1</v>
      </c>
      <c r="P42" s="83">
        <v>0</v>
      </c>
      <c r="Q42" s="84">
        <v>1</v>
      </c>
      <c r="R42" s="85">
        <v>0</v>
      </c>
      <c r="S42" s="80">
        <v>0</v>
      </c>
      <c r="T42" s="80">
        <v>0</v>
      </c>
      <c r="U42" s="80">
        <v>0</v>
      </c>
      <c r="V42" s="80">
        <v>0</v>
      </c>
      <c r="W42" s="81">
        <v>0</v>
      </c>
      <c r="X42" s="82">
        <v>0</v>
      </c>
      <c r="Y42" s="86">
        <v>0</v>
      </c>
      <c r="Z42" s="87">
        <v>1</v>
      </c>
      <c r="AA42" s="168" t="s">
        <v>1331</v>
      </c>
      <c r="AB42" s="167"/>
      <c r="AC42" s="71"/>
      <c r="AD42" s="72"/>
      <c r="AE42" s="72"/>
      <c r="AF42" s="72"/>
      <c r="AG42" s="73"/>
      <c r="AH42" s="74"/>
      <c r="AI42" s="75"/>
    </row>
    <row r="43" spans="1:35" s="45" customFormat="1" ht="110.25" x14ac:dyDescent="0.25">
      <c r="A43" s="78">
        <v>41</v>
      </c>
      <c r="B43" s="78" t="s">
        <v>3213</v>
      </c>
      <c r="C43" s="78" t="s">
        <v>2052</v>
      </c>
      <c r="D43" s="78" t="s">
        <v>66</v>
      </c>
      <c r="E43" s="78" t="s">
        <v>105</v>
      </c>
      <c r="F43" s="78">
        <v>1</v>
      </c>
      <c r="G43" s="78">
        <v>1.2</v>
      </c>
      <c r="H43" s="189" t="s">
        <v>1332</v>
      </c>
      <c r="I43" s="78">
        <v>354</v>
      </c>
      <c r="J43" s="79">
        <v>1</v>
      </c>
      <c r="K43" s="80">
        <v>1</v>
      </c>
      <c r="L43" s="80">
        <v>0</v>
      </c>
      <c r="M43" s="81">
        <v>0</v>
      </c>
      <c r="N43" s="82">
        <v>0</v>
      </c>
      <c r="O43" s="83">
        <v>1</v>
      </c>
      <c r="P43" s="83">
        <v>0</v>
      </c>
      <c r="Q43" s="84">
        <v>0</v>
      </c>
      <c r="R43" s="85">
        <v>0</v>
      </c>
      <c r="S43" s="80">
        <v>0</v>
      </c>
      <c r="T43" s="80">
        <v>0</v>
      </c>
      <c r="U43" s="80">
        <v>0</v>
      </c>
      <c r="V43" s="80">
        <v>0</v>
      </c>
      <c r="W43" s="81">
        <v>1</v>
      </c>
      <c r="X43" s="82">
        <v>0</v>
      </c>
      <c r="Y43" s="86">
        <v>0</v>
      </c>
      <c r="Z43" s="87">
        <v>1</v>
      </c>
      <c r="AA43" s="188" t="s">
        <v>1333</v>
      </c>
      <c r="AB43" s="167"/>
      <c r="AC43" s="71"/>
      <c r="AD43" s="72"/>
      <c r="AE43" s="72"/>
      <c r="AF43" s="72"/>
      <c r="AG43" s="73"/>
      <c r="AH43" s="74"/>
      <c r="AI43" s="75"/>
    </row>
    <row r="44" spans="1:35" s="45" customFormat="1" ht="94.5" x14ac:dyDescent="0.25">
      <c r="A44" s="78">
        <v>42</v>
      </c>
      <c r="B44" s="78" t="s">
        <v>3213</v>
      </c>
      <c r="C44" s="78" t="s">
        <v>2052</v>
      </c>
      <c r="D44" s="78" t="s">
        <v>66</v>
      </c>
      <c r="E44" s="78" t="s">
        <v>105</v>
      </c>
      <c r="F44" s="78">
        <v>1</v>
      </c>
      <c r="G44" s="78">
        <v>1.2</v>
      </c>
      <c r="H44" s="78" t="s">
        <v>1332</v>
      </c>
      <c r="I44" s="78">
        <v>355</v>
      </c>
      <c r="J44" s="79">
        <v>1</v>
      </c>
      <c r="K44" s="80">
        <v>1</v>
      </c>
      <c r="L44" s="80">
        <v>0</v>
      </c>
      <c r="M44" s="81">
        <v>1</v>
      </c>
      <c r="N44" s="82">
        <v>0</v>
      </c>
      <c r="O44" s="83">
        <v>0</v>
      </c>
      <c r="P44" s="83">
        <v>0</v>
      </c>
      <c r="Q44" s="84">
        <v>0</v>
      </c>
      <c r="R44" s="85">
        <v>0</v>
      </c>
      <c r="S44" s="80">
        <v>0</v>
      </c>
      <c r="T44" s="80">
        <v>0</v>
      </c>
      <c r="U44" s="80">
        <v>0</v>
      </c>
      <c r="V44" s="80">
        <v>0</v>
      </c>
      <c r="W44" s="81">
        <v>0</v>
      </c>
      <c r="X44" s="82">
        <v>0</v>
      </c>
      <c r="Y44" s="86">
        <v>0</v>
      </c>
      <c r="Z44" s="87">
        <v>1</v>
      </c>
      <c r="AA44" s="188" t="s">
        <v>1334</v>
      </c>
      <c r="AB44" s="167"/>
      <c r="AC44" s="71"/>
      <c r="AD44" s="72"/>
      <c r="AE44" s="72"/>
      <c r="AF44" s="72"/>
      <c r="AG44" s="73"/>
      <c r="AH44" s="74"/>
      <c r="AI44" s="75"/>
    </row>
    <row r="45" spans="1:35" s="45" customFormat="1" ht="63" x14ac:dyDescent="0.25">
      <c r="A45" s="78">
        <v>43</v>
      </c>
      <c r="B45" s="78" t="s">
        <v>3213</v>
      </c>
      <c r="C45" s="78" t="s">
        <v>2052</v>
      </c>
      <c r="D45" s="78" t="s">
        <v>66</v>
      </c>
      <c r="E45" s="78" t="s">
        <v>105</v>
      </c>
      <c r="F45" s="78">
        <v>1</v>
      </c>
      <c r="G45" s="78">
        <v>1.2</v>
      </c>
      <c r="H45" s="78" t="s">
        <v>1332</v>
      </c>
      <c r="I45" s="78">
        <v>356</v>
      </c>
      <c r="J45" s="79">
        <v>1</v>
      </c>
      <c r="K45" s="80">
        <v>1</v>
      </c>
      <c r="L45" s="80">
        <v>0</v>
      </c>
      <c r="M45" s="81">
        <v>0</v>
      </c>
      <c r="N45" s="82">
        <v>0</v>
      </c>
      <c r="O45" s="83">
        <v>0</v>
      </c>
      <c r="P45" s="83">
        <v>0</v>
      </c>
      <c r="Q45" s="84">
        <v>0</v>
      </c>
      <c r="R45" s="85">
        <v>0</v>
      </c>
      <c r="S45" s="80">
        <v>0</v>
      </c>
      <c r="T45" s="80">
        <v>0</v>
      </c>
      <c r="U45" s="80">
        <v>0</v>
      </c>
      <c r="V45" s="80">
        <v>0</v>
      </c>
      <c r="W45" s="81">
        <v>0</v>
      </c>
      <c r="X45" s="82">
        <v>0</v>
      </c>
      <c r="Y45" s="86">
        <v>0</v>
      </c>
      <c r="Z45" s="87">
        <v>1</v>
      </c>
      <c r="AA45" s="188" t="s">
        <v>1335</v>
      </c>
      <c r="AB45" s="167"/>
      <c r="AC45" s="71"/>
      <c r="AD45" s="72"/>
      <c r="AE45" s="72"/>
      <c r="AF45" s="72"/>
      <c r="AG45" s="73"/>
      <c r="AH45" s="74"/>
      <c r="AI45" s="75"/>
    </row>
    <row r="46" spans="1:35" s="45" customFormat="1" ht="94.5" x14ac:dyDescent="0.25">
      <c r="A46" s="78">
        <v>44</v>
      </c>
      <c r="B46" s="78" t="s">
        <v>3213</v>
      </c>
      <c r="C46" s="78" t="s">
        <v>2052</v>
      </c>
      <c r="D46" s="78" t="s">
        <v>66</v>
      </c>
      <c r="E46" s="78" t="s">
        <v>105</v>
      </c>
      <c r="F46" s="78">
        <v>1</v>
      </c>
      <c r="G46" s="78">
        <v>1.2</v>
      </c>
      <c r="H46" s="78" t="s">
        <v>1332</v>
      </c>
      <c r="I46" s="78">
        <v>468</v>
      </c>
      <c r="J46" s="79">
        <v>1</v>
      </c>
      <c r="K46" s="80">
        <v>1</v>
      </c>
      <c r="L46" s="80">
        <v>0</v>
      </c>
      <c r="M46" s="81">
        <v>1</v>
      </c>
      <c r="N46" s="82">
        <v>0</v>
      </c>
      <c r="O46" s="83">
        <v>0</v>
      </c>
      <c r="P46" s="83">
        <v>0</v>
      </c>
      <c r="Q46" s="84">
        <v>0</v>
      </c>
      <c r="R46" s="85">
        <v>0</v>
      </c>
      <c r="S46" s="80">
        <v>0</v>
      </c>
      <c r="T46" s="80">
        <v>0</v>
      </c>
      <c r="U46" s="80">
        <v>0</v>
      </c>
      <c r="V46" s="80">
        <v>0</v>
      </c>
      <c r="W46" s="81">
        <v>0</v>
      </c>
      <c r="X46" s="82">
        <v>0</v>
      </c>
      <c r="Y46" s="86">
        <v>0</v>
      </c>
      <c r="Z46" s="87">
        <v>1</v>
      </c>
      <c r="AA46" s="188" t="s">
        <v>1336</v>
      </c>
      <c r="AB46" s="167"/>
      <c r="AC46" s="71"/>
      <c r="AD46" s="72"/>
      <c r="AE46" s="72"/>
      <c r="AF46" s="72"/>
      <c r="AG46" s="73"/>
      <c r="AH46" s="74"/>
      <c r="AI46" s="75"/>
    </row>
    <row r="47" spans="1:35" s="45" customFormat="1" ht="94.5" x14ac:dyDescent="0.25">
      <c r="A47" s="78">
        <v>45</v>
      </c>
      <c r="B47" s="78" t="s">
        <v>3213</v>
      </c>
      <c r="C47" s="78" t="s">
        <v>2052</v>
      </c>
      <c r="D47" s="78" t="s">
        <v>66</v>
      </c>
      <c r="E47" s="78" t="s">
        <v>105</v>
      </c>
      <c r="F47" s="78">
        <v>1</v>
      </c>
      <c r="G47" s="78">
        <v>1.2</v>
      </c>
      <c r="H47" s="78" t="s">
        <v>1332</v>
      </c>
      <c r="I47" s="78">
        <v>473</v>
      </c>
      <c r="J47" s="79">
        <v>1</v>
      </c>
      <c r="K47" s="80">
        <v>1</v>
      </c>
      <c r="L47" s="80">
        <v>0</v>
      </c>
      <c r="M47" s="81">
        <v>1</v>
      </c>
      <c r="N47" s="82">
        <v>0</v>
      </c>
      <c r="O47" s="83">
        <v>0</v>
      </c>
      <c r="P47" s="83">
        <v>0</v>
      </c>
      <c r="Q47" s="84">
        <v>0</v>
      </c>
      <c r="R47" s="85">
        <v>0</v>
      </c>
      <c r="S47" s="80">
        <v>0</v>
      </c>
      <c r="T47" s="80">
        <v>0</v>
      </c>
      <c r="U47" s="80">
        <v>0</v>
      </c>
      <c r="V47" s="80">
        <v>0</v>
      </c>
      <c r="W47" s="81">
        <v>0</v>
      </c>
      <c r="X47" s="82">
        <v>0</v>
      </c>
      <c r="Y47" s="86">
        <v>0</v>
      </c>
      <c r="Z47" s="87">
        <v>1</v>
      </c>
      <c r="AA47" s="188" t="s">
        <v>1337</v>
      </c>
      <c r="AB47" s="167"/>
      <c r="AC47" s="71"/>
      <c r="AD47" s="72"/>
      <c r="AE47" s="72"/>
      <c r="AF47" s="72"/>
      <c r="AG47" s="73"/>
      <c r="AH47" s="74"/>
      <c r="AI47" s="75"/>
    </row>
    <row r="48" spans="1:35" s="45" customFormat="1" ht="94.5" x14ac:dyDescent="0.25">
      <c r="A48" s="78">
        <v>46</v>
      </c>
      <c r="B48" s="78" t="s">
        <v>3213</v>
      </c>
      <c r="C48" s="78" t="s">
        <v>2052</v>
      </c>
      <c r="D48" s="78" t="s">
        <v>66</v>
      </c>
      <c r="E48" s="78" t="s">
        <v>105</v>
      </c>
      <c r="F48" s="78">
        <v>1</v>
      </c>
      <c r="G48" s="78">
        <v>1.2</v>
      </c>
      <c r="H48" s="78" t="s">
        <v>1332</v>
      </c>
      <c r="I48" s="78">
        <v>507</v>
      </c>
      <c r="J48" s="79">
        <v>1</v>
      </c>
      <c r="K48" s="80">
        <v>1</v>
      </c>
      <c r="L48" s="80">
        <v>0</v>
      </c>
      <c r="M48" s="81">
        <v>0</v>
      </c>
      <c r="N48" s="82">
        <v>0</v>
      </c>
      <c r="O48" s="83">
        <v>0</v>
      </c>
      <c r="P48" s="83">
        <v>0</v>
      </c>
      <c r="Q48" s="84">
        <v>0</v>
      </c>
      <c r="R48" s="85">
        <v>0</v>
      </c>
      <c r="S48" s="80">
        <v>0</v>
      </c>
      <c r="T48" s="80">
        <v>1</v>
      </c>
      <c r="U48" s="80">
        <v>0</v>
      </c>
      <c r="V48" s="80">
        <v>0</v>
      </c>
      <c r="W48" s="81">
        <v>0</v>
      </c>
      <c r="X48" s="82">
        <v>0</v>
      </c>
      <c r="Y48" s="86">
        <v>0</v>
      </c>
      <c r="Z48" s="87">
        <v>1</v>
      </c>
      <c r="AA48" s="188" t="s">
        <v>1338</v>
      </c>
      <c r="AB48" s="167"/>
      <c r="AC48" s="71"/>
      <c r="AD48" s="72"/>
      <c r="AE48" s="72"/>
      <c r="AF48" s="72"/>
      <c r="AG48" s="73"/>
      <c r="AH48" s="74"/>
      <c r="AI48" s="75"/>
    </row>
    <row r="49" spans="1:35" s="45" customFormat="1" ht="47.25" hidden="1" x14ac:dyDescent="0.25">
      <c r="A49" s="78">
        <v>47</v>
      </c>
      <c r="B49" s="78" t="s">
        <v>3213</v>
      </c>
      <c r="C49" s="78" t="s">
        <v>2052</v>
      </c>
      <c r="D49" s="78" t="s">
        <v>66</v>
      </c>
      <c r="E49" s="78" t="s">
        <v>105</v>
      </c>
      <c r="F49" s="78">
        <v>1</v>
      </c>
      <c r="G49" s="78">
        <v>1.2</v>
      </c>
      <c r="H49" s="78" t="s">
        <v>1339</v>
      </c>
      <c r="I49" s="78">
        <v>357</v>
      </c>
      <c r="J49" s="79">
        <v>0</v>
      </c>
      <c r="K49" s="80">
        <v>0</v>
      </c>
      <c r="L49" s="80">
        <v>0</v>
      </c>
      <c r="M49" s="81">
        <v>0</v>
      </c>
      <c r="N49" s="82">
        <v>0</v>
      </c>
      <c r="O49" s="83">
        <v>0</v>
      </c>
      <c r="P49" s="83">
        <v>0</v>
      </c>
      <c r="Q49" s="84">
        <v>0</v>
      </c>
      <c r="R49" s="85">
        <v>1</v>
      </c>
      <c r="S49" s="80">
        <v>0</v>
      </c>
      <c r="T49" s="80">
        <v>0</v>
      </c>
      <c r="U49" s="80">
        <v>0</v>
      </c>
      <c r="V49" s="80">
        <v>0</v>
      </c>
      <c r="W49" s="81">
        <v>0</v>
      </c>
      <c r="X49" s="82">
        <v>0</v>
      </c>
      <c r="Y49" s="86">
        <v>0</v>
      </c>
      <c r="Z49" s="87">
        <v>1</v>
      </c>
      <c r="AA49" s="166" t="s">
        <v>1340</v>
      </c>
      <c r="AB49" s="167"/>
      <c r="AC49" s="71"/>
      <c r="AD49" s="72"/>
      <c r="AE49" s="72"/>
      <c r="AF49" s="72"/>
      <c r="AG49" s="73"/>
      <c r="AH49" s="74"/>
      <c r="AI49" s="75"/>
    </row>
    <row r="50" spans="1:35" s="45" customFormat="1" ht="47.25" hidden="1" x14ac:dyDescent="0.25">
      <c r="A50" s="78">
        <v>48</v>
      </c>
      <c r="B50" s="78" t="s">
        <v>3213</v>
      </c>
      <c r="C50" s="78" t="s">
        <v>2052</v>
      </c>
      <c r="D50" s="78" t="s">
        <v>66</v>
      </c>
      <c r="E50" s="78" t="s">
        <v>105</v>
      </c>
      <c r="F50" s="78">
        <v>1</v>
      </c>
      <c r="G50" s="78">
        <v>1.2</v>
      </c>
      <c r="H50" s="78" t="s">
        <v>1341</v>
      </c>
      <c r="I50" s="78">
        <v>358</v>
      </c>
      <c r="J50" s="79">
        <v>0</v>
      </c>
      <c r="K50" s="80">
        <v>0</v>
      </c>
      <c r="L50" s="80">
        <v>0</v>
      </c>
      <c r="M50" s="81">
        <v>0</v>
      </c>
      <c r="N50" s="82">
        <v>0</v>
      </c>
      <c r="O50" s="83">
        <v>1</v>
      </c>
      <c r="P50" s="83">
        <v>0</v>
      </c>
      <c r="Q50" s="84">
        <v>1</v>
      </c>
      <c r="R50" s="85">
        <v>0</v>
      </c>
      <c r="S50" s="80">
        <v>0</v>
      </c>
      <c r="T50" s="80">
        <v>0</v>
      </c>
      <c r="U50" s="80">
        <v>0</v>
      </c>
      <c r="V50" s="80">
        <v>0</v>
      </c>
      <c r="W50" s="81">
        <v>0</v>
      </c>
      <c r="X50" s="82">
        <v>0</v>
      </c>
      <c r="Y50" s="86">
        <v>0</v>
      </c>
      <c r="Z50" s="87">
        <v>1</v>
      </c>
      <c r="AA50" s="166" t="s">
        <v>1342</v>
      </c>
      <c r="AB50" s="167"/>
      <c r="AC50" s="71"/>
      <c r="AD50" s="72"/>
      <c r="AE50" s="72"/>
      <c r="AF50" s="72"/>
      <c r="AG50" s="73"/>
      <c r="AH50" s="74"/>
      <c r="AI50" s="75"/>
    </row>
    <row r="51" spans="1:35" s="45" customFormat="1" ht="47.25" hidden="1" x14ac:dyDescent="0.25">
      <c r="A51" s="78">
        <v>49</v>
      </c>
      <c r="B51" s="78" t="s">
        <v>3213</v>
      </c>
      <c r="C51" s="78" t="s">
        <v>2052</v>
      </c>
      <c r="D51" s="78" t="s">
        <v>66</v>
      </c>
      <c r="E51" s="78" t="s">
        <v>105</v>
      </c>
      <c r="F51" s="78">
        <v>1</v>
      </c>
      <c r="G51" s="78">
        <v>1.2</v>
      </c>
      <c r="H51" s="78" t="s">
        <v>1341</v>
      </c>
      <c r="I51" s="78">
        <v>365</v>
      </c>
      <c r="J51" s="79">
        <v>0</v>
      </c>
      <c r="K51" s="80">
        <v>0</v>
      </c>
      <c r="L51" s="80">
        <v>0</v>
      </c>
      <c r="M51" s="81">
        <v>0</v>
      </c>
      <c r="N51" s="82">
        <v>0</v>
      </c>
      <c r="O51" s="83">
        <v>1</v>
      </c>
      <c r="P51" s="83">
        <v>0</v>
      </c>
      <c r="Q51" s="84">
        <v>0</v>
      </c>
      <c r="R51" s="85">
        <v>1</v>
      </c>
      <c r="S51" s="80">
        <v>0</v>
      </c>
      <c r="T51" s="80">
        <v>0</v>
      </c>
      <c r="U51" s="80">
        <v>0</v>
      </c>
      <c r="V51" s="80">
        <v>0</v>
      </c>
      <c r="W51" s="81">
        <v>0</v>
      </c>
      <c r="X51" s="82">
        <v>0</v>
      </c>
      <c r="Y51" s="86">
        <v>0</v>
      </c>
      <c r="Z51" s="87">
        <v>1</v>
      </c>
      <c r="AA51" s="166" t="s">
        <v>1343</v>
      </c>
      <c r="AB51" s="167"/>
      <c r="AC51" s="71"/>
      <c r="AD51" s="72"/>
      <c r="AE51" s="72"/>
      <c r="AF51" s="72"/>
      <c r="AG51" s="73"/>
      <c r="AH51" s="74"/>
      <c r="AI51" s="75"/>
    </row>
    <row r="52" spans="1:35" s="45" customFormat="1" ht="110.25" x14ac:dyDescent="0.25">
      <c r="A52" s="78">
        <v>50</v>
      </c>
      <c r="B52" s="78" t="s">
        <v>3213</v>
      </c>
      <c r="C52" s="78" t="s">
        <v>2052</v>
      </c>
      <c r="D52" s="78" t="s">
        <v>66</v>
      </c>
      <c r="E52" s="78" t="s">
        <v>105</v>
      </c>
      <c r="F52" s="78">
        <v>1</v>
      </c>
      <c r="G52" s="78">
        <v>1.2</v>
      </c>
      <c r="H52" s="78" t="s">
        <v>1341</v>
      </c>
      <c r="I52" s="78">
        <v>422</v>
      </c>
      <c r="J52" s="79">
        <v>1</v>
      </c>
      <c r="K52" s="80">
        <v>0</v>
      </c>
      <c r="L52" s="80">
        <v>0</v>
      </c>
      <c r="M52" s="81">
        <v>0</v>
      </c>
      <c r="N52" s="82">
        <v>0</v>
      </c>
      <c r="O52" s="83">
        <v>1</v>
      </c>
      <c r="P52" s="83">
        <v>0</v>
      </c>
      <c r="Q52" s="84">
        <v>0</v>
      </c>
      <c r="R52" s="85">
        <v>0</v>
      </c>
      <c r="S52" s="80">
        <v>0</v>
      </c>
      <c r="T52" s="80">
        <v>0</v>
      </c>
      <c r="U52" s="80">
        <v>1</v>
      </c>
      <c r="V52" s="80">
        <v>0</v>
      </c>
      <c r="W52" s="81">
        <v>0</v>
      </c>
      <c r="X52" s="82">
        <v>0</v>
      </c>
      <c r="Y52" s="86">
        <v>0</v>
      </c>
      <c r="Z52" s="87">
        <v>1</v>
      </c>
      <c r="AA52" s="169" t="s">
        <v>1344</v>
      </c>
      <c r="AB52" s="167"/>
      <c r="AC52" s="71"/>
      <c r="AD52" s="72"/>
      <c r="AE52" s="72"/>
      <c r="AF52" s="72"/>
      <c r="AG52" s="73"/>
      <c r="AH52" s="74"/>
      <c r="AI52" s="75"/>
    </row>
    <row r="53" spans="1:35" s="45" customFormat="1" ht="31.5" hidden="1" x14ac:dyDescent="0.25">
      <c r="A53" s="78">
        <v>51</v>
      </c>
      <c r="B53" s="78" t="s">
        <v>3213</v>
      </c>
      <c r="C53" s="78" t="s">
        <v>2052</v>
      </c>
      <c r="D53" s="78" t="s">
        <v>66</v>
      </c>
      <c r="E53" s="78" t="s">
        <v>105</v>
      </c>
      <c r="F53" s="78">
        <v>1</v>
      </c>
      <c r="G53" s="78">
        <v>1.2</v>
      </c>
      <c r="H53" s="78" t="s">
        <v>1341</v>
      </c>
      <c r="I53" s="78">
        <v>445</v>
      </c>
      <c r="J53" s="79">
        <v>0</v>
      </c>
      <c r="K53" s="80">
        <v>0</v>
      </c>
      <c r="L53" s="80">
        <v>0</v>
      </c>
      <c r="M53" s="81">
        <v>0</v>
      </c>
      <c r="N53" s="82">
        <v>0</v>
      </c>
      <c r="O53" s="83">
        <v>0</v>
      </c>
      <c r="P53" s="83">
        <v>0</v>
      </c>
      <c r="Q53" s="84">
        <v>0</v>
      </c>
      <c r="R53" s="85">
        <v>0</v>
      </c>
      <c r="S53" s="80">
        <v>0</v>
      </c>
      <c r="T53" s="80">
        <v>0</v>
      </c>
      <c r="U53" s="80">
        <v>0</v>
      </c>
      <c r="V53" s="80">
        <v>1</v>
      </c>
      <c r="W53" s="81">
        <v>0</v>
      </c>
      <c r="X53" s="82">
        <v>0</v>
      </c>
      <c r="Y53" s="86">
        <v>0</v>
      </c>
      <c r="Z53" s="87">
        <v>1</v>
      </c>
      <c r="AA53" s="166" t="s">
        <v>1345</v>
      </c>
      <c r="AB53" s="167"/>
      <c r="AC53" s="71"/>
      <c r="AD53" s="72"/>
      <c r="AE53" s="72"/>
      <c r="AF53" s="72"/>
      <c r="AG53" s="73"/>
      <c r="AH53" s="74"/>
      <c r="AI53" s="75"/>
    </row>
    <row r="54" spans="1:35" s="45" customFormat="1" ht="31.5" x14ac:dyDescent="0.25">
      <c r="A54" s="78">
        <v>52</v>
      </c>
      <c r="B54" s="78" t="s">
        <v>3213</v>
      </c>
      <c r="C54" s="78" t="s">
        <v>2052</v>
      </c>
      <c r="D54" s="78" t="s">
        <v>66</v>
      </c>
      <c r="E54" s="78" t="s">
        <v>105</v>
      </c>
      <c r="F54" s="78">
        <v>1</v>
      </c>
      <c r="G54" s="78">
        <v>1.2</v>
      </c>
      <c r="H54" s="78" t="s">
        <v>1341</v>
      </c>
      <c r="I54" s="78">
        <v>461</v>
      </c>
      <c r="J54" s="79">
        <v>1</v>
      </c>
      <c r="K54" s="80">
        <v>0</v>
      </c>
      <c r="L54" s="80">
        <v>0</v>
      </c>
      <c r="M54" s="81">
        <v>0</v>
      </c>
      <c r="N54" s="82">
        <v>0</v>
      </c>
      <c r="O54" s="83">
        <v>0</v>
      </c>
      <c r="P54" s="83">
        <v>0</v>
      </c>
      <c r="Q54" s="84">
        <v>0</v>
      </c>
      <c r="R54" s="85">
        <v>0</v>
      </c>
      <c r="S54" s="80">
        <v>0</v>
      </c>
      <c r="T54" s="80">
        <v>0</v>
      </c>
      <c r="U54" s="80">
        <v>0</v>
      </c>
      <c r="V54" s="80">
        <v>0</v>
      </c>
      <c r="W54" s="81">
        <v>0</v>
      </c>
      <c r="X54" s="82">
        <v>0</v>
      </c>
      <c r="Y54" s="86">
        <v>0</v>
      </c>
      <c r="Z54" s="87">
        <v>1</v>
      </c>
      <c r="AA54" s="166" t="s">
        <v>1346</v>
      </c>
      <c r="AB54" s="167"/>
      <c r="AC54" s="71"/>
      <c r="AD54" s="72"/>
      <c r="AE54" s="72"/>
      <c r="AF54" s="72"/>
      <c r="AG54" s="73"/>
      <c r="AH54" s="74"/>
      <c r="AI54" s="75"/>
    </row>
    <row r="55" spans="1:35" s="45" customFormat="1" ht="141.75" x14ac:dyDescent="0.25">
      <c r="A55" s="78">
        <v>53</v>
      </c>
      <c r="B55" s="78" t="s">
        <v>3213</v>
      </c>
      <c r="C55" s="78" t="s">
        <v>2052</v>
      </c>
      <c r="D55" s="78" t="s">
        <v>66</v>
      </c>
      <c r="E55" s="78" t="s">
        <v>105</v>
      </c>
      <c r="F55" s="78">
        <v>1</v>
      </c>
      <c r="G55" s="78">
        <v>1.3</v>
      </c>
      <c r="H55" s="189" t="s">
        <v>1347</v>
      </c>
      <c r="I55" s="78">
        <v>363</v>
      </c>
      <c r="J55" s="79">
        <v>1</v>
      </c>
      <c r="K55" s="80">
        <v>0</v>
      </c>
      <c r="L55" s="80">
        <v>0</v>
      </c>
      <c r="M55" s="81">
        <v>0</v>
      </c>
      <c r="N55" s="82">
        <v>1</v>
      </c>
      <c r="O55" s="83">
        <v>1</v>
      </c>
      <c r="P55" s="83">
        <v>0</v>
      </c>
      <c r="Q55" s="84">
        <v>0</v>
      </c>
      <c r="R55" s="85">
        <v>0</v>
      </c>
      <c r="S55" s="80">
        <v>0</v>
      </c>
      <c r="T55" s="80">
        <v>0</v>
      </c>
      <c r="U55" s="80">
        <v>0</v>
      </c>
      <c r="V55" s="80">
        <v>0</v>
      </c>
      <c r="W55" s="81">
        <v>0</v>
      </c>
      <c r="X55" s="82">
        <v>0</v>
      </c>
      <c r="Y55" s="86">
        <v>0</v>
      </c>
      <c r="Z55" s="87">
        <v>1</v>
      </c>
      <c r="AA55" s="188" t="s">
        <v>1348</v>
      </c>
      <c r="AB55" s="167"/>
      <c r="AC55" s="71"/>
      <c r="AD55" s="72"/>
      <c r="AE55" s="72"/>
      <c r="AF55" s="72"/>
      <c r="AG55" s="73"/>
      <c r="AH55" s="74"/>
      <c r="AI55" s="75"/>
    </row>
    <row r="56" spans="1:35" s="45" customFormat="1" ht="157.5" x14ac:dyDescent="0.25">
      <c r="A56" s="78">
        <v>54</v>
      </c>
      <c r="B56" s="78" t="s">
        <v>3213</v>
      </c>
      <c r="C56" s="78" t="s">
        <v>2052</v>
      </c>
      <c r="D56" s="78" t="s">
        <v>66</v>
      </c>
      <c r="E56" s="78" t="s">
        <v>105</v>
      </c>
      <c r="F56" s="78">
        <v>1</v>
      </c>
      <c r="G56" s="78">
        <v>1.3</v>
      </c>
      <c r="H56" s="78" t="s">
        <v>1347</v>
      </c>
      <c r="I56" s="78">
        <v>368</v>
      </c>
      <c r="J56" s="79">
        <v>1</v>
      </c>
      <c r="K56" s="80">
        <v>1</v>
      </c>
      <c r="L56" s="80">
        <v>0</v>
      </c>
      <c r="M56" s="81">
        <v>1</v>
      </c>
      <c r="N56" s="82">
        <v>0</v>
      </c>
      <c r="O56" s="83">
        <v>0</v>
      </c>
      <c r="P56" s="83">
        <v>0</v>
      </c>
      <c r="Q56" s="84">
        <v>0</v>
      </c>
      <c r="R56" s="85">
        <v>1</v>
      </c>
      <c r="S56" s="80">
        <v>0</v>
      </c>
      <c r="T56" s="80">
        <v>0</v>
      </c>
      <c r="U56" s="80">
        <v>0</v>
      </c>
      <c r="V56" s="80">
        <v>0</v>
      </c>
      <c r="W56" s="81">
        <v>0</v>
      </c>
      <c r="X56" s="82">
        <v>0</v>
      </c>
      <c r="Y56" s="86">
        <v>0</v>
      </c>
      <c r="Z56" s="87">
        <v>1</v>
      </c>
      <c r="AA56" s="166" t="s">
        <v>1349</v>
      </c>
      <c r="AB56" s="167"/>
      <c r="AC56" s="71"/>
      <c r="AD56" s="72"/>
      <c r="AE56" s="72"/>
      <c r="AF56" s="72"/>
      <c r="AG56" s="73"/>
      <c r="AH56" s="74"/>
      <c r="AI56" s="75"/>
    </row>
    <row r="57" spans="1:35" s="45" customFormat="1" ht="173.25" x14ac:dyDescent="0.25">
      <c r="A57" s="78">
        <v>55</v>
      </c>
      <c r="B57" s="78" t="s">
        <v>3213</v>
      </c>
      <c r="C57" s="78" t="s">
        <v>2052</v>
      </c>
      <c r="D57" s="78" t="s">
        <v>66</v>
      </c>
      <c r="E57" s="78" t="s">
        <v>105</v>
      </c>
      <c r="F57" s="78">
        <v>1</v>
      </c>
      <c r="G57" s="78">
        <v>1.3</v>
      </c>
      <c r="H57" s="78" t="s">
        <v>1347</v>
      </c>
      <c r="I57" s="78">
        <v>447</v>
      </c>
      <c r="J57" s="79">
        <v>1</v>
      </c>
      <c r="K57" s="80">
        <v>0</v>
      </c>
      <c r="L57" s="80">
        <v>0</v>
      </c>
      <c r="M57" s="81">
        <v>0</v>
      </c>
      <c r="N57" s="82">
        <v>0</v>
      </c>
      <c r="O57" s="83">
        <v>0</v>
      </c>
      <c r="P57" s="83">
        <v>0</v>
      </c>
      <c r="Q57" s="84">
        <v>1</v>
      </c>
      <c r="R57" s="85">
        <v>0</v>
      </c>
      <c r="S57" s="80">
        <v>0</v>
      </c>
      <c r="T57" s="80">
        <v>1</v>
      </c>
      <c r="U57" s="80">
        <v>0</v>
      </c>
      <c r="V57" s="80">
        <v>0</v>
      </c>
      <c r="W57" s="81">
        <v>0</v>
      </c>
      <c r="X57" s="82">
        <v>0</v>
      </c>
      <c r="Y57" s="86">
        <v>0</v>
      </c>
      <c r="Z57" s="87">
        <v>1</v>
      </c>
      <c r="AA57" s="166" t="s">
        <v>1350</v>
      </c>
      <c r="AB57" s="167"/>
      <c r="AC57" s="71"/>
      <c r="AD57" s="72"/>
      <c r="AE57" s="72"/>
      <c r="AF57" s="72"/>
      <c r="AG57" s="73"/>
      <c r="AH57" s="74"/>
      <c r="AI57" s="75"/>
    </row>
    <row r="58" spans="1:35" s="45" customFormat="1" ht="94.5" x14ac:dyDescent="0.25">
      <c r="A58" s="78">
        <v>56</v>
      </c>
      <c r="B58" s="78" t="s">
        <v>3213</v>
      </c>
      <c r="C58" s="78" t="s">
        <v>2052</v>
      </c>
      <c r="D58" s="78" t="s">
        <v>66</v>
      </c>
      <c r="E58" s="78" t="s">
        <v>105</v>
      </c>
      <c r="F58" s="78">
        <v>1</v>
      </c>
      <c r="G58" s="78">
        <v>1.3</v>
      </c>
      <c r="H58" s="78" t="s">
        <v>1347</v>
      </c>
      <c r="I58" s="78">
        <v>458</v>
      </c>
      <c r="J58" s="79">
        <v>1</v>
      </c>
      <c r="K58" s="80">
        <v>0</v>
      </c>
      <c r="L58" s="80">
        <v>0</v>
      </c>
      <c r="M58" s="81">
        <v>0</v>
      </c>
      <c r="N58" s="82">
        <v>0</v>
      </c>
      <c r="O58" s="83">
        <v>1</v>
      </c>
      <c r="P58" s="83">
        <v>0</v>
      </c>
      <c r="Q58" s="84">
        <v>0</v>
      </c>
      <c r="R58" s="85">
        <v>0</v>
      </c>
      <c r="S58" s="80">
        <v>0</v>
      </c>
      <c r="T58" s="80">
        <v>0</v>
      </c>
      <c r="U58" s="80">
        <v>0</v>
      </c>
      <c r="V58" s="80">
        <v>0</v>
      </c>
      <c r="W58" s="81">
        <v>0</v>
      </c>
      <c r="X58" s="82">
        <v>0</v>
      </c>
      <c r="Y58" s="86">
        <v>0</v>
      </c>
      <c r="Z58" s="87">
        <v>1</v>
      </c>
      <c r="AA58" s="166" t="s">
        <v>1351</v>
      </c>
      <c r="AB58" s="167"/>
      <c r="AC58" s="71"/>
      <c r="AD58" s="72"/>
      <c r="AE58" s="72"/>
      <c r="AF58" s="72"/>
      <c r="AG58" s="73"/>
      <c r="AH58" s="74"/>
      <c r="AI58" s="75"/>
    </row>
    <row r="59" spans="1:35" s="45" customFormat="1" ht="63" x14ac:dyDescent="0.25">
      <c r="A59" s="78">
        <v>57</v>
      </c>
      <c r="B59" s="78" t="s">
        <v>3213</v>
      </c>
      <c r="C59" s="78" t="s">
        <v>2052</v>
      </c>
      <c r="D59" s="78" t="s">
        <v>66</v>
      </c>
      <c r="E59" s="78" t="s">
        <v>105</v>
      </c>
      <c r="F59" s="78">
        <v>1</v>
      </c>
      <c r="G59" s="78">
        <v>1.3</v>
      </c>
      <c r="H59" s="78" t="s">
        <v>1347</v>
      </c>
      <c r="I59" s="78">
        <v>469</v>
      </c>
      <c r="J59" s="79">
        <v>1</v>
      </c>
      <c r="K59" s="80">
        <v>0</v>
      </c>
      <c r="L59" s="80">
        <v>0</v>
      </c>
      <c r="M59" s="81">
        <v>0</v>
      </c>
      <c r="N59" s="82">
        <v>0</v>
      </c>
      <c r="O59" s="83">
        <v>0</v>
      </c>
      <c r="P59" s="83">
        <v>0</v>
      </c>
      <c r="Q59" s="84">
        <v>0</v>
      </c>
      <c r="R59" s="85">
        <v>0</v>
      </c>
      <c r="S59" s="80">
        <v>0</v>
      </c>
      <c r="T59" s="80">
        <v>0</v>
      </c>
      <c r="U59" s="80">
        <v>0</v>
      </c>
      <c r="V59" s="80">
        <v>0</v>
      </c>
      <c r="W59" s="81">
        <v>0</v>
      </c>
      <c r="X59" s="82">
        <v>0</v>
      </c>
      <c r="Y59" s="86">
        <v>0</v>
      </c>
      <c r="Z59" s="87">
        <v>1</v>
      </c>
      <c r="AA59" s="166" t="s">
        <v>1352</v>
      </c>
      <c r="AB59" s="167"/>
      <c r="AC59" s="71"/>
      <c r="AD59" s="72"/>
      <c r="AE59" s="72"/>
      <c r="AF59" s="72"/>
      <c r="AG59" s="73"/>
      <c r="AH59" s="74"/>
      <c r="AI59" s="75"/>
    </row>
    <row r="60" spans="1:35" s="45" customFormat="1" ht="110.25" x14ac:dyDescent="0.25">
      <c r="A60" s="78">
        <v>58</v>
      </c>
      <c r="B60" s="78" t="s">
        <v>3213</v>
      </c>
      <c r="C60" s="78" t="s">
        <v>2052</v>
      </c>
      <c r="D60" s="78" t="s">
        <v>66</v>
      </c>
      <c r="E60" s="78" t="s">
        <v>105</v>
      </c>
      <c r="F60" s="78">
        <v>1</v>
      </c>
      <c r="G60" s="78">
        <v>1.3</v>
      </c>
      <c r="H60" s="78" t="s">
        <v>1347</v>
      </c>
      <c r="I60" s="78">
        <v>491</v>
      </c>
      <c r="J60" s="79">
        <v>1</v>
      </c>
      <c r="K60" s="80">
        <v>0</v>
      </c>
      <c r="L60" s="80">
        <v>0</v>
      </c>
      <c r="M60" s="81">
        <v>0</v>
      </c>
      <c r="N60" s="82">
        <v>0</v>
      </c>
      <c r="O60" s="83">
        <v>1</v>
      </c>
      <c r="P60" s="83">
        <v>0</v>
      </c>
      <c r="Q60" s="84">
        <v>0</v>
      </c>
      <c r="R60" s="85">
        <v>0</v>
      </c>
      <c r="S60" s="80">
        <v>0</v>
      </c>
      <c r="T60" s="80">
        <v>0</v>
      </c>
      <c r="U60" s="80">
        <v>1</v>
      </c>
      <c r="V60" s="80">
        <v>0</v>
      </c>
      <c r="W60" s="81">
        <v>0</v>
      </c>
      <c r="X60" s="82">
        <v>0</v>
      </c>
      <c r="Y60" s="86">
        <v>0</v>
      </c>
      <c r="Z60" s="87">
        <v>1</v>
      </c>
      <c r="AA60" s="166" t="s">
        <v>1353</v>
      </c>
      <c r="AB60" s="167"/>
      <c r="AC60" s="71"/>
      <c r="AD60" s="72"/>
      <c r="AE60" s="72"/>
      <c r="AF60" s="72"/>
      <c r="AG60" s="73"/>
      <c r="AH60" s="74"/>
      <c r="AI60" s="75"/>
    </row>
    <row r="61" spans="1:35" s="45" customFormat="1" ht="126" x14ac:dyDescent="0.25">
      <c r="A61" s="78">
        <v>59</v>
      </c>
      <c r="B61" s="78" t="s">
        <v>3213</v>
      </c>
      <c r="C61" s="78" t="s">
        <v>2052</v>
      </c>
      <c r="D61" s="78" t="s">
        <v>66</v>
      </c>
      <c r="E61" s="78" t="s">
        <v>105</v>
      </c>
      <c r="F61" s="78">
        <v>1</v>
      </c>
      <c r="G61" s="78">
        <v>1.3</v>
      </c>
      <c r="H61" s="78" t="s">
        <v>1347</v>
      </c>
      <c r="I61" s="78">
        <v>499</v>
      </c>
      <c r="J61" s="79">
        <v>1</v>
      </c>
      <c r="K61" s="80">
        <v>0</v>
      </c>
      <c r="L61" s="80">
        <v>0</v>
      </c>
      <c r="M61" s="81">
        <v>1</v>
      </c>
      <c r="N61" s="82">
        <v>0</v>
      </c>
      <c r="O61" s="83">
        <v>1</v>
      </c>
      <c r="P61" s="83">
        <v>0</v>
      </c>
      <c r="Q61" s="84">
        <v>0</v>
      </c>
      <c r="R61" s="85">
        <v>0</v>
      </c>
      <c r="S61" s="80">
        <v>0</v>
      </c>
      <c r="T61" s="80">
        <v>0</v>
      </c>
      <c r="U61" s="80">
        <v>0</v>
      </c>
      <c r="V61" s="80">
        <v>0</v>
      </c>
      <c r="W61" s="81">
        <v>0</v>
      </c>
      <c r="X61" s="82">
        <v>0</v>
      </c>
      <c r="Y61" s="86">
        <v>0</v>
      </c>
      <c r="Z61" s="87">
        <v>1</v>
      </c>
      <c r="AA61" s="166" t="s">
        <v>1354</v>
      </c>
      <c r="AB61" s="167"/>
      <c r="AC61" s="71"/>
      <c r="AD61" s="72"/>
      <c r="AE61" s="72"/>
      <c r="AF61" s="72"/>
      <c r="AG61" s="73"/>
      <c r="AH61" s="74"/>
      <c r="AI61" s="75"/>
    </row>
    <row r="62" spans="1:35" s="45" customFormat="1" ht="15.75" hidden="1" x14ac:dyDescent="0.25">
      <c r="A62" s="78">
        <v>60</v>
      </c>
      <c r="B62" s="78" t="s">
        <v>3213</v>
      </c>
      <c r="C62" s="78" t="s">
        <v>2052</v>
      </c>
      <c r="D62" s="78" t="s">
        <v>66</v>
      </c>
      <c r="E62" s="78" t="s">
        <v>105</v>
      </c>
      <c r="F62" s="78">
        <v>1</v>
      </c>
      <c r="G62" s="78">
        <v>1.3</v>
      </c>
      <c r="H62" s="78" t="s">
        <v>1355</v>
      </c>
      <c r="I62" s="78">
        <v>359</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3213</v>
      </c>
      <c r="C63" s="78" t="s">
        <v>2052</v>
      </c>
      <c r="D63" s="78" t="s">
        <v>66</v>
      </c>
      <c r="E63" s="78" t="s">
        <v>105</v>
      </c>
      <c r="F63" s="78">
        <v>1</v>
      </c>
      <c r="G63" s="78">
        <v>1.3</v>
      </c>
      <c r="H63" s="78" t="s">
        <v>1355</v>
      </c>
      <c r="I63" s="78">
        <v>360</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47.25" hidden="1" x14ac:dyDescent="0.25">
      <c r="A64" s="78">
        <v>62</v>
      </c>
      <c r="B64" s="78" t="s">
        <v>3213</v>
      </c>
      <c r="C64" s="78" t="s">
        <v>2052</v>
      </c>
      <c r="D64" s="78" t="s">
        <v>66</v>
      </c>
      <c r="E64" s="78" t="s">
        <v>105</v>
      </c>
      <c r="F64" s="78">
        <v>1</v>
      </c>
      <c r="G64" s="78">
        <v>1.3</v>
      </c>
      <c r="H64" s="78" t="s">
        <v>1355</v>
      </c>
      <c r="I64" s="78">
        <v>385</v>
      </c>
      <c r="J64" s="79">
        <v>0</v>
      </c>
      <c r="K64" s="80">
        <v>0</v>
      </c>
      <c r="L64" s="80">
        <v>0</v>
      </c>
      <c r="M64" s="81">
        <v>0</v>
      </c>
      <c r="N64" s="82">
        <v>0</v>
      </c>
      <c r="O64" s="83">
        <v>1</v>
      </c>
      <c r="P64" s="83">
        <v>0</v>
      </c>
      <c r="Q64" s="84">
        <v>0</v>
      </c>
      <c r="R64" s="85">
        <v>0</v>
      </c>
      <c r="S64" s="80">
        <v>0</v>
      </c>
      <c r="T64" s="80">
        <v>0</v>
      </c>
      <c r="U64" s="80">
        <v>0</v>
      </c>
      <c r="V64" s="80">
        <v>0</v>
      </c>
      <c r="W64" s="81">
        <v>0</v>
      </c>
      <c r="X64" s="82">
        <v>0</v>
      </c>
      <c r="Y64" s="86">
        <v>0</v>
      </c>
      <c r="Z64" s="87">
        <v>1</v>
      </c>
      <c r="AA64" s="166" t="s">
        <v>1356</v>
      </c>
      <c r="AB64" s="167"/>
      <c r="AC64" s="71"/>
      <c r="AD64" s="72"/>
      <c r="AE64" s="72"/>
      <c r="AF64" s="72"/>
      <c r="AG64" s="73"/>
      <c r="AH64" s="74"/>
      <c r="AI64" s="75"/>
    </row>
    <row r="65" spans="1:35" s="45" customFormat="1" ht="15.75" hidden="1" x14ac:dyDescent="0.25">
      <c r="A65" s="78">
        <v>63</v>
      </c>
      <c r="B65" s="78" t="s">
        <v>3213</v>
      </c>
      <c r="C65" s="78" t="s">
        <v>2052</v>
      </c>
      <c r="D65" s="78" t="s">
        <v>66</v>
      </c>
      <c r="E65" s="78" t="s">
        <v>105</v>
      </c>
      <c r="F65" s="78">
        <v>1</v>
      </c>
      <c r="G65" s="78">
        <v>1.3</v>
      </c>
      <c r="H65" s="78" t="s">
        <v>1355</v>
      </c>
      <c r="I65" s="78">
        <v>412</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15.75" hidden="1" x14ac:dyDescent="0.25">
      <c r="A66" s="78">
        <v>64</v>
      </c>
      <c r="B66" s="78" t="s">
        <v>3213</v>
      </c>
      <c r="C66" s="78" t="s">
        <v>2052</v>
      </c>
      <c r="D66" s="78" t="s">
        <v>66</v>
      </c>
      <c r="E66" s="78" t="s">
        <v>105</v>
      </c>
      <c r="F66" s="78">
        <v>1</v>
      </c>
      <c r="G66" s="78">
        <v>1.3</v>
      </c>
      <c r="H66" s="78" t="s">
        <v>1355</v>
      </c>
      <c r="I66" s="78">
        <v>450</v>
      </c>
      <c r="J66" s="79">
        <v>0</v>
      </c>
      <c r="K66" s="80">
        <v>0</v>
      </c>
      <c r="L66" s="80">
        <v>0</v>
      </c>
      <c r="M66" s="81">
        <v>0</v>
      </c>
      <c r="N66" s="82">
        <v>0</v>
      </c>
      <c r="O66" s="83">
        <v>0</v>
      </c>
      <c r="P66" s="83">
        <v>0</v>
      </c>
      <c r="Q66" s="84">
        <v>0</v>
      </c>
      <c r="R66" s="85">
        <v>0</v>
      </c>
      <c r="S66" s="80">
        <v>0</v>
      </c>
      <c r="T66" s="80">
        <v>0</v>
      </c>
      <c r="U66" s="80">
        <v>0</v>
      </c>
      <c r="V66" s="80">
        <v>1</v>
      </c>
      <c r="W66" s="81">
        <v>0</v>
      </c>
      <c r="X66" s="82">
        <v>0</v>
      </c>
      <c r="Y66" s="86">
        <v>0</v>
      </c>
      <c r="Z66" s="87">
        <v>1</v>
      </c>
      <c r="AA66" s="166" t="s">
        <v>1357</v>
      </c>
      <c r="AB66" s="167"/>
      <c r="AC66" s="71"/>
      <c r="AD66" s="72"/>
      <c r="AE66" s="72"/>
      <c r="AF66" s="72"/>
      <c r="AG66" s="73"/>
      <c r="AH66" s="74"/>
      <c r="AI66" s="75"/>
    </row>
    <row r="67" spans="1:35" s="45" customFormat="1" ht="31.5" hidden="1" x14ac:dyDescent="0.25">
      <c r="A67" s="78">
        <v>65</v>
      </c>
      <c r="B67" s="78" t="s">
        <v>3213</v>
      </c>
      <c r="C67" s="78" t="s">
        <v>2052</v>
      </c>
      <c r="D67" s="78" t="s">
        <v>66</v>
      </c>
      <c r="E67" s="78" t="s">
        <v>105</v>
      </c>
      <c r="F67" s="78">
        <v>1</v>
      </c>
      <c r="G67" s="78">
        <v>1.3</v>
      </c>
      <c r="H67" s="78" t="s">
        <v>1355</v>
      </c>
      <c r="I67" s="78">
        <v>485</v>
      </c>
      <c r="J67" s="79">
        <v>0</v>
      </c>
      <c r="K67" s="80">
        <v>0</v>
      </c>
      <c r="L67" s="80">
        <v>0</v>
      </c>
      <c r="M67" s="81">
        <v>0</v>
      </c>
      <c r="N67" s="82">
        <v>0</v>
      </c>
      <c r="O67" s="83">
        <v>1</v>
      </c>
      <c r="P67" s="83">
        <v>0</v>
      </c>
      <c r="Q67" s="84">
        <v>0</v>
      </c>
      <c r="R67" s="85">
        <v>0</v>
      </c>
      <c r="S67" s="80">
        <v>0</v>
      </c>
      <c r="T67" s="80">
        <v>0</v>
      </c>
      <c r="U67" s="80">
        <v>0</v>
      </c>
      <c r="V67" s="80">
        <v>0</v>
      </c>
      <c r="W67" s="81">
        <v>0</v>
      </c>
      <c r="X67" s="82">
        <v>0</v>
      </c>
      <c r="Y67" s="86">
        <v>0</v>
      </c>
      <c r="Z67" s="87">
        <v>1</v>
      </c>
      <c r="AA67" s="166" t="s">
        <v>1358</v>
      </c>
      <c r="AB67" s="167"/>
      <c r="AC67" s="71"/>
      <c r="AD67" s="72"/>
      <c r="AE67" s="72"/>
      <c r="AF67" s="72"/>
      <c r="AG67" s="73"/>
      <c r="AH67" s="74"/>
      <c r="AI67" s="75"/>
    </row>
    <row r="68" spans="1:35" s="45" customFormat="1" ht="15.75" hidden="1" x14ac:dyDescent="0.25">
      <c r="A68" s="78">
        <v>66</v>
      </c>
      <c r="B68" s="78" t="s">
        <v>3213</v>
      </c>
      <c r="C68" s="78" t="s">
        <v>2052</v>
      </c>
      <c r="D68" s="78" t="s">
        <v>66</v>
      </c>
      <c r="E68" s="78" t="s">
        <v>105</v>
      </c>
      <c r="F68" s="78">
        <v>1</v>
      </c>
      <c r="G68" s="78">
        <v>1.3</v>
      </c>
      <c r="H68" s="78" t="s">
        <v>1359</v>
      </c>
      <c r="I68" s="78">
        <v>361</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15.75" hidden="1" x14ac:dyDescent="0.25">
      <c r="A69" s="78">
        <v>67</v>
      </c>
      <c r="B69" s="78" t="s">
        <v>3213</v>
      </c>
      <c r="C69" s="78" t="s">
        <v>2052</v>
      </c>
      <c r="D69" s="78" t="s">
        <v>66</v>
      </c>
      <c r="E69" s="78" t="s">
        <v>105</v>
      </c>
      <c r="F69" s="78">
        <v>1</v>
      </c>
      <c r="G69" s="78">
        <v>1.3</v>
      </c>
      <c r="H69" s="78" t="s">
        <v>1359</v>
      </c>
      <c r="I69" s="78">
        <v>379</v>
      </c>
      <c r="J69" s="79">
        <v>0</v>
      </c>
      <c r="K69" s="80">
        <v>0</v>
      </c>
      <c r="L69" s="80">
        <v>0</v>
      </c>
      <c r="M69" s="81">
        <v>0</v>
      </c>
      <c r="N69" s="82">
        <v>0</v>
      </c>
      <c r="O69" s="83">
        <v>0</v>
      </c>
      <c r="P69" s="83">
        <v>0</v>
      </c>
      <c r="Q69" s="84">
        <v>1</v>
      </c>
      <c r="R69" s="85">
        <v>0</v>
      </c>
      <c r="S69" s="80">
        <v>0</v>
      </c>
      <c r="T69" s="80">
        <v>0</v>
      </c>
      <c r="U69" s="80">
        <v>0</v>
      </c>
      <c r="V69" s="80">
        <v>0</v>
      </c>
      <c r="W69" s="81">
        <v>0</v>
      </c>
      <c r="X69" s="82">
        <v>0</v>
      </c>
      <c r="Y69" s="86">
        <v>0</v>
      </c>
      <c r="Z69" s="87">
        <v>1</v>
      </c>
      <c r="AA69" s="166" t="s">
        <v>1360</v>
      </c>
      <c r="AB69" s="167"/>
      <c r="AC69" s="71"/>
      <c r="AD69" s="72"/>
      <c r="AE69" s="72"/>
      <c r="AF69" s="72"/>
      <c r="AG69" s="73"/>
      <c r="AH69" s="74"/>
      <c r="AI69" s="75"/>
    </row>
    <row r="70" spans="1:35" s="45" customFormat="1" ht="15.75" hidden="1" x14ac:dyDescent="0.25">
      <c r="A70" s="78">
        <v>68</v>
      </c>
      <c r="B70" s="78" t="s">
        <v>3213</v>
      </c>
      <c r="C70" s="78" t="s">
        <v>2052</v>
      </c>
      <c r="D70" s="78" t="s">
        <v>66</v>
      </c>
      <c r="E70" s="78" t="s">
        <v>105</v>
      </c>
      <c r="F70" s="78">
        <v>1</v>
      </c>
      <c r="G70" s="78">
        <v>1.3</v>
      </c>
      <c r="H70" s="78" t="s">
        <v>1359</v>
      </c>
      <c r="I70" s="78">
        <v>392</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3213</v>
      </c>
      <c r="C71" s="78" t="s">
        <v>2052</v>
      </c>
      <c r="D71" s="78" t="s">
        <v>66</v>
      </c>
      <c r="E71" s="78" t="s">
        <v>105</v>
      </c>
      <c r="F71" s="78">
        <v>1</v>
      </c>
      <c r="G71" s="78">
        <v>1.3</v>
      </c>
      <c r="H71" s="78" t="s">
        <v>1359</v>
      </c>
      <c r="I71" s="78">
        <v>452</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15.75" hidden="1" x14ac:dyDescent="0.25">
      <c r="A72" s="78">
        <v>70</v>
      </c>
      <c r="B72" s="78" t="s">
        <v>3213</v>
      </c>
      <c r="C72" s="78" t="s">
        <v>2052</v>
      </c>
      <c r="D72" s="78" t="s">
        <v>66</v>
      </c>
      <c r="E72" s="78" t="s">
        <v>105</v>
      </c>
      <c r="F72" s="78">
        <v>1</v>
      </c>
      <c r="G72" s="78">
        <v>1.3</v>
      </c>
      <c r="H72" s="78" t="s">
        <v>1359</v>
      </c>
      <c r="I72" s="78">
        <v>455</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47.25" x14ac:dyDescent="0.25">
      <c r="A73" s="78">
        <v>71</v>
      </c>
      <c r="B73" s="78" t="s">
        <v>3213</v>
      </c>
      <c r="C73" s="78" t="s">
        <v>2052</v>
      </c>
      <c r="D73" s="78" t="s">
        <v>66</v>
      </c>
      <c r="E73" s="78" t="s">
        <v>105</v>
      </c>
      <c r="F73" s="78">
        <v>1</v>
      </c>
      <c r="G73" s="78">
        <v>1.4</v>
      </c>
      <c r="H73" s="78" t="s">
        <v>1361</v>
      </c>
      <c r="I73" s="78">
        <v>381</v>
      </c>
      <c r="J73" s="79">
        <v>1</v>
      </c>
      <c r="K73" s="80">
        <v>0</v>
      </c>
      <c r="L73" s="80">
        <v>0</v>
      </c>
      <c r="M73" s="81">
        <v>0</v>
      </c>
      <c r="N73" s="82">
        <v>0</v>
      </c>
      <c r="O73" s="83">
        <v>0</v>
      </c>
      <c r="P73" s="83">
        <v>0</v>
      </c>
      <c r="Q73" s="84">
        <v>0</v>
      </c>
      <c r="R73" s="85">
        <v>0</v>
      </c>
      <c r="S73" s="80">
        <v>0</v>
      </c>
      <c r="T73" s="80">
        <v>0</v>
      </c>
      <c r="U73" s="80">
        <v>0</v>
      </c>
      <c r="V73" s="80">
        <v>0</v>
      </c>
      <c r="W73" s="81">
        <v>0</v>
      </c>
      <c r="X73" s="82">
        <v>0</v>
      </c>
      <c r="Y73" s="86">
        <v>0</v>
      </c>
      <c r="Z73" s="87">
        <v>1</v>
      </c>
      <c r="AA73" s="166" t="s">
        <v>1362</v>
      </c>
      <c r="AB73" s="167"/>
      <c r="AC73" s="71"/>
      <c r="AD73" s="72"/>
      <c r="AE73" s="72"/>
      <c r="AF73" s="72"/>
      <c r="AG73" s="73"/>
      <c r="AH73" s="74"/>
      <c r="AI73" s="75"/>
    </row>
    <row r="74" spans="1:35" s="45" customFormat="1" ht="47.25" x14ac:dyDescent="0.25">
      <c r="A74" s="78">
        <v>72</v>
      </c>
      <c r="B74" s="78" t="s">
        <v>3213</v>
      </c>
      <c r="C74" s="78" t="s">
        <v>2052</v>
      </c>
      <c r="D74" s="78" t="s">
        <v>66</v>
      </c>
      <c r="E74" s="78" t="s">
        <v>105</v>
      </c>
      <c r="F74" s="78">
        <v>1</v>
      </c>
      <c r="G74" s="78">
        <v>1.4</v>
      </c>
      <c r="H74" s="78" t="s">
        <v>1361</v>
      </c>
      <c r="I74" s="78">
        <v>444</v>
      </c>
      <c r="J74" s="79">
        <v>1</v>
      </c>
      <c r="K74" s="80">
        <v>0</v>
      </c>
      <c r="L74" s="80">
        <v>0</v>
      </c>
      <c r="M74" s="81">
        <v>0</v>
      </c>
      <c r="N74" s="82">
        <v>0</v>
      </c>
      <c r="O74" s="83">
        <v>0</v>
      </c>
      <c r="P74" s="83">
        <v>0</v>
      </c>
      <c r="Q74" s="84">
        <v>0</v>
      </c>
      <c r="R74" s="85">
        <v>0</v>
      </c>
      <c r="S74" s="80">
        <v>0</v>
      </c>
      <c r="T74" s="80">
        <v>0</v>
      </c>
      <c r="U74" s="80">
        <v>0</v>
      </c>
      <c r="V74" s="80">
        <v>0</v>
      </c>
      <c r="W74" s="81">
        <v>0</v>
      </c>
      <c r="X74" s="82">
        <v>0</v>
      </c>
      <c r="Y74" s="86">
        <v>0</v>
      </c>
      <c r="Z74" s="87">
        <v>1</v>
      </c>
      <c r="AA74" s="166" t="s">
        <v>1363</v>
      </c>
      <c r="AB74" s="167"/>
      <c r="AC74" s="71"/>
      <c r="AD74" s="72"/>
      <c r="AE74" s="72"/>
      <c r="AF74" s="72"/>
      <c r="AG74" s="73"/>
      <c r="AH74" s="74"/>
      <c r="AI74" s="75"/>
    </row>
    <row r="75" spans="1:35" s="45" customFormat="1" ht="47.25" x14ac:dyDescent="0.25">
      <c r="A75" s="78">
        <v>73</v>
      </c>
      <c r="B75" s="78" t="s">
        <v>3213</v>
      </c>
      <c r="C75" s="78" t="s">
        <v>2052</v>
      </c>
      <c r="D75" s="78" t="s">
        <v>66</v>
      </c>
      <c r="E75" s="78" t="s">
        <v>105</v>
      </c>
      <c r="F75" s="78">
        <v>1</v>
      </c>
      <c r="G75" s="78">
        <v>1.4</v>
      </c>
      <c r="H75" s="78" t="s">
        <v>1361</v>
      </c>
      <c r="I75" s="78">
        <v>476</v>
      </c>
      <c r="J75" s="79">
        <v>1</v>
      </c>
      <c r="K75" s="80">
        <v>0</v>
      </c>
      <c r="L75" s="80">
        <v>0</v>
      </c>
      <c r="M75" s="81">
        <v>0</v>
      </c>
      <c r="N75" s="82">
        <v>0</v>
      </c>
      <c r="O75" s="83">
        <v>0</v>
      </c>
      <c r="P75" s="83">
        <v>0</v>
      </c>
      <c r="Q75" s="84">
        <v>0</v>
      </c>
      <c r="R75" s="85">
        <v>0</v>
      </c>
      <c r="S75" s="80">
        <v>0</v>
      </c>
      <c r="T75" s="80">
        <v>0</v>
      </c>
      <c r="U75" s="80">
        <v>0</v>
      </c>
      <c r="V75" s="80">
        <v>0</v>
      </c>
      <c r="W75" s="81">
        <v>0</v>
      </c>
      <c r="X75" s="82">
        <v>0</v>
      </c>
      <c r="Y75" s="86">
        <v>0</v>
      </c>
      <c r="Z75" s="87">
        <v>1</v>
      </c>
      <c r="AA75" s="166" t="s">
        <v>1362</v>
      </c>
      <c r="AB75" s="167"/>
      <c r="AC75" s="71"/>
      <c r="AD75" s="72"/>
      <c r="AE75" s="72"/>
      <c r="AF75" s="72"/>
      <c r="AG75" s="73"/>
      <c r="AH75" s="74"/>
      <c r="AI75" s="75"/>
    </row>
    <row r="76" spans="1:35" s="45" customFormat="1" ht="15.75" hidden="1" x14ac:dyDescent="0.25">
      <c r="A76" s="78">
        <v>74</v>
      </c>
      <c r="B76" s="78" t="s">
        <v>3213</v>
      </c>
      <c r="C76" s="78" t="s">
        <v>2052</v>
      </c>
      <c r="D76" s="78" t="s">
        <v>66</v>
      </c>
      <c r="E76" s="78" t="s">
        <v>105</v>
      </c>
      <c r="F76" s="78">
        <v>1</v>
      </c>
      <c r="G76" s="78">
        <v>1.4</v>
      </c>
      <c r="H76" s="78" t="s">
        <v>1361</v>
      </c>
      <c r="I76" s="78">
        <v>512</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15.75" hidden="1" x14ac:dyDescent="0.25">
      <c r="A77" s="78">
        <v>75</v>
      </c>
      <c r="B77" s="78" t="s">
        <v>3213</v>
      </c>
      <c r="C77" s="78" t="s">
        <v>2052</v>
      </c>
      <c r="D77" s="78" t="s">
        <v>66</v>
      </c>
      <c r="E77" s="78" t="s">
        <v>105</v>
      </c>
      <c r="F77" s="78">
        <v>1</v>
      </c>
      <c r="G77" s="78">
        <v>1.4</v>
      </c>
      <c r="H77" s="78" t="s">
        <v>1364</v>
      </c>
      <c r="I77" s="78">
        <v>362</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15.75" hidden="1" x14ac:dyDescent="0.25">
      <c r="A78" s="78">
        <v>76</v>
      </c>
      <c r="B78" s="78" t="s">
        <v>3213</v>
      </c>
      <c r="C78" s="78" t="s">
        <v>2052</v>
      </c>
      <c r="D78" s="78" t="s">
        <v>66</v>
      </c>
      <c r="E78" s="78" t="s">
        <v>105</v>
      </c>
      <c r="F78" s="78">
        <v>1</v>
      </c>
      <c r="G78" s="78">
        <v>1.4</v>
      </c>
      <c r="H78" s="78" t="s">
        <v>1364</v>
      </c>
      <c r="I78" s="78">
        <v>364</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3213</v>
      </c>
      <c r="C79" s="78" t="s">
        <v>2052</v>
      </c>
      <c r="D79" s="78" t="s">
        <v>66</v>
      </c>
      <c r="E79" s="78" t="s">
        <v>105</v>
      </c>
      <c r="F79" s="78">
        <v>1</v>
      </c>
      <c r="G79" s="78">
        <v>1.4</v>
      </c>
      <c r="H79" s="78" t="s">
        <v>1364</v>
      </c>
      <c r="I79" s="78">
        <v>486</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47.25" hidden="1" x14ac:dyDescent="0.25">
      <c r="A80" s="78">
        <v>78</v>
      </c>
      <c r="B80" s="78" t="s">
        <v>3213</v>
      </c>
      <c r="C80" s="78" t="s">
        <v>2052</v>
      </c>
      <c r="D80" s="78" t="s">
        <v>66</v>
      </c>
      <c r="E80" s="78" t="s">
        <v>105</v>
      </c>
      <c r="F80" s="78">
        <v>1</v>
      </c>
      <c r="G80" s="78">
        <v>1.4</v>
      </c>
      <c r="H80" s="78" t="s">
        <v>1365</v>
      </c>
      <c r="I80" s="78">
        <v>366</v>
      </c>
      <c r="J80" s="79">
        <v>0</v>
      </c>
      <c r="K80" s="80">
        <v>0</v>
      </c>
      <c r="L80" s="80">
        <v>0</v>
      </c>
      <c r="M80" s="81">
        <v>0</v>
      </c>
      <c r="N80" s="82">
        <v>0</v>
      </c>
      <c r="O80" s="83">
        <v>0</v>
      </c>
      <c r="P80" s="83">
        <v>0</v>
      </c>
      <c r="Q80" s="84">
        <v>1</v>
      </c>
      <c r="R80" s="85">
        <v>0</v>
      </c>
      <c r="S80" s="80">
        <v>0</v>
      </c>
      <c r="T80" s="80">
        <v>0</v>
      </c>
      <c r="U80" s="80">
        <v>0</v>
      </c>
      <c r="V80" s="80">
        <v>0</v>
      </c>
      <c r="W80" s="81">
        <v>1</v>
      </c>
      <c r="X80" s="82">
        <v>0</v>
      </c>
      <c r="Y80" s="86">
        <v>0</v>
      </c>
      <c r="Z80" s="87">
        <v>1</v>
      </c>
      <c r="AA80" s="166" t="s">
        <v>1366</v>
      </c>
      <c r="AB80" s="167"/>
      <c r="AC80" s="71"/>
      <c r="AD80" s="72"/>
      <c r="AE80" s="72"/>
      <c r="AF80" s="72"/>
      <c r="AG80" s="73"/>
      <c r="AH80" s="74"/>
      <c r="AI80" s="75"/>
    </row>
    <row r="81" spans="1:35" s="45" customFormat="1" ht="31.5" hidden="1" x14ac:dyDescent="0.25">
      <c r="A81" s="78">
        <v>79</v>
      </c>
      <c r="B81" s="78" t="s">
        <v>3213</v>
      </c>
      <c r="C81" s="78" t="s">
        <v>2052</v>
      </c>
      <c r="D81" s="78" t="s">
        <v>66</v>
      </c>
      <c r="E81" s="78" t="s">
        <v>105</v>
      </c>
      <c r="F81" s="78">
        <v>1</v>
      </c>
      <c r="G81" s="78">
        <v>1.4</v>
      </c>
      <c r="H81" s="78" t="s">
        <v>1365</v>
      </c>
      <c r="I81" s="78">
        <v>367</v>
      </c>
      <c r="J81" s="79">
        <v>0</v>
      </c>
      <c r="K81" s="80">
        <v>0</v>
      </c>
      <c r="L81" s="80">
        <v>0</v>
      </c>
      <c r="M81" s="81">
        <v>0</v>
      </c>
      <c r="N81" s="82">
        <v>0</v>
      </c>
      <c r="O81" s="83">
        <v>0</v>
      </c>
      <c r="P81" s="83">
        <v>0</v>
      </c>
      <c r="Q81" s="84">
        <v>1</v>
      </c>
      <c r="R81" s="85">
        <v>0</v>
      </c>
      <c r="S81" s="80">
        <v>0</v>
      </c>
      <c r="T81" s="80">
        <v>0</v>
      </c>
      <c r="U81" s="80">
        <v>0</v>
      </c>
      <c r="V81" s="80">
        <v>0</v>
      </c>
      <c r="W81" s="81">
        <v>0</v>
      </c>
      <c r="X81" s="82">
        <v>0</v>
      </c>
      <c r="Y81" s="86">
        <v>0</v>
      </c>
      <c r="Z81" s="87">
        <v>1</v>
      </c>
      <c r="AA81" s="166" t="s">
        <v>1367</v>
      </c>
      <c r="AB81" s="167"/>
      <c r="AC81" s="71"/>
      <c r="AD81" s="72"/>
      <c r="AE81" s="72"/>
      <c r="AF81" s="72"/>
      <c r="AG81" s="73"/>
      <c r="AH81" s="74"/>
      <c r="AI81" s="75"/>
    </row>
    <row r="82" spans="1:35" s="45" customFormat="1" ht="15.75" hidden="1" x14ac:dyDescent="0.25">
      <c r="A82" s="78">
        <v>80</v>
      </c>
      <c r="B82" s="78" t="s">
        <v>3213</v>
      </c>
      <c r="C82" s="78" t="s">
        <v>2052</v>
      </c>
      <c r="D82" s="78" t="s">
        <v>66</v>
      </c>
      <c r="E82" s="78" t="s">
        <v>105</v>
      </c>
      <c r="F82" s="78">
        <v>1</v>
      </c>
      <c r="G82" s="78">
        <v>1.4</v>
      </c>
      <c r="H82" s="78" t="s">
        <v>1365</v>
      </c>
      <c r="I82" s="78">
        <v>459</v>
      </c>
      <c r="J82" s="79">
        <v>0</v>
      </c>
      <c r="K82" s="80">
        <v>0</v>
      </c>
      <c r="L82" s="80">
        <v>0</v>
      </c>
      <c r="M82" s="81">
        <v>0</v>
      </c>
      <c r="N82" s="82">
        <v>0</v>
      </c>
      <c r="O82" s="83">
        <v>0</v>
      </c>
      <c r="P82" s="83">
        <v>0</v>
      </c>
      <c r="Q82" s="84">
        <v>0</v>
      </c>
      <c r="R82" s="85">
        <v>0</v>
      </c>
      <c r="S82" s="80">
        <v>0</v>
      </c>
      <c r="T82" s="80">
        <v>0</v>
      </c>
      <c r="U82" s="80">
        <v>0</v>
      </c>
      <c r="V82" s="80">
        <v>0</v>
      </c>
      <c r="W82" s="81">
        <v>0</v>
      </c>
      <c r="X82" s="82">
        <v>0</v>
      </c>
      <c r="Y82" s="86">
        <v>0</v>
      </c>
      <c r="Z82" s="87">
        <v>0</v>
      </c>
      <c r="AA82" s="166"/>
      <c r="AB82" s="167"/>
      <c r="AC82" s="71"/>
      <c r="AD82" s="72"/>
      <c r="AE82" s="72"/>
      <c r="AF82" s="72"/>
      <c r="AG82" s="73"/>
      <c r="AH82" s="74"/>
      <c r="AI82" s="75"/>
    </row>
    <row r="83" spans="1:35" s="45" customFormat="1" ht="15.75" hidden="1" x14ac:dyDescent="0.25">
      <c r="A83" s="78">
        <v>81</v>
      </c>
      <c r="B83" s="78" t="s">
        <v>2189</v>
      </c>
      <c r="C83" s="78" t="s">
        <v>2565</v>
      </c>
      <c r="D83" s="78" t="s">
        <v>66</v>
      </c>
      <c r="E83" s="78" t="s">
        <v>105</v>
      </c>
      <c r="F83" s="78">
        <v>1</v>
      </c>
      <c r="G83" s="78">
        <v>1.4</v>
      </c>
      <c r="H83" s="78" t="s">
        <v>1365</v>
      </c>
      <c r="I83" s="78">
        <v>470</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47.25" hidden="1" x14ac:dyDescent="0.25">
      <c r="A84" s="78">
        <v>82</v>
      </c>
      <c r="B84" s="78" t="s">
        <v>2189</v>
      </c>
      <c r="C84" s="78" t="s">
        <v>2565</v>
      </c>
      <c r="D84" s="78" t="s">
        <v>66</v>
      </c>
      <c r="E84" s="78" t="s">
        <v>105</v>
      </c>
      <c r="F84" s="78">
        <v>1</v>
      </c>
      <c r="G84" s="78">
        <v>1.4</v>
      </c>
      <c r="H84" s="78" t="s">
        <v>1368</v>
      </c>
      <c r="I84" s="78">
        <v>369</v>
      </c>
      <c r="J84" s="79">
        <v>0</v>
      </c>
      <c r="K84" s="80">
        <v>1</v>
      </c>
      <c r="L84" s="80">
        <v>0</v>
      </c>
      <c r="M84" s="81">
        <v>0</v>
      </c>
      <c r="N84" s="82">
        <v>1</v>
      </c>
      <c r="O84" s="83">
        <v>0</v>
      </c>
      <c r="P84" s="83">
        <v>0</v>
      </c>
      <c r="Q84" s="84">
        <v>0</v>
      </c>
      <c r="R84" s="85">
        <v>0</v>
      </c>
      <c r="S84" s="80">
        <v>0</v>
      </c>
      <c r="T84" s="80">
        <v>0</v>
      </c>
      <c r="U84" s="80">
        <v>0</v>
      </c>
      <c r="V84" s="80">
        <v>0</v>
      </c>
      <c r="W84" s="81">
        <v>0</v>
      </c>
      <c r="X84" s="82">
        <v>0</v>
      </c>
      <c r="Y84" s="86">
        <v>0</v>
      </c>
      <c r="Z84" s="87">
        <v>1</v>
      </c>
      <c r="AA84" s="166" t="s">
        <v>1369</v>
      </c>
      <c r="AB84" s="167"/>
      <c r="AC84" s="71"/>
      <c r="AD84" s="72"/>
      <c r="AE84" s="72"/>
      <c r="AF84" s="72"/>
      <c r="AG84" s="73"/>
      <c r="AH84" s="74"/>
      <c r="AI84" s="75"/>
    </row>
    <row r="85" spans="1:35" s="45" customFormat="1" ht="15.75" hidden="1" x14ac:dyDescent="0.25">
      <c r="A85" s="78">
        <v>83</v>
      </c>
      <c r="B85" s="78" t="s">
        <v>2189</v>
      </c>
      <c r="C85" s="78" t="s">
        <v>2565</v>
      </c>
      <c r="D85" s="78" t="s">
        <v>66</v>
      </c>
      <c r="E85" s="78" t="s">
        <v>105</v>
      </c>
      <c r="F85" s="78">
        <v>1</v>
      </c>
      <c r="G85" s="78">
        <v>1.4</v>
      </c>
      <c r="H85" s="78" t="s">
        <v>1368</v>
      </c>
      <c r="I85" s="78">
        <v>370</v>
      </c>
      <c r="J85" s="79">
        <v>0</v>
      </c>
      <c r="K85" s="80">
        <v>1</v>
      </c>
      <c r="L85" s="80">
        <v>0</v>
      </c>
      <c r="M85" s="81">
        <v>0</v>
      </c>
      <c r="N85" s="82">
        <v>0</v>
      </c>
      <c r="O85" s="83">
        <v>0</v>
      </c>
      <c r="P85" s="83">
        <v>0</v>
      </c>
      <c r="Q85" s="84">
        <v>0</v>
      </c>
      <c r="R85" s="85">
        <v>0</v>
      </c>
      <c r="S85" s="80">
        <v>0</v>
      </c>
      <c r="T85" s="80">
        <v>0</v>
      </c>
      <c r="U85" s="80">
        <v>0</v>
      </c>
      <c r="V85" s="80">
        <v>0</v>
      </c>
      <c r="W85" s="81">
        <v>0</v>
      </c>
      <c r="X85" s="82">
        <v>0</v>
      </c>
      <c r="Y85" s="86">
        <v>0</v>
      </c>
      <c r="Z85" s="87">
        <v>1</v>
      </c>
      <c r="AA85" s="166" t="s">
        <v>115</v>
      </c>
      <c r="AB85" s="167"/>
      <c r="AC85" s="71"/>
      <c r="AD85" s="72"/>
      <c r="AE85" s="72"/>
      <c r="AF85" s="72"/>
      <c r="AG85" s="73"/>
      <c r="AH85" s="74"/>
      <c r="AI85" s="75"/>
    </row>
    <row r="86" spans="1:35" s="45" customFormat="1" ht="15.75" hidden="1" x14ac:dyDescent="0.25">
      <c r="A86" s="78">
        <v>84</v>
      </c>
      <c r="B86" s="78" t="s">
        <v>2189</v>
      </c>
      <c r="C86" s="78" t="s">
        <v>2565</v>
      </c>
      <c r="D86" s="78" t="s">
        <v>66</v>
      </c>
      <c r="E86" s="78" t="s">
        <v>105</v>
      </c>
      <c r="F86" s="78">
        <v>1</v>
      </c>
      <c r="G86" s="78">
        <v>1.4</v>
      </c>
      <c r="H86" s="78" t="s">
        <v>1368</v>
      </c>
      <c r="I86" s="78">
        <v>462</v>
      </c>
      <c r="J86" s="79">
        <v>0</v>
      </c>
      <c r="K86" s="80">
        <v>1</v>
      </c>
      <c r="L86" s="80">
        <v>0</v>
      </c>
      <c r="M86" s="81">
        <v>0</v>
      </c>
      <c r="N86" s="82">
        <v>0</v>
      </c>
      <c r="O86" s="83">
        <v>0</v>
      </c>
      <c r="P86" s="83">
        <v>0</v>
      </c>
      <c r="Q86" s="84">
        <v>0</v>
      </c>
      <c r="R86" s="85">
        <v>0</v>
      </c>
      <c r="S86" s="80">
        <v>0</v>
      </c>
      <c r="T86" s="80">
        <v>0</v>
      </c>
      <c r="U86" s="80">
        <v>0</v>
      </c>
      <c r="V86" s="80">
        <v>0</v>
      </c>
      <c r="W86" s="81">
        <v>0</v>
      </c>
      <c r="X86" s="82">
        <v>0</v>
      </c>
      <c r="Y86" s="86">
        <v>0</v>
      </c>
      <c r="Z86" s="87">
        <v>1</v>
      </c>
      <c r="AA86" s="166" t="s">
        <v>115</v>
      </c>
      <c r="AB86" s="167"/>
      <c r="AC86" s="71"/>
      <c r="AD86" s="72"/>
      <c r="AE86" s="72"/>
      <c r="AF86" s="72"/>
      <c r="AG86" s="73"/>
      <c r="AH86" s="74"/>
      <c r="AI86" s="75"/>
    </row>
    <row r="87" spans="1:35" s="45" customFormat="1" ht="15.75" hidden="1" x14ac:dyDescent="0.25">
      <c r="A87" s="78">
        <v>85</v>
      </c>
      <c r="B87" s="78" t="s">
        <v>2189</v>
      </c>
      <c r="C87" s="78" t="s">
        <v>2565</v>
      </c>
      <c r="D87" s="78" t="s">
        <v>66</v>
      </c>
      <c r="E87" s="78" t="s">
        <v>105</v>
      </c>
      <c r="F87" s="78">
        <v>1</v>
      </c>
      <c r="G87" s="78">
        <v>1.4</v>
      </c>
      <c r="H87" s="78" t="s">
        <v>1368</v>
      </c>
      <c r="I87" s="78">
        <v>501</v>
      </c>
      <c r="J87" s="79">
        <v>0</v>
      </c>
      <c r="K87" s="80">
        <v>1</v>
      </c>
      <c r="L87" s="80">
        <v>0</v>
      </c>
      <c r="M87" s="81">
        <v>0</v>
      </c>
      <c r="N87" s="82">
        <v>0</v>
      </c>
      <c r="O87" s="83">
        <v>0</v>
      </c>
      <c r="P87" s="83">
        <v>0</v>
      </c>
      <c r="Q87" s="84">
        <v>0</v>
      </c>
      <c r="R87" s="85">
        <v>0</v>
      </c>
      <c r="S87" s="80">
        <v>0</v>
      </c>
      <c r="T87" s="80">
        <v>0</v>
      </c>
      <c r="U87" s="80">
        <v>0</v>
      </c>
      <c r="V87" s="80">
        <v>0</v>
      </c>
      <c r="W87" s="81">
        <v>0</v>
      </c>
      <c r="X87" s="82">
        <v>0</v>
      </c>
      <c r="Y87" s="86">
        <v>0</v>
      </c>
      <c r="Z87" s="87">
        <v>1</v>
      </c>
      <c r="AA87" s="166" t="s">
        <v>115</v>
      </c>
      <c r="AB87" s="167"/>
      <c r="AC87" s="71"/>
      <c r="AD87" s="72"/>
      <c r="AE87" s="72"/>
      <c r="AF87" s="72"/>
      <c r="AG87" s="73"/>
      <c r="AH87" s="74"/>
      <c r="AI87" s="75"/>
    </row>
    <row r="88" spans="1:35" s="45" customFormat="1" ht="15.75" hidden="1" x14ac:dyDescent="0.25">
      <c r="A88" s="78">
        <v>86</v>
      </c>
      <c r="B88" s="78" t="s">
        <v>2189</v>
      </c>
      <c r="C88" s="78" t="s">
        <v>2565</v>
      </c>
      <c r="D88" s="78" t="s">
        <v>66</v>
      </c>
      <c r="E88" s="78" t="s">
        <v>105</v>
      </c>
      <c r="F88" s="78">
        <v>1</v>
      </c>
      <c r="G88" s="78">
        <v>1.4</v>
      </c>
      <c r="H88" s="78" t="s">
        <v>1370</v>
      </c>
      <c r="I88" s="78">
        <v>371</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15.75" hidden="1" x14ac:dyDescent="0.25">
      <c r="A89" s="78">
        <v>87</v>
      </c>
      <c r="B89" s="78" t="s">
        <v>2189</v>
      </c>
      <c r="C89" s="78" t="s">
        <v>2565</v>
      </c>
      <c r="D89" s="78" t="s">
        <v>66</v>
      </c>
      <c r="E89" s="78" t="s">
        <v>105</v>
      </c>
      <c r="F89" s="78">
        <v>1</v>
      </c>
      <c r="G89" s="78">
        <v>1.4</v>
      </c>
      <c r="H89" s="78" t="s">
        <v>1370</v>
      </c>
      <c r="I89" s="78">
        <v>477</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c r="AB89" s="167"/>
      <c r="AC89" s="71"/>
      <c r="AD89" s="72"/>
      <c r="AE89" s="72"/>
      <c r="AF89" s="72"/>
      <c r="AG89" s="73"/>
      <c r="AH89" s="74"/>
      <c r="AI89" s="75"/>
    </row>
    <row r="90" spans="1:35" s="45" customFormat="1" ht="15.75" hidden="1" x14ac:dyDescent="0.25">
      <c r="A90" s="78">
        <v>88</v>
      </c>
      <c r="B90" s="78" t="s">
        <v>2189</v>
      </c>
      <c r="C90" s="78" t="s">
        <v>2565</v>
      </c>
      <c r="D90" s="78" t="s">
        <v>66</v>
      </c>
      <c r="E90" s="78" t="s">
        <v>105</v>
      </c>
      <c r="F90" s="78">
        <v>1</v>
      </c>
      <c r="G90" s="78">
        <v>1.4</v>
      </c>
      <c r="H90" s="78" t="s">
        <v>1370</v>
      </c>
      <c r="I90" s="78">
        <v>484</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c r="AB90" s="167"/>
      <c r="AC90" s="71"/>
      <c r="AD90" s="72"/>
      <c r="AE90" s="72"/>
      <c r="AF90" s="72"/>
      <c r="AG90" s="73"/>
      <c r="AH90" s="74"/>
      <c r="AI90" s="75"/>
    </row>
    <row r="91" spans="1:35" s="45" customFormat="1" ht="15.75" hidden="1" x14ac:dyDescent="0.25">
      <c r="A91" s="78">
        <v>89</v>
      </c>
      <c r="B91" s="78" t="s">
        <v>2189</v>
      </c>
      <c r="C91" s="78" t="s">
        <v>2565</v>
      </c>
      <c r="D91" s="78" t="s">
        <v>66</v>
      </c>
      <c r="E91" s="78" t="s">
        <v>105</v>
      </c>
      <c r="F91" s="78">
        <v>1</v>
      </c>
      <c r="G91" s="78">
        <v>1.4</v>
      </c>
      <c r="H91" s="78" t="s">
        <v>1370</v>
      </c>
      <c r="I91" s="78">
        <v>504</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67"/>
      <c r="AC91" s="71"/>
      <c r="AD91" s="72"/>
      <c r="AE91" s="72"/>
      <c r="AF91" s="72"/>
      <c r="AG91" s="73"/>
      <c r="AH91" s="74"/>
      <c r="AI91" s="75"/>
    </row>
    <row r="92" spans="1:35" s="45" customFormat="1" ht="15.75" hidden="1" x14ac:dyDescent="0.25">
      <c r="A92" s="78">
        <v>90</v>
      </c>
      <c r="B92" s="78" t="s">
        <v>2189</v>
      </c>
      <c r="C92" s="78" t="s">
        <v>2565</v>
      </c>
      <c r="D92" s="78" t="s">
        <v>66</v>
      </c>
      <c r="E92" s="78" t="s">
        <v>105</v>
      </c>
      <c r="F92" s="78">
        <v>1</v>
      </c>
      <c r="G92" s="78">
        <v>1.4</v>
      </c>
      <c r="H92" s="78" t="s">
        <v>1370</v>
      </c>
      <c r="I92" s="78">
        <v>510</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15.75" hidden="1" x14ac:dyDescent="0.25">
      <c r="A93" s="78">
        <v>91</v>
      </c>
      <c r="B93" s="78" t="s">
        <v>2189</v>
      </c>
      <c r="C93" s="78" t="s">
        <v>2565</v>
      </c>
      <c r="D93" s="78" t="s">
        <v>66</v>
      </c>
      <c r="E93" s="78" t="s">
        <v>105</v>
      </c>
      <c r="F93" s="78">
        <v>1</v>
      </c>
      <c r="G93" s="78">
        <v>1.4</v>
      </c>
      <c r="H93" s="78" t="s">
        <v>1371</v>
      </c>
      <c r="I93" s="78">
        <v>375</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67"/>
      <c r="AC93" s="71"/>
      <c r="AD93" s="72"/>
      <c r="AE93" s="72"/>
      <c r="AF93" s="72"/>
      <c r="AG93" s="73"/>
      <c r="AH93" s="74"/>
      <c r="AI93" s="75"/>
    </row>
    <row r="94" spans="1:35" s="45" customFormat="1" ht="31.5" hidden="1" x14ac:dyDescent="0.25">
      <c r="A94" s="78">
        <v>92</v>
      </c>
      <c r="B94" s="78" t="s">
        <v>2189</v>
      </c>
      <c r="C94" s="78" t="s">
        <v>2565</v>
      </c>
      <c r="D94" s="78" t="s">
        <v>66</v>
      </c>
      <c r="E94" s="78" t="s">
        <v>105</v>
      </c>
      <c r="F94" s="78">
        <v>1</v>
      </c>
      <c r="G94" s="78">
        <v>1.4</v>
      </c>
      <c r="H94" s="78" t="s">
        <v>1371</v>
      </c>
      <c r="I94" s="78">
        <v>384</v>
      </c>
      <c r="J94" s="79">
        <v>0</v>
      </c>
      <c r="K94" s="80">
        <v>0</v>
      </c>
      <c r="L94" s="80">
        <v>0</v>
      </c>
      <c r="M94" s="81">
        <v>1</v>
      </c>
      <c r="N94" s="82">
        <v>0</v>
      </c>
      <c r="O94" s="83">
        <v>0</v>
      </c>
      <c r="P94" s="83">
        <v>0</v>
      </c>
      <c r="Q94" s="84">
        <v>0</v>
      </c>
      <c r="R94" s="85">
        <v>0</v>
      </c>
      <c r="S94" s="80">
        <v>0</v>
      </c>
      <c r="T94" s="80">
        <v>0</v>
      </c>
      <c r="U94" s="80">
        <v>0</v>
      </c>
      <c r="V94" s="80">
        <v>0</v>
      </c>
      <c r="W94" s="81">
        <v>0</v>
      </c>
      <c r="X94" s="82">
        <v>0</v>
      </c>
      <c r="Y94" s="86">
        <v>0</v>
      </c>
      <c r="Z94" s="87">
        <v>1</v>
      </c>
      <c r="AA94" s="166" t="s">
        <v>1372</v>
      </c>
      <c r="AB94" s="167"/>
      <c r="AC94" s="71"/>
      <c r="AD94" s="72"/>
      <c r="AE94" s="72"/>
      <c r="AF94" s="72"/>
      <c r="AG94" s="73"/>
      <c r="AH94" s="74"/>
      <c r="AI94" s="75"/>
    </row>
    <row r="95" spans="1:35" s="45" customFormat="1" ht="15.75" hidden="1" x14ac:dyDescent="0.25">
      <c r="A95" s="78">
        <v>93</v>
      </c>
      <c r="B95" s="78" t="s">
        <v>2189</v>
      </c>
      <c r="C95" s="78" t="s">
        <v>2565</v>
      </c>
      <c r="D95" s="78" t="s">
        <v>66</v>
      </c>
      <c r="E95" s="78" t="s">
        <v>105</v>
      </c>
      <c r="F95" s="78">
        <v>1</v>
      </c>
      <c r="G95" s="78">
        <v>1.4</v>
      </c>
      <c r="H95" s="78" t="s">
        <v>1371</v>
      </c>
      <c r="I95" s="78">
        <v>460</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15.75" hidden="1" x14ac:dyDescent="0.25">
      <c r="A96" s="78">
        <v>94</v>
      </c>
      <c r="B96" s="78" t="s">
        <v>2189</v>
      </c>
      <c r="C96" s="78" t="s">
        <v>2565</v>
      </c>
      <c r="D96" s="78" t="s">
        <v>66</v>
      </c>
      <c r="E96" s="78" t="s">
        <v>105</v>
      </c>
      <c r="F96" s="78">
        <v>1</v>
      </c>
      <c r="G96" s="78">
        <v>1.4</v>
      </c>
      <c r="H96" s="78" t="s">
        <v>1373</v>
      </c>
      <c r="I96" s="78">
        <v>386</v>
      </c>
      <c r="J96" s="79">
        <v>0</v>
      </c>
      <c r="K96" s="80">
        <v>1</v>
      </c>
      <c r="L96" s="80">
        <v>0</v>
      </c>
      <c r="M96" s="81">
        <v>0</v>
      </c>
      <c r="N96" s="82">
        <v>0</v>
      </c>
      <c r="O96" s="83">
        <v>0</v>
      </c>
      <c r="P96" s="83">
        <v>0</v>
      </c>
      <c r="Q96" s="84">
        <v>0</v>
      </c>
      <c r="R96" s="85">
        <v>0</v>
      </c>
      <c r="S96" s="80">
        <v>0</v>
      </c>
      <c r="T96" s="80">
        <v>0</v>
      </c>
      <c r="U96" s="80">
        <v>0</v>
      </c>
      <c r="V96" s="80">
        <v>0</v>
      </c>
      <c r="W96" s="81">
        <v>0</v>
      </c>
      <c r="X96" s="82">
        <v>0</v>
      </c>
      <c r="Y96" s="86">
        <v>0</v>
      </c>
      <c r="Z96" s="87">
        <v>1</v>
      </c>
      <c r="AA96" s="166" t="s">
        <v>115</v>
      </c>
      <c r="AB96" s="167"/>
      <c r="AC96" s="71"/>
      <c r="AD96" s="72"/>
      <c r="AE96" s="72"/>
      <c r="AF96" s="72"/>
      <c r="AG96" s="73"/>
      <c r="AH96" s="74"/>
      <c r="AI96" s="75"/>
    </row>
    <row r="97" spans="1:35" s="45" customFormat="1" ht="15.75" hidden="1" x14ac:dyDescent="0.25">
      <c r="A97" s="78">
        <v>95</v>
      </c>
      <c r="B97" s="78" t="s">
        <v>2189</v>
      </c>
      <c r="C97" s="78" t="s">
        <v>2565</v>
      </c>
      <c r="D97" s="78" t="s">
        <v>66</v>
      </c>
      <c r="E97" s="78" t="s">
        <v>105</v>
      </c>
      <c r="F97" s="78">
        <v>1</v>
      </c>
      <c r="G97" s="78">
        <v>1.4</v>
      </c>
      <c r="H97" s="78" t="s">
        <v>1373</v>
      </c>
      <c r="I97" s="78">
        <v>389</v>
      </c>
      <c r="J97" s="79">
        <v>0</v>
      </c>
      <c r="K97" s="80">
        <v>1</v>
      </c>
      <c r="L97" s="80">
        <v>0</v>
      </c>
      <c r="M97" s="81">
        <v>0</v>
      </c>
      <c r="N97" s="82">
        <v>0</v>
      </c>
      <c r="O97" s="83">
        <v>0</v>
      </c>
      <c r="P97" s="83">
        <v>0</v>
      </c>
      <c r="Q97" s="84">
        <v>0</v>
      </c>
      <c r="R97" s="85">
        <v>0</v>
      </c>
      <c r="S97" s="80">
        <v>0</v>
      </c>
      <c r="T97" s="80">
        <v>0</v>
      </c>
      <c r="U97" s="80">
        <v>0</v>
      </c>
      <c r="V97" s="80">
        <v>0</v>
      </c>
      <c r="W97" s="81">
        <v>0</v>
      </c>
      <c r="X97" s="82">
        <v>0</v>
      </c>
      <c r="Y97" s="86">
        <v>0</v>
      </c>
      <c r="Z97" s="87">
        <v>1</v>
      </c>
      <c r="AA97" s="166" t="s">
        <v>115</v>
      </c>
      <c r="AB97" s="167"/>
      <c r="AC97" s="71"/>
      <c r="AD97" s="72"/>
      <c r="AE97" s="72"/>
      <c r="AF97" s="72"/>
      <c r="AG97" s="73"/>
      <c r="AH97" s="74"/>
      <c r="AI97" s="75"/>
    </row>
    <row r="98" spans="1:35" s="45" customFormat="1" ht="47.25" hidden="1" x14ac:dyDescent="0.25">
      <c r="A98" s="78">
        <v>96</v>
      </c>
      <c r="B98" s="78" t="s">
        <v>2189</v>
      </c>
      <c r="C98" s="78" t="s">
        <v>2565</v>
      </c>
      <c r="D98" s="78" t="s">
        <v>66</v>
      </c>
      <c r="E98" s="78" t="s">
        <v>105</v>
      </c>
      <c r="F98" s="78">
        <v>1</v>
      </c>
      <c r="G98" s="78">
        <v>1.4</v>
      </c>
      <c r="H98" s="78" t="s">
        <v>1373</v>
      </c>
      <c r="I98" s="78">
        <v>479</v>
      </c>
      <c r="J98" s="79">
        <v>0</v>
      </c>
      <c r="K98" s="80">
        <v>1</v>
      </c>
      <c r="L98" s="80">
        <v>0</v>
      </c>
      <c r="M98" s="81">
        <v>0</v>
      </c>
      <c r="N98" s="82">
        <v>0</v>
      </c>
      <c r="O98" s="83">
        <v>0</v>
      </c>
      <c r="P98" s="83">
        <v>0</v>
      </c>
      <c r="Q98" s="84">
        <v>0</v>
      </c>
      <c r="R98" s="85">
        <v>1</v>
      </c>
      <c r="S98" s="80">
        <v>0</v>
      </c>
      <c r="T98" s="80">
        <v>0</v>
      </c>
      <c r="U98" s="80">
        <v>0</v>
      </c>
      <c r="V98" s="80">
        <v>0</v>
      </c>
      <c r="W98" s="81">
        <v>0</v>
      </c>
      <c r="X98" s="82">
        <v>0</v>
      </c>
      <c r="Y98" s="86">
        <v>0</v>
      </c>
      <c r="Z98" s="87">
        <v>1</v>
      </c>
      <c r="AA98" s="166" t="s">
        <v>1374</v>
      </c>
      <c r="AB98" s="167"/>
      <c r="AC98" s="71"/>
      <c r="AD98" s="72"/>
      <c r="AE98" s="72"/>
      <c r="AF98" s="72"/>
      <c r="AG98" s="73"/>
      <c r="AH98" s="74"/>
      <c r="AI98" s="75"/>
    </row>
    <row r="99" spans="1:35" s="45" customFormat="1" ht="15.75" hidden="1" x14ac:dyDescent="0.25">
      <c r="A99" s="78">
        <v>97</v>
      </c>
      <c r="B99" s="78" t="s">
        <v>2189</v>
      </c>
      <c r="C99" s="78" t="s">
        <v>2565</v>
      </c>
      <c r="D99" s="78" t="s">
        <v>66</v>
      </c>
      <c r="E99" s="78" t="s">
        <v>105</v>
      </c>
      <c r="F99" s="78">
        <v>1</v>
      </c>
      <c r="G99" s="78">
        <v>1.4</v>
      </c>
      <c r="H99" s="78" t="s">
        <v>1373</v>
      </c>
      <c r="I99" s="78">
        <v>511</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31.5" hidden="1" x14ac:dyDescent="0.25">
      <c r="A100" s="78">
        <v>98</v>
      </c>
      <c r="B100" s="78" t="s">
        <v>2189</v>
      </c>
      <c r="C100" s="78" t="s">
        <v>2565</v>
      </c>
      <c r="D100" s="78" t="s">
        <v>66</v>
      </c>
      <c r="E100" s="78" t="s">
        <v>105</v>
      </c>
      <c r="F100" s="78">
        <v>1</v>
      </c>
      <c r="G100" s="78">
        <v>1.4</v>
      </c>
      <c r="H100" s="78" t="s">
        <v>1375</v>
      </c>
      <c r="I100" s="78">
        <v>391</v>
      </c>
      <c r="J100" s="79">
        <v>0</v>
      </c>
      <c r="K100" s="80">
        <v>0</v>
      </c>
      <c r="L100" s="80">
        <v>1</v>
      </c>
      <c r="M100" s="81">
        <v>0</v>
      </c>
      <c r="N100" s="82">
        <v>0</v>
      </c>
      <c r="O100" s="83">
        <v>0</v>
      </c>
      <c r="P100" s="83">
        <v>0</v>
      </c>
      <c r="Q100" s="84">
        <v>0</v>
      </c>
      <c r="R100" s="85">
        <v>0</v>
      </c>
      <c r="S100" s="80">
        <v>0</v>
      </c>
      <c r="T100" s="80">
        <v>0</v>
      </c>
      <c r="U100" s="80">
        <v>0</v>
      </c>
      <c r="V100" s="80">
        <v>0</v>
      </c>
      <c r="W100" s="81">
        <v>0</v>
      </c>
      <c r="X100" s="82">
        <v>0</v>
      </c>
      <c r="Y100" s="86">
        <v>0</v>
      </c>
      <c r="Z100" s="87">
        <v>1</v>
      </c>
      <c r="AA100" s="166" t="s">
        <v>1376</v>
      </c>
      <c r="AB100" s="167"/>
      <c r="AC100" s="71"/>
      <c r="AD100" s="72"/>
      <c r="AE100" s="72"/>
      <c r="AF100" s="72"/>
      <c r="AG100" s="73"/>
      <c r="AH100" s="74"/>
      <c r="AI100" s="75"/>
    </row>
    <row r="101" spans="1:35" s="45" customFormat="1" ht="31.5" hidden="1" x14ac:dyDescent="0.25">
      <c r="A101" s="78">
        <v>98</v>
      </c>
      <c r="B101" s="78" t="s">
        <v>2189</v>
      </c>
      <c r="C101" s="78" t="s">
        <v>2565</v>
      </c>
      <c r="D101" s="78" t="s">
        <v>66</v>
      </c>
      <c r="E101" s="78" t="s">
        <v>105</v>
      </c>
      <c r="F101" s="78">
        <v>1</v>
      </c>
      <c r="G101" s="78">
        <v>1.4</v>
      </c>
      <c r="H101" s="78" t="s">
        <v>1375</v>
      </c>
      <c r="I101" s="78">
        <v>393</v>
      </c>
      <c r="J101" s="79">
        <v>0</v>
      </c>
      <c r="K101" s="80">
        <v>0</v>
      </c>
      <c r="L101" s="80">
        <v>0</v>
      </c>
      <c r="M101" s="81">
        <v>0</v>
      </c>
      <c r="N101" s="82">
        <v>0</v>
      </c>
      <c r="O101" s="83">
        <v>0</v>
      </c>
      <c r="P101" s="83">
        <v>0</v>
      </c>
      <c r="Q101" s="84">
        <v>0</v>
      </c>
      <c r="R101" s="85">
        <v>1</v>
      </c>
      <c r="S101" s="80">
        <v>0</v>
      </c>
      <c r="T101" s="80">
        <v>0</v>
      </c>
      <c r="U101" s="80">
        <v>0</v>
      </c>
      <c r="V101" s="80">
        <v>0</v>
      </c>
      <c r="W101" s="81">
        <v>0</v>
      </c>
      <c r="X101" s="82">
        <v>0</v>
      </c>
      <c r="Y101" s="86">
        <v>0</v>
      </c>
      <c r="Z101" s="87">
        <v>1</v>
      </c>
      <c r="AA101" s="166" t="s">
        <v>1377</v>
      </c>
      <c r="AB101" s="167"/>
      <c r="AC101" s="71"/>
      <c r="AD101" s="72"/>
      <c r="AE101" s="72"/>
      <c r="AF101" s="72"/>
      <c r="AG101" s="73"/>
      <c r="AH101" s="74"/>
      <c r="AI101" s="75"/>
    </row>
    <row r="102" spans="1:35" s="45" customFormat="1" ht="31.5" hidden="1" x14ac:dyDescent="0.25">
      <c r="A102" s="78">
        <v>100</v>
      </c>
      <c r="B102" s="78" t="s">
        <v>2189</v>
      </c>
      <c r="C102" s="78" t="s">
        <v>2565</v>
      </c>
      <c r="D102" s="78" t="s">
        <v>66</v>
      </c>
      <c r="E102" s="78" t="s">
        <v>105</v>
      </c>
      <c r="F102" s="78">
        <v>1</v>
      </c>
      <c r="G102" s="78">
        <v>1.4</v>
      </c>
      <c r="H102" s="78" t="s">
        <v>1375</v>
      </c>
      <c r="I102" s="78">
        <v>495</v>
      </c>
      <c r="J102" s="79">
        <v>0</v>
      </c>
      <c r="K102" s="80">
        <v>0</v>
      </c>
      <c r="L102" s="80">
        <v>0</v>
      </c>
      <c r="M102" s="81">
        <v>0</v>
      </c>
      <c r="N102" s="82">
        <v>1</v>
      </c>
      <c r="O102" s="83">
        <v>0</v>
      </c>
      <c r="P102" s="83">
        <v>0</v>
      </c>
      <c r="Q102" s="84">
        <v>0</v>
      </c>
      <c r="R102" s="85">
        <v>0</v>
      </c>
      <c r="S102" s="80">
        <v>0</v>
      </c>
      <c r="T102" s="80">
        <v>0</v>
      </c>
      <c r="U102" s="80">
        <v>0</v>
      </c>
      <c r="V102" s="80">
        <v>0</v>
      </c>
      <c r="W102" s="81">
        <v>0</v>
      </c>
      <c r="X102" s="82">
        <v>0</v>
      </c>
      <c r="Y102" s="86">
        <v>0</v>
      </c>
      <c r="Z102" s="87">
        <v>1</v>
      </c>
      <c r="AA102" s="166" t="s">
        <v>1378</v>
      </c>
      <c r="AB102" s="167"/>
      <c r="AC102" s="71"/>
      <c r="AD102" s="72"/>
      <c r="AE102" s="72"/>
      <c r="AF102" s="72"/>
      <c r="AG102" s="73"/>
      <c r="AH102" s="74"/>
      <c r="AI102" s="75"/>
    </row>
    <row r="103" spans="1:35" s="45" customFormat="1" ht="31.5" hidden="1" x14ac:dyDescent="0.25">
      <c r="A103" s="78">
        <v>101</v>
      </c>
      <c r="B103" s="78" t="s">
        <v>2189</v>
      </c>
      <c r="C103" s="78" t="s">
        <v>2565</v>
      </c>
      <c r="D103" s="78" t="s">
        <v>66</v>
      </c>
      <c r="E103" s="78" t="s">
        <v>105</v>
      </c>
      <c r="F103" s="78">
        <v>1</v>
      </c>
      <c r="G103" s="78">
        <v>1.4</v>
      </c>
      <c r="H103" s="78" t="s">
        <v>1375</v>
      </c>
      <c r="I103" s="78">
        <v>505</v>
      </c>
      <c r="J103" s="79">
        <v>0</v>
      </c>
      <c r="K103" s="80">
        <v>0</v>
      </c>
      <c r="L103" s="80">
        <v>0</v>
      </c>
      <c r="M103" s="81">
        <v>0</v>
      </c>
      <c r="N103" s="82">
        <v>0</v>
      </c>
      <c r="O103" s="83">
        <v>0</v>
      </c>
      <c r="P103" s="83">
        <v>0</v>
      </c>
      <c r="Q103" s="84">
        <v>0</v>
      </c>
      <c r="R103" s="85">
        <v>1</v>
      </c>
      <c r="S103" s="80">
        <v>0</v>
      </c>
      <c r="T103" s="80">
        <v>0</v>
      </c>
      <c r="U103" s="80">
        <v>0</v>
      </c>
      <c r="V103" s="80">
        <v>0</v>
      </c>
      <c r="W103" s="81">
        <v>0</v>
      </c>
      <c r="X103" s="82">
        <v>0</v>
      </c>
      <c r="Y103" s="86">
        <v>0</v>
      </c>
      <c r="Z103" s="87">
        <v>1</v>
      </c>
      <c r="AA103" s="166" t="s">
        <v>1379</v>
      </c>
      <c r="AB103" s="167"/>
      <c r="AC103" s="71"/>
      <c r="AD103" s="72"/>
      <c r="AE103" s="72"/>
      <c r="AF103" s="72"/>
      <c r="AG103" s="73"/>
      <c r="AH103" s="74"/>
      <c r="AI103" s="75"/>
    </row>
    <row r="104" spans="1:35" s="45" customFormat="1" ht="63" hidden="1" x14ac:dyDescent="0.25">
      <c r="A104" s="78">
        <v>102</v>
      </c>
      <c r="B104" s="78" t="s">
        <v>2189</v>
      </c>
      <c r="C104" s="78" t="s">
        <v>2565</v>
      </c>
      <c r="D104" s="78" t="s">
        <v>66</v>
      </c>
      <c r="E104" s="78" t="s">
        <v>105</v>
      </c>
      <c r="F104" s="78">
        <v>2</v>
      </c>
      <c r="G104" s="78">
        <v>2.1</v>
      </c>
      <c r="H104" s="78" t="s">
        <v>1380</v>
      </c>
      <c r="I104" s="78">
        <v>398</v>
      </c>
      <c r="J104" s="79">
        <v>0</v>
      </c>
      <c r="K104" s="80">
        <v>1</v>
      </c>
      <c r="L104" s="80">
        <v>0</v>
      </c>
      <c r="M104" s="81">
        <v>0</v>
      </c>
      <c r="N104" s="82">
        <v>1</v>
      </c>
      <c r="O104" s="83">
        <v>0</v>
      </c>
      <c r="P104" s="83">
        <v>0</v>
      </c>
      <c r="Q104" s="84">
        <v>0</v>
      </c>
      <c r="R104" s="85">
        <v>0</v>
      </c>
      <c r="S104" s="80">
        <v>0</v>
      </c>
      <c r="T104" s="80">
        <v>0</v>
      </c>
      <c r="U104" s="80">
        <v>0</v>
      </c>
      <c r="V104" s="80">
        <v>0</v>
      </c>
      <c r="W104" s="81">
        <v>0</v>
      </c>
      <c r="X104" s="82">
        <v>0</v>
      </c>
      <c r="Y104" s="86">
        <v>0</v>
      </c>
      <c r="Z104" s="87">
        <v>1</v>
      </c>
      <c r="AA104" s="166" t="s">
        <v>1381</v>
      </c>
      <c r="AB104" s="167"/>
      <c r="AC104" s="71"/>
      <c r="AD104" s="72"/>
      <c r="AE104" s="72"/>
      <c r="AF104" s="72"/>
      <c r="AG104" s="73"/>
      <c r="AH104" s="74"/>
      <c r="AI104" s="75"/>
    </row>
    <row r="105" spans="1:35" s="45" customFormat="1" ht="15.75" hidden="1" x14ac:dyDescent="0.25">
      <c r="A105" s="78">
        <v>103</v>
      </c>
      <c r="B105" s="78" t="s">
        <v>2189</v>
      </c>
      <c r="C105" s="78" t="s">
        <v>2565</v>
      </c>
      <c r="D105" s="78" t="s">
        <v>66</v>
      </c>
      <c r="E105" s="78" t="s">
        <v>105</v>
      </c>
      <c r="F105" s="78">
        <v>2</v>
      </c>
      <c r="G105" s="78">
        <v>2.1</v>
      </c>
      <c r="H105" s="78" t="s">
        <v>1380</v>
      </c>
      <c r="I105" s="78">
        <v>466</v>
      </c>
      <c r="J105" s="79">
        <v>0</v>
      </c>
      <c r="K105" s="80">
        <v>1</v>
      </c>
      <c r="L105" s="80">
        <v>0</v>
      </c>
      <c r="M105" s="81">
        <v>0</v>
      </c>
      <c r="N105" s="82">
        <v>0</v>
      </c>
      <c r="O105" s="83">
        <v>0</v>
      </c>
      <c r="P105" s="83">
        <v>0</v>
      </c>
      <c r="Q105" s="84">
        <v>0</v>
      </c>
      <c r="R105" s="85">
        <v>0</v>
      </c>
      <c r="S105" s="80">
        <v>0</v>
      </c>
      <c r="T105" s="80">
        <v>0</v>
      </c>
      <c r="U105" s="80">
        <v>0</v>
      </c>
      <c r="V105" s="80">
        <v>0</v>
      </c>
      <c r="W105" s="81">
        <v>0</v>
      </c>
      <c r="X105" s="82">
        <v>0</v>
      </c>
      <c r="Y105" s="86">
        <v>0</v>
      </c>
      <c r="Z105" s="87">
        <v>1</v>
      </c>
      <c r="AA105" s="166" t="s">
        <v>967</v>
      </c>
      <c r="AB105" s="167"/>
      <c r="AC105" s="71"/>
      <c r="AD105" s="72"/>
      <c r="AE105" s="72"/>
      <c r="AF105" s="72"/>
      <c r="AG105" s="73"/>
      <c r="AH105" s="74"/>
      <c r="AI105" s="75"/>
    </row>
    <row r="106" spans="1:35" s="45" customFormat="1" ht="15.75" hidden="1" x14ac:dyDescent="0.25">
      <c r="A106" s="78">
        <v>104</v>
      </c>
      <c r="B106" s="78" t="s">
        <v>2189</v>
      </c>
      <c r="C106" s="78" t="s">
        <v>2565</v>
      </c>
      <c r="D106" s="78" t="s">
        <v>66</v>
      </c>
      <c r="E106" s="78" t="s">
        <v>105</v>
      </c>
      <c r="F106" s="78">
        <v>2</v>
      </c>
      <c r="G106" s="78">
        <v>2.1</v>
      </c>
      <c r="H106" s="78" t="s">
        <v>1380</v>
      </c>
      <c r="I106" s="78">
        <v>471</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67"/>
      <c r="AC106" s="71"/>
      <c r="AD106" s="72"/>
      <c r="AE106" s="72"/>
      <c r="AF106" s="72"/>
      <c r="AG106" s="73"/>
      <c r="AH106" s="74"/>
      <c r="AI106" s="75"/>
    </row>
    <row r="107" spans="1:35" s="45" customFormat="1" ht="15.75" hidden="1" x14ac:dyDescent="0.25">
      <c r="A107" s="78">
        <v>105</v>
      </c>
      <c r="B107" s="78" t="s">
        <v>2189</v>
      </c>
      <c r="C107" s="78" t="s">
        <v>2565</v>
      </c>
      <c r="D107" s="78" t="s">
        <v>66</v>
      </c>
      <c r="E107" s="78" t="s">
        <v>105</v>
      </c>
      <c r="F107" s="78">
        <v>2</v>
      </c>
      <c r="G107" s="78">
        <v>2.1</v>
      </c>
      <c r="H107" s="78" t="s">
        <v>1380</v>
      </c>
      <c r="I107" s="78">
        <v>503</v>
      </c>
      <c r="J107" s="79">
        <v>0</v>
      </c>
      <c r="K107" s="80">
        <v>1</v>
      </c>
      <c r="L107" s="80">
        <v>0</v>
      </c>
      <c r="M107" s="81">
        <v>0</v>
      </c>
      <c r="N107" s="82">
        <v>0</v>
      </c>
      <c r="O107" s="83">
        <v>0</v>
      </c>
      <c r="P107" s="83">
        <v>0</v>
      </c>
      <c r="Q107" s="84">
        <v>0</v>
      </c>
      <c r="R107" s="85">
        <v>0</v>
      </c>
      <c r="S107" s="80">
        <v>0</v>
      </c>
      <c r="T107" s="80">
        <v>0</v>
      </c>
      <c r="U107" s="80">
        <v>0</v>
      </c>
      <c r="V107" s="80">
        <v>0</v>
      </c>
      <c r="W107" s="81">
        <v>0</v>
      </c>
      <c r="X107" s="82">
        <v>0</v>
      </c>
      <c r="Y107" s="86">
        <v>0</v>
      </c>
      <c r="Z107" s="87">
        <v>1</v>
      </c>
      <c r="AA107" s="166" t="s">
        <v>967</v>
      </c>
      <c r="AB107" s="167"/>
      <c r="AC107" s="71"/>
      <c r="AD107" s="72"/>
      <c r="AE107" s="72"/>
      <c r="AF107" s="72"/>
      <c r="AG107" s="73"/>
      <c r="AH107" s="74"/>
      <c r="AI107" s="75"/>
    </row>
    <row r="108" spans="1:35" s="45" customFormat="1" ht="51.75" x14ac:dyDescent="0.25">
      <c r="A108" s="78">
        <v>106</v>
      </c>
      <c r="B108" s="78" t="s">
        <v>2189</v>
      </c>
      <c r="C108" s="78" t="s">
        <v>2565</v>
      </c>
      <c r="D108" s="78" t="s">
        <v>66</v>
      </c>
      <c r="E108" s="78" t="s">
        <v>105</v>
      </c>
      <c r="F108" s="78">
        <v>2</v>
      </c>
      <c r="G108" s="78">
        <v>2.1</v>
      </c>
      <c r="H108" s="78" t="s">
        <v>1380</v>
      </c>
      <c r="I108" s="78">
        <v>509</v>
      </c>
      <c r="J108" s="79">
        <v>1</v>
      </c>
      <c r="K108" s="80">
        <v>1</v>
      </c>
      <c r="L108" s="80">
        <v>0</v>
      </c>
      <c r="M108" s="81">
        <v>0</v>
      </c>
      <c r="N108" s="82">
        <v>0</v>
      </c>
      <c r="O108" s="83">
        <v>0</v>
      </c>
      <c r="P108" s="83">
        <v>0</v>
      </c>
      <c r="Q108" s="84">
        <v>0</v>
      </c>
      <c r="R108" s="85">
        <v>0</v>
      </c>
      <c r="S108" s="80">
        <v>0</v>
      </c>
      <c r="T108" s="80">
        <v>0</v>
      </c>
      <c r="U108" s="80">
        <v>0</v>
      </c>
      <c r="V108" s="80">
        <v>0</v>
      </c>
      <c r="W108" s="81">
        <v>0</v>
      </c>
      <c r="X108" s="82">
        <v>0</v>
      </c>
      <c r="Y108" s="86">
        <v>0</v>
      </c>
      <c r="Z108" s="87">
        <v>1</v>
      </c>
      <c r="AA108" s="88" t="s">
        <v>1382</v>
      </c>
      <c r="AB108" s="89"/>
      <c r="AC108" s="71"/>
      <c r="AD108" s="72"/>
      <c r="AE108" s="72"/>
      <c r="AF108" s="72"/>
      <c r="AG108" s="73"/>
      <c r="AH108" s="74"/>
      <c r="AI108" s="75"/>
    </row>
    <row r="109" spans="1:35" s="45" customFormat="1" hidden="1" x14ac:dyDescent="0.25">
      <c r="A109" s="78">
        <v>107</v>
      </c>
      <c r="B109" s="78" t="s">
        <v>2189</v>
      </c>
      <c r="C109" s="78" t="s">
        <v>2565</v>
      </c>
      <c r="D109" s="78" t="s">
        <v>66</v>
      </c>
      <c r="E109" s="78" t="s">
        <v>105</v>
      </c>
      <c r="F109" s="78">
        <v>2</v>
      </c>
      <c r="G109" s="78">
        <v>2.1</v>
      </c>
      <c r="H109" s="78" t="s">
        <v>1383</v>
      </c>
      <c r="I109" s="78">
        <v>373</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t="26.25" x14ac:dyDescent="0.25">
      <c r="A110" s="78">
        <v>108</v>
      </c>
      <c r="B110" s="78" t="s">
        <v>2189</v>
      </c>
      <c r="C110" s="78" t="s">
        <v>2565</v>
      </c>
      <c r="D110" s="78" t="s">
        <v>66</v>
      </c>
      <c r="E110" s="78" t="s">
        <v>105</v>
      </c>
      <c r="F110" s="78">
        <v>2</v>
      </c>
      <c r="G110" s="78">
        <v>2.1</v>
      </c>
      <c r="H110" s="78" t="s">
        <v>1383</v>
      </c>
      <c r="I110" s="78">
        <v>400</v>
      </c>
      <c r="J110" s="79">
        <v>1</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1</v>
      </c>
      <c r="AA110" s="88" t="s">
        <v>1384</v>
      </c>
      <c r="AB110" s="89"/>
      <c r="AC110" s="71"/>
      <c r="AD110" s="72"/>
      <c r="AE110" s="72"/>
      <c r="AF110" s="72"/>
      <c r="AG110" s="73"/>
      <c r="AH110" s="74"/>
      <c r="AI110" s="75"/>
    </row>
    <row r="111" spans="1:35" s="45" customFormat="1" hidden="1" x14ac:dyDescent="0.25">
      <c r="A111" s="78">
        <v>109</v>
      </c>
      <c r="B111" s="78" t="s">
        <v>2189</v>
      </c>
      <c r="C111" s="78" t="s">
        <v>2565</v>
      </c>
      <c r="D111" s="78" t="s">
        <v>66</v>
      </c>
      <c r="E111" s="78" t="s">
        <v>105</v>
      </c>
      <c r="F111" s="78">
        <v>2</v>
      </c>
      <c r="G111" s="78">
        <v>2.1</v>
      </c>
      <c r="H111" s="78" t="s">
        <v>1383</v>
      </c>
      <c r="I111" s="78">
        <v>418</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c r="AB111" s="89"/>
      <c r="AC111" s="71"/>
      <c r="AD111" s="72"/>
      <c r="AE111" s="72"/>
      <c r="AF111" s="72"/>
      <c r="AG111" s="73"/>
      <c r="AH111" s="74"/>
      <c r="AI111" s="75"/>
    </row>
    <row r="112" spans="1:35" s="45" customFormat="1" hidden="1" x14ac:dyDescent="0.25">
      <c r="A112" s="78">
        <v>110</v>
      </c>
      <c r="B112" s="78" t="s">
        <v>2189</v>
      </c>
      <c r="C112" s="78" t="s">
        <v>2565</v>
      </c>
      <c r="D112" s="78" t="s">
        <v>66</v>
      </c>
      <c r="E112" s="78" t="s">
        <v>105</v>
      </c>
      <c r="F112" s="78">
        <v>2</v>
      </c>
      <c r="G112" s="78">
        <v>2.1</v>
      </c>
      <c r="H112" s="78" t="s">
        <v>1383</v>
      </c>
      <c r="I112" s="78">
        <v>475</v>
      </c>
      <c r="J112" s="79">
        <v>0</v>
      </c>
      <c r="K112" s="80">
        <v>0</v>
      </c>
      <c r="L112" s="80">
        <v>0</v>
      </c>
      <c r="M112" s="81">
        <v>0</v>
      </c>
      <c r="N112" s="82">
        <v>1</v>
      </c>
      <c r="O112" s="83">
        <v>0</v>
      </c>
      <c r="P112" s="83">
        <v>0</v>
      </c>
      <c r="Q112" s="84">
        <v>0</v>
      </c>
      <c r="R112" s="85">
        <v>0</v>
      </c>
      <c r="S112" s="80">
        <v>0</v>
      </c>
      <c r="T112" s="80">
        <v>0</v>
      </c>
      <c r="U112" s="80">
        <v>0</v>
      </c>
      <c r="V112" s="80">
        <v>0</v>
      </c>
      <c r="W112" s="81">
        <v>0</v>
      </c>
      <c r="X112" s="82">
        <v>0</v>
      </c>
      <c r="Y112" s="86">
        <v>0</v>
      </c>
      <c r="Z112" s="87">
        <v>1</v>
      </c>
      <c r="AA112" s="88" t="s">
        <v>1385</v>
      </c>
      <c r="AB112" s="89"/>
      <c r="AC112" s="71"/>
      <c r="AD112" s="72"/>
      <c r="AE112" s="72"/>
      <c r="AF112" s="72"/>
      <c r="AG112" s="73"/>
      <c r="AH112" s="74"/>
      <c r="AI112" s="75"/>
    </row>
    <row r="113" spans="1:35" s="45" customFormat="1" hidden="1" x14ac:dyDescent="0.25">
      <c r="A113" s="78">
        <v>111</v>
      </c>
      <c r="B113" s="78" t="s">
        <v>2189</v>
      </c>
      <c r="C113" s="78" t="s">
        <v>2565</v>
      </c>
      <c r="D113" s="78" t="s">
        <v>66</v>
      </c>
      <c r="E113" s="78" t="s">
        <v>105</v>
      </c>
      <c r="F113" s="78">
        <v>2</v>
      </c>
      <c r="G113" s="78">
        <v>2.1</v>
      </c>
      <c r="H113" s="78" t="s">
        <v>1383</v>
      </c>
      <c r="I113" s="78">
        <v>493</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idden="1" x14ac:dyDescent="0.25">
      <c r="A114" s="78">
        <v>112</v>
      </c>
      <c r="B114" s="78" t="s">
        <v>2189</v>
      </c>
      <c r="C114" s="78" t="s">
        <v>2565</v>
      </c>
      <c r="D114" s="78" t="s">
        <v>66</v>
      </c>
      <c r="E114" s="78" t="s">
        <v>105</v>
      </c>
      <c r="F114" s="78">
        <v>2</v>
      </c>
      <c r="G114" s="78">
        <v>2.1</v>
      </c>
      <c r="H114" s="78" t="s">
        <v>1383</v>
      </c>
      <c r="I114" s="78">
        <v>506</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c r="AC114" s="71"/>
      <c r="AD114" s="72"/>
      <c r="AE114" s="72"/>
      <c r="AF114" s="72"/>
      <c r="AG114" s="73"/>
      <c r="AH114" s="74"/>
      <c r="AI114" s="75"/>
    </row>
    <row r="115" spans="1:35" s="45" customFormat="1" hidden="1" x14ac:dyDescent="0.25">
      <c r="A115" s="78">
        <v>113</v>
      </c>
      <c r="B115" s="78" t="s">
        <v>2189</v>
      </c>
      <c r="C115" s="78" t="s">
        <v>2565</v>
      </c>
      <c r="D115" s="78" t="s">
        <v>66</v>
      </c>
      <c r="E115" s="78" t="s">
        <v>105</v>
      </c>
      <c r="F115" s="78">
        <v>2</v>
      </c>
      <c r="G115" s="78">
        <v>2.1</v>
      </c>
      <c r="H115" s="78" t="s">
        <v>1386</v>
      </c>
      <c r="I115" s="78">
        <v>376</v>
      </c>
      <c r="J115" s="79">
        <v>0</v>
      </c>
      <c r="K115" s="80">
        <v>1</v>
      </c>
      <c r="L115" s="80">
        <v>0</v>
      </c>
      <c r="M115" s="81">
        <v>0</v>
      </c>
      <c r="N115" s="82">
        <v>0</v>
      </c>
      <c r="O115" s="83">
        <v>0</v>
      </c>
      <c r="P115" s="83">
        <v>0</v>
      </c>
      <c r="Q115" s="84">
        <v>0</v>
      </c>
      <c r="R115" s="85">
        <v>0</v>
      </c>
      <c r="S115" s="80">
        <v>0</v>
      </c>
      <c r="T115" s="80">
        <v>0</v>
      </c>
      <c r="U115" s="80">
        <v>0</v>
      </c>
      <c r="V115" s="80">
        <v>0</v>
      </c>
      <c r="W115" s="81">
        <v>0</v>
      </c>
      <c r="X115" s="82">
        <v>0</v>
      </c>
      <c r="Y115" s="86">
        <v>0</v>
      </c>
      <c r="Z115" s="87">
        <v>1</v>
      </c>
      <c r="AA115" s="88" t="s">
        <v>967</v>
      </c>
      <c r="AB115" s="89"/>
      <c r="AC115" s="71"/>
      <c r="AD115" s="72"/>
      <c r="AE115" s="72"/>
      <c r="AF115" s="72"/>
      <c r="AG115" s="73"/>
      <c r="AH115" s="74"/>
      <c r="AI115" s="75"/>
    </row>
    <row r="116" spans="1:35" s="45" customFormat="1" hidden="1" x14ac:dyDescent="0.25">
      <c r="A116" s="78">
        <v>114</v>
      </c>
      <c r="B116" s="78" t="s">
        <v>2189</v>
      </c>
      <c r="C116" s="78" t="s">
        <v>2565</v>
      </c>
      <c r="D116" s="78" t="s">
        <v>66</v>
      </c>
      <c r="E116" s="78" t="s">
        <v>105</v>
      </c>
      <c r="F116" s="78">
        <v>2</v>
      </c>
      <c r="G116" s="78">
        <v>2.1</v>
      </c>
      <c r="H116" s="78" t="s">
        <v>1386</v>
      </c>
      <c r="I116" s="78">
        <v>382</v>
      </c>
      <c r="J116" s="79">
        <v>0</v>
      </c>
      <c r="K116" s="80">
        <v>1</v>
      </c>
      <c r="L116" s="80">
        <v>0</v>
      </c>
      <c r="M116" s="81">
        <v>0</v>
      </c>
      <c r="N116" s="82">
        <v>0</v>
      </c>
      <c r="O116" s="83">
        <v>0</v>
      </c>
      <c r="P116" s="83">
        <v>0</v>
      </c>
      <c r="Q116" s="84">
        <v>0</v>
      </c>
      <c r="R116" s="85">
        <v>0</v>
      </c>
      <c r="S116" s="80">
        <v>0</v>
      </c>
      <c r="T116" s="80">
        <v>0</v>
      </c>
      <c r="U116" s="80">
        <v>0</v>
      </c>
      <c r="V116" s="80">
        <v>0</v>
      </c>
      <c r="W116" s="81">
        <v>0</v>
      </c>
      <c r="X116" s="82">
        <v>0</v>
      </c>
      <c r="Y116" s="86">
        <v>0</v>
      </c>
      <c r="Z116" s="87">
        <v>1</v>
      </c>
      <c r="AA116" s="88" t="s">
        <v>967</v>
      </c>
      <c r="AB116" s="89"/>
      <c r="AC116" s="71"/>
      <c r="AD116" s="72"/>
      <c r="AE116" s="72"/>
      <c r="AF116" s="72"/>
      <c r="AG116" s="73"/>
      <c r="AH116" s="74"/>
      <c r="AI116" s="75"/>
    </row>
    <row r="117" spans="1:35" s="45" customFormat="1" hidden="1" x14ac:dyDescent="0.25">
      <c r="A117" s="78">
        <v>115</v>
      </c>
      <c r="B117" s="78" t="s">
        <v>2189</v>
      </c>
      <c r="C117" s="78" t="s">
        <v>2565</v>
      </c>
      <c r="D117" s="78" t="s">
        <v>66</v>
      </c>
      <c r="E117" s="78" t="s">
        <v>105</v>
      </c>
      <c r="F117" s="78">
        <v>2</v>
      </c>
      <c r="G117" s="78">
        <v>2.1</v>
      </c>
      <c r="H117" s="78" t="s">
        <v>1386</v>
      </c>
      <c r="I117" s="78">
        <v>463</v>
      </c>
      <c r="J117" s="79">
        <v>0</v>
      </c>
      <c r="K117" s="80">
        <v>1</v>
      </c>
      <c r="L117" s="80">
        <v>0</v>
      </c>
      <c r="M117" s="81">
        <v>0</v>
      </c>
      <c r="N117" s="82">
        <v>0</v>
      </c>
      <c r="O117" s="83">
        <v>0</v>
      </c>
      <c r="P117" s="83">
        <v>0</v>
      </c>
      <c r="Q117" s="84">
        <v>0</v>
      </c>
      <c r="R117" s="85">
        <v>0</v>
      </c>
      <c r="S117" s="80">
        <v>0</v>
      </c>
      <c r="T117" s="80">
        <v>0</v>
      </c>
      <c r="U117" s="80">
        <v>0</v>
      </c>
      <c r="V117" s="80">
        <v>0</v>
      </c>
      <c r="W117" s="81">
        <v>0</v>
      </c>
      <c r="X117" s="82">
        <v>0</v>
      </c>
      <c r="Y117" s="86">
        <v>0</v>
      </c>
      <c r="Z117" s="87">
        <v>1</v>
      </c>
      <c r="AA117" s="88" t="s">
        <v>967</v>
      </c>
      <c r="AB117" s="89"/>
      <c r="AC117" s="71"/>
      <c r="AD117" s="72"/>
      <c r="AE117" s="72"/>
      <c r="AF117" s="72"/>
      <c r="AG117" s="73"/>
      <c r="AH117" s="74"/>
      <c r="AI117" s="75"/>
    </row>
    <row r="118" spans="1:35" s="45" customFormat="1" hidden="1" x14ac:dyDescent="0.25">
      <c r="A118" s="78">
        <v>116</v>
      </c>
      <c r="B118" s="78" t="s">
        <v>2189</v>
      </c>
      <c r="C118" s="78" t="s">
        <v>2565</v>
      </c>
      <c r="D118" s="78" t="s">
        <v>66</v>
      </c>
      <c r="E118" s="78" t="s">
        <v>105</v>
      </c>
      <c r="F118" s="78">
        <v>2</v>
      </c>
      <c r="G118" s="78">
        <v>2.1</v>
      </c>
      <c r="H118" s="78" t="s">
        <v>1386</v>
      </c>
      <c r="I118" s="78">
        <v>487</v>
      </c>
      <c r="J118" s="79">
        <v>0</v>
      </c>
      <c r="K118" s="80">
        <v>1</v>
      </c>
      <c r="L118" s="80">
        <v>0</v>
      </c>
      <c r="M118" s="81">
        <v>0</v>
      </c>
      <c r="N118" s="82">
        <v>0</v>
      </c>
      <c r="O118" s="83">
        <v>0</v>
      </c>
      <c r="P118" s="83">
        <v>0</v>
      </c>
      <c r="Q118" s="84">
        <v>0</v>
      </c>
      <c r="R118" s="85">
        <v>0</v>
      </c>
      <c r="S118" s="80">
        <v>0</v>
      </c>
      <c r="T118" s="80">
        <v>0</v>
      </c>
      <c r="U118" s="80">
        <v>0</v>
      </c>
      <c r="V118" s="80">
        <v>0</v>
      </c>
      <c r="W118" s="81">
        <v>0</v>
      </c>
      <c r="X118" s="82">
        <v>0</v>
      </c>
      <c r="Y118" s="86">
        <v>0</v>
      </c>
      <c r="Z118" s="87">
        <v>1</v>
      </c>
      <c r="AA118" s="88" t="s">
        <v>967</v>
      </c>
      <c r="AB118" s="89"/>
      <c r="AC118" s="71"/>
      <c r="AD118" s="72"/>
      <c r="AE118" s="72"/>
      <c r="AF118" s="72"/>
      <c r="AG118" s="73"/>
      <c r="AH118" s="74"/>
      <c r="AI118" s="75"/>
    </row>
    <row r="119" spans="1:35" s="45" customFormat="1" hidden="1" x14ac:dyDescent="0.25">
      <c r="A119" s="78">
        <v>117</v>
      </c>
      <c r="B119" s="78" t="s">
        <v>2189</v>
      </c>
      <c r="C119" s="78" t="s">
        <v>2565</v>
      </c>
      <c r="D119" s="78" t="s">
        <v>66</v>
      </c>
      <c r="E119" s="78" t="s">
        <v>105</v>
      </c>
      <c r="F119" s="78">
        <v>2</v>
      </c>
      <c r="G119" s="78">
        <v>2.2000000000000002</v>
      </c>
      <c r="H119" s="78" t="s">
        <v>1387</v>
      </c>
      <c r="I119" s="78">
        <v>377</v>
      </c>
      <c r="J119" s="79">
        <v>0</v>
      </c>
      <c r="K119" s="80">
        <v>0</v>
      </c>
      <c r="L119" s="80">
        <v>0</v>
      </c>
      <c r="M119" s="81">
        <v>0</v>
      </c>
      <c r="N119" s="82">
        <v>0</v>
      </c>
      <c r="O119" s="83">
        <v>0</v>
      </c>
      <c r="P119" s="83">
        <v>1</v>
      </c>
      <c r="Q119" s="84">
        <v>0</v>
      </c>
      <c r="R119" s="85">
        <v>0</v>
      </c>
      <c r="S119" s="80">
        <v>0</v>
      </c>
      <c r="T119" s="80">
        <v>0</v>
      </c>
      <c r="U119" s="80">
        <v>0</v>
      </c>
      <c r="V119" s="80">
        <v>0</v>
      </c>
      <c r="W119" s="81">
        <v>0</v>
      </c>
      <c r="X119" s="82">
        <v>0</v>
      </c>
      <c r="Y119" s="86">
        <v>0</v>
      </c>
      <c r="Z119" s="87">
        <v>1</v>
      </c>
      <c r="AA119" s="88" t="s">
        <v>1419</v>
      </c>
      <c r="AB119" s="89"/>
      <c r="AC119" s="71"/>
      <c r="AD119" s="72"/>
      <c r="AE119" s="72"/>
      <c r="AF119" s="72"/>
      <c r="AG119" s="73"/>
      <c r="AH119" s="74"/>
      <c r="AI119" s="75"/>
    </row>
    <row r="120" spans="1:35" s="45" customFormat="1" ht="51.75" hidden="1" x14ac:dyDescent="0.25">
      <c r="A120" s="78">
        <v>118</v>
      </c>
      <c r="B120" s="78" t="s">
        <v>2189</v>
      </c>
      <c r="C120" s="78" t="s">
        <v>2565</v>
      </c>
      <c r="D120" s="78" t="s">
        <v>66</v>
      </c>
      <c r="E120" s="78" t="s">
        <v>105</v>
      </c>
      <c r="F120" s="78">
        <v>2</v>
      </c>
      <c r="G120" s="78">
        <v>2.2000000000000002</v>
      </c>
      <c r="H120" s="78" t="s">
        <v>1387</v>
      </c>
      <c r="I120" s="78">
        <v>378</v>
      </c>
      <c r="J120" s="79">
        <v>0</v>
      </c>
      <c r="K120" s="80">
        <v>0</v>
      </c>
      <c r="L120" s="80">
        <v>0</v>
      </c>
      <c r="M120" s="81">
        <v>0</v>
      </c>
      <c r="N120" s="82">
        <v>0</v>
      </c>
      <c r="O120" s="83">
        <v>0</v>
      </c>
      <c r="P120" s="83">
        <v>0</v>
      </c>
      <c r="Q120" s="84">
        <v>0</v>
      </c>
      <c r="R120" s="85">
        <v>1</v>
      </c>
      <c r="S120" s="80">
        <v>0</v>
      </c>
      <c r="T120" s="80">
        <v>0</v>
      </c>
      <c r="U120" s="80">
        <v>1</v>
      </c>
      <c r="V120" s="80">
        <v>0</v>
      </c>
      <c r="W120" s="81">
        <v>0</v>
      </c>
      <c r="X120" s="82">
        <v>0</v>
      </c>
      <c r="Y120" s="86">
        <v>0</v>
      </c>
      <c r="Z120" s="87">
        <v>1</v>
      </c>
      <c r="AA120" s="88" t="s">
        <v>1388</v>
      </c>
      <c r="AB120" s="89"/>
      <c r="AC120" s="71"/>
      <c r="AD120" s="72"/>
      <c r="AE120" s="72"/>
      <c r="AF120" s="72"/>
      <c r="AG120" s="73"/>
      <c r="AH120" s="74"/>
      <c r="AI120" s="75"/>
    </row>
    <row r="121" spans="1:35" s="45" customFormat="1" hidden="1" x14ac:dyDescent="0.25">
      <c r="A121" s="78">
        <v>119</v>
      </c>
      <c r="B121" s="78" t="s">
        <v>2189</v>
      </c>
      <c r="C121" s="78" t="s">
        <v>2565</v>
      </c>
      <c r="D121" s="78" t="s">
        <v>66</v>
      </c>
      <c r="E121" s="78" t="s">
        <v>105</v>
      </c>
      <c r="F121" s="78">
        <v>2</v>
      </c>
      <c r="G121" s="78">
        <v>2.2000000000000002</v>
      </c>
      <c r="H121" s="78" t="s">
        <v>1387</v>
      </c>
      <c r="I121" s="78">
        <v>388</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c r="AB121" s="89"/>
      <c r="AC121" s="71"/>
      <c r="AD121" s="72"/>
      <c r="AE121" s="72"/>
      <c r="AF121" s="72"/>
      <c r="AG121" s="73"/>
      <c r="AH121" s="74"/>
      <c r="AI121" s="75"/>
    </row>
    <row r="122" spans="1:35" s="45" customFormat="1" ht="51.75" hidden="1" x14ac:dyDescent="0.25">
      <c r="A122" s="78">
        <v>120</v>
      </c>
      <c r="B122" s="78" t="s">
        <v>2189</v>
      </c>
      <c r="C122" s="78" t="s">
        <v>2565</v>
      </c>
      <c r="D122" s="78" t="s">
        <v>66</v>
      </c>
      <c r="E122" s="78" t="s">
        <v>105</v>
      </c>
      <c r="F122" s="78">
        <v>2</v>
      </c>
      <c r="G122" s="78">
        <v>2.2000000000000002</v>
      </c>
      <c r="H122" s="78" t="s">
        <v>1387</v>
      </c>
      <c r="I122" s="78">
        <v>420</v>
      </c>
      <c r="J122" s="79">
        <v>0</v>
      </c>
      <c r="K122" s="80">
        <v>0</v>
      </c>
      <c r="L122" s="80">
        <v>0</v>
      </c>
      <c r="M122" s="81">
        <v>0</v>
      </c>
      <c r="N122" s="82">
        <v>1</v>
      </c>
      <c r="O122" s="83">
        <v>0</v>
      </c>
      <c r="P122" s="83">
        <v>0</v>
      </c>
      <c r="Q122" s="84">
        <v>0</v>
      </c>
      <c r="R122" s="85">
        <v>1</v>
      </c>
      <c r="S122" s="80">
        <v>0</v>
      </c>
      <c r="T122" s="80">
        <v>0</v>
      </c>
      <c r="U122" s="80">
        <v>0</v>
      </c>
      <c r="V122" s="80">
        <v>0</v>
      </c>
      <c r="W122" s="81">
        <v>0</v>
      </c>
      <c r="X122" s="82">
        <v>0</v>
      </c>
      <c r="Y122" s="86">
        <v>0</v>
      </c>
      <c r="Z122" s="87">
        <v>1</v>
      </c>
      <c r="AA122" s="88" t="s">
        <v>1420</v>
      </c>
      <c r="AB122" s="89"/>
      <c r="AC122" s="71"/>
      <c r="AD122" s="72"/>
      <c r="AE122" s="72"/>
      <c r="AF122" s="72"/>
      <c r="AG122" s="73"/>
      <c r="AH122" s="74"/>
      <c r="AI122" s="75"/>
    </row>
    <row r="123" spans="1:35" s="45" customFormat="1" hidden="1" x14ac:dyDescent="0.25">
      <c r="A123" s="78">
        <v>121</v>
      </c>
      <c r="B123" s="78" t="s">
        <v>2189</v>
      </c>
      <c r="C123" s="78" t="s">
        <v>2565</v>
      </c>
      <c r="D123" s="78" t="s">
        <v>66</v>
      </c>
      <c r="E123" s="78" t="s">
        <v>105</v>
      </c>
      <c r="F123" s="78">
        <v>2</v>
      </c>
      <c r="G123" s="78">
        <v>2.2000000000000002</v>
      </c>
      <c r="H123" s="78" t="s">
        <v>1387</v>
      </c>
      <c r="I123" s="78">
        <v>480</v>
      </c>
      <c r="J123" s="79">
        <v>0</v>
      </c>
      <c r="K123" s="80">
        <v>0</v>
      </c>
      <c r="L123" s="80">
        <v>0</v>
      </c>
      <c r="M123" s="81">
        <v>0</v>
      </c>
      <c r="N123" s="82">
        <v>0</v>
      </c>
      <c r="O123" s="83">
        <v>0</v>
      </c>
      <c r="P123" s="83">
        <v>0</v>
      </c>
      <c r="Q123" s="84">
        <v>0</v>
      </c>
      <c r="R123" s="85">
        <v>0</v>
      </c>
      <c r="S123" s="80">
        <v>0</v>
      </c>
      <c r="T123" s="80">
        <v>0</v>
      </c>
      <c r="U123" s="80">
        <v>0</v>
      </c>
      <c r="V123" s="80">
        <v>0</v>
      </c>
      <c r="W123" s="81">
        <v>0</v>
      </c>
      <c r="X123" s="82">
        <v>0</v>
      </c>
      <c r="Y123" s="86">
        <v>0</v>
      </c>
      <c r="Z123" s="87">
        <v>0</v>
      </c>
      <c r="AA123" s="88"/>
      <c r="AB123" s="89"/>
      <c r="AC123" s="71"/>
      <c r="AD123" s="72"/>
      <c r="AE123" s="72"/>
      <c r="AF123" s="72"/>
      <c r="AG123" s="73"/>
      <c r="AH123" s="74"/>
      <c r="AI123" s="75"/>
    </row>
    <row r="124" spans="1:35" s="45" customFormat="1" ht="26.25" hidden="1" x14ac:dyDescent="0.25">
      <c r="A124" s="78">
        <v>122</v>
      </c>
      <c r="B124" s="78" t="s">
        <v>2189</v>
      </c>
      <c r="C124" s="78" t="s">
        <v>2565</v>
      </c>
      <c r="D124" s="78" t="s">
        <v>66</v>
      </c>
      <c r="E124" s="78" t="s">
        <v>105</v>
      </c>
      <c r="F124" s="78">
        <v>2</v>
      </c>
      <c r="G124" s="78">
        <v>2.2000000000000002</v>
      </c>
      <c r="H124" s="78" t="s">
        <v>1387</v>
      </c>
      <c r="I124" s="78">
        <v>481</v>
      </c>
      <c r="J124" s="79">
        <v>0</v>
      </c>
      <c r="K124" s="80">
        <v>0</v>
      </c>
      <c r="L124" s="80">
        <v>0</v>
      </c>
      <c r="M124" s="81">
        <v>0</v>
      </c>
      <c r="N124" s="82">
        <v>0</v>
      </c>
      <c r="O124" s="83">
        <v>0</v>
      </c>
      <c r="P124" s="83">
        <v>0</v>
      </c>
      <c r="Q124" s="84">
        <v>0</v>
      </c>
      <c r="R124" s="85">
        <v>1</v>
      </c>
      <c r="S124" s="80">
        <v>0</v>
      </c>
      <c r="T124" s="80">
        <v>0</v>
      </c>
      <c r="U124" s="80">
        <v>0</v>
      </c>
      <c r="V124" s="80">
        <v>0</v>
      </c>
      <c r="W124" s="81">
        <v>0</v>
      </c>
      <c r="X124" s="82">
        <v>0</v>
      </c>
      <c r="Y124" s="86">
        <v>0</v>
      </c>
      <c r="Z124" s="87">
        <v>1</v>
      </c>
      <c r="AA124" s="88" t="s">
        <v>1389</v>
      </c>
      <c r="AB124" s="89"/>
      <c r="AC124" s="71"/>
      <c r="AD124" s="72"/>
      <c r="AE124" s="72"/>
      <c r="AF124" s="72"/>
      <c r="AG124" s="73"/>
      <c r="AH124" s="74"/>
      <c r="AI124" s="75"/>
    </row>
    <row r="125" spans="1:35" s="45" customFormat="1" ht="39" x14ac:dyDescent="0.25">
      <c r="A125" s="78">
        <v>123</v>
      </c>
      <c r="B125" s="78" t="s">
        <v>2189</v>
      </c>
      <c r="C125" s="78" t="s">
        <v>2565</v>
      </c>
      <c r="D125" s="78" t="s">
        <v>66</v>
      </c>
      <c r="E125" s="78" t="s">
        <v>105</v>
      </c>
      <c r="F125" s="78">
        <v>2</v>
      </c>
      <c r="G125" s="78">
        <v>2.2000000000000002</v>
      </c>
      <c r="H125" s="189" t="s">
        <v>1390</v>
      </c>
      <c r="I125" s="78">
        <v>380</v>
      </c>
      <c r="J125" s="79">
        <v>1</v>
      </c>
      <c r="K125" s="80">
        <v>1</v>
      </c>
      <c r="L125" s="80">
        <v>0</v>
      </c>
      <c r="M125" s="81">
        <v>0</v>
      </c>
      <c r="N125" s="82">
        <v>0</v>
      </c>
      <c r="O125" s="83">
        <v>0</v>
      </c>
      <c r="P125" s="83">
        <v>0</v>
      </c>
      <c r="Q125" s="84">
        <v>0</v>
      </c>
      <c r="R125" s="85">
        <v>0</v>
      </c>
      <c r="S125" s="80">
        <v>0</v>
      </c>
      <c r="T125" s="80">
        <v>0</v>
      </c>
      <c r="U125" s="80">
        <v>0</v>
      </c>
      <c r="V125" s="80">
        <v>0</v>
      </c>
      <c r="W125" s="81">
        <v>0</v>
      </c>
      <c r="X125" s="82">
        <v>0</v>
      </c>
      <c r="Y125" s="86">
        <v>0</v>
      </c>
      <c r="Z125" s="87">
        <v>1</v>
      </c>
      <c r="AA125" s="190" t="s">
        <v>1391</v>
      </c>
      <c r="AB125" s="89"/>
      <c r="AC125" s="71"/>
      <c r="AD125" s="72"/>
      <c r="AE125" s="72"/>
      <c r="AF125" s="72"/>
      <c r="AG125" s="73"/>
      <c r="AH125" s="74"/>
      <c r="AI125" s="75"/>
    </row>
    <row r="126" spans="1:35" s="45" customFormat="1" ht="51.75" x14ac:dyDescent="0.25">
      <c r="A126" s="78">
        <v>124</v>
      </c>
      <c r="B126" s="78" t="s">
        <v>2189</v>
      </c>
      <c r="C126" s="78" t="s">
        <v>2565</v>
      </c>
      <c r="D126" s="78" t="s">
        <v>66</v>
      </c>
      <c r="E126" s="78" t="s">
        <v>105</v>
      </c>
      <c r="F126" s="78">
        <v>2</v>
      </c>
      <c r="G126" s="78">
        <v>2.2000000000000002</v>
      </c>
      <c r="H126" s="78" t="s">
        <v>1390</v>
      </c>
      <c r="I126" s="78">
        <v>394</v>
      </c>
      <c r="J126" s="79">
        <v>1</v>
      </c>
      <c r="K126" s="80">
        <v>1</v>
      </c>
      <c r="L126" s="80">
        <v>0</v>
      </c>
      <c r="M126" s="81">
        <v>0</v>
      </c>
      <c r="N126" s="82">
        <v>0</v>
      </c>
      <c r="O126" s="83">
        <v>0</v>
      </c>
      <c r="P126" s="83">
        <v>0</v>
      </c>
      <c r="Q126" s="84">
        <v>0</v>
      </c>
      <c r="R126" s="85">
        <v>0</v>
      </c>
      <c r="S126" s="80">
        <v>0</v>
      </c>
      <c r="T126" s="80">
        <v>1</v>
      </c>
      <c r="U126" s="80">
        <v>0</v>
      </c>
      <c r="V126" s="80">
        <v>0</v>
      </c>
      <c r="W126" s="81">
        <v>0</v>
      </c>
      <c r="X126" s="82">
        <v>0</v>
      </c>
      <c r="Y126" s="86">
        <v>0</v>
      </c>
      <c r="Z126" s="87">
        <v>1</v>
      </c>
      <c r="AA126" s="190" t="s">
        <v>1392</v>
      </c>
      <c r="AB126" s="89"/>
      <c r="AC126" s="71"/>
      <c r="AD126" s="72"/>
      <c r="AE126" s="72"/>
      <c r="AF126" s="72"/>
      <c r="AG126" s="73"/>
      <c r="AH126" s="74"/>
      <c r="AI126" s="75"/>
    </row>
    <row r="127" spans="1:35" s="45" customFormat="1" ht="64.5" x14ac:dyDescent="0.25">
      <c r="A127" s="78">
        <v>125</v>
      </c>
      <c r="B127" s="78" t="s">
        <v>2189</v>
      </c>
      <c r="C127" s="78" t="s">
        <v>2565</v>
      </c>
      <c r="D127" s="78" t="s">
        <v>66</v>
      </c>
      <c r="E127" s="78" t="s">
        <v>105</v>
      </c>
      <c r="F127" s="78">
        <v>2</v>
      </c>
      <c r="G127" s="78">
        <v>2.2000000000000002</v>
      </c>
      <c r="H127" s="78" t="s">
        <v>1390</v>
      </c>
      <c r="I127" s="78">
        <v>396</v>
      </c>
      <c r="J127" s="79">
        <v>1</v>
      </c>
      <c r="K127" s="80">
        <v>1</v>
      </c>
      <c r="L127" s="80">
        <v>0</v>
      </c>
      <c r="M127" s="81">
        <v>0</v>
      </c>
      <c r="N127" s="82">
        <v>0</v>
      </c>
      <c r="O127" s="83">
        <v>0</v>
      </c>
      <c r="P127" s="83">
        <v>0</v>
      </c>
      <c r="Q127" s="84">
        <v>0</v>
      </c>
      <c r="R127" s="85">
        <v>0</v>
      </c>
      <c r="S127" s="80">
        <v>0</v>
      </c>
      <c r="T127" s="80">
        <v>0</v>
      </c>
      <c r="U127" s="80">
        <v>0</v>
      </c>
      <c r="V127" s="80">
        <v>0</v>
      </c>
      <c r="W127" s="81">
        <v>0</v>
      </c>
      <c r="X127" s="82">
        <v>0</v>
      </c>
      <c r="Y127" s="86">
        <v>0</v>
      </c>
      <c r="Z127" s="87">
        <v>1</v>
      </c>
      <c r="AA127" s="190" t="s">
        <v>1393</v>
      </c>
      <c r="AB127" s="89"/>
      <c r="AC127" s="71"/>
      <c r="AD127" s="72"/>
      <c r="AE127" s="72"/>
      <c r="AF127" s="72"/>
      <c r="AG127" s="73"/>
      <c r="AH127" s="74"/>
      <c r="AI127" s="75"/>
    </row>
    <row r="128" spans="1:35" s="45" customFormat="1" ht="64.5" x14ac:dyDescent="0.25">
      <c r="A128" s="78">
        <v>126</v>
      </c>
      <c r="B128" s="78" t="s">
        <v>2189</v>
      </c>
      <c r="C128" s="78" t="s">
        <v>2565</v>
      </c>
      <c r="D128" s="78" t="s">
        <v>66</v>
      </c>
      <c r="E128" s="78" t="s">
        <v>105</v>
      </c>
      <c r="F128" s="78">
        <v>2</v>
      </c>
      <c r="G128" s="78">
        <v>2.2000000000000002</v>
      </c>
      <c r="H128" s="78" t="s">
        <v>1390</v>
      </c>
      <c r="I128" s="78">
        <v>454</v>
      </c>
      <c r="J128" s="79">
        <v>1</v>
      </c>
      <c r="K128" s="80">
        <v>1</v>
      </c>
      <c r="L128" s="80">
        <v>0</v>
      </c>
      <c r="M128" s="81">
        <v>0</v>
      </c>
      <c r="N128" s="82">
        <v>0</v>
      </c>
      <c r="O128" s="83">
        <v>0</v>
      </c>
      <c r="P128" s="83">
        <v>0</v>
      </c>
      <c r="Q128" s="84">
        <v>0</v>
      </c>
      <c r="R128" s="85">
        <v>1</v>
      </c>
      <c r="S128" s="80">
        <v>0</v>
      </c>
      <c r="T128" s="80">
        <v>0</v>
      </c>
      <c r="U128" s="80">
        <v>0</v>
      </c>
      <c r="V128" s="80">
        <v>0</v>
      </c>
      <c r="W128" s="81">
        <v>0</v>
      </c>
      <c r="X128" s="82">
        <v>0</v>
      </c>
      <c r="Y128" s="86">
        <v>0</v>
      </c>
      <c r="Z128" s="87">
        <v>1</v>
      </c>
      <c r="AA128" s="190" t="s">
        <v>1394</v>
      </c>
      <c r="AB128" s="89"/>
      <c r="AC128" s="71"/>
      <c r="AD128" s="72"/>
      <c r="AE128" s="72"/>
      <c r="AF128" s="72"/>
      <c r="AG128" s="73"/>
      <c r="AH128" s="74"/>
      <c r="AI128" s="75"/>
    </row>
    <row r="129" spans="1:35" s="45" customFormat="1" ht="39" x14ac:dyDescent="0.25">
      <c r="A129" s="78">
        <v>127</v>
      </c>
      <c r="B129" s="78" t="s">
        <v>2189</v>
      </c>
      <c r="C129" s="78" t="s">
        <v>2565</v>
      </c>
      <c r="D129" s="78" t="s">
        <v>66</v>
      </c>
      <c r="E129" s="78" t="s">
        <v>105</v>
      </c>
      <c r="F129" s="78">
        <v>2</v>
      </c>
      <c r="G129" s="78">
        <v>2.2000000000000002</v>
      </c>
      <c r="H129" s="78" t="s">
        <v>1390</v>
      </c>
      <c r="I129" s="78">
        <v>465</v>
      </c>
      <c r="J129" s="79">
        <v>1</v>
      </c>
      <c r="K129" s="80">
        <v>1</v>
      </c>
      <c r="L129" s="80">
        <v>0</v>
      </c>
      <c r="M129" s="81">
        <v>0</v>
      </c>
      <c r="N129" s="82">
        <v>0</v>
      </c>
      <c r="O129" s="83">
        <v>0</v>
      </c>
      <c r="P129" s="83">
        <v>0</v>
      </c>
      <c r="Q129" s="84">
        <v>0</v>
      </c>
      <c r="R129" s="85">
        <v>0</v>
      </c>
      <c r="S129" s="80">
        <v>0</v>
      </c>
      <c r="T129" s="80">
        <v>0</v>
      </c>
      <c r="U129" s="80">
        <v>0</v>
      </c>
      <c r="V129" s="80">
        <v>0</v>
      </c>
      <c r="W129" s="81">
        <v>0</v>
      </c>
      <c r="X129" s="82">
        <v>0</v>
      </c>
      <c r="Y129" s="86">
        <v>0</v>
      </c>
      <c r="Z129" s="87">
        <v>1</v>
      </c>
      <c r="AA129" s="190" t="s">
        <v>1391</v>
      </c>
      <c r="AB129" s="89"/>
      <c r="AC129" s="71"/>
      <c r="AD129" s="72"/>
      <c r="AE129" s="72"/>
      <c r="AF129" s="72"/>
      <c r="AG129" s="73"/>
      <c r="AH129" s="74"/>
      <c r="AI129" s="75"/>
    </row>
    <row r="130" spans="1:35" s="45" customFormat="1" hidden="1" x14ac:dyDescent="0.25">
      <c r="A130" s="78">
        <v>128</v>
      </c>
      <c r="B130" s="78" t="s">
        <v>2189</v>
      </c>
      <c r="C130" s="78" t="s">
        <v>2565</v>
      </c>
      <c r="D130" s="78" t="s">
        <v>66</v>
      </c>
      <c r="E130" s="78" t="s">
        <v>105</v>
      </c>
      <c r="F130" s="78">
        <v>2</v>
      </c>
      <c r="G130" s="78">
        <v>2.2000000000000002</v>
      </c>
      <c r="H130" s="78" t="s">
        <v>1395</v>
      </c>
      <c r="I130" s="78">
        <v>425</v>
      </c>
      <c r="J130" s="79">
        <v>0</v>
      </c>
      <c r="K130" s="80">
        <v>0</v>
      </c>
      <c r="L130" s="80">
        <v>0</v>
      </c>
      <c r="M130" s="81">
        <v>0</v>
      </c>
      <c r="N130" s="82">
        <v>0</v>
      </c>
      <c r="O130" s="83">
        <v>0</v>
      </c>
      <c r="P130" s="83">
        <v>0</v>
      </c>
      <c r="Q130" s="84">
        <v>0</v>
      </c>
      <c r="R130" s="85">
        <v>0</v>
      </c>
      <c r="S130" s="80">
        <v>0</v>
      </c>
      <c r="T130" s="80">
        <v>0</v>
      </c>
      <c r="U130" s="80">
        <v>0</v>
      </c>
      <c r="V130" s="80">
        <v>1</v>
      </c>
      <c r="W130" s="81">
        <v>0</v>
      </c>
      <c r="X130" s="82">
        <v>0</v>
      </c>
      <c r="Y130" s="86">
        <v>0</v>
      </c>
      <c r="Z130" s="87">
        <v>1</v>
      </c>
      <c r="AA130" s="88" t="s">
        <v>1396</v>
      </c>
      <c r="AB130" s="89"/>
      <c r="AC130" s="71"/>
      <c r="AD130" s="72"/>
      <c r="AE130" s="72"/>
      <c r="AF130" s="72"/>
      <c r="AG130" s="73"/>
      <c r="AH130" s="74"/>
      <c r="AI130" s="75"/>
    </row>
    <row r="131" spans="1:35" s="45" customFormat="1" ht="26.25" hidden="1" x14ac:dyDescent="0.25">
      <c r="A131" s="78">
        <v>129</v>
      </c>
      <c r="B131" s="78" t="s">
        <v>2189</v>
      </c>
      <c r="C131" s="78" t="s">
        <v>2565</v>
      </c>
      <c r="D131" s="78" t="s">
        <v>66</v>
      </c>
      <c r="E131" s="78" t="s">
        <v>105</v>
      </c>
      <c r="F131" s="78">
        <v>2</v>
      </c>
      <c r="G131" s="78">
        <v>2.2000000000000002</v>
      </c>
      <c r="H131" s="78" t="s">
        <v>1395</v>
      </c>
      <c r="I131" s="78">
        <v>429</v>
      </c>
      <c r="J131" s="79">
        <v>0</v>
      </c>
      <c r="K131" s="80">
        <v>0</v>
      </c>
      <c r="L131" s="80">
        <v>0</v>
      </c>
      <c r="M131" s="81">
        <v>0</v>
      </c>
      <c r="N131" s="82">
        <v>1</v>
      </c>
      <c r="O131" s="83">
        <v>0</v>
      </c>
      <c r="P131" s="83">
        <v>0</v>
      </c>
      <c r="Q131" s="84">
        <v>0</v>
      </c>
      <c r="R131" s="85">
        <v>0</v>
      </c>
      <c r="S131" s="80">
        <v>0</v>
      </c>
      <c r="T131" s="80">
        <v>0</v>
      </c>
      <c r="U131" s="80">
        <v>0</v>
      </c>
      <c r="V131" s="80">
        <v>0</v>
      </c>
      <c r="W131" s="81">
        <v>0</v>
      </c>
      <c r="X131" s="82">
        <v>0</v>
      </c>
      <c r="Y131" s="86">
        <v>0</v>
      </c>
      <c r="Z131" s="87">
        <v>1</v>
      </c>
      <c r="AA131" s="88" t="s">
        <v>1397</v>
      </c>
      <c r="AB131" s="89"/>
      <c r="AC131" s="71"/>
      <c r="AD131" s="72"/>
      <c r="AE131" s="72"/>
      <c r="AF131" s="72"/>
      <c r="AG131" s="73"/>
      <c r="AH131" s="74"/>
      <c r="AI131" s="75"/>
    </row>
    <row r="132" spans="1:35" s="45" customFormat="1" hidden="1" x14ac:dyDescent="0.25">
      <c r="A132" s="78">
        <v>130</v>
      </c>
      <c r="B132" s="78" t="s">
        <v>2189</v>
      </c>
      <c r="C132" s="78" t="s">
        <v>2565</v>
      </c>
      <c r="D132" s="78" t="s">
        <v>66</v>
      </c>
      <c r="E132" s="78" t="s">
        <v>105</v>
      </c>
      <c r="F132" s="78">
        <v>2</v>
      </c>
      <c r="G132" s="78">
        <v>2.2000000000000002</v>
      </c>
      <c r="H132" s="78" t="s">
        <v>1395</v>
      </c>
      <c r="I132" s="78">
        <v>467</v>
      </c>
      <c r="J132" s="79">
        <v>0</v>
      </c>
      <c r="K132" s="80">
        <v>0</v>
      </c>
      <c r="L132" s="80">
        <v>0</v>
      </c>
      <c r="M132" s="81">
        <v>0</v>
      </c>
      <c r="N132" s="82">
        <v>1</v>
      </c>
      <c r="O132" s="83">
        <v>0</v>
      </c>
      <c r="P132" s="83">
        <v>0</v>
      </c>
      <c r="Q132" s="84">
        <v>0</v>
      </c>
      <c r="R132" s="85">
        <v>0</v>
      </c>
      <c r="S132" s="80">
        <v>0</v>
      </c>
      <c r="T132" s="80">
        <v>0</v>
      </c>
      <c r="U132" s="80">
        <v>0</v>
      </c>
      <c r="V132" s="80">
        <v>0</v>
      </c>
      <c r="W132" s="81">
        <v>0</v>
      </c>
      <c r="X132" s="82">
        <v>0</v>
      </c>
      <c r="Y132" s="86">
        <v>0</v>
      </c>
      <c r="Z132" s="87">
        <v>1</v>
      </c>
      <c r="AA132" s="88" t="s">
        <v>1398</v>
      </c>
      <c r="AB132" s="89"/>
      <c r="AC132" s="71"/>
      <c r="AD132" s="72"/>
      <c r="AE132" s="72"/>
      <c r="AF132" s="72"/>
      <c r="AG132" s="73"/>
      <c r="AH132" s="74"/>
      <c r="AI132" s="75"/>
    </row>
    <row r="133" spans="1:35" s="45" customFormat="1" hidden="1" x14ac:dyDescent="0.25">
      <c r="A133" s="98">
        <v>131</v>
      </c>
      <c r="B133" s="78" t="s">
        <v>2189</v>
      </c>
      <c r="C133" s="78" t="s">
        <v>2565</v>
      </c>
      <c r="D133" s="78" t="s">
        <v>66</v>
      </c>
      <c r="E133" s="78" t="s">
        <v>105</v>
      </c>
      <c r="F133" s="78">
        <v>2</v>
      </c>
      <c r="G133" s="78">
        <v>2.2000000000000002</v>
      </c>
      <c r="H133" s="78" t="s">
        <v>1395</v>
      </c>
      <c r="I133" s="78">
        <v>472</v>
      </c>
      <c r="J133" s="79">
        <v>0</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0</v>
      </c>
      <c r="AA133" s="88"/>
      <c r="AB133" s="89"/>
      <c r="AC133" s="71"/>
      <c r="AD133" s="72"/>
      <c r="AE133" s="72"/>
      <c r="AF133" s="72"/>
      <c r="AG133" s="73"/>
      <c r="AH133" s="74"/>
      <c r="AI133" s="75"/>
    </row>
    <row r="134" spans="1:35" s="45" customFormat="1" hidden="1" x14ac:dyDescent="0.25">
      <c r="A134" s="98">
        <v>132</v>
      </c>
      <c r="B134" s="78" t="s">
        <v>2189</v>
      </c>
      <c r="C134" s="78" t="s">
        <v>2565</v>
      </c>
      <c r="D134" s="78" t="s">
        <v>66</v>
      </c>
      <c r="E134" s="78" t="s">
        <v>105</v>
      </c>
      <c r="F134" s="78">
        <v>2</v>
      </c>
      <c r="G134" s="78">
        <v>2.2000000000000002</v>
      </c>
      <c r="H134" s="78" t="s">
        <v>1395</v>
      </c>
      <c r="I134" s="78">
        <v>488</v>
      </c>
      <c r="J134" s="79">
        <v>0</v>
      </c>
      <c r="K134" s="80">
        <v>0</v>
      </c>
      <c r="L134" s="80">
        <v>0</v>
      </c>
      <c r="M134" s="81">
        <v>0</v>
      </c>
      <c r="N134" s="82">
        <v>0</v>
      </c>
      <c r="O134" s="83">
        <v>0</v>
      </c>
      <c r="P134" s="83">
        <v>0</v>
      </c>
      <c r="Q134" s="84">
        <v>0</v>
      </c>
      <c r="R134" s="85">
        <v>0</v>
      </c>
      <c r="S134" s="80">
        <v>0</v>
      </c>
      <c r="T134" s="80">
        <v>0</v>
      </c>
      <c r="U134" s="80">
        <v>0</v>
      </c>
      <c r="V134" s="80">
        <v>0</v>
      </c>
      <c r="W134" s="81">
        <v>0</v>
      </c>
      <c r="X134" s="82">
        <v>0</v>
      </c>
      <c r="Y134" s="86">
        <v>0</v>
      </c>
      <c r="Z134" s="87">
        <v>0</v>
      </c>
      <c r="AA134" s="88"/>
      <c r="AB134" s="89"/>
      <c r="AC134" s="71"/>
      <c r="AD134" s="72"/>
      <c r="AE134" s="72"/>
      <c r="AF134" s="72"/>
      <c r="AG134" s="73"/>
      <c r="AH134" s="74"/>
      <c r="AI134" s="75"/>
    </row>
    <row r="135" spans="1:35" s="45" customFormat="1" hidden="1" x14ac:dyDescent="0.25">
      <c r="A135" s="98">
        <v>133</v>
      </c>
      <c r="B135" s="78" t="s">
        <v>2189</v>
      </c>
      <c r="C135" s="78" t="s">
        <v>2565</v>
      </c>
      <c r="D135" s="78" t="s">
        <v>66</v>
      </c>
      <c r="E135" s="78" t="s">
        <v>105</v>
      </c>
      <c r="F135" s="78">
        <v>2</v>
      </c>
      <c r="G135" s="78">
        <v>2.2000000000000002</v>
      </c>
      <c r="H135" s="78" t="s">
        <v>1395</v>
      </c>
      <c r="I135" s="78">
        <v>492</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c r="AB135" s="89"/>
      <c r="AC135" s="71"/>
      <c r="AD135" s="72"/>
      <c r="AE135" s="72"/>
      <c r="AF135" s="72"/>
      <c r="AG135" s="73"/>
      <c r="AH135" s="74"/>
      <c r="AI135" s="75"/>
    </row>
    <row r="136" spans="1:35" s="45" customFormat="1" hidden="1" x14ac:dyDescent="0.25">
      <c r="A136" s="98">
        <v>134</v>
      </c>
      <c r="B136" s="78" t="s">
        <v>2189</v>
      </c>
      <c r="C136" s="78" t="s">
        <v>2565</v>
      </c>
      <c r="D136" s="78" t="s">
        <v>66</v>
      </c>
      <c r="E136" s="78" t="s">
        <v>105</v>
      </c>
      <c r="F136" s="78">
        <v>2</v>
      </c>
      <c r="G136" s="78">
        <v>2.2000000000000002</v>
      </c>
      <c r="H136" s="78" t="s">
        <v>1399</v>
      </c>
      <c r="I136" s="78">
        <v>387</v>
      </c>
      <c r="J136" s="79">
        <v>0</v>
      </c>
      <c r="K136" s="80">
        <v>1</v>
      </c>
      <c r="L136" s="80">
        <v>0</v>
      </c>
      <c r="M136" s="81">
        <v>0</v>
      </c>
      <c r="N136" s="82">
        <v>0</v>
      </c>
      <c r="O136" s="83">
        <v>0</v>
      </c>
      <c r="P136" s="83">
        <v>0</v>
      </c>
      <c r="Q136" s="84">
        <v>0</v>
      </c>
      <c r="R136" s="85">
        <v>0</v>
      </c>
      <c r="S136" s="80">
        <v>0</v>
      </c>
      <c r="T136" s="80">
        <v>0</v>
      </c>
      <c r="U136" s="80">
        <v>0</v>
      </c>
      <c r="V136" s="80">
        <v>0</v>
      </c>
      <c r="W136" s="81">
        <v>0</v>
      </c>
      <c r="X136" s="82">
        <v>0</v>
      </c>
      <c r="Y136" s="86">
        <v>0</v>
      </c>
      <c r="Z136" s="87">
        <v>1</v>
      </c>
      <c r="AA136" s="88" t="s">
        <v>115</v>
      </c>
      <c r="AB136" s="89"/>
      <c r="AC136" s="71"/>
      <c r="AD136" s="72"/>
      <c r="AE136" s="72"/>
      <c r="AF136" s="72"/>
      <c r="AG136" s="73"/>
      <c r="AH136" s="74"/>
      <c r="AI136" s="75"/>
    </row>
    <row r="137" spans="1:35" s="45" customFormat="1" hidden="1" x14ac:dyDescent="0.25">
      <c r="A137" s="98">
        <v>135</v>
      </c>
      <c r="B137" s="78" t="s">
        <v>2189</v>
      </c>
      <c r="C137" s="78" t="s">
        <v>2565</v>
      </c>
      <c r="D137" s="78" t="s">
        <v>66</v>
      </c>
      <c r="E137" s="78" t="s">
        <v>105</v>
      </c>
      <c r="F137" s="78">
        <v>2</v>
      </c>
      <c r="G137" s="78">
        <v>2.2000000000000002</v>
      </c>
      <c r="H137" s="78" t="s">
        <v>1399</v>
      </c>
      <c r="I137" s="78">
        <v>426</v>
      </c>
      <c r="J137" s="79">
        <v>0</v>
      </c>
      <c r="K137" s="80">
        <v>1</v>
      </c>
      <c r="L137" s="80">
        <v>0</v>
      </c>
      <c r="M137" s="81">
        <v>0</v>
      </c>
      <c r="N137" s="82">
        <v>0</v>
      </c>
      <c r="O137" s="83">
        <v>0</v>
      </c>
      <c r="P137" s="83">
        <v>0</v>
      </c>
      <c r="Q137" s="84">
        <v>0</v>
      </c>
      <c r="R137" s="85">
        <v>0</v>
      </c>
      <c r="S137" s="80">
        <v>0</v>
      </c>
      <c r="T137" s="80">
        <v>0</v>
      </c>
      <c r="U137" s="80">
        <v>0</v>
      </c>
      <c r="V137" s="80">
        <v>0</v>
      </c>
      <c r="W137" s="81">
        <v>0</v>
      </c>
      <c r="X137" s="82">
        <v>0</v>
      </c>
      <c r="Y137" s="86">
        <v>0</v>
      </c>
      <c r="Z137" s="87">
        <v>1</v>
      </c>
      <c r="AA137" s="88" t="s">
        <v>115</v>
      </c>
      <c r="AB137" s="89"/>
      <c r="AC137" s="71"/>
      <c r="AD137" s="72"/>
      <c r="AE137" s="72"/>
      <c r="AF137" s="72"/>
      <c r="AG137" s="73"/>
      <c r="AH137" s="74"/>
      <c r="AI137" s="75"/>
    </row>
    <row r="138" spans="1:35" s="45" customFormat="1" ht="51.75" hidden="1" x14ac:dyDescent="0.25">
      <c r="A138" s="98">
        <v>136</v>
      </c>
      <c r="B138" s="78" t="s">
        <v>2189</v>
      </c>
      <c r="C138" s="78" t="s">
        <v>2565</v>
      </c>
      <c r="D138" s="78" t="s">
        <v>66</v>
      </c>
      <c r="E138" s="78" t="s">
        <v>105</v>
      </c>
      <c r="F138" s="78">
        <v>2</v>
      </c>
      <c r="G138" s="78">
        <v>2.2000000000000002</v>
      </c>
      <c r="H138" s="78" t="s">
        <v>1399</v>
      </c>
      <c r="I138" s="78">
        <v>436</v>
      </c>
      <c r="J138" s="79">
        <v>0</v>
      </c>
      <c r="K138" s="80">
        <v>1</v>
      </c>
      <c r="L138" s="80">
        <v>0</v>
      </c>
      <c r="M138" s="81">
        <v>0</v>
      </c>
      <c r="N138" s="82">
        <v>0</v>
      </c>
      <c r="O138" s="83">
        <v>0</v>
      </c>
      <c r="P138" s="83">
        <v>0</v>
      </c>
      <c r="Q138" s="84">
        <v>0</v>
      </c>
      <c r="R138" s="85">
        <v>1</v>
      </c>
      <c r="S138" s="80">
        <v>0</v>
      </c>
      <c r="T138" s="80">
        <v>0</v>
      </c>
      <c r="U138" s="80">
        <v>0</v>
      </c>
      <c r="V138" s="80">
        <v>0</v>
      </c>
      <c r="W138" s="81">
        <v>0</v>
      </c>
      <c r="X138" s="82">
        <v>0</v>
      </c>
      <c r="Y138" s="86">
        <v>0</v>
      </c>
      <c r="Z138" s="87">
        <v>1</v>
      </c>
      <c r="AA138" s="88" t="s">
        <v>1400</v>
      </c>
      <c r="AB138" s="89"/>
      <c r="AC138" s="71"/>
      <c r="AD138" s="72"/>
      <c r="AE138" s="72"/>
      <c r="AF138" s="72"/>
      <c r="AG138" s="73"/>
      <c r="AH138" s="74"/>
      <c r="AI138" s="75"/>
    </row>
    <row r="139" spans="1:35" s="45" customFormat="1" ht="26.25" hidden="1" x14ac:dyDescent="0.25">
      <c r="A139" s="98">
        <v>137</v>
      </c>
      <c r="B139" s="78" t="s">
        <v>2189</v>
      </c>
      <c r="C139" s="78" t="s">
        <v>2565</v>
      </c>
      <c r="D139" s="78" t="s">
        <v>66</v>
      </c>
      <c r="E139" s="78" t="s">
        <v>105</v>
      </c>
      <c r="F139" s="78">
        <v>2</v>
      </c>
      <c r="G139" s="78">
        <v>2.2000000000000002</v>
      </c>
      <c r="H139" s="78" t="s">
        <v>1399</v>
      </c>
      <c r="I139" s="78">
        <v>464</v>
      </c>
      <c r="J139" s="79">
        <v>0</v>
      </c>
      <c r="K139" s="80">
        <v>1</v>
      </c>
      <c r="L139" s="80">
        <v>0</v>
      </c>
      <c r="M139" s="81">
        <v>0</v>
      </c>
      <c r="N139" s="82">
        <v>0</v>
      </c>
      <c r="O139" s="83">
        <v>1</v>
      </c>
      <c r="P139" s="83">
        <v>0</v>
      </c>
      <c r="Q139" s="84">
        <v>0</v>
      </c>
      <c r="R139" s="85">
        <v>0</v>
      </c>
      <c r="S139" s="80">
        <v>0</v>
      </c>
      <c r="T139" s="80">
        <v>0</v>
      </c>
      <c r="U139" s="80">
        <v>0</v>
      </c>
      <c r="V139" s="80">
        <v>0</v>
      </c>
      <c r="W139" s="81">
        <v>0</v>
      </c>
      <c r="X139" s="82">
        <v>0</v>
      </c>
      <c r="Y139" s="86">
        <v>0</v>
      </c>
      <c r="Z139" s="87">
        <v>1</v>
      </c>
      <c r="AA139" s="88" t="s">
        <v>1401</v>
      </c>
      <c r="AB139" s="89"/>
      <c r="AC139" s="71"/>
      <c r="AD139" s="72"/>
      <c r="AE139" s="72"/>
      <c r="AF139" s="72"/>
      <c r="AG139" s="73"/>
      <c r="AH139" s="74"/>
      <c r="AI139" s="75"/>
    </row>
    <row r="140" spans="1:35" s="45" customFormat="1" ht="39" hidden="1" x14ac:dyDescent="0.25">
      <c r="A140" s="78">
        <v>138</v>
      </c>
      <c r="B140" s="78" t="s">
        <v>2189</v>
      </c>
      <c r="C140" s="78" t="s">
        <v>2565</v>
      </c>
      <c r="D140" s="78" t="s">
        <v>66</v>
      </c>
      <c r="E140" s="78" t="s">
        <v>105</v>
      </c>
      <c r="F140" s="78">
        <v>2</v>
      </c>
      <c r="G140" s="78">
        <v>2.2000000000000002</v>
      </c>
      <c r="H140" s="78" t="s">
        <v>1402</v>
      </c>
      <c r="I140" s="78">
        <v>390</v>
      </c>
      <c r="J140" s="79">
        <v>0</v>
      </c>
      <c r="K140" s="80">
        <v>1</v>
      </c>
      <c r="L140" s="80">
        <v>0</v>
      </c>
      <c r="M140" s="81">
        <v>0</v>
      </c>
      <c r="N140" s="82">
        <v>0</v>
      </c>
      <c r="O140" s="83">
        <v>1</v>
      </c>
      <c r="P140" s="83">
        <v>0</v>
      </c>
      <c r="Q140" s="84">
        <v>0</v>
      </c>
      <c r="R140" s="85">
        <v>0</v>
      </c>
      <c r="S140" s="80">
        <v>0</v>
      </c>
      <c r="T140" s="80">
        <v>0</v>
      </c>
      <c r="U140" s="80">
        <v>0</v>
      </c>
      <c r="V140" s="80">
        <v>0</v>
      </c>
      <c r="W140" s="81">
        <v>0</v>
      </c>
      <c r="X140" s="82">
        <v>0</v>
      </c>
      <c r="Y140" s="86">
        <v>0</v>
      </c>
      <c r="Z140" s="87">
        <v>1</v>
      </c>
      <c r="AA140" s="88" t="s">
        <v>1403</v>
      </c>
      <c r="AB140" s="89" t="s">
        <v>1404</v>
      </c>
      <c r="AC140" s="71"/>
      <c r="AD140" s="72"/>
      <c r="AE140" s="72"/>
      <c r="AF140" s="72"/>
      <c r="AG140" s="73"/>
      <c r="AH140" s="74"/>
      <c r="AI140" s="75"/>
    </row>
    <row r="141" spans="1:35" s="45" customFormat="1" ht="39" hidden="1" x14ac:dyDescent="0.25">
      <c r="A141" s="78">
        <v>139</v>
      </c>
      <c r="B141" s="78" t="s">
        <v>2189</v>
      </c>
      <c r="C141" s="78" t="s">
        <v>2565</v>
      </c>
      <c r="D141" s="78" t="s">
        <v>66</v>
      </c>
      <c r="E141" s="78" t="s">
        <v>105</v>
      </c>
      <c r="F141" s="78">
        <v>2</v>
      </c>
      <c r="G141" s="78">
        <v>2.2000000000000002</v>
      </c>
      <c r="H141" s="78" t="s">
        <v>1402</v>
      </c>
      <c r="I141" s="78">
        <v>427</v>
      </c>
      <c r="J141" s="79">
        <v>0</v>
      </c>
      <c r="K141" s="80">
        <v>1</v>
      </c>
      <c r="L141" s="80">
        <v>0</v>
      </c>
      <c r="M141" s="81">
        <v>0</v>
      </c>
      <c r="N141" s="82">
        <v>1</v>
      </c>
      <c r="O141" s="83">
        <v>0</v>
      </c>
      <c r="P141" s="83">
        <v>0</v>
      </c>
      <c r="Q141" s="84">
        <v>1</v>
      </c>
      <c r="R141" s="85">
        <v>0</v>
      </c>
      <c r="S141" s="80">
        <v>0</v>
      </c>
      <c r="T141" s="80">
        <v>0</v>
      </c>
      <c r="U141" s="80">
        <v>0</v>
      </c>
      <c r="V141" s="80">
        <v>0</v>
      </c>
      <c r="W141" s="81">
        <v>0</v>
      </c>
      <c r="X141" s="82">
        <v>0</v>
      </c>
      <c r="Y141" s="86">
        <v>0</v>
      </c>
      <c r="Z141" s="87">
        <v>1</v>
      </c>
      <c r="AA141" s="88" t="s">
        <v>1405</v>
      </c>
      <c r="AB141" s="89" t="s">
        <v>1404</v>
      </c>
      <c r="AC141" s="71"/>
      <c r="AD141" s="72"/>
      <c r="AE141" s="72"/>
      <c r="AF141" s="72"/>
      <c r="AG141" s="73"/>
      <c r="AH141" s="74"/>
      <c r="AI141" s="75"/>
    </row>
    <row r="142" spans="1:35" s="45" customFormat="1" ht="26.25" hidden="1" x14ac:dyDescent="0.25">
      <c r="A142" s="78">
        <v>140</v>
      </c>
      <c r="B142" s="78" t="s">
        <v>2189</v>
      </c>
      <c r="C142" s="78" t="s">
        <v>2565</v>
      </c>
      <c r="D142" s="78" t="s">
        <v>66</v>
      </c>
      <c r="E142" s="78" t="s">
        <v>105</v>
      </c>
      <c r="F142" s="78">
        <v>2</v>
      </c>
      <c r="G142" s="78">
        <v>2.2000000000000002</v>
      </c>
      <c r="H142" s="78" t="s">
        <v>1402</v>
      </c>
      <c r="I142" s="78">
        <v>494</v>
      </c>
      <c r="J142" s="79">
        <v>0</v>
      </c>
      <c r="K142" s="80">
        <v>1</v>
      </c>
      <c r="L142" s="80">
        <v>0</v>
      </c>
      <c r="M142" s="81">
        <v>0</v>
      </c>
      <c r="N142" s="82">
        <v>0</v>
      </c>
      <c r="O142" s="83">
        <v>0</v>
      </c>
      <c r="P142" s="83">
        <v>0</v>
      </c>
      <c r="Q142" s="84">
        <v>0</v>
      </c>
      <c r="R142" s="85">
        <v>0</v>
      </c>
      <c r="S142" s="80">
        <v>0</v>
      </c>
      <c r="T142" s="80">
        <v>0</v>
      </c>
      <c r="U142" s="80">
        <v>0</v>
      </c>
      <c r="V142" s="80">
        <v>0</v>
      </c>
      <c r="W142" s="81">
        <v>0</v>
      </c>
      <c r="X142" s="82">
        <v>0</v>
      </c>
      <c r="Y142" s="86">
        <v>0</v>
      </c>
      <c r="Z142" s="87">
        <v>1</v>
      </c>
      <c r="AA142" s="88" t="s">
        <v>967</v>
      </c>
      <c r="AB142" s="89" t="s">
        <v>1404</v>
      </c>
      <c r="AC142" s="71"/>
      <c r="AD142" s="72"/>
      <c r="AE142" s="72"/>
      <c r="AF142" s="72"/>
      <c r="AG142" s="73"/>
      <c r="AH142" s="74"/>
      <c r="AI142" s="75"/>
    </row>
    <row r="143" spans="1:35" s="45" customFormat="1" ht="26.25" hidden="1" x14ac:dyDescent="0.25">
      <c r="A143" s="78">
        <v>141</v>
      </c>
      <c r="B143" s="78" t="s">
        <v>2189</v>
      </c>
      <c r="C143" s="78" t="s">
        <v>2565</v>
      </c>
      <c r="D143" s="78" t="s">
        <v>66</v>
      </c>
      <c r="E143" s="78" t="s">
        <v>105</v>
      </c>
      <c r="F143" s="78">
        <v>2</v>
      </c>
      <c r="G143" s="78">
        <v>2.2000000000000002</v>
      </c>
      <c r="H143" s="78" t="s">
        <v>1402</v>
      </c>
      <c r="I143" s="78">
        <v>497</v>
      </c>
      <c r="J143" s="79">
        <v>0</v>
      </c>
      <c r="K143" s="80">
        <v>1</v>
      </c>
      <c r="L143" s="80">
        <v>0</v>
      </c>
      <c r="M143" s="81">
        <v>0</v>
      </c>
      <c r="N143" s="82">
        <v>1</v>
      </c>
      <c r="O143" s="83">
        <v>0</v>
      </c>
      <c r="P143" s="83">
        <v>0</v>
      </c>
      <c r="Q143" s="84">
        <v>0</v>
      </c>
      <c r="R143" s="85">
        <v>0</v>
      </c>
      <c r="S143" s="80">
        <v>0</v>
      </c>
      <c r="T143" s="80">
        <v>0</v>
      </c>
      <c r="U143" s="80">
        <v>0</v>
      </c>
      <c r="V143" s="80">
        <v>0</v>
      </c>
      <c r="W143" s="81">
        <v>0</v>
      </c>
      <c r="X143" s="82">
        <v>0</v>
      </c>
      <c r="Y143" s="86">
        <v>0</v>
      </c>
      <c r="Z143" s="87">
        <v>1</v>
      </c>
      <c r="AA143" s="88" t="s">
        <v>1406</v>
      </c>
      <c r="AB143" s="89" t="s">
        <v>1404</v>
      </c>
      <c r="AC143" s="71"/>
      <c r="AD143" s="72"/>
      <c r="AE143" s="72"/>
      <c r="AF143" s="72"/>
      <c r="AG143" s="73"/>
      <c r="AH143" s="74"/>
      <c r="AI143" s="75"/>
    </row>
    <row r="144" spans="1:35" s="45" customFormat="1" hidden="1" x14ac:dyDescent="0.25">
      <c r="A144" s="78">
        <v>142</v>
      </c>
      <c r="B144" s="78" t="s">
        <v>2189</v>
      </c>
      <c r="C144" s="78" t="s">
        <v>2565</v>
      </c>
      <c r="D144" s="78" t="s">
        <v>66</v>
      </c>
      <c r="E144" s="78" t="s">
        <v>105</v>
      </c>
      <c r="F144" s="78">
        <v>2</v>
      </c>
      <c r="G144" s="78">
        <v>2.2000000000000002</v>
      </c>
      <c r="H144" s="78" t="s">
        <v>1407</v>
      </c>
      <c r="I144" s="78">
        <v>397</v>
      </c>
      <c r="J144" s="79">
        <v>0</v>
      </c>
      <c r="K144" s="80">
        <v>0</v>
      </c>
      <c r="L144" s="80">
        <v>0</v>
      </c>
      <c r="M144" s="81">
        <v>0</v>
      </c>
      <c r="N144" s="82">
        <v>0</v>
      </c>
      <c r="O144" s="83">
        <v>0</v>
      </c>
      <c r="P144" s="83">
        <v>0</v>
      </c>
      <c r="Q144" s="84">
        <v>1</v>
      </c>
      <c r="R144" s="85">
        <v>0</v>
      </c>
      <c r="S144" s="80">
        <v>0</v>
      </c>
      <c r="T144" s="80">
        <v>0</v>
      </c>
      <c r="U144" s="80">
        <v>0</v>
      </c>
      <c r="V144" s="80">
        <v>0</v>
      </c>
      <c r="W144" s="81">
        <v>0</v>
      </c>
      <c r="X144" s="82">
        <v>0</v>
      </c>
      <c r="Y144" s="86">
        <v>0</v>
      </c>
      <c r="Z144" s="87">
        <v>1</v>
      </c>
      <c r="AA144" s="88" t="s">
        <v>1408</v>
      </c>
      <c r="AB144" s="89"/>
      <c r="AC144" s="71"/>
      <c r="AD144" s="72"/>
      <c r="AE144" s="72"/>
      <c r="AF144" s="72"/>
      <c r="AG144" s="73"/>
      <c r="AH144" s="74"/>
      <c r="AI144" s="75"/>
    </row>
    <row r="145" spans="1:35" s="45" customFormat="1" hidden="1" x14ac:dyDescent="0.25">
      <c r="A145" s="78">
        <v>143</v>
      </c>
      <c r="B145" s="78" t="s">
        <v>2189</v>
      </c>
      <c r="C145" s="78" t="s">
        <v>2565</v>
      </c>
      <c r="D145" s="78" t="s">
        <v>66</v>
      </c>
      <c r="E145" s="78" t="s">
        <v>105</v>
      </c>
      <c r="F145" s="78">
        <v>2</v>
      </c>
      <c r="G145" s="78">
        <v>2.2000000000000002</v>
      </c>
      <c r="H145" s="78" t="s">
        <v>1407</v>
      </c>
      <c r="I145" s="78">
        <v>432</v>
      </c>
      <c r="J145" s="79">
        <v>0</v>
      </c>
      <c r="K145" s="80">
        <v>0</v>
      </c>
      <c r="L145" s="80">
        <v>0</v>
      </c>
      <c r="M145" s="81">
        <v>0</v>
      </c>
      <c r="N145" s="82">
        <v>1</v>
      </c>
      <c r="O145" s="83">
        <v>0</v>
      </c>
      <c r="P145" s="83">
        <v>0</v>
      </c>
      <c r="Q145" s="84">
        <v>0</v>
      </c>
      <c r="R145" s="85">
        <v>0</v>
      </c>
      <c r="S145" s="80">
        <v>0</v>
      </c>
      <c r="T145" s="80">
        <v>0</v>
      </c>
      <c r="U145" s="80">
        <v>0</v>
      </c>
      <c r="V145" s="80">
        <v>0</v>
      </c>
      <c r="W145" s="81">
        <v>0</v>
      </c>
      <c r="X145" s="82">
        <v>0</v>
      </c>
      <c r="Y145" s="86">
        <v>0</v>
      </c>
      <c r="Z145" s="87">
        <v>1</v>
      </c>
      <c r="AA145" s="88" t="s">
        <v>1409</v>
      </c>
      <c r="AB145" s="89"/>
      <c r="AC145" s="71"/>
      <c r="AD145" s="72"/>
      <c r="AE145" s="72"/>
      <c r="AF145" s="72"/>
      <c r="AG145" s="73"/>
      <c r="AH145" s="74"/>
      <c r="AI145" s="75"/>
    </row>
    <row r="146" spans="1:35" s="45" customFormat="1" hidden="1" x14ac:dyDescent="0.25">
      <c r="A146" s="78">
        <v>144</v>
      </c>
      <c r="B146" s="78" t="s">
        <v>2189</v>
      </c>
      <c r="C146" s="78" t="s">
        <v>2565</v>
      </c>
      <c r="D146" s="78" t="s">
        <v>66</v>
      </c>
      <c r="E146" s="78" t="s">
        <v>105</v>
      </c>
      <c r="F146" s="78">
        <v>2</v>
      </c>
      <c r="G146" s="78">
        <v>2.2000000000000002</v>
      </c>
      <c r="H146" s="78" t="s">
        <v>1407</v>
      </c>
      <c r="I146" s="78">
        <v>490</v>
      </c>
      <c r="J146" s="79">
        <v>0</v>
      </c>
      <c r="K146" s="80">
        <v>0</v>
      </c>
      <c r="L146" s="80">
        <v>0</v>
      </c>
      <c r="M146" s="81">
        <v>0</v>
      </c>
      <c r="N146" s="82">
        <v>1</v>
      </c>
      <c r="O146" s="83">
        <v>0</v>
      </c>
      <c r="P146" s="83">
        <v>0</v>
      </c>
      <c r="Q146" s="84">
        <v>0</v>
      </c>
      <c r="R146" s="85">
        <v>0</v>
      </c>
      <c r="S146" s="80">
        <v>0</v>
      </c>
      <c r="T146" s="80">
        <v>0</v>
      </c>
      <c r="U146" s="80">
        <v>0</v>
      </c>
      <c r="V146" s="80">
        <v>0</v>
      </c>
      <c r="W146" s="81">
        <v>0</v>
      </c>
      <c r="X146" s="82">
        <v>0</v>
      </c>
      <c r="Y146" s="86">
        <v>0</v>
      </c>
      <c r="Z146" s="87">
        <v>1</v>
      </c>
      <c r="AA146" s="88" t="s">
        <v>1409</v>
      </c>
      <c r="AB146" s="89"/>
      <c r="AC146" s="71"/>
      <c r="AD146" s="72"/>
      <c r="AE146" s="72"/>
      <c r="AF146" s="72"/>
      <c r="AG146" s="73"/>
      <c r="AH146" s="74"/>
      <c r="AI146" s="75"/>
    </row>
    <row r="147" spans="1:35" s="45" customFormat="1" hidden="1" x14ac:dyDescent="0.25">
      <c r="A147" s="78">
        <v>145</v>
      </c>
      <c r="B147" s="78" t="s">
        <v>2189</v>
      </c>
      <c r="C147" s="78" t="s">
        <v>2565</v>
      </c>
      <c r="D147" s="78" t="s">
        <v>66</v>
      </c>
      <c r="E147" s="78" t="s">
        <v>105</v>
      </c>
      <c r="F147" s="78">
        <v>2</v>
      </c>
      <c r="G147" s="78">
        <v>2.2000000000000002</v>
      </c>
      <c r="H147" s="78" t="s">
        <v>1407</v>
      </c>
      <c r="I147" s="78">
        <v>502</v>
      </c>
      <c r="J147" s="79">
        <v>0</v>
      </c>
      <c r="K147" s="80">
        <v>0</v>
      </c>
      <c r="L147" s="80">
        <v>0</v>
      </c>
      <c r="M147" s="81">
        <v>0</v>
      </c>
      <c r="N147" s="82">
        <v>1</v>
      </c>
      <c r="O147" s="83">
        <v>0</v>
      </c>
      <c r="P147" s="83">
        <v>0</v>
      </c>
      <c r="Q147" s="84">
        <v>0</v>
      </c>
      <c r="R147" s="85">
        <v>0</v>
      </c>
      <c r="S147" s="80">
        <v>0</v>
      </c>
      <c r="T147" s="80">
        <v>0</v>
      </c>
      <c r="U147" s="80">
        <v>0</v>
      </c>
      <c r="V147" s="80">
        <v>0</v>
      </c>
      <c r="W147" s="81">
        <v>0</v>
      </c>
      <c r="X147" s="82">
        <v>0</v>
      </c>
      <c r="Y147" s="86">
        <v>0</v>
      </c>
      <c r="Z147" s="87">
        <v>1</v>
      </c>
      <c r="AA147" s="88" t="s">
        <v>1410</v>
      </c>
      <c r="AB147" s="89"/>
      <c r="AC147" s="71"/>
      <c r="AD147" s="72"/>
      <c r="AE147" s="72"/>
      <c r="AF147" s="72"/>
      <c r="AG147" s="73"/>
      <c r="AH147" s="74"/>
      <c r="AI147" s="75"/>
    </row>
    <row r="148" spans="1:35" s="45" customFormat="1" hidden="1" x14ac:dyDescent="0.25">
      <c r="A148" s="78">
        <v>146</v>
      </c>
      <c r="B148" s="78" t="s">
        <v>2189</v>
      </c>
      <c r="C148" s="78" t="s">
        <v>2565</v>
      </c>
      <c r="D148" s="78" t="s">
        <v>66</v>
      </c>
      <c r="E148" s="78" t="s">
        <v>105</v>
      </c>
      <c r="F148" s="78">
        <v>2</v>
      </c>
      <c r="G148" s="78">
        <v>2.2000000000000002</v>
      </c>
      <c r="H148" s="78" t="s">
        <v>1411</v>
      </c>
      <c r="I148" s="78">
        <v>399</v>
      </c>
      <c r="J148" s="79">
        <v>0</v>
      </c>
      <c r="K148" s="80">
        <v>0</v>
      </c>
      <c r="L148" s="80">
        <v>0</v>
      </c>
      <c r="M148" s="81">
        <v>0</v>
      </c>
      <c r="N148" s="82">
        <v>0</v>
      </c>
      <c r="O148" s="83">
        <v>0</v>
      </c>
      <c r="P148" s="83">
        <v>0</v>
      </c>
      <c r="Q148" s="84">
        <v>0</v>
      </c>
      <c r="R148" s="85">
        <v>0</v>
      </c>
      <c r="S148" s="80">
        <v>0</v>
      </c>
      <c r="T148" s="80">
        <v>0</v>
      </c>
      <c r="U148" s="80">
        <v>0</v>
      </c>
      <c r="V148" s="80">
        <v>0</v>
      </c>
      <c r="W148" s="81">
        <v>0</v>
      </c>
      <c r="X148" s="82">
        <v>0</v>
      </c>
      <c r="Y148" s="86">
        <v>0</v>
      </c>
      <c r="Z148" s="87">
        <v>0</v>
      </c>
      <c r="AA148" s="88"/>
      <c r="AB148" s="89"/>
      <c r="AC148" s="71"/>
      <c r="AD148" s="72"/>
      <c r="AE148" s="72"/>
      <c r="AF148" s="72"/>
      <c r="AG148" s="73"/>
      <c r="AH148" s="74"/>
      <c r="AI148" s="75"/>
    </row>
    <row r="149" spans="1:35" s="45" customFormat="1" hidden="1" x14ac:dyDescent="0.25">
      <c r="A149" s="78">
        <v>147</v>
      </c>
      <c r="B149" s="78" t="s">
        <v>2189</v>
      </c>
      <c r="C149" s="78" t="s">
        <v>2565</v>
      </c>
      <c r="D149" s="78" t="s">
        <v>66</v>
      </c>
      <c r="E149" s="78" t="s">
        <v>105</v>
      </c>
      <c r="F149" s="78">
        <v>2</v>
      </c>
      <c r="G149" s="78">
        <v>2.2000000000000002</v>
      </c>
      <c r="H149" s="78" t="s">
        <v>1411</v>
      </c>
      <c r="I149" s="78">
        <v>434</v>
      </c>
      <c r="J149" s="79">
        <v>0</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0</v>
      </c>
      <c r="AA149" s="88"/>
      <c r="AB149" s="89"/>
      <c r="AC149" s="71"/>
      <c r="AD149" s="72"/>
      <c r="AE149" s="72"/>
      <c r="AF149" s="72"/>
      <c r="AG149" s="73"/>
      <c r="AH149" s="74"/>
      <c r="AI149" s="75"/>
    </row>
    <row r="150" spans="1:35" s="45" customFormat="1" hidden="1" x14ac:dyDescent="0.25">
      <c r="A150" s="78">
        <v>148</v>
      </c>
      <c r="B150" s="78" t="s">
        <v>2189</v>
      </c>
      <c r="C150" s="78" t="s">
        <v>2565</v>
      </c>
      <c r="D150" s="78" t="s">
        <v>66</v>
      </c>
      <c r="E150" s="78" t="s">
        <v>105</v>
      </c>
      <c r="F150" s="78">
        <v>2</v>
      </c>
      <c r="G150" s="78">
        <v>2.2000000000000002</v>
      </c>
      <c r="H150" s="78" t="s">
        <v>1411</v>
      </c>
      <c r="I150" s="78">
        <v>483</v>
      </c>
      <c r="J150" s="79">
        <v>0</v>
      </c>
      <c r="K150" s="80">
        <v>0</v>
      </c>
      <c r="L150" s="80">
        <v>0</v>
      </c>
      <c r="M150" s="81">
        <v>0</v>
      </c>
      <c r="N150" s="82">
        <v>0</v>
      </c>
      <c r="O150" s="83">
        <v>0</v>
      </c>
      <c r="P150" s="83">
        <v>0</v>
      </c>
      <c r="Q150" s="84">
        <v>0</v>
      </c>
      <c r="R150" s="85">
        <v>0</v>
      </c>
      <c r="S150" s="80">
        <v>0</v>
      </c>
      <c r="T150" s="80">
        <v>0</v>
      </c>
      <c r="U150" s="80">
        <v>0</v>
      </c>
      <c r="V150" s="80">
        <v>0</v>
      </c>
      <c r="W150" s="81">
        <v>0</v>
      </c>
      <c r="X150" s="82">
        <v>0</v>
      </c>
      <c r="Y150" s="86">
        <v>0</v>
      </c>
      <c r="Z150" s="87">
        <v>0</v>
      </c>
      <c r="AA150" s="88"/>
      <c r="AB150" s="89"/>
      <c r="AC150" s="71"/>
      <c r="AD150" s="72"/>
      <c r="AE150" s="72"/>
      <c r="AF150" s="72"/>
      <c r="AG150" s="73"/>
      <c r="AH150" s="74"/>
      <c r="AI150" s="75"/>
    </row>
    <row r="151" spans="1:35" s="45" customFormat="1" hidden="1" x14ac:dyDescent="0.25">
      <c r="A151" s="78">
        <v>149</v>
      </c>
      <c r="B151" s="78" t="s">
        <v>2189</v>
      </c>
      <c r="C151" s="78" t="s">
        <v>2565</v>
      </c>
      <c r="D151" s="78" t="s">
        <v>66</v>
      </c>
      <c r="E151" s="78" t="s">
        <v>105</v>
      </c>
      <c r="F151" s="78">
        <v>2</v>
      </c>
      <c r="G151" s="78">
        <v>2.2000000000000002</v>
      </c>
      <c r="H151" s="78" t="s">
        <v>1412</v>
      </c>
      <c r="I151" s="78">
        <v>401</v>
      </c>
      <c r="J151" s="79">
        <v>0</v>
      </c>
      <c r="K151" s="80">
        <v>0</v>
      </c>
      <c r="L151" s="80">
        <v>0</v>
      </c>
      <c r="M151" s="81">
        <v>0</v>
      </c>
      <c r="N151" s="82">
        <v>0</v>
      </c>
      <c r="O151" s="83">
        <v>0</v>
      </c>
      <c r="P151" s="83">
        <v>0</v>
      </c>
      <c r="Q151" s="84">
        <v>0</v>
      </c>
      <c r="R151" s="85">
        <v>0</v>
      </c>
      <c r="S151" s="80">
        <v>0</v>
      </c>
      <c r="T151" s="80">
        <v>0</v>
      </c>
      <c r="U151" s="80">
        <v>0</v>
      </c>
      <c r="V151" s="80">
        <v>0</v>
      </c>
      <c r="W151" s="81">
        <v>0</v>
      </c>
      <c r="X151" s="82">
        <v>0</v>
      </c>
      <c r="Y151" s="86">
        <v>0</v>
      </c>
      <c r="Z151" s="87">
        <v>0</v>
      </c>
      <c r="AA151" s="88"/>
      <c r="AB151" s="89"/>
      <c r="AC151" s="71"/>
      <c r="AD151" s="72"/>
      <c r="AE151" s="72"/>
      <c r="AF151" s="72"/>
      <c r="AG151" s="73"/>
      <c r="AH151" s="74"/>
      <c r="AI151" s="75"/>
    </row>
    <row r="152" spans="1:35" s="45" customFormat="1" hidden="1" x14ac:dyDescent="0.25">
      <c r="A152" s="78">
        <v>150</v>
      </c>
      <c r="B152" s="78" t="s">
        <v>2189</v>
      </c>
      <c r="C152" s="78" t="s">
        <v>2565</v>
      </c>
      <c r="D152" s="78" t="s">
        <v>66</v>
      </c>
      <c r="E152" s="78" t="s">
        <v>105</v>
      </c>
      <c r="F152" s="78">
        <v>2</v>
      </c>
      <c r="G152" s="78">
        <v>2.2999999999999998</v>
      </c>
      <c r="H152" s="78" t="s">
        <v>1412</v>
      </c>
      <c r="I152" s="78">
        <v>435</v>
      </c>
      <c r="J152" s="79">
        <v>0</v>
      </c>
      <c r="K152" s="80">
        <v>0</v>
      </c>
      <c r="L152" s="80">
        <v>0</v>
      </c>
      <c r="M152" s="81">
        <v>0</v>
      </c>
      <c r="N152" s="82">
        <v>0</v>
      </c>
      <c r="O152" s="83">
        <v>0</v>
      </c>
      <c r="P152" s="83">
        <v>0</v>
      </c>
      <c r="Q152" s="84">
        <v>0</v>
      </c>
      <c r="R152" s="85">
        <v>0</v>
      </c>
      <c r="S152" s="80">
        <v>0</v>
      </c>
      <c r="T152" s="80">
        <v>0</v>
      </c>
      <c r="U152" s="80">
        <v>0</v>
      </c>
      <c r="V152" s="80">
        <v>0</v>
      </c>
      <c r="W152" s="81">
        <v>0</v>
      </c>
      <c r="X152" s="82">
        <v>0</v>
      </c>
      <c r="Y152" s="86">
        <v>0</v>
      </c>
      <c r="Z152" s="87">
        <v>0</v>
      </c>
      <c r="AA152" s="88"/>
      <c r="AB152" s="89"/>
      <c r="AC152" s="71"/>
      <c r="AD152" s="72"/>
      <c r="AE152" s="72"/>
      <c r="AF152" s="72"/>
      <c r="AG152" s="73"/>
      <c r="AH152" s="74"/>
      <c r="AI152" s="75"/>
    </row>
    <row r="153" spans="1:35" s="45" customFormat="1" hidden="1" x14ac:dyDescent="0.25">
      <c r="A153" s="78">
        <v>151</v>
      </c>
      <c r="B153" s="78" t="s">
        <v>2189</v>
      </c>
      <c r="C153" s="78" t="s">
        <v>2565</v>
      </c>
      <c r="D153" s="78" t="s">
        <v>66</v>
      </c>
      <c r="E153" s="78" t="s">
        <v>105</v>
      </c>
      <c r="F153" s="78">
        <v>2</v>
      </c>
      <c r="G153" s="78">
        <v>2.2999999999999998</v>
      </c>
      <c r="H153" s="78" t="s">
        <v>1412</v>
      </c>
      <c r="I153" s="78">
        <v>474</v>
      </c>
      <c r="J153" s="79">
        <v>0</v>
      </c>
      <c r="K153" s="80">
        <v>0</v>
      </c>
      <c r="L153" s="80">
        <v>0</v>
      </c>
      <c r="M153" s="81">
        <v>0</v>
      </c>
      <c r="N153" s="82">
        <v>0</v>
      </c>
      <c r="O153" s="83">
        <v>0</v>
      </c>
      <c r="P153" s="83">
        <v>0</v>
      </c>
      <c r="Q153" s="84">
        <v>0</v>
      </c>
      <c r="R153" s="85">
        <v>0</v>
      </c>
      <c r="S153" s="80">
        <v>0</v>
      </c>
      <c r="T153" s="80">
        <v>0</v>
      </c>
      <c r="U153" s="80">
        <v>0</v>
      </c>
      <c r="V153" s="80">
        <v>0</v>
      </c>
      <c r="W153" s="81">
        <v>0</v>
      </c>
      <c r="X153" s="82">
        <v>0</v>
      </c>
      <c r="Y153" s="86">
        <v>0</v>
      </c>
      <c r="Z153" s="87">
        <v>0</v>
      </c>
      <c r="AA153" s="88"/>
      <c r="AB153" s="89"/>
      <c r="AC153" s="71"/>
      <c r="AD153" s="72"/>
      <c r="AE153" s="72"/>
      <c r="AF153" s="72"/>
      <c r="AG153" s="73"/>
      <c r="AH153" s="74"/>
      <c r="AI153" s="75"/>
    </row>
    <row r="154" spans="1:35" s="45" customFormat="1" hidden="1" x14ac:dyDescent="0.25">
      <c r="A154" s="78">
        <v>152</v>
      </c>
      <c r="B154" s="78" t="s">
        <v>2189</v>
      </c>
      <c r="C154" s="78" t="s">
        <v>2565</v>
      </c>
      <c r="D154" s="78" t="s">
        <v>66</v>
      </c>
      <c r="E154" s="78" t="s">
        <v>105</v>
      </c>
      <c r="F154" s="78">
        <v>2</v>
      </c>
      <c r="G154" s="78">
        <v>2.2999999999999998</v>
      </c>
      <c r="H154" s="78" t="s">
        <v>1413</v>
      </c>
      <c r="I154" s="78">
        <v>402</v>
      </c>
      <c r="J154" s="79">
        <v>0</v>
      </c>
      <c r="K154" s="80">
        <v>0</v>
      </c>
      <c r="L154" s="80">
        <v>0</v>
      </c>
      <c r="M154" s="81">
        <v>0</v>
      </c>
      <c r="N154" s="82">
        <v>0</v>
      </c>
      <c r="O154" s="83">
        <v>0</v>
      </c>
      <c r="P154" s="83">
        <v>0</v>
      </c>
      <c r="Q154" s="84">
        <v>0</v>
      </c>
      <c r="R154" s="85">
        <v>0</v>
      </c>
      <c r="S154" s="80">
        <v>0</v>
      </c>
      <c r="T154" s="80">
        <v>0</v>
      </c>
      <c r="U154" s="80">
        <v>0</v>
      </c>
      <c r="V154" s="80">
        <v>0</v>
      </c>
      <c r="W154" s="81">
        <v>0</v>
      </c>
      <c r="X154" s="82">
        <v>0</v>
      </c>
      <c r="Y154" s="86">
        <v>0</v>
      </c>
      <c r="Z154" s="87">
        <v>0</v>
      </c>
      <c r="AA154" s="88"/>
      <c r="AB154" s="89"/>
      <c r="AC154" s="71"/>
      <c r="AD154" s="72"/>
      <c r="AE154" s="72"/>
      <c r="AF154" s="72"/>
      <c r="AG154" s="73"/>
      <c r="AH154" s="74"/>
      <c r="AI154" s="75"/>
    </row>
    <row r="155" spans="1:35" s="45" customFormat="1" ht="26.25" hidden="1" x14ac:dyDescent="0.25">
      <c r="A155" s="78">
        <v>153</v>
      </c>
      <c r="B155" s="78" t="s">
        <v>2189</v>
      </c>
      <c r="C155" s="78" t="s">
        <v>2565</v>
      </c>
      <c r="D155" s="78" t="s">
        <v>66</v>
      </c>
      <c r="E155" s="78" t="s">
        <v>105</v>
      </c>
      <c r="F155" s="78">
        <v>2</v>
      </c>
      <c r="G155" s="78">
        <v>2.2999999999999998</v>
      </c>
      <c r="H155" s="78" t="s">
        <v>1413</v>
      </c>
      <c r="I155" s="78">
        <v>437</v>
      </c>
      <c r="J155" s="79">
        <v>0</v>
      </c>
      <c r="K155" s="80">
        <v>0</v>
      </c>
      <c r="L155" s="80">
        <v>0</v>
      </c>
      <c r="M155" s="81">
        <v>0</v>
      </c>
      <c r="N155" s="82">
        <v>0</v>
      </c>
      <c r="O155" s="83">
        <v>1</v>
      </c>
      <c r="P155" s="83">
        <v>0</v>
      </c>
      <c r="Q155" s="84">
        <v>0</v>
      </c>
      <c r="R155" s="85">
        <v>0</v>
      </c>
      <c r="S155" s="80">
        <v>0</v>
      </c>
      <c r="T155" s="80">
        <v>0</v>
      </c>
      <c r="U155" s="80">
        <v>0</v>
      </c>
      <c r="V155" s="80">
        <v>0</v>
      </c>
      <c r="W155" s="81">
        <v>0</v>
      </c>
      <c r="X155" s="82">
        <v>0</v>
      </c>
      <c r="Y155" s="86">
        <v>0</v>
      </c>
      <c r="Z155" s="87">
        <v>1</v>
      </c>
      <c r="AA155" s="88" t="s">
        <v>1414</v>
      </c>
      <c r="AB155" s="89"/>
      <c r="AC155" s="71"/>
      <c r="AD155" s="72"/>
      <c r="AE155" s="72"/>
      <c r="AF155" s="72"/>
      <c r="AG155" s="73"/>
      <c r="AH155" s="74"/>
      <c r="AI155" s="75"/>
    </row>
    <row r="156" spans="1:35" s="45" customFormat="1" hidden="1" x14ac:dyDescent="0.25">
      <c r="A156" s="78">
        <v>154</v>
      </c>
      <c r="B156" s="78" t="s">
        <v>2189</v>
      </c>
      <c r="C156" s="78" t="s">
        <v>2565</v>
      </c>
      <c r="D156" s="78" t="s">
        <v>66</v>
      </c>
      <c r="E156" s="78" t="s">
        <v>105</v>
      </c>
      <c r="F156" s="78">
        <v>2</v>
      </c>
      <c r="G156" s="78">
        <v>2.2999999999999998</v>
      </c>
      <c r="H156" s="78" t="s">
        <v>1413</v>
      </c>
      <c r="I156" s="78">
        <v>500</v>
      </c>
      <c r="J156" s="79">
        <v>0</v>
      </c>
      <c r="K156" s="80">
        <v>0</v>
      </c>
      <c r="L156" s="80">
        <v>0</v>
      </c>
      <c r="M156" s="81">
        <v>0</v>
      </c>
      <c r="N156" s="82">
        <v>0</v>
      </c>
      <c r="O156" s="83">
        <v>1</v>
      </c>
      <c r="P156" s="83">
        <v>0</v>
      </c>
      <c r="Q156" s="84">
        <v>0</v>
      </c>
      <c r="R156" s="85">
        <v>0</v>
      </c>
      <c r="S156" s="80">
        <v>0</v>
      </c>
      <c r="T156" s="80">
        <v>0</v>
      </c>
      <c r="U156" s="80">
        <v>0</v>
      </c>
      <c r="V156" s="80">
        <v>0</v>
      </c>
      <c r="W156" s="81">
        <v>0</v>
      </c>
      <c r="X156" s="82">
        <v>0</v>
      </c>
      <c r="Y156" s="86">
        <v>0</v>
      </c>
      <c r="Z156" s="87">
        <v>1</v>
      </c>
      <c r="AA156" s="88" t="s">
        <v>1415</v>
      </c>
      <c r="AB156" s="89"/>
      <c r="AC156" s="71"/>
      <c r="AD156" s="72"/>
      <c r="AE156" s="72"/>
      <c r="AF156" s="72"/>
      <c r="AG156" s="73"/>
      <c r="AH156" s="74"/>
      <c r="AI156" s="75"/>
    </row>
    <row r="157" spans="1:35" s="45" customFormat="1" hidden="1" x14ac:dyDescent="0.25">
      <c r="A157" s="78">
        <v>155</v>
      </c>
      <c r="B157" s="78" t="s">
        <v>2189</v>
      </c>
      <c r="C157" s="78" t="s">
        <v>2565</v>
      </c>
      <c r="D157" s="78" t="s">
        <v>66</v>
      </c>
      <c r="E157" s="78" t="s">
        <v>105</v>
      </c>
      <c r="F157" s="78">
        <v>2</v>
      </c>
      <c r="G157" s="78">
        <v>2.2999999999999998</v>
      </c>
      <c r="H157" s="78" t="s">
        <v>1413</v>
      </c>
      <c r="I157" s="78">
        <v>508</v>
      </c>
      <c r="J157" s="79">
        <v>0</v>
      </c>
      <c r="K157" s="80">
        <v>0</v>
      </c>
      <c r="L157" s="80">
        <v>0</v>
      </c>
      <c r="M157" s="81">
        <v>0</v>
      </c>
      <c r="N157" s="82">
        <v>0</v>
      </c>
      <c r="O157" s="83">
        <v>0</v>
      </c>
      <c r="P157" s="83">
        <v>0</v>
      </c>
      <c r="Q157" s="84">
        <v>0</v>
      </c>
      <c r="R157" s="85">
        <v>0</v>
      </c>
      <c r="S157" s="80">
        <v>0</v>
      </c>
      <c r="T157" s="80">
        <v>0</v>
      </c>
      <c r="U157" s="80">
        <v>0</v>
      </c>
      <c r="V157" s="80">
        <v>0</v>
      </c>
      <c r="W157" s="81">
        <v>0</v>
      </c>
      <c r="X157" s="82">
        <v>0</v>
      </c>
      <c r="Y157" s="86">
        <v>0</v>
      </c>
      <c r="Z157" s="87">
        <v>0</v>
      </c>
      <c r="AA157" s="88"/>
      <c r="AB157" s="89"/>
      <c r="AC157" s="71"/>
      <c r="AD157" s="72"/>
      <c r="AE157" s="72"/>
      <c r="AF157" s="72"/>
      <c r="AG157" s="73"/>
      <c r="AH157" s="74"/>
      <c r="AI157" s="75"/>
    </row>
    <row r="158" spans="1:35" s="45" customFormat="1" hidden="1" x14ac:dyDescent="0.25">
      <c r="A158" s="78">
        <v>156</v>
      </c>
      <c r="B158" s="78" t="s">
        <v>2189</v>
      </c>
      <c r="C158" s="78" t="s">
        <v>2565</v>
      </c>
      <c r="D158" s="78" t="s">
        <v>66</v>
      </c>
      <c r="E158" s="78" t="s">
        <v>105</v>
      </c>
      <c r="F158" s="78">
        <v>2</v>
      </c>
      <c r="G158" s="78">
        <v>2.2999999999999998</v>
      </c>
      <c r="H158" s="78" t="s">
        <v>1416</v>
      </c>
      <c r="I158" s="78">
        <v>438</v>
      </c>
      <c r="J158" s="79">
        <v>0</v>
      </c>
      <c r="K158" s="80">
        <v>0</v>
      </c>
      <c r="L158" s="80">
        <v>0</v>
      </c>
      <c r="M158" s="81">
        <v>0</v>
      </c>
      <c r="N158" s="82">
        <v>0</v>
      </c>
      <c r="O158" s="83">
        <v>0</v>
      </c>
      <c r="P158" s="83">
        <v>0</v>
      </c>
      <c r="Q158" s="84">
        <v>0</v>
      </c>
      <c r="R158" s="85">
        <v>0</v>
      </c>
      <c r="S158" s="80">
        <v>0</v>
      </c>
      <c r="T158" s="80">
        <v>0</v>
      </c>
      <c r="U158" s="80">
        <v>0</v>
      </c>
      <c r="V158" s="80">
        <v>0</v>
      </c>
      <c r="W158" s="81">
        <v>0</v>
      </c>
      <c r="X158" s="82">
        <v>0</v>
      </c>
      <c r="Y158" s="86">
        <v>0</v>
      </c>
      <c r="Z158" s="87">
        <v>0</v>
      </c>
      <c r="AA158" s="88"/>
      <c r="AB158" s="89"/>
      <c r="AC158" s="71"/>
      <c r="AD158" s="72"/>
      <c r="AE158" s="72"/>
      <c r="AF158" s="72"/>
      <c r="AG158" s="73"/>
      <c r="AH158" s="74"/>
      <c r="AI158" s="75"/>
    </row>
    <row r="159" spans="1:35" s="45" customFormat="1" hidden="1" x14ac:dyDescent="0.25">
      <c r="A159" s="78">
        <v>157</v>
      </c>
      <c r="B159" s="78" t="s">
        <v>2189</v>
      </c>
      <c r="C159" s="78" t="s">
        <v>2565</v>
      </c>
      <c r="D159" s="78" t="s">
        <v>66</v>
      </c>
      <c r="E159" s="78" t="s">
        <v>105</v>
      </c>
      <c r="F159" s="78">
        <v>2</v>
      </c>
      <c r="G159" s="78">
        <v>2.2999999999999998</v>
      </c>
      <c r="H159" s="78" t="s">
        <v>1416</v>
      </c>
      <c r="I159" s="78">
        <v>439</v>
      </c>
      <c r="J159" s="79">
        <v>0</v>
      </c>
      <c r="K159" s="80">
        <v>0</v>
      </c>
      <c r="L159" s="80">
        <v>0</v>
      </c>
      <c r="M159" s="81">
        <v>0</v>
      </c>
      <c r="N159" s="82">
        <v>0</v>
      </c>
      <c r="O159" s="83">
        <v>0</v>
      </c>
      <c r="P159" s="83">
        <v>0</v>
      </c>
      <c r="Q159" s="84">
        <v>0</v>
      </c>
      <c r="R159" s="85">
        <v>0</v>
      </c>
      <c r="S159" s="80">
        <v>0</v>
      </c>
      <c r="T159" s="80">
        <v>0</v>
      </c>
      <c r="U159" s="80">
        <v>0</v>
      </c>
      <c r="V159" s="80">
        <v>0</v>
      </c>
      <c r="W159" s="81">
        <v>0</v>
      </c>
      <c r="X159" s="82">
        <v>0</v>
      </c>
      <c r="Y159" s="86">
        <v>0</v>
      </c>
      <c r="Z159" s="87">
        <v>0</v>
      </c>
      <c r="AA159" s="88"/>
      <c r="AB159" s="89"/>
      <c r="AC159" s="71"/>
      <c r="AD159" s="72"/>
      <c r="AE159" s="72"/>
      <c r="AF159" s="72"/>
      <c r="AG159" s="73"/>
      <c r="AH159" s="74"/>
      <c r="AI159" s="75"/>
    </row>
    <row r="160" spans="1:35" s="45" customFormat="1" hidden="1" x14ac:dyDescent="0.25">
      <c r="A160" s="78">
        <v>158</v>
      </c>
      <c r="B160" s="78" t="s">
        <v>2189</v>
      </c>
      <c r="C160" s="78" t="s">
        <v>2565</v>
      </c>
      <c r="D160" s="78" t="s">
        <v>66</v>
      </c>
      <c r="E160" s="78" t="s">
        <v>105</v>
      </c>
      <c r="F160" s="78">
        <v>2</v>
      </c>
      <c r="G160" s="78">
        <v>2.2999999999999998</v>
      </c>
      <c r="H160" s="78" t="s">
        <v>1416</v>
      </c>
      <c r="I160" s="78">
        <v>496</v>
      </c>
      <c r="J160" s="79">
        <v>0</v>
      </c>
      <c r="K160" s="80">
        <v>0</v>
      </c>
      <c r="L160" s="80">
        <v>0</v>
      </c>
      <c r="M160" s="81">
        <v>0</v>
      </c>
      <c r="N160" s="82">
        <v>0</v>
      </c>
      <c r="O160" s="83">
        <v>0</v>
      </c>
      <c r="P160" s="83">
        <v>0</v>
      </c>
      <c r="Q160" s="84">
        <v>0</v>
      </c>
      <c r="R160" s="85">
        <v>0</v>
      </c>
      <c r="S160" s="80">
        <v>0</v>
      </c>
      <c r="T160" s="80">
        <v>0</v>
      </c>
      <c r="U160" s="80">
        <v>0</v>
      </c>
      <c r="V160" s="80">
        <v>0</v>
      </c>
      <c r="W160" s="81">
        <v>0</v>
      </c>
      <c r="X160" s="82">
        <v>0</v>
      </c>
      <c r="Y160" s="86">
        <v>0</v>
      </c>
      <c r="Z160" s="87">
        <v>0</v>
      </c>
      <c r="AA160" s="88"/>
      <c r="AB160" s="89"/>
      <c r="AC160" s="71"/>
      <c r="AD160" s="72"/>
      <c r="AE160" s="72"/>
      <c r="AF160" s="72"/>
      <c r="AG160" s="73"/>
      <c r="AH160" s="74"/>
      <c r="AI160" s="75"/>
    </row>
    <row r="161" spans="1:35" s="45" customFormat="1" hidden="1" x14ac:dyDescent="0.25">
      <c r="A161" s="78">
        <v>159</v>
      </c>
      <c r="B161" s="78" t="s">
        <v>2189</v>
      </c>
      <c r="C161" s="78" t="s">
        <v>2565</v>
      </c>
      <c r="D161" s="78" t="s">
        <v>66</v>
      </c>
      <c r="E161" s="78" t="s">
        <v>105</v>
      </c>
      <c r="F161" s="78">
        <v>2</v>
      </c>
      <c r="G161" s="78">
        <v>2.2999999999999998</v>
      </c>
      <c r="H161" s="78" t="s">
        <v>1417</v>
      </c>
      <c r="I161" s="78">
        <v>478</v>
      </c>
      <c r="J161" s="79">
        <v>0</v>
      </c>
      <c r="K161" s="80">
        <v>0</v>
      </c>
      <c r="L161" s="80">
        <v>0</v>
      </c>
      <c r="M161" s="81">
        <v>0</v>
      </c>
      <c r="N161" s="82">
        <v>0</v>
      </c>
      <c r="O161" s="83">
        <v>0</v>
      </c>
      <c r="P161" s="83">
        <v>0</v>
      </c>
      <c r="Q161" s="84">
        <v>0</v>
      </c>
      <c r="R161" s="85">
        <v>0</v>
      </c>
      <c r="S161" s="80">
        <v>0</v>
      </c>
      <c r="T161" s="80">
        <v>0</v>
      </c>
      <c r="U161" s="80">
        <v>0</v>
      </c>
      <c r="V161" s="80">
        <v>0</v>
      </c>
      <c r="W161" s="81">
        <v>0</v>
      </c>
      <c r="X161" s="82">
        <v>0</v>
      </c>
      <c r="Y161" s="86">
        <v>0</v>
      </c>
      <c r="Z161" s="87">
        <v>0</v>
      </c>
      <c r="AA161" s="88"/>
      <c r="AB161" s="89"/>
      <c r="AC161" s="71"/>
      <c r="AD161" s="72"/>
      <c r="AE161" s="72"/>
      <c r="AF161" s="72"/>
      <c r="AG161" s="73"/>
      <c r="AH161" s="74"/>
      <c r="AI161" s="75"/>
    </row>
    <row r="162" spans="1:35" s="45" customFormat="1" hidden="1" x14ac:dyDescent="0.25">
      <c r="A162" s="78">
        <v>160</v>
      </c>
      <c r="B162" s="78" t="s">
        <v>2189</v>
      </c>
      <c r="C162" s="78" t="s">
        <v>2565</v>
      </c>
      <c r="D162" s="78" t="s">
        <v>66</v>
      </c>
      <c r="E162" s="78" t="s">
        <v>105</v>
      </c>
      <c r="F162" s="78">
        <v>2</v>
      </c>
      <c r="G162" s="78">
        <v>2.2999999999999998</v>
      </c>
      <c r="H162" s="78" t="s">
        <v>1417</v>
      </c>
      <c r="I162" s="78">
        <v>489</v>
      </c>
      <c r="J162" s="79">
        <v>0</v>
      </c>
      <c r="K162" s="80">
        <v>0</v>
      </c>
      <c r="L162" s="80">
        <v>0</v>
      </c>
      <c r="M162" s="81">
        <v>0</v>
      </c>
      <c r="N162" s="82">
        <v>1</v>
      </c>
      <c r="O162" s="83">
        <v>0</v>
      </c>
      <c r="P162" s="83">
        <v>0</v>
      </c>
      <c r="Q162" s="84">
        <v>0</v>
      </c>
      <c r="R162" s="85">
        <v>0</v>
      </c>
      <c r="S162" s="80">
        <v>0</v>
      </c>
      <c r="T162" s="80">
        <v>0</v>
      </c>
      <c r="U162" s="80">
        <v>0</v>
      </c>
      <c r="V162" s="80">
        <v>0</v>
      </c>
      <c r="W162" s="81">
        <v>0</v>
      </c>
      <c r="X162" s="82">
        <v>0</v>
      </c>
      <c r="Y162" s="86">
        <v>0</v>
      </c>
      <c r="Z162" s="87">
        <v>1</v>
      </c>
      <c r="AA162" s="88" t="s">
        <v>1418</v>
      </c>
      <c r="AB162" s="89"/>
      <c r="AC162" s="71"/>
      <c r="AD162" s="72"/>
      <c r="AE162" s="72"/>
      <c r="AF162" s="72"/>
      <c r="AG162" s="73"/>
      <c r="AH162" s="74"/>
      <c r="AI162" s="75"/>
    </row>
    <row r="163" spans="1:35" s="45" customFormat="1" hidden="1" x14ac:dyDescent="0.25">
      <c r="A163" s="78">
        <v>161</v>
      </c>
      <c r="B163" s="78" t="s">
        <v>2189</v>
      </c>
      <c r="C163" s="78" t="s">
        <v>2565</v>
      </c>
      <c r="D163" s="78" t="s">
        <v>66</v>
      </c>
      <c r="E163" s="78" t="s">
        <v>105</v>
      </c>
      <c r="F163" s="78">
        <v>2</v>
      </c>
      <c r="G163" s="78">
        <v>2.2999999999999998</v>
      </c>
      <c r="H163" s="78" t="s">
        <v>1417</v>
      </c>
      <c r="I163" s="78">
        <v>498</v>
      </c>
      <c r="J163" s="79">
        <v>0</v>
      </c>
      <c r="K163" s="80">
        <v>0</v>
      </c>
      <c r="L163" s="80">
        <v>0</v>
      </c>
      <c r="M163" s="81">
        <v>0</v>
      </c>
      <c r="N163" s="82">
        <v>0</v>
      </c>
      <c r="O163" s="83">
        <v>0</v>
      </c>
      <c r="P163" s="83">
        <v>0</v>
      </c>
      <c r="Q163" s="84">
        <v>0</v>
      </c>
      <c r="R163" s="85">
        <v>0</v>
      </c>
      <c r="S163" s="80">
        <v>0</v>
      </c>
      <c r="T163" s="80">
        <v>0</v>
      </c>
      <c r="U163" s="80">
        <v>0</v>
      </c>
      <c r="V163" s="80">
        <v>0</v>
      </c>
      <c r="W163" s="81">
        <v>0</v>
      </c>
      <c r="X163" s="82">
        <v>0</v>
      </c>
      <c r="Y163" s="86">
        <v>0</v>
      </c>
      <c r="Z163" s="87">
        <v>0</v>
      </c>
      <c r="AA163" s="88"/>
      <c r="AB163" s="89"/>
      <c r="AC163" s="71"/>
      <c r="AD163" s="72"/>
      <c r="AE163" s="72"/>
      <c r="AF163" s="72"/>
      <c r="AG163" s="73"/>
      <c r="AH163" s="74"/>
      <c r="AI163" s="75"/>
    </row>
    <row r="164" spans="1:35" s="45" customFormat="1" ht="16.5" hidden="1" thickBot="1" x14ac:dyDescent="0.3">
      <c r="A164" s="100"/>
      <c r="B164" s="100"/>
      <c r="C164" s="100"/>
      <c r="D164" s="100"/>
      <c r="E164" s="100"/>
      <c r="F164" s="100"/>
      <c r="G164" s="100"/>
      <c r="H164" s="100"/>
      <c r="I164" s="100">
        <f>COUNTA(I3:I163)</f>
        <v>161</v>
      </c>
      <c r="J164" s="101">
        <f t="shared" ref="J164:Z164" si="0">SUM(J3:J163)</f>
        <v>45</v>
      </c>
      <c r="K164" s="102">
        <f t="shared" si="0"/>
        <v>44</v>
      </c>
      <c r="L164" s="102">
        <f t="shared" si="0"/>
        <v>4</v>
      </c>
      <c r="M164" s="103">
        <f t="shared" si="0"/>
        <v>14</v>
      </c>
      <c r="N164" s="101">
        <f t="shared" si="0"/>
        <v>34</v>
      </c>
      <c r="O164" s="102">
        <f t="shared" si="0"/>
        <v>20</v>
      </c>
      <c r="P164" s="102">
        <f t="shared" si="0"/>
        <v>2</v>
      </c>
      <c r="Q164" s="103">
        <f t="shared" si="0"/>
        <v>17</v>
      </c>
      <c r="R164" s="101">
        <f t="shared" si="0"/>
        <v>19</v>
      </c>
      <c r="S164" s="102">
        <f t="shared" si="0"/>
        <v>0</v>
      </c>
      <c r="T164" s="102">
        <f t="shared" si="0"/>
        <v>5</v>
      </c>
      <c r="U164" s="102">
        <f t="shared" si="0"/>
        <v>6</v>
      </c>
      <c r="V164" s="102">
        <f t="shared" si="0"/>
        <v>3</v>
      </c>
      <c r="W164" s="103">
        <f t="shared" si="0"/>
        <v>2</v>
      </c>
      <c r="X164" s="101">
        <f t="shared" si="0"/>
        <v>0</v>
      </c>
      <c r="Y164" s="104">
        <f t="shared" si="0"/>
        <v>0</v>
      </c>
      <c r="Z164" s="105">
        <f t="shared" si="0"/>
        <v>112</v>
      </c>
      <c r="AA164" s="106">
        <f>COUNTA(AA3:AA163)</f>
        <v>112</v>
      </c>
      <c r="AB164" s="106">
        <f>COUNTA(AB3:AB163)</f>
        <v>4</v>
      </c>
      <c r="AC164" s="107">
        <f>COUNTA(AC3:AC163)</f>
        <v>0</v>
      </c>
      <c r="AD164" s="108">
        <f>SUM(AD3:AD163)</f>
        <v>0</v>
      </c>
      <c r="AE164" s="108">
        <f>SUM(AE3:AE163)</f>
        <v>0</v>
      </c>
      <c r="AF164" s="108">
        <f>SUM(AF3:AF163)</f>
        <v>0</v>
      </c>
      <c r="AG164" s="109">
        <f>COUNTA(AG3:AG163)</f>
        <v>0</v>
      </c>
      <c r="AH164" s="108">
        <f>SUM(AH3:AH163)</f>
        <v>0</v>
      </c>
      <c r="AI164" s="110">
        <f>COUNTA(AI3:AI163)</f>
        <v>0</v>
      </c>
    </row>
  </sheetData>
  <autoFilter ref="A2:AI164">
    <filterColumn colId="9">
      <filters>
        <filter val="1"/>
      </filters>
    </filterColumn>
    <sortState ref="A19:AI129">
      <sortCondition ref="H2:H164"/>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1"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filterMode="1">
    <pageSetUpPr fitToPage="1"/>
  </sheetPr>
  <dimension ref="A1:AI135"/>
  <sheetViews>
    <sheetView zoomScale="80" zoomScaleNormal="80" workbookViewId="0">
      <pane ySplit="2" topLeftCell="A53" activePane="bottomLeft" state="frozen"/>
      <selection activeCell="D10" sqref="D10"/>
      <selection pane="bottomLeft" activeCell="H136" sqref="H136"/>
    </sheetView>
  </sheetViews>
  <sheetFormatPr baseColWidth="10" defaultRowHeight="15" x14ac:dyDescent="0.2"/>
  <cols>
    <col min="1" max="1" width="7" style="111" customWidth="1"/>
    <col min="2" max="3" width="11.42578125" style="111" hidden="1" customWidth="1"/>
    <col min="4" max="4" width="29.42578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31.5" hidden="1" x14ac:dyDescent="0.25">
      <c r="A3" s="60">
        <v>1</v>
      </c>
      <c r="B3" s="60" t="s">
        <v>3215</v>
      </c>
      <c r="C3" s="60" t="s">
        <v>2572</v>
      </c>
      <c r="D3" s="60" t="s">
        <v>67</v>
      </c>
      <c r="E3" s="60" t="s">
        <v>105</v>
      </c>
      <c r="F3" s="60">
        <v>1</v>
      </c>
      <c r="G3" s="60">
        <v>1.1000000000000001</v>
      </c>
      <c r="H3" s="60" t="s">
        <v>336</v>
      </c>
      <c r="I3" s="60">
        <v>496</v>
      </c>
      <c r="J3" s="61">
        <v>0</v>
      </c>
      <c r="K3" s="62">
        <v>0</v>
      </c>
      <c r="L3" s="62">
        <v>0</v>
      </c>
      <c r="M3" s="63">
        <v>0</v>
      </c>
      <c r="N3" s="64">
        <v>1</v>
      </c>
      <c r="O3" s="65">
        <v>0</v>
      </c>
      <c r="P3" s="65">
        <v>0</v>
      </c>
      <c r="Q3" s="66">
        <v>0</v>
      </c>
      <c r="R3" s="67">
        <v>0</v>
      </c>
      <c r="S3" s="62">
        <v>0</v>
      </c>
      <c r="T3" s="62">
        <v>0</v>
      </c>
      <c r="U3" s="62">
        <v>0</v>
      </c>
      <c r="V3" s="62">
        <v>0</v>
      </c>
      <c r="W3" s="63">
        <v>0</v>
      </c>
      <c r="X3" s="68">
        <v>0</v>
      </c>
      <c r="Y3" s="69">
        <v>0</v>
      </c>
      <c r="Z3" s="70">
        <v>1</v>
      </c>
      <c r="AA3" s="162" t="s">
        <v>337</v>
      </c>
      <c r="AB3" s="163"/>
      <c r="AC3" s="71"/>
      <c r="AD3" s="72"/>
      <c r="AE3" s="72"/>
      <c r="AF3" s="72"/>
      <c r="AG3" s="73"/>
      <c r="AH3" s="74"/>
      <c r="AI3" s="75"/>
    </row>
    <row r="4" spans="1:35" s="45" customFormat="1" ht="15.75" hidden="1" x14ac:dyDescent="0.25">
      <c r="A4" s="76">
        <v>2</v>
      </c>
      <c r="B4" s="76" t="s">
        <v>3215</v>
      </c>
      <c r="C4" s="76" t="s">
        <v>2572</v>
      </c>
      <c r="D4" s="76" t="s">
        <v>67</v>
      </c>
      <c r="E4" s="76" t="s">
        <v>105</v>
      </c>
      <c r="F4" s="76">
        <v>1</v>
      </c>
      <c r="G4" s="76">
        <v>1.1000000000000001</v>
      </c>
      <c r="H4" s="76" t="s">
        <v>336</v>
      </c>
      <c r="I4" s="76">
        <v>499</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3215</v>
      </c>
      <c r="C5" s="76" t="s">
        <v>2572</v>
      </c>
      <c r="D5" s="76" t="s">
        <v>67</v>
      </c>
      <c r="E5" s="76" t="s">
        <v>105</v>
      </c>
      <c r="F5" s="76">
        <v>1</v>
      </c>
      <c r="G5" s="76">
        <v>1.1000000000000001</v>
      </c>
      <c r="H5" s="76" t="s">
        <v>336</v>
      </c>
      <c r="I5" s="76">
        <v>503</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31.5" hidden="1" x14ac:dyDescent="0.25">
      <c r="A6" s="76">
        <v>4</v>
      </c>
      <c r="B6" s="76" t="s">
        <v>3215</v>
      </c>
      <c r="C6" s="76" t="s">
        <v>2572</v>
      </c>
      <c r="D6" s="76" t="s">
        <v>67</v>
      </c>
      <c r="E6" s="76" t="s">
        <v>105</v>
      </c>
      <c r="F6" s="76">
        <v>1</v>
      </c>
      <c r="G6" s="76">
        <v>1.1000000000000001</v>
      </c>
      <c r="H6" s="76" t="s">
        <v>336</v>
      </c>
      <c r="I6" s="76">
        <v>575</v>
      </c>
      <c r="J6" s="61">
        <v>0</v>
      </c>
      <c r="K6" s="62">
        <v>0</v>
      </c>
      <c r="L6" s="62">
        <v>0</v>
      </c>
      <c r="M6" s="63">
        <v>0</v>
      </c>
      <c r="N6" s="64">
        <v>1</v>
      </c>
      <c r="O6" s="65">
        <v>0</v>
      </c>
      <c r="P6" s="65">
        <v>0</v>
      </c>
      <c r="Q6" s="66">
        <v>0</v>
      </c>
      <c r="R6" s="67">
        <v>0</v>
      </c>
      <c r="S6" s="62">
        <v>0</v>
      </c>
      <c r="T6" s="62">
        <v>1</v>
      </c>
      <c r="U6" s="62">
        <v>0</v>
      </c>
      <c r="V6" s="62">
        <v>0</v>
      </c>
      <c r="W6" s="63">
        <v>0</v>
      </c>
      <c r="X6" s="64">
        <v>0</v>
      </c>
      <c r="Y6" s="77">
        <v>0</v>
      </c>
      <c r="Z6" s="70">
        <v>1</v>
      </c>
      <c r="AA6" s="162" t="s">
        <v>338</v>
      </c>
      <c r="AB6" s="164"/>
      <c r="AC6" s="71"/>
      <c r="AD6" s="72"/>
      <c r="AE6" s="72"/>
      <c r="AF6" s="72"/>
      <c r="AG6" s="73"/>
      <c r="AH6" s="74"/>
      <c r="AI6" s="75"/>
    </row>
    <row r="7" spans="1:35" s="45" customFormat="1" ht="63" hidden="1" x14ac:dyDescent="0.25">
      <c r="A7" s="76">
        <v>5</v>
      </c>
      <c r="B7" s="76" t="s">
        <v>3215</v>
      </c>
      <c r="C7" s="76" t="s">
        <v>2572</v>
      </c>
      <c r="D7" s="76" t="s">
        <v>67</v>
      </c>
      <c r="E7" s="76" t="s">
        <v>105</v>
      </c>
      <c r="F7" s="76">
        <v>1</v>
      </c>
      <c r="G7" s="76">
        <v>1.1000000000000001</v>
      </c>
      <c r="H7" s="76" t="s">
        <v>336</v>
      </c>
      <c r="I7" s="76">
        <v>611</v>
      </c>
      <c r="J7" s="61">
        <v>0</v>
      </c>
      <c r="K7" s="62">
        <v>0</v>
      </c>
      <c r="L7" s="62">
        <v>0</v>
      </c>
      <c r="M7" s="63">
        <v>0</v>
      </c>
      <c r="N7" s="64">
        <v>1</v>
      </c>
      <c r="O7" s="65">
        <v>0</v>
      </c>
      <c r="P7" s="65">
        <v>0</v>
      </c>
      <c r="Q7" s="66">
        <v>0</v>
      </c>
      <c r="R7" s="67">
        <v>0</v>
      </c>
      <c r="S7" s="62">
        <v>0</v>
      </c>
      <c r="T7" s="62">
        <v>0</v>
      </c>
      <c r="U7" s="62">
        <v>0</v>
      </c>
      <c r="V7" s="62">
        <v>1</v>
      </c>
      <c r="W7" s="63">
        <v>0</v>
      </c>
      <c r="X7" s="64">
        <v>0</v>
      </c>
      <c r="Y7" s="77">
        <v>0</v>
      </c>
      <c r="Z7" s="70">
        <v>1</v>
      </c>
      <c r="AA7" s="162" t="s">
        <v>339</v>
      </c>
      <c r="AB7" s="164"/>
      <c r="AC7" s="71"/>
      <c r="AD7" s="72"/>
      <c r="AE7" s="72"/>
      <c r="AF7" s="72"/>
      <c r="AG7" s="73"/>
      <c r="AH7" s="74"/>
      <c r="AI7" s="75"/>
    </row>
    <row r="8" spans="1:35" s="45" customFormat="1" ht="15.75" hidden="1" x14ac:dyDescent="0.25">
      <c r="A8" s="76">
        <v>6</v>
      </c>
      <c r="B8" s="76" t="s">
        <v>3215</v>
      </c>
      <c r="C8" s="76" t="s">
        <v>2572</v>
      </c>
      <c r="D8" s="76" t="s">
        <v>67</v>
      </c>
      <c r="E8" s="76" t="s">
        <v>105</v>
      </c>
      <c r="F8" s="76">
        <v>1</v>
      </c>
      <c r="G8" s="76">
        <v>1.1000000000000001</v>
      </c>
      <c r="H8" s="76" t="s">
        <v>340</v>
      </c>
      <c r="I8" s="76">
        <v>504</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94.5" x14ac:dyDescent="0.25">
      <c r="A9" s="76">
        <v>15</v>
      </c>
      <c r="B9" s="76" t="s">
        <v>3215</v>
      </c>
      <c r="C9" s="76" t="s">
        <v>2572</v>
      </c>
      <c r="D9" s="76" t="s">
        <v>67</v>
      </c>
      <c r="E9" s="76" t="s">
        <v>105</v>
      </c>
      <c r="F9" s="76">
        <v>1</v>
      </c>
      <c r="G9" s="76">
        <v>1.1000000000000001</v>
      </c>
      <c r="H9" s="76" t="s">
        <v>346</v>
      </c>
      <c r="I9" s="76">
        <v>515</v>
      </c>
      <c r="J9" s="61">
        <v>1</v>
      </c>
      <c r="K9" s="62">
        <v>0</v>
      </c>
      <c r="L9" s="62">
        <v>0</v>
      </c>
      <c r="M9" s="63">
        <v>0</v>
      </c>
      <c r="N9" s="64">
        <v>0</v>
      </c>
      <c r="O9" s="65">
        <v>0</v>
      </c>
      <c r="P9" s="65">
        <v>0</v>
      </c>
      <c r="Q9" s="66">
        <v>0</v>
      </c>
      <c r="R9" s="67">
        <v>0</v>
      </c>
      <c r="S9" s="62">
        <v>0</v>
      </c>
      <c r="T9" s="62">
        <v>0</v>
      </c>
      <c r="U9" s="62">
        <v>1</v>
      </c>
      <c r="V9" s="62">
        <v>0</v>
      </c>
      <c r="W9" s="63">
        <v>0</v>
      </c>
      <c r="X9" s="64">
        <v>0</v>
      </c>
      <c r="Y9" s="77">
        <v>0</v>
      </c>
      <c r="Z9" s="70">
        <v>1</v>
      </c>
      <c r="AA9" s="162" t="s">
        <v>347</v>
      </c>
      <c r="AB9" s="164"/>
      <c r="AC9" s="71"/>
      <c r="AD9" s="72"/>
      <c r="AE9" s="72"/>
      <c r="AF9" s="72"/>
      <c r="AG9" s="73"/>
      <c r="AH9" s="74"/>
      <c r="AI9" s="75"/>
    </row>
    <row r="10" spans="1:35" s="45" customFormat="1" ht="15.75" hidden="1" x14ac:dyDescent="0.25">
      <c r="A10" s="76">
        <v>8</v>
      </c>
      <c r="B10" s="76" t="s">
        <v>3215</v>
      </c>
      <c r="C10" s="76" t="s">
        <v>2572</v>
      </c>
      <c r="D10" s="76" t="s">
        <v>67</v>
      </c>
      <c r="E10" s="76" t="s">
        <v>105</v>
      </c>
      <c r="F10" s="76">
        <v>1</v>
      </c>
      <c r="G10" s="76">
        <v>1.1000000000000001</v>
      </c>
      <c r="H10" s="76" t="s">
        <v>340</v>
      </c>
      <c r="I10" s="76">
        <v>509</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3215</v>
      </c>
      <c r="C11" s="76" t="s">
        <v>2572</v>
      </c>
      <c r="D11" s="76" t="s">
        <v>67</v>
      </c>
      <c r="E11" s="76" t="s">
        <v>105</v>
      </c>
      <c r="F11" s="76">
        <v>1</v>
      </c>
      <c r="G11" s="76">
        <v>1.1000000000000001</v>
      </c>
      <c r="H11" s="76" t="s">
        <v>342</v>
      </c>
      <c r="I11" s="76">
        <v>513</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3215</v>
      </c>
      <c r="C12" s="76" t="s">
        <v>2572</v>
      </c>
      <c r="D12" s="76" t="s">
        <v>67</v>
      </c>
      <c r="E12" s="76" t="s">
        <v>105</v>
      </c>
      <c r="F12" s="76">
        <v>1</v>
      </c>
      <c r="G12" s="76">
        <v>1.1000000000000001</v>
      </c>
      <c r="H12" s="76" t="s">
        <v>343</v>
      </c>
      <c r="I12" s="76">
        <v>497</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47.25" hidden="1" x14ac:dyDescent="0.25">
      <c r="A13" s="76">
        <v>11</v>
      </c>
      <c r="B13" s="76" t="s">
        <v>3215</v>
      </c>
      <c r="C13" s="76" t="s">
        <v>2572</v>
      </c>
      <c r="D13" s="76" t="s">
        <v>67</v>
      </c>
      <c r="E13" s="76" t="s">
        <v>105</v>
      </c>
      <c r="F13" s="76">
        <v>1</v>
      </c>
      <c r="G13" s="76">
        <v>1.1000000000000001</v>
      </c>
      <c r="H13" s="76" t="s">
        <v>342</v>
      </c>
      <c r="I13" s="76">
        <v>510</v>
      </c>
      <c r="J13" s="61">
        <v>0</v>
      </c>
      <c r="K13" s="62">
        <v>0</v>
      </c>
      <c r="L13" s="62">
        <v>0</v>
      </c>
      <c r="M13" s="63">
        <v>0</v>
      </c>
      <c r="N13" s="64">
        <v>1</v>
      </c>
      <c r="O13" s="65">
        <v>0</v>
      </c>
      <c r="P13" s="65">
        <v>0</v>
      </c>
      <c r="Q13" s="66">
        <v>0</v>
      </c>
      <c r="R13" s="67">
        <v>0</v>
      </c>
      <c r="S13" s="62">
        <v>0</v>
      </c>
      <c r="T13" s="62">
        <v>0</v>
      </c>
      <c r="U13" s="62">
        <v>0</v>
      </c>
      <c r="V13" s="62">
        <v>0</v>
      </c>
      <c r="W13" s="63">
        <v>0</v>
      </c>
      <c r="X13" s="64">
        <v>0</v>
      </c>
      <c r="Y13" s="77">
        <v>0</v>
      </c>
      <c r="Z13" s="70">
        <v>1</v>
      </c>
      <c r="AA13" s="162" t="s">
        <v>344</v>
      </c>
      <c r="AB13" s="164"/>
      <c r="AC13" s="71"/>
      <c r="AD13" s="72"/>
      <c r="AE13" s="72"/>
      <c r="AF13" s="72"/>
      <c r="AG13" s="73"/>
      <c r="AH13" s="74"/>
      <c r="AI13" s="75"/>
    </row>
    <row r="14" spans="1:35" s="45" customFormat="1" ht="31.5" hidden="1" x14ac:dyDescent="0.25">
      <c r="A14" s="76">
        <v>12</v>
      </c>
      <c r="B14" s="76" t="s">
        <v>3215</v>
      </c>
      <c r="C14" s="76" t="s">
        <v>2572</v>
      </c>
      <c r="D14" s="76" t="s">
        <v>67</v>
      </c>
      <c r="E14" s="76" t="s">
        <v>105</v>
      </c>
      <c r="F14" s="76">
        <v>1</v>
      </c>
      <c r="G14" s="76">
        <v>1.1000000000000001</v>
      </c>
      <c r="H14" s="76" t="s">
        <v>343</v>
      </c>
      <c r="I14" s="76">
        <v>581</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t="s">
        <v>345</v>
      </c>
      <c r="AC14" s="71"/>
      <c r="AD14" s="72"/>
      <c r="AE14" s="72"/>
      <c r="AF14" s="72"/>
      <c r="AG14" s="73"/>
      <c r="AH14" s="74"/>
      <c r="AI14" s="75"/>
    </row>
    <row r="15" spans="1:35" s="45" customFormat="1" ht="15.75" hidden="1" x14ac:dyDescent="0.25">
      <c r="A15" s="76">
        <v>13</v>
      </c>
      <c r="B15" s="76" t="s">
        <v>3215</v>
      </c>
      <c r="C15" s="76" t="s">
        <v>2572</v>
      </c>
      <c r="D15" s="76" t="s">
        <v>67</v>
      </c>
      <c r="E15" s="76" t="s">
        <v>105</v>
      </c>
      <c r="F15" s="76">
        <v>1</v>
      </c>
      <c r="G15" s="76">
        <v>1.1000000000000001</v>
      </c>
      <c r="H15" s="76" t="s">
        <v>346</v>
      </c>
      <c r="I15" s="76">
        <v>498</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hidden="1" x14ac:dyDescent="0.25">
      <c r="A16" s="76">
        <v>14</v>
      </c>
      <c r="B16" s="76" t="s">
        <v>3215</v>
      </c>
      <c r="C16" s="76" t="s">
        <v>2572</v>
      </c>
      <c r="D16" s="76" t="s">
        <v>67</v>
      </c>
      <c r="E16" s="76" t="s">
        <v>105</v>
      </c>
      <c r="F16" s="76">
        <v>1</v>
      </c>
      <c r="G16" s="76">
        <v>1.1000000000000001</v>
      </c>
      <c r="H16" s="76" t="s">
        <v>346</v>
      </c>
      <c r="I16" s="76">
        <v>500</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47.25" x14ac:dyDescent="0.25">
      <c r="A17" s="78">
        <v>17</v>
      </c>
      <c r="B17" s="78" t="s">
        <v>3215</v>
      </c>
      <c r="C17" s="78" t="s">
        <v>2572</v>
      </c>
      <c r="D17" s="78" t="s">
        <v>67</v>
      </c>
      <c r="E17" s="78" t="s">
        <v>105</v>
      </c>
      <c r="F17" s="78">
        <v>1</v>
      </c>
      <c r="G17" s="78">
        <v>1.1000000000000001</v>
      </c>
      <c r="H17" s="78" t="s">
        <v>346</v>
      </c>
      <c r="I17" s="78">
        <v>533</v>
      </c>
      <c r="J17" s="79">
        <v>1</v>
      </c>
      <c r="K17" s="80">
        <v>0</v>
      </c>
      <c r="L17" s="80">
        <v>0</v>
      </c>
      <c r="M17" s="81">
        <v>0</v>
      </c>
      <c r="N17" s="82">
        <v>0</v>
      </c>
      <c r="O17" s="83">
        <v>0</v>
      </c>
      <c r="P17" s="83">
        <v>0</v>
      </c>
      <c r="Q17" s="84">
        <v>0</v>
      </c>
      <c r="R17" s="85">
        <v>0</v>
      </c>
      <c r="S17" s="80">
        <v>0</v>
      </c>
      <c r="T17" s="80">
        <v>0</v>
      </c>
      <c r="U17" s="80">
        <v>0</v>
      </c>
      <c r="V17" s="91">
        <v>0</v>
      </c>
      <c r="W17" s="81">
        <v>0</v>
      </c>
      <c r="X17" s="82">
        <v>0</v>
      </c>
      <c r="Y17" s="86">
        <v>0</v>
      </c>
      <c r="Z17" s="87">
        <v>1</v>
      </c>
      <c r="AA17" s="166" t="s">
        <v>348</v>
      </c>
      <c r="AB17" s="167"/>
      <c r="AC17" s="71"/>
      <c r="AD17" s="72"/>
      <c r="AE17" s="72"/>
      <c r="AF17" s="72"/>
      <c r="AG17" s="73"/>
      <c r="AH17" s="74"/>
      <c r="AI17" s="75"/>
    </row>
    <row r="18" spans="1:35" s="45" customFormat="1" ht="15.75" hidden="1" x14ac:dyDescent="0.25">
      <c r="A18" s="78">
        <v>16</v>
      </c>
      <c r="B18" s="78" t="s">
        <v>3215</v>
      </c>
      <c r="C18" s="78" t="s">
        <v>2572</v>
      </c>
      <c r="D18" s="78" t="s">
        <v>67</v>
      </c>
      <c r="E18" s="78" t="s">
        <v>105</v>
      </c>
      <c r="F18" s="78">
        <v>1</v>
      </c>
      <c r="G18" s="78">
        <v>1.1000000000000001</v>
      </c>
      <c r="H18" s="78" t="s">
        <v>346</v>
      </c>
      <c r="I18" s="78">
        <v>516</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63" x14ac:dyDescent="0.25">
      <c r="A19" s="78">
        <v>7</v>
      </c>
      <c r="B19" s="78" t="s">
        <v>3215</v>
      </c>
      <c r="C19" s="78" t="s">
        <v>2572</v>
      </c>
      <c r="D19" s="78" t="s">
        <v>67</v>
      </c>
      <c r="E19" s="78" t="s">
        <v>105</v>
      </c>
      <c r="F19" s="78">
        <v>1</v>
      </c>
      <c r="G19" s="78">
        <v>1.1000000000000001</v>
      </c>
      <c r="H19" s="78" t="s">
        <v>340</v>
      </c>
      <c r="I19" s="78">
        <v>505</v>
      </c>
      <c r="J19" s="79">
        <v>1</v>
      </c>
      <c r="K19" s="80">
        <v>0</v>
      </c>
      <c r="L19" s="80">
        <v>0</v>
      </c>
      <c r="M19" s="81">
        <v>0</v>
      </c>
      <c r="N19" s="82">
        <v>0</v>
      </c>
      <c r="O19" s="83">
        <v>0</v>
      </c>
      <c r="P19" s="83">
        <v>0</v>
      </c>
      <c r="Q19" s="84">
        <v>0</v>
      </c>
      <c r="R19" s="85">
        <v>0</v>
      </c>
      <c r="S19" s="80">
        <v>0</v>
      </c>
      <c r="T19" s="80">
        <v>0</v>
      </c>
      <c r="U19" s="80">
        <v>0</v>
      </c>
      <c r="V19" s="80">
        <v>0</v>
      </c>
      <c r="W19" s="81">
        <v>0</v>
      </c>
      <c r="X19" s="82">
        <v>0</v>
      </c>
      <c r="Y19" s="86">
        <v>0</v>
      </c>
      <c r="Z19" s="87">
        <v>1</v>
      </c>
      <c r="AA19" s="166" t="s">
        <v>341</v>
      </c>
      <c r="AB19" s="167"/>
      <c r="AC19" s="71"/>
      <c r="AD19" s="72"/>
      <c r="AE19" s="72"/>
      <c r="AF19" s="72"/>
      <c r="AG19" s="73"/>
      <c r="AH19" s="74"/>
      <c r="AI19" s="75"/>
    </row>
    <row r="20" spans="1:35" s="45" customFormat="1" ht="31.5" hidden="1" x14ac:dyDescent="0.25">
      <c r="A20" s="78">
        <v>18</v>
      </c>
      <c r="B20" s="78" t="s">
        <v>3215</v>
      </c>
      <c r="C20" s="78" t="s">
        <v>2572</v>
      </c>
      <c r="D20" s="78" t="s">
        <v>67</v>
      </c>
      <c r="E20" s="78" t="s">
        <v>105</v>
      </c>
      <c r="F20" s="78">
        <v>1</v>
      </c>
      <c r="G20" s="78">
        <v>1.1000000000000001</v>
      </c>
      <c r="H20" s="78" t="s">
        <v>346</v>
      </c>
      <c r="I20" s="78">
        <v>538</v>
      </c>
      <c r="J20" s="79">
        <v>0</v>
      </c>
      <c r="K20" s="80">
        <v>0</v>
      </c>
      <c r="L20" s="80">
        <v>0</v>
      </c>
      <c r="M20" s="81">
        <v>0</v>
      </c>
      <c r="N20" s="82">
        <v>0</v>
      </c>
      <c r="O20" s="83">
        <v>0</v>
      </c>
      <c r="P20" s="83">
        <v>0</v>
      </c>
      <c r="Q20" s="84">
        <v>0</v>
      </c>
      <c r="R20" s="85">
        <v>0</v>
      </c>
      <c r="S20" s="80">
        <v>0</v>
      </c>
      <c r="T20" s="80">
        <v>0</v>
      </c>
      <c r="U20" s="80">
        <v>1</v>
      </c>
      <c r="V20" s="80">
        <v>0</v>
      </c>
      <c r="W20" s="81">
        <v>0</v>
      </c>
      <c r="X20" s="82">
        <v>0</v>
      </c>
      <c r="Y20" s="86">
        <v>0</v>
      </c>
      <c r="Z20" s="87">
        <v>1</v>
      </c>
      <c r="AA20" s="166" t="s">
        <v>349</v>
      </c>
      <c r="AB20" s="167"/>
      <c r="AC20" s="71"/>
      <c r="AD20" s="72"/>
      <c r="AE20" s="72"/>
      <c r="AF20" s="72"/>
      <c r="AG20" s="73"/>
      <c r="AH20" s="74"/>
      <c r="AI20" s="75"/>
    </row>
    <row r="21" spans="1:35" s="45" customFormat="1" ht="15.75" hidden="1" x14ac:dyDescent="0.25">
      <c r="A21" s="78">
        <v>19</v>
      </c>
      <c r="B21" s="78" t="s">
        <v>3215</v>
      </c>
      <c r="C21" s="78" t="s">
        <v>2572</v>
      </c>
      <c r="D21" s="78" t="s">
        <v>67</v>
      </c>
      <c r="E21" s="78" t="s">
        <v>105</v>
      </c>
      <c r="F21" s="78">
        <v>1</v>
      </c>
      <c r="G21" s="78">
        <v>1.1000000000000001</v>
      </c>
      <c r="H21" s="78" t="s">
        <v>350</v>
      </c>
      <c r="I21" s="78">
        <v>501</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3215</v>
      </c>
      <c r="C22" s="78" t="s">
        <v>2572</v>
      </c>
      <c r="D22" s="78" t="s">
        <v>67</v>
      </c>
      <c r="E22" s="78" t="s">
        <v>105</v>
      </c>
      <c r="F22" s="78">
        <v>1</v>
      </c>
      <c r="G22" s="78">
        <v>1.1000000000000001</v>
      </c>
      <c r="H22" s="78" t="s">
        <v>350</v>
      </c>
      <c r="I22" s="78">
        <v>514</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78.75" hidden="1" x14ac:dyDescent="0.25">
      <c r="A23" s="78">
        <v>21</v>
      </c>
      <c r="B23" s="78" t="s">
        <v>3215</v>
      </c>
      <c r="C23" s="78" t="s">
        <v>2572</v>
      </c>
      <c r="D23" s="78" t="s">
        <v>67</v>
      </c>
      <c r="E23" s="78" t="s">
        <v>105</v>
      </c>
      <c r="F23" s="78">
        <v>1</v>
      </c>
      <c r="G23" s="78">
        <v>1.1000000000000001</v>
      </c>
      <c r="H23" s="78" t="s">
        <v>350</v>
      </c>
      <c r="I23" s="78">
        <v>517</v>
      </c>
      <c r="J23" s="79">
        <v>0</v>
      </c>
      <c r="K23" s="80">
        <v>0</v>
      </c>
      <c r="L23" s="80">
        <v>0</v>
      </c>
      <c r="M23" s="81">
        <v>0</v>
      </c>
      <c r="N23" s="82">
        <v>0</v>
      </c>
      <c r="O23" s="83">
        <v>0</v>
      </c>
      <c r="P23" s="83">
        <v>0</v>
      </c>
      <c r="Q23" s="84">
        <v>0</v>
      </c>
      <c r="R23" s="85">
        <v>1</v>
      </c>
      <c r="S23" s="80">
        <v>0</v>
      </c>
      <c r="T23" s="80">
        <v>0</v>
      </c>
      <c r="U23" s="80">
        <v>0</v>
      </c>
      <c r="V23" s="80">
        <v>0</v>
      </c>
      <c r="W23" s="81">
        <v>0</v>
      </c>
      <c r="X23" s="82">
        <v>0</v>
      </c>
      <c r="Y23" s="86">
        <v>0</v>
      </c>
      <c r="Z23" s="87">
        <v>1</v>
      </c>
      <c r="AA23" s="166" t="s">
        <v>351</v>
      </c>
      <c r="AB23" s="167"/>
      <c r="AC23" s="71"/>
      <c r="AD23" s="72"/>
      <c r="AE23" s="72"/>
      <c r="AF23" s="72"/>
      <c r="AG23" s="73"/>
      <c r="AH23" s="74"/>
      <c r="AI23" s="75"/>
    </row>
    <row r="24" spans="1:35" s="45" customFormat="1" ht="94.5" hidden="1" x14ac:dyDescent="0.25">
      <c r="A24" s="78">
        <v>22</v>
      </c>
      <c r="B24" s="78" t="s">
        <v>3215</v>
      </c>
      <c r="C24" s="78" t="s">
        <v>2572</v>
      </c>
      <c r="D24" s="78" t="s">
        <v>67</v>
      </c>
      <c r="E24" s="78" t="s">
        <v>105</v>
      </c>
      <c r="F24" s="78">
        <v>1</v>
      </c>
      <c r="G24" s="78">
        <v>1.1000000000000001</v>
      </c>
      <c r="H24" s="78" t="s">
        <v>350</v>
      </c>
      <c r="I24" s="78">
        <v>612</v>
      </c>
      <c r="J24" s="79">
        <v>0</v>
      </c>
      <c r="K24" s="80">
        <v>0</v>
      </c>
      <c r="L24" s="80">
        <v>0</v>
      </c>
      <c r="M24" s="81">
        <v>0</v>
      </c>
      <c r="N24" s="82">
        <v>0</v>
      </c>
      <c r="O24" s="83">
        <v>0</v>
      </c>
      <c r="P24" s="83">
        <v>0</v>
      </c>
      <c r="Q24" s="84">
        <v>0</v>
      </c>
      <c r="R24" s="85">
        <v>1</v>
      </c>
      <c r="S24" s="80">
        <v>0</v>
      </c>
      <c r="T24" s="80">
        <v>0</v>
      </c>
      <c r="U24" s="80">
        <v>0</v>
      </c>
      <c r="V24" s="80">
        <v>0</v>
      </c>
      <c r="W24" s="81">
        <v>0</v>
      </c>
      <c r="X24" s="82">
        <v>0</v>
      </c>
      <c r="Y24" s="86">
        <v>0</v>
      </c>
      <c r="Z24" s="87">
        <v>1</v>
      </c>
      <c r="AA24" s="166" t="s">
        <v>352</v>
      </c>
      <c r="AB24" s="167"/>
      <c r="AC24" s="71"/>
      <c r="AD24" s="72"/>
      <c r="AE24" s="72"/>
      <c r="AF24" s="72"/>
      <c r="AG24" s="73"/>
      <c r="AH24" s="74"/>
      <c r="AI24" s="75"/>
    </row>
    <row r="25" spans="1:35" s="45" customFormat="1" ht="15.75" hidden="1" x14ac:dyDescent="0.25">
      <c r="A25" s="78">
        <v>23</v>
      </c>
      <c r="B25" s="78" t="s">
        <v>3215</v>
      </c>
      <c r="C25" s="78" t="s">
        <v>2572</v>
      </c>
      <c r="D25" s="78" t="s">
        <v>67</v>
      </c>
      <c r="E25" s="78" t="s">
        <v>105</v>
      </c>
      <c r="F25" s="78">
        <v>1</v>
      </c>
      <c r="G25" s="78">
        <v>1.1000000000000001</v>
      </c>
      <c r="H25" s="78" t="s">
        <v>353</v>
      </c>
      <c r="I25" s="78">
        <v>518</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3215</v>
      </c>
      <c r="C26" s="78" t="s">
        <v>2572</v>
      </c>
      <c r="D26" s="78" t="s">
        <v>67</v>
      </c>
      <c r="E26" s="78" t="s">
        <v>105</v>
      </c>
      <c r="F26" s="78">
        <v>1</v>
      </c>
      <c r="G26" s="78">
        <v>1.1000000000000001</v>
      </c>
      <c r="H26" s="78" t="s">
        <v>354</v>
      </c>
      <c r="I26" s="78">
        <v>526</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8">
        <v>25</v>
      </c>
      <c r="B27" s="78" t="s">
        <v>3215</v>
      </c>
      <c r="C27" s="78" t="s">
        <v>2572</v>
      </c>
      <c r="D27" s="78" t="s">
        <v>67</v>
      </c>
      <c r="E27" s="78" t="s">
        <v>105</v>
      </c>
      <c r="F27" s="78">
        <v>1</v>
      </c>
      <c r="G27" s="78">
        <v>1.1000000000000001</v>
      </c>
      <c r="H27" s="78" t="s">
        <v>354</v>
      </c>
      <c r="I27" s="78">
        <v>530</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15.75" hidden="1" x14ac:dyDescent="0.25">
      <c r="A28" s="78">
        <v>26</v>
      </c>
      <c r="B28" s="78" t="s">
        <v>3215</v>
      </c>
      <c r="C28" s="78" t="s">
        <v>2572</v>
      </c>
      <c r="D28" s="78" t="s">
        <v>67</v>
      </c>
      <c r="E28" s="78" t="s">
        <v>105</v>
      </c>
      <c r="F28" s="78">
        <v>1</v>
      </c>
      <c r="G28" s="78">
        <v>1.1000000000000001</v>
      </c>
      <c r="H28" s="78" t="s">
        <v>354</v>
      </c>
      <c r="I28" s="78">
        <v>535</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15.75" hidden="1" x14ac:dyDescent="0.25">
      <c r="A29" s="78">
        <v>27</v>
      </c>
      <c r="B29" s="78" t="s">
        <v>3215</v>
      </c>
      <c r="C29" s="78" t="s">
        <v>2572</v>
      </c>
      <c r="D29" s="78" t="s">
        <v>67</v>
      </c>
      <c r="E29" s="78" t="s">
        <v>105</v>
      </c>
      <c r="F29" s="78">
        <v>1</v>
      </c>
      <c r="G29" s="78">
        <v>1.1000000000000001</v>
      </c>
      <c r="H29" s="78" t="s">
        <v>354</v>
      </c>
      <c r="I29" s="78">
        <v>553</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8">
        <v>28</v>
      </c>
      <c r="B30" s="78" t="s">
        <v>3215</v>
      </c>
      <c r="C30" s="78" t="s">
        <v>2572</v>
      </c>
      <c r="D30" s="78" t="s">
        <v>67</v>
      </c>
      <c r="E30" s="78" t="s">
        <v>105</v>
      </c>
      <c r="F30" s="78">
        <v>1</v>
      </c>
      <c r="G30" s="78">
        <v>1.1000000000000001</v>
      </c>
      <c r="H30" s="78" t="s">
        <v>354</v>
      </c>
      <c r="I30" s="78">
        <v>613</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47.25" hidden="1" x14ac:dyDescent="0.25">
      <c r="A31" s="78">
        <v>29</v>
      </c>
      <c r="B31" s="78" t="s">
        <v>3215</v>
      </c>
      <c r="C31" s="78" t="s">
        <v>2572</v>
      </c>
      <c r="D31" s="78" t="s">
        <v>67</v>
      </c>
      <c r="E31" s="78" t="s">
        <v>105</v>
      </c>
      <c r="F31" s="78">
        <v>1</v>
      </c>
      <c r="G31" s="78">
        <v>1.2</v>
      </c>
      <c r="H31" s="78" t="s">
        <v>355</v>
      </c>
      <c r="I31" s="78">
        <v>523</v>
      </c>
      <c r="J31" s="79">
        <v>0</v>
      </c>
      <c r="K31" s="80">
        <v>0</v>
      </c>
      <c r="L31" s="80">
        <v>0</v>
      </c>
      <c r="M31" s="81">
        <v>0</v>
      </c>
      <c r="N31" s="82">
        <v>0</v>
      </c>
      <c r="O31" s="83">
        <v>0</v>
      </c>
      <c r="P31" s="83">
        <v>0</v>
      </c>
      <c r="Q31" s="84">
        <v>0</v>
      </c>
      <c r="R31" s="85">
        <v>0</v>
      </c>
      <c r="S31" s="80">
        <v>0</v>
      </c>
      <c r="T31" s="80">
        <v>0</v>
      </c>
      <c r="U31" s="80">
        <v>1</v>
      </c>
      <c r="V31" s="80">
        <v>0</v>
      </c>
      <c r="W31" s="81">
        <v>0</v>
      </c>
      <c r="X31" s="82">
        <v>0</v>
      </c>
      <c r="Y31" s="86">
        <v>0</v>
      </c>
      <c r="Z31" s="87">
        <v>1</v>
      </c>
      <c r="AA31" s="166" t="s">
        <v>356</v>
      </c>
      <c r="AB31" s="167"/>
      <c r="AC31" s="71"/>
      <c r="AD31" s="72"/>
      <c r="AE31" s="72"/>
      <c r="AF31" s="72"/>
      <c r="AG31" s="73"/>
      <c r="AH31" s="74"/>
      <c r="AI31" s="75"/>
    </row>
    <row r="32" spans="1:35" s="45" customFormat="1" ht="94.5" hidden="1" x14ac:dyDescent="0.25">
      <c r="A32" s="78">
        <v>30</v>
      </c>
      <c r="B32" s="78" t="s">
        <v>3215</v>
      </c>
      <c r="C32" s="78" t="s">
        <v>2572</v>
      </c>
      <c r="D32" s="78" t="s">
        <v>67</v>
      </c>
      <c r="E32" s="78" t="s">
        <v>105</v>
      </c>
      <c r="F32" s="78">
        <v>1</v>
      </c>
      <c r="G32" s="78">
        <v>1.2</v>
      </c>
      <c r="H32" s="78" t="s">
        <v>355</v>
      </c>
      <c r="I32" s="78">
        <v>539</v>
      </c>
      <c r="J32" s="79">
        <v>0</v>
      </c>
      <c r="K32" s="80">
        <v>0</v>
      </c>
      <c r="L32" s="80">
        <v>0</v>
      </c>
      <c r="M32" s="81">
        <v>0</v>
      </c>
      <c r="N32" s="82">
        <v>0</v>
      </c>
      <c r="O32" s="83">
        <v>0</v>
      </c>
      <c r="P32" s="83">
        <v>0</v>
      </c>
      <c r="Q32" s="84">
        <v>0</v>
      </c>
      <c r="R32" s="85">
        <v>1</v>
      </c>
      <c r="S32" s="80">
        <v>0</v>
      </c>
      <c r="T32" s="80">
        <v>0</v>
      </c>
      <c r="U32" s="80">
        <v>0</v>
      </c>
      <c r="V32" s="80">
        <v>0</v>
      </c>
      <c r="W32" s="81">
        <v>0</v>
      </c>
      <c r="X32" s="82">
        <v>0</v>
      </c>
      <c r="Y32" s="86">
        <v>0</v>
      </c>
      <c r="Z32" s="87">
        <v>1</v>
      </c>
      <c r="AA32" s="166" t="s">
        <v>357</v>
      </c>
      <c r="AB32" s="167"/>
      <c r="AC32" s="71"/>
      <c r="AD32" s="72"/>
      <c r="AE32" s="72"/>
      <c r="AF32" s="72"/>
      <c r="AG32" s="73"/>
      <c r="AH32" s="74"/>
      <c r="AI32" s="75"/>
    </row>
    <row r="33" spans="1:35" s="45" customFormat="1" ht="31.5" hidden="1" x14ac:dyDescent="0.25">
      <c r="A33" s="78">
        <v>31</v>
      </c>
      <c r="B33" s="78" t="s">
        <v>3215</v>
      </c>
      <c r="C33" s="78" t="s">
        <v>2572</v>
      </c>
      <c r="D33" s="78" t="s">
        <v>67</v>
      </c>
      <c r="E33" s="78" t="s">
        <v>105</v>
      </c>
      <c r="F33" s="78">
        <v>1</v>
      </c>
      <c r="G33" s="78">
        <v>1.2</v>
      </c>
      <c r="H33" s="78" t="s">
        <v>355</v>
      </c>
      <c r="I33" s="78">
        <v>549</v>
      </c>
      <c r="J33" s="79">
        <v>0</v>
      </c>
      <c r="K33" s="80">
        <v>0</v>
      </c>
      <c r="L33" s="80">
        <v>0</v>
      </c>
      <c r="M33" s="81">
        <v>0</v>
      </c>
      <c r="N33" s="82">
        <v>0</v>
      </c>
      <c r="O33" s="83">
        <v>0</v>
      </c>
      <c r="P33" s="83">
        <v>0</v>
      </c>
      <c r="Q33" s="84">
        <v>0</v>
      </c>
      <c r="R33" s="85">
        <v>1</v>
      </c>
      <c r="S33" s="80">
        <v>0</v>
      </c>
      <c r="T33" s="80">
        <v>0</v>
      </c>
      <c r="U33" s="80">
        <v>0</v>
      </c>
      <c r="V33" s="80">
        <v>0</v>
      </c>
      <c r="W33" s="81">
        <v>0</v>
      </c>
      <c r="X33" s="82">
        <v>0</v>
      </c>
      <c r="Y33" s="86">
        <v>0</v>
      </c>
      <c r="Z33" s="87">
        <v>1</v>
      </c>
      <c r="AA33" s="166" t="s">
        <v>358</v>
      </c>
      <c r="AB33" s="167"/>
      <c r="AC33" s="71"/>
      <c r="AD33" s="72"/>
      <c r="AE33" s="72"/>
      <c r="AF33" s="72"/>
      <c r="AG33" s="73"/>
      <c r="AH33" s="74"/>
      <c r="AI33" s="75"/>
    </row>
    <row r="34" spans="1:35" s="45" customFormat="1" ht="47.25" hidden="1" x14ac:dyDescent="0.25">
      <c r="A34" s="78">
        <v>32</v>
      </c>
      <c r="B34" s="78" t="s">
        <v>3215</v>
      </c>
      <c r="C34" s="78" t="s">
        <v>2572</v>
      </c>
      <c r="D34" s="78" t="s">
        <v>67</v>
      </c>
      <c r="E34" s="78" t="s">
        <v>105</v>
      </c>
      <c r="F34" s="78">
        <v>1</v>
      </c>
      <c r="G34" s="78">
        <v>1.2</v>
      </c>
      <c r="H34" s="78" t="s">
        <v>359</v>
      </c>
      <c r="I34" s="78">
        <v>522</v>
      </c>
      <c r="J34" s="79">
        <v>0</v>
      </c>
      <c r="K34" s="80">
        <v>0</v>
      </c>
      <c r="L34" s="80">
        <v>0</v>
      </c>
      <c r="M34" s="81">
        <v>0</v>
      </c>
      <c r="N34" s="82">
        <v>0</v>
      </c>
      <c r="O34" s="83">
        <v>0</v>
      </c>
      <c r="P34" s="83">
        <v>0</v>
      </c>
      <c r="Q34" s="84">
        <v>0</v>
      </c>
      <c r="R34" s="85">
        <v>0</v>
      </c>
      <c r="S34" s="80">
        <v>0</v>
      </c>
      <c r="T34" s="80">
        <v>0</v>
      </c>
      <c r="U34" s="80">
        <v>1</v>
      </c>
      <c r="V34" s="80">
        <v>0</v>
      </c>
      <c r="W34" s="81">
        <v>0</v>
      </c>
      <c r="X34" s="82">
        <v>0</v>
      </c>
      <c r="Y34" s="86">
        <v>0</v>
      </c>
      <c r="Z34" s="87">
        <v>1</v>
      </c>
      <c r="AA34" s="166" t="s">
        <v>360</v>
      </c>
      <c r="AB34" s="167"/>
      <c r="AC34" s="71"/>
      <c r="AD34" s="72"/>
      <c r="AE34" s="72"/>
      <c r="AF34" s="72"/>
      <c r="AG34" s="73"/>
      <c r="AH34" s="74"/>
      <c r="AI34" s="75"/>
    </row>
    <row r="35" spans="1:35" s="45" customFormat="1" ht="15.75" hidden="1" x14ac:dyDescent="0.25">
      <c r="A35" s="78">
        <v>33</v>
      </c>
      <c r="B35" s="78" t="s">
        <v>3215</v>
      </c>
      <c r="C35" s="78" t="s">
        <v>2572</v>
      </c>
      <c r="D35" s="78" t="s">
        <v>67</v>
      </c>
      <c r="E35" s="78" t="s">
        <v>105</v>
      </c>
      <c r="F35" s="78">
        <v>1</v>
      </c>
      <c r="G35" s="78">
        <v>1.2</v>
      </c>
      <c r="H35" s="78" t="s">
        <v>359</v>
      </c>
      <c r="I35" s="78">
        <v>541</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47.25" hidden="1" x14ac:dyDescent="0.25">
      <c r="A36" s="78">
        <v>34</v>
      </c>
      <c r="B36" s="78" t="s">
        <v>3215</v>
      </c>
      <c r="C36" s="78" t="s">
        <v>2572</v>
      </c>
      <c r="D36" s="78" t="s">
        <v>67</v>
      </c>
      <c r="E36" s="78" t="s">
        <v>105</v>
      </c>
      <c r="F36" s="78">
        <v>1</v>
      </c>
      <c r="G36" s="78">
        <v>1.2</v>
      </c>
      <c r="H36" s="78" t="s">
        <v>359</v>
      </c>
      <c r="I36" s="78">
        <v>556</v>
      </c>
      <c r="J36" s="79">
        <v>0</v>
      </c>
      <c r="K36" s="80">
        <v>0</v>
      </c>
      <c r="L36" s="80">
        <v>0</v>
      </c>
      <c r="M36" s="81">
        <v>0</v>
      </c>
      <c r="N36" s="82">
        <v>0</v>
      </c>
      <c r="O36" s="83">
        <v>0</v>
      </c>
      <c r="P36" s="83">
        <v>0</v>
      </c>
      <c r="Q36" s="84">
        <v>0</v>
      </c>
      <c r="R36" s="85">
        <v>1</v>
      </c>
      <c r="S36" s="80">
        <v>0</v>
      </c>
      <c r="T36" s="80">
        <v>0</v>
      </c>
      <c r="U36" s="80">
        <v>0</v>
      </c>
      <c r="V36" s="80">
        <v>0</v>
      </c>
      <c r="W36" s="81">
        <v>0</v>
      </c>
      <c r="X36" s="82">
        <v>0</v>
      </c>
      <c r="Y36" s="86">
        <v>0</v>
      </c>
      <c r="Z36" s="87">
        <v>1</v>
      </c>
      <c r="AA36" s="166" t="s">
        <v>361</v>
      </c>
      <c r="AB36" s="167"/>
      <c r="AC36" s="71"/>
      <c r="AD36" s="72"/>
      <c r="AE36" s="72"/>
      <c r="AF36" s="72"/>
      <c r="AG36" s="73"/>
      <c r="AH36" s="74"/>
      <c r="AI36" s="75"/>
    </row>
    <row r="37" spans="1:35" s="45" customFormat="1" ht="31.5" x14ac:dyDescent="0.25">
      <c r="A37" s="78">
        <v>35</v>
      </c>
      <c r="B37" s="78" t="s">
        <v>3215</v>
      </c>
      <c r="C37" s="78" t="s">
        <v>2572</v>
      </c>
      <c r="D37" s="78" t="s">
        <v>67</v>
      </c>
      <c r="E37" s="78" t="s">
        <v>105</v>
      </c>
      <c r="F37" s="78">
        <v>1</v>
      </c>
      <c r="G37" s="78">
        <v>1.2</v>
      </c>
      <c r="H37" s="78" t="s">
        <v>359</v>
      </c>
      <c r="I37" s="78">
        <v>567</v>
      </c>
      <c r="J37" s="79">
        <v>1</v>
      </c>
      <c r="K37" s="80">
        <v>0</v>
      </c>
      <c r="L37" s="80">
        <v>0</v>
      </c>
      <c r="M37" s="81">
        <v>0</v>
      </c>
      <c r="N37" s="82">
        <v>0</v>
      </c>
      <c r="O37" s="83">
        <v>0</v>
      </c>
      <c r="P37" s="83">
        <v>0</v>
      </c>
      <c r="Q37" s="84">
        <v>0</v>
      </c>
      <c r="R37" s="85">
        <v>0</v>
      </c>
      <c r="S37" s="80">
        <v>0</v>
      </c>
      <c r="T37" s="80">
        <v>0</v>
      </c>
      <c r="U37" s="80">
        <v>0</v>
      </c>
      <c r="V37" s="80">
        <v>0</v>
      </c>
      <c r="W37" s="81">
        <v>0</v>
      </c>
      <c r="X37" s="82">
        <v>0</v>
      </c>
      <c r="Y37" s="86">
        <v>0</v>
      </c>
      <c r="Z37" s="87">
        <v>1</v>
      </c>
      <c r="AA37" s="166" t="s">
        <v>362</v>
      </c>
      <c r="AB37" s="167"/>
      <c r="AC37" s="71"/>
      <c r="AD37" s="72"/>
      <c r="AE37" s="72"/>
      <c r="AF37" s="72"/>
      <c r="AG37" s="73"/>
      <c r="AH37" s="74"/>
      <c r="AI37" s="75"/>
    </row>
    <row r="38" spans="1:35" s="45" customFormat="1" ht="31.5" hidden="1" x14ac:dyDescent="0.25">
      <c r="A38" s="78">
        <v>36</v>
      </c>
      <c r="B38" s="78" t="s">
        <v>3215</v>
      </c>
      <c r="C38" s="78" t="s">
        <v>2572</v>
      </c>
      <c r="D38" s="78" t="s">
        <v>67</v>
      </c>
      <c r="E38" s="78" t="s">
        <v>105</v>
      </c>
      <c r="F38" s="78">
        <v>1</v>
      </c>
      <c r="G38" s="78">
        <v>1.2</v>
      </c>
      <c r="H38" s="78" t="s">
        <v>359</v>
      </c>
      <c r="I38" s="78">
        <v>657</v>
      </c>
      <c r="J38" s="79">
        <v>0</v>
      </c>
      <c r="K38" s="80">
        <v>0</v>
      </c>
      <c r="L38" s="80">
        <v>0</v>
      </c>
      <c r="M38" s="81">
        <v>0</v>
      </c>
      <c r="N38" s="82">
        <v>0</v>
      </c>
      <c r="O38" s="83">
        <v>1</v>
      </c>
      <c r="P38" s="83">
        <v>0</v>
      </c>
      <c r="Q38" s="84">
        <v>0</v>
      </c>
      <c r="R38" s="85">
        <v>0</v>
      </c>
      <c r="S38" s="80">
        <v>0</v>
      </c>
      <c r="T38" s="80">
        <v>0</v>
      </c>
      <c r="U38" s="80">
        <v>0</v>
      </c>
      <c r="V38" s="80">
        <v>0</v>
      </c>
      <c r="W38" s="81">
        <v>0</v>
      </c>
      <c r="X38" s="82">
        <v>0</v>
      </c>
      <c r="Y38" s="86">
        <v>0</v>
      </c>
      <c r="Z38" s="87">
        <v>1</v>
      </c>
      <c r="AA38" s="166" t="s">
        <v>363</v>
      </c>
      <c r="AB38" s="167"/>
      <c r="AC38" s="71"/>
      <c r="AD38" s="72"/>
      <c r="AE38" s="72"/>
      <c r="AF38" s="72"/>
      <c r="AG38" s="73"/>
      <c r="AH38" s="74"/>
      <c r="AI38" s="75"/>
    </row>
    <row r="39" spans="1:35" s="45" customFormat="1" ht="15.75" hidden="1" x14ac:dyDescent="0.25">
      <c r="A39" s="78">
        <v>37</v>
      </c>
      <c r="B39" s="78" t="s">
        <v>3215</v>
      </c>
      <c r="C39" s="78" t="s">
        <v>2572</v>
      </c>
      <c r="D39" s="78" t="s">
        <v>67</v>
      </c>
      <c r="E39" s="78" t="s">
        <v>105</v>
      </c>
      <c r="F39" s="78">
        <v>1</v>
      </c>
      <c r="G39" s="78">
        <v>1.2</v>
      </c>
      <c r="H39" s="78" t="s">
        <v>359</v>
      </c>
      <c r="I39" s="78">
        <v>663</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3215</v>
      </c>
      <c r="C40" s="78" t="s">
        <v>2572</v>
      </c>
      <c r="D40" s="78" t="s">
        <v>67</v>
      </c>
      <c r="E40" s="78" t="s">
        <v>105</v>
      </c>
      <c r="F40" s="78">
        <v>1</v>
      </c>
      <c r="G40" s="78">
        <v>1.2</v>
      </c>
      <c r="H40" s="78" t="s">
        <v>364</v>
      </c>
      <c r="I40" s="78">
        <v>524</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3215</v>
      </c>
      <c r="C41" s="78" t="s">
        <v>2572</v>
      </c>
      <c r="D41" s="78" t="s">
        <v>67</v>
      </c>
      <c r="E41" s="78" t="s">
        <v>105</v>
      </c>
      <c r="F41" s="78">
        <v>1</v>
      </c>
      <c r="G41" s="78">
        <v>1.2</v>
      </c>
      <c r="H41" s="78" t="s">
        <v>364</v>
      </c>
      <c r="I41" s="78">
        <v>528</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31.5" hidden="1" x14ac:dyDescent="0.25">
      <c r="A42" s="78">
        <v>40</v>
      </c>
      <c r="B42" s="78" t="s">
        <v>3215</v>
      </c>
      <c r="C42" s="78" t="s">
        <v>2572</v>
      </c>
      <c r="D42" s="78" t="s">
        <v>67</v>
      </c>
      <c r="E42" s="78" t="s">
        <v>105</v>
      </c>
      <c r="F42" s="78">
        <v>1</v>
      </c>
      <c r="G42" s="78">
        <v>1.2</v>
      </c>
      <c r="H42" s="78" t="s">
        <v>364</v>
      </c>
      <c r="I42" s="78">
        <v>563</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t="s">
        <v>365</v>
      </c>
      <c r="AC42" s="71"/>
      <c r="AD42" s="72"/>
      <c r="AE42" s="72"/>
      <c r="AF42" s="72"/>
      <c r="AG42" s="73"/>
      <c r="AH42" s="74"/>
      <c r="AI42" s="75"/>
    </row>
    <row r="43" spans="1:35" s="45" customFormat="1" ht="31.5" hidden="1" x14ac:dyDescent="0.25">
      <c r="A43" s="78">
        <v>41</v>
      </c>
      <c r="B43" s="78" t="s">
        <v>3215</v>
      </c>
      <c r="C43" s="78" t="s">
        <v>2572</v>
      </c>
      <c r="D43" s="78" t="s">
        <v>67</v>
      </c>
      <c r="E43" s="78" t="s">
        <v>105</v>
      </c>
      <c r="F43" s="78">
        <v>1</v>
      </c>
      <c r="G43" s="78">
        <v>1.2</v>
      </c>
      <c r="H43" s="78" t="s">
        <v>366</v>
      </c>
      <c r="I43" s="78">
        <v>555</v>
      </c>
      <c r="J43" s="79">
        <v>0</v>
      </c>
      <c r="K43" s="80">
        <v>0</v>
      </c>
      <c r="L43" s="80">
        <v>0</v>
      </c>
      <c r="M43" s="81">
        <v>0</v>
      </c>
      <c r="N43" s="82">
        <v>1</v>
      </c>
      <c r="O43" s="83">
        <v>0</v>
      </c>
      <c r="P43" s="83">
        <v>0</v>
      </c>
      <c r="Q43" s="84">
        <v>0</v>
      </c>
      <c r="R43" s="85">
        <v>0</v>
      </c>
      <c r="S43" s="80">
        <v>0</v>
      </c>
      <c r="T43" s="80">
        <v>0</v>
      </c>
      <c r="U43" s="80">
        <v>0</v>
      </c>
      <c r="V43" s="80">
        <v>0</v>
      </c>
      <c r="W43" s="81">
        <v>0</v>
      </c>
      <c r="X43" s="82">
        <v>0</v>
      </c>
      <c r="Y43" s="86">
        <v>0</v>
      </c>
      <c r="Z43" s="87">
        <v>1</v>
      </c>
      <c r="AA43" s="166" t="s">
        <v>367</v>
      </c>
      <c r="AB43" s="167"/>
      <c r="AC43" s="71"/>
      <c r="AD43" s="72"/>
      <c r="AE43" s="72"/>
      <c r="AF43" s="72"/>
      <c r="AG43" s="73"/>
      <c r="AH43" s="74"/>
      <c r="AI43" s="75"/>
    </row>
    <row r="44" spans="1:35" s="45" customFormat="1" ht="15.75" hidden="1" x14ac:dyDescent="0.25">
      <c r="A44" s="78">
        <v>42</v>
      </c>
      <c r="B44" s="78" t="s">
        <v>3215</v>
      </c>
      <c r="C44" s="78" t="s">
        <v>2572</v>
      </c>
      <c r="D44" s="78" t="s">
        <v>67</v>
      </c>
      <c r="E44" s="78" t="s">
        <v>105</v>
      </c>
      <c r="F44" s="78">
        <v>1</v>
      </c>
      <c r="G44" s="78">
        <v>1.2</v>
      </c>
      <c r="H44" s="78" t="s">
        <v>366</v>
      </c>
      <c r="I44" s="78">
        <v>620</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8">
        <v>43</v>
      </c>
      <c r="B45" s="78" t="s">
        <v>3215</v>
      </c>
      <c r="C45" s="78" t="s">
        <v>2572</v>
      </c>
      <c r="D45" s="78" t="s">
        <v>67</v>
      </c>
      <c r="E45" s="78" t="s">
        <v>105</v>
      </c>
      <c r="F45" s="78">
        <v>1</v>
      </c>
      <c r="G45" s="78">
        <v>1.2</v>
      </c>
      <c r="H45" s="78" t="s">
        <v>366</v>
      </c>
      <c r="I45" s="78">
        <v>656</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63" x14ac:dyDescent="0.25">
      <c r="A46" s="78">
        <v>44</v>
      </c>
      <c r="B46" s="78" t="s">
        <v>3215</v>
      </c>
      <c r="C46" s="78" t="s">
        <v>2572</v>
      </c>
      <c r="D46" s="78" t="s">
        <v>67</v>
      </c>
      <c r="E46" s="78" t="s">
        <v>105</v>
      </c>
      <c r="F46" s="78">
        <v>1</v>
      </c>
      <c r="G46" s="78">
        <v>1.2</v>
      </c>
      <c r="H46" s="189" t="s">
        <v>368</v>
      </c>
      <c r="I46" s="78">
        <v>537</v>
      </c>
      <c r="J46" s="79">
        <v>1</v>
      </c>
      <c r="K46" s="80">
        <v>0</v>
      </c>
      <c r="L46" s="80">
        <v>0</v>
      </c>
      <c r="M46" s="81">
        <v>0</v>
      </c>
      <c r="N46" s="82">
        <v>0</v>
      </c>
      <c r="O46" s="83">
        <v>0</v>
      </c>
      <c r="P46" s="83">
        <v>0</v>
      </c>
      <c r="Q46" s="84">
        <v>0</v>
      </c>
      <c r="R46" s="85">
        <v>0</v>
      </c>
      <c r="S46" s="80">
        <v>0</v>
      </c>
      <c r="T46" s="80">
        <v>0</v>
      </c>
      <c r="U46" s="80">
        <v>0</v>
      </c>
      <c r="V46" s="80">
        <v>0</v>
      </c>
      <c r="W46" s="81">
        <v>0</v>
      </c>
      <c r="X46" s="82">
        <v>0</v>
      </c>
      <c r="Y46" s="86">
        <v>0</v>
      </c>
      <c r="Z46" s="87">
        <v>1</v>
      </c>
      <c r="AA46" s="188" t="s">
        <v>369</v>
      </c>
      <c r="AB46" s="167"/>
      <c r="AC46" s="71"/>
      <c r="AD46" s="72"/>
      <c r="AE46" s="72"/>
      <c r="AF46" s="72"/>
      <c r="AG46" s="73"/>
      <c r="AH46" s="74"/>
      <c r="AI46" s="75"/>
    </row>
    <row r="47" spans="1:35" s="45" customFormat="1" ht="63" x14ac:dyDescent="0.25">
      <c r="A47" s="78">
        <v>45</v>
      </c>
      <c r="B47" s="78" t="s">
        <v>3215</v>
      </c>
      <c r="C47" s="78" t="s">
        <v>2572</v>
      </c>
      <c r="D47" s="78" t="s">
        <v>67</v>
      </c>
      <c r="E47" s="78" t="s">
        <v>105</v>
      </c>
      <c r="F47" s="78">
        <v>1</v>
      </c>
      <c r="G47" s="78">
        <v>1.2</v>
      </c>
      <c r="H47" s="78" t="s">
        <v>368</v>
      </c>
      <c r="I47" s="78">
        <v>607</v>
      </c>
      <c r="J47" s="79">
        <v>1</v>
      </c>
      <c r="K47" s="80">
        <v>0</v>
      </c>
      <c r="L47" s="80">
        <v>0</v>
      </c>
      <c r="M47" s="81">
        <v>0</v>
      </c>
      <c r="N47" s="82">
        <v>0</v>
      </c>
      <c r="O47" s="83">
        <v>0</v>
      </c>
      <c r="P47" s="83">
        <v>0</v>
      </c>
      <c r="Q47" s="84">
        <v>0</v>
      </c>
      <c r="R47" s="85">
        <v>0</v>
      </c>
      <c r="S47" s="80">
        <v>0</v>
      </c>
      <c r="T47" s="80">
        <v>0</v>
      </c>
      <c r="U47" s="80">
        <v>0</v>
      </c>
      <c r="V47" s="80">
        <v>0</v>
      </c>
      <c r="W47" s="81">
        <v>0</v>
      </c>
      <c r="X47" s="82">
        <v>0</v>
      </c>
      <c r="Y47" s="86">
        <v>0</v>
      </c>
      <c r="Z47" s="87">
        <v>1</v>
      </c>
      <c r="AA47" s="188" t="s">
        <v>369</v>
      </c>
      <c r="AB47" s="167"/>
      <c r="AC47" s="71"/>
      <c r="AD47" s="72"/>
      <c r="AE47" s="72"/>
      <c r="AF47" s="72"/>
      <c r="AG47" s="73"/>
      <c r="AH47" s="74"/>
      <c r="AI47" s="75"/>
    </row>
    <row r="48" spans="1:35" s="45" customFormat="1" ht="78.75" x14ac:dyDescent="0.25">
      <c r="A48" s="78">
        <v>46</v>
      </c>
      <c r="B48" s="78" t="s">
        <v>3215</v>
      </c>
      <c r="C48" s="78" t="s">
        <v>2572</v>
      </c>
      <c r="D48" s="78" t="s">
        <v>67</v>
      </c>
      <c r="E48" s="78" t="s">
        <v>105</v>
      </c>
      <c r="F48" s="78">
        <v>1</v>
      </c>
      <c r="G48" s="78">
        <v>1.2</v>
      </c>
      <c r="H48" s="78" t="s">
        <v>368</v>
      </c>
      <c r="I48" s="78">
        <v>621</v>
      </c>
      <c r="J48" s="79">
        <v>1</v>
      </c>
      <c r="K48" s="80">
        <v>0</v>
      </c>
      <c r="L48" s="80">
        <v>0</v>
      </c>
      <c r="M48" s="81">
        <v>0</v>
      </c>
      <c r="N48" s="82">
        <v>0</v>
      </c>
      <c r="O48" s="83">
        <v>1</v>
      </c>
      <c r="P48" s="83">
        <v>0</v>
      </c>
      <c r="Q48" s="84">
        <v>0</v>
      </c>
      <c r="R48" s="85">
        <v>0</v>
      </c>
      <c r="S48" s="80">
        <v>0</v>
      </c>
      <c r="T48" s="80">
        <v>0</v>
      </c>
      <c r="U48" s="80">
        <v>0</v>
      </c>
      <c r="V48" s="80">
        <v>0</v>
      </c>
      <c r="W48" s="81">
        <v>0</v>
      </c>
      <c r="X48" s="82">
        <v>0</v>
      </c>
      <c r="Y48" s="86">
        <v>0</v>
      </c>
      <c r="Z48" s="87">
        <v>1</v>
      </c>
      <c r="AA48" s="188" t="s">
        <v>370</v>
      </c>
      <c r="AB48" s="167"/>
      <c r="AC48" s="71"/>
      <c r="AD48" s="72"/>
      <c r="AE48" s="72"/>
      <c r="AF48" s="72"/>
      <c r="AG48" s="73"/>
      <c r="AH48" s="74"/>
      <c r="AI48" s="75"/>
    </row>
    <row r="49" spans="1:35" s="45" customFormat="1" ht="189" x14ac:dyDescent="0.25">
      <c r="A49" s="78">
        <v>47</v>
      </c>
      <c r="B49" s="78" t="s">
        <v>3215</v>
      </c>
      <c r="C49" s="78" t="s">
        <v>2572</v>
      </c>
      <c r="D49" s="78" t="s">
        <v>67</v>
      </c>
      <c r="E49" s="78" t="s">
        <v>105</v>
      </c>
      <c r="F49" s="78">
        <v>1</v>
      </c>
      <c r="G49" s="78">
        <v>1.2</v>
      </c>
      <c r="H49" s="78" t="s">
        <v>368</v>
      </c>
      <c r="I49" s="78">
        <v>622</v>
      </c>
      <c r="J49" s="79">
        <v>1</v>
      </c>
      <c r="K49" s="80">
        <v>0</v>
      </c>
      <c r="L49" s="80">
        <v>0</v>
      </c>
      <c r="M49" s="81">
        <v>0</v>
      </c>
      <c r="N49" s="82">
        <v>1</v>
      </c>
      <c r="O49" s="83">
        <v>0</v>
      </c>
      <c r="P49" s="83">
        <v>0</v>
      </c>
      <c r="Q49" s="84">
        <v>0</v>
      </c>
      <c r="R49" s="85">
        <v>1</v>
      </c>
      <c r="S49" s="80">
        <v>0</v>
      </c>
      <c r="T49" s="80">
        <v>0</v>
      </c>
      <c r="U49" s="80">
        <v>0</v>
      </c>
      <c r="V49" s="80">
        <v>0</v>
      </c>
      <c r="W49" s="81">
        <v>0</v>
      </c>
      <c r="X49" s="82">
        <v>0</v>
      </c>
      <c r="Y49" s="86">
        <v>0</v>
      </c>
      <c r="Z49" s="87">
        <v>1</v>
      </c>
      <c r="AA49" s="188" t="s">
        <v>371</v>
      </c>
      <c r="AB49" s="167"/>
      <c r="AC49" s="71"/>
      <c r="AD49" s="72"/>
      <c r="AE49" s="72"/>
      <c r="AF49" s="72"/>
      <c r="AG49" s="73"/>
      <c r="AH49" s="74"/>
      <c r="AI49" s="75"/>
    </row>
    <row r="50" spans="1:35" s="45" customFormat="1" ht="63" x14ac:dyDescent="0.25">
      <c r="A50" s="78">
        <v>48</v>
      </c>
      <c r="B50" s="78" t="s">
        <v>3215</v>
      </c>
      <c r="C50" s="78" t="s">
        <v>2572</v>
      </c>
      <c r="D50" s="78" t="s">
        <v>67</v>
      </c>
      <c r="E50" s="78" t="s">
        <v>105</v>
      </c>
      <c r="F50" s="78">
        <v>1</v>
      </c>
      <c r="G50" s="78">
        <v>1.2</v>
      </c>
      <c r="H50" s="78" t="s">
        <v>368</v>
      </c>
      <c r="I50" s="78">
        <v>623</v>
      </c>
      <c r="J50" s="79">
        <v>1</v>
      </c>
      <c r="K50" s="80">
        <v>0</v>
      </c>
      <c r="L50" s="80">
        <v>0</v>
      </c>
      <c r="M50" s="81">
        <v>0</v>
      </c>
      <c r="N50" s="82">
        <v>0</v>
      </c>
      <c r="O50" s="83">
        <v>0</v>
      </c>
      <c r="P50" s="83">
        <v>0</v>
      </c>
      <c r="Q50" s="84">
        <v>0</v>
      </c>
      <c r="R50" s="85">
        <v>0</v>
      </c>
      <c r="S50" s="80">
        <v>0</v>
      </c>
      <c r="T50" s="80">
        <v>0</v>
      </c>
      <c r="U50" s="80">
        <v>0</v>
      </c>
      <c r="V50" s="80">
        <v>0</v>
      </c>
      <c r="W50" s="81">
        <v>0</v>
      </c>
      <c r="X50" s="82">
        <v>0</v>
      </c>
      <c r="Y50" s="86">
        <v>0</v>
      </c>
      <c r="Z50" s="87">
        <v>1</v>
      </c>
      <c r="AA50" s="188" t="s">
        <v>369</v>
      </c>
      <c r="AB50" s="167"/>
      <c r="AC50" s="71"/>
      <c r="AD50" s="72"/>
      <c r="AE50" s="72"/>
      <c r="AF50" s="72"/>
      <c r="AG50" s="73"/>
      <c r="AH50" s="74"/>
      <c r="AI50" s="75"/>
    </row>
    <row r="51" spans="1:35" s="45" customFormat="1" ht="110.25" x14ac:dyDescent="0.25">
      <c r="A51" s="78">
        <v>49</v>
      </c>
      <c r="B51" s="78" t="s">
        <v>3215</v>
      </c>
      <c r="C51" s="78" t="s">
        <v>2572</v>
      </c>
      <c r="D51" s="78" t="s">
        <v>67</v>
      </c>
      <c r="E51" s="78" t="s">
        <v>105</v>
      </c>
      <c r="F51" s="78">
        <v>1</v>
      </c>
      <c r="G51" s="78">
        <v>1.2</v>
      </c>
      <c r="H51" s="189" t="s">
        <v>372</v>
      </c>
      <c r="I51" s="78">
        <v>536</v>
      </c>
      <c r="J51" s="79">
        <v>1</v>
      </c>
      <c r="K51" s="80">
        <v>0</v>
      </c>
      <c r="L51" s="80">
        <v>0</v>
      </c>
      <c r="M51" s="81">
        <v>0</v>
      </c>
      <c r="N51" s="82">
        <v>0</v>
      </c>
      <c r="O51" s="83">
        <v>0</v>
      </c>
      <c r="P51" s="83">
        <v>0</v>
      </c>
      <c r="Q51" s="84">
        <v>0</v>
      </c>
      <c r="R51" s="85">
        <v>0</v>
      </c>
      <c r="S51" s="80">
        <v>0</v>
      </c>
      <c r="T51" s="80">
        <v>0</v>
      </c>
      <c r="U51" s="80">
        <v>0</v>
      </c>
      <c r="V51" s="80">
        <v>0</v>
      </c>
      <c r="W51" s="81">
        <v>0</v>
      </c>
      <c r="X51" s="82">
        <v>0</v>
      </c>
      <c r="Y51" s="86">
        <v>0</v>
      </c>
      <c r="Z51" s="87">
        <v>1</v>
      </c>
      <c r="AA51" s="188" t="s">
        <v>373</v>
      </c>
      <c r="AB51" s="167"/>
      <c r="AC51" s="71"/>
      <c r="AD51" s="72"/>
      <c r="AE51" s="72"/>
      <c r="AF51" s="72"/>
      <c r="AG51" s="73"/>
      <c r="AH51" s="74"/>
      <c r="AI51" s="75"/>
    </row>
    <row r="52" spans="1:35" s="45" customFormat="1" ht="110.25" x14ac:dyDescent="0.25">
      <c r="A52" s="78">
        <v>50</v>
      </c>
      <c r="B52" s="78" t="s">
        <v>3215</v>
      </c>
      <c r="C52" s="78" t="s">
        <v>2572</v>
      </c>
      <c r="D52" s="78" t="s">
        <v>67</v>
      </c>
      <c r="E52" s="78" t="s">
        <v>105</v>
      </c>
      <c r="F52" s="78">
        <v>1</v>
      </c>
      <c r="G52" s="78">
        <v>1.2</v>
      </c>
      <c r="H52" s="78" t="s">
        <v>372</v>
      </c>
      <c r="I52" s="78">
        <v>568</v>
      </c>
      <c r="J52" s="79">
        <v>1</v>
      </c>
      <c r="K52" s="80">
        <v>0</v>
      </c>
      <c r="L52" s="80">
        <v>0</v>
      </c>
      <c r="M52" s="81">
        <v>0</v>
      </c>
      <c r="N52" s="82">
        <v>0</v>
      </c>
      <c r="O52" s="83">
        <v>0</v>
      </c>
      <c r="P52" s="83">
        <v>0</v>
      </c>
      <c r="Q52" s="84">
        <v>0</v>
      </c>
      <c r="R52" s="85">
        <v>0</v>
      </c>
      <c r="S52" s="80">
        <v>0</v>
      </c>
      <c r="T52" s="80">
        <v>0</v>
      </c>
      <c r="U52" s="80">
        <v>0</v>
      </c>
      <c r="V52" s="80">
        <v>0</v>
      </c>
      <c r="W52" s="81">
        <v>0</v>
      </c>
      <c r="X52" s="82">
        <v>0</v>
      </c>
      <c r="Y52" s="86">
        <v>0</v>
      </c>
      <c r="Z52" s="87">
        <v>1</v>
      </c>
      <c r="AA52" s="187" t="s">
        <v>373</v>
      </c>
      <c r="AB52" s="167"/>
      <c r="AC52" s="71"/>
      <c r="AD52" s="72"/>
      <c r="AE52" s="72"/>
      <c r="AF52" s="72"/>
      <c r="AG52" s="73"/>
      <c r="AH52" s="74"/>
      <c r="AI52" s="75"/>
    </row>
    <row r="53" spans="1:35" s="45" customFormat="1" ht="110.25" x14ac:dyDescent="0.25">
      <c r="A53" s="78">
        <v>51</v>
      </c>
      <c r="B53" s="78" t="s">
        <v>3215</v>
      </c>
      <c r="C53" s="78" t="s">
        <v>2572</v>
      </c>
      <c r="D53" s="78" t="s">
        <v>67</v>
      </c>
      <c r="E53" s="78" t="s">
        <v>105</v>
      </c>
      <c r="F53" s="78">
        <v>1</v>
      </c>
      <c r="G53" s="78">
        <v>1.2</v>
      </c>
      <c r="H53" s="78" t="s">
        <v>372</v>
      </c>
      <c r="I53" s="78">
        <v>570</v>
      </c>
      <c r="J53" s="79">
        <v>1</v>
      </c>
      <c r="K53" s="80">
        <v>0</v>
      </c>
      <c r="L53" s="80">
        <v>0</v>
      </c>
      <c r="M53" s="81">
        <v>0</v>
      </c>
      <c r="N53" s="82">
        <v>0</v>
      </c>
      <c r="O53" s="83">
        <v>0</v>
      </c>
      <c r="P53" s="83">
        <v>0</v>
      </c>
      <c r="Q53" s="84">
        <v>0</v>
      </c>
      <c r="R53" s="85">
        <v>0</v>
      </c>
      <c r="S53" s="80">
        <v>0</v>
      </c>
      <c r="T53" s="80">
        <v>0</v>
      </c>
      <c r="U53" s="80">
        <v>0</v>
      </c>
      <c r="V53" s="80">
        <v>0</v>
      </c>
      <c r="W53" s="81">
        <v>0</v>
      </c>
      <c r="X53" s="82">
        <v>0</v>
      </c>
      <c r="Y53" s="86">
        <v>0</v>
      </c>
      <c r="Z53" s="87">
        <v>1</v>
      </c>
      <c r="AA53" s="188" t="s">
        <v>373</v>
      </c>
      <c r="AB53" s="167"/>
      <c r="AC53" s="71"/>
      <c r="AD53" s="72"/>
      <c r="AE53" s="72"/>
      <c r="AF53" s="72"/>
      <c r="AG53" s="73"/>
      <c r="AH53" s="74"/>
      <c r="AI53" s="75"/>
    </row>
    <row r="54" spans="1:35" s="45" customFormat="1" ht="63" x14ac:dyDescent="0.25">
      <c r="A54" s="78">
        <v>52</v>
      </c>
      <c r="B54" s="78" t="s">
        <v>3215</v>
      </c>
      <c r="C54" s="78" t="s">
        <v>2572</v>
      </c>
      <c r="D54" s="78" t="s">
        <v>67</v>
      </c>
      <c r="E54" s="78" t="s">
        <v>105</v>
      </c>
      <c r="F54" s="78">
        <v>1</v>
      </c>
      <c r="G54" s="78">
        <v>1.2</v>
      </c>
      <c r="H54" s="78" t="s">
        <v>372</v>
      </c>
      <c r="I54" s="78">
        <v>624</v>
      </c>
      <c r="J54" s="79">
        <v>1</v>
      </c>
      <c r="K54" s="80">
        <v>0</v>
      </c>
      <c r="L54" s="80">
        <v>0</v>
      </c>
      <c r="M54" s="81">
        <v>0</v>
      </c>
      <c r="N54" s="82">
        <v>0</v>
      </c>
      <c r="O54" s="83">
        <v>0</v>
      </c>
      <c r="P54" s="83">
        <v>0</v>
      </c>
      <c r="Q54" s="84">
        <v>0</v>
      </c>
      <c r="R54" s="85">
        <v>0</v>
      </c>
      <c r="S54" s="80">
        <v>0</v>
      </c>
      <c r="T54" s="80">
        <v>0</v>
      </c>
      <c r="U54" s="80">
        <v>0</v>
      </c>
      <c r="V54" s="80">
        <v>0</v>
      </c>
      <c r="W54" s="81">
        <v>0</v>
      </c>
      <c r="X54" s="82">
        <v>0</v>
      </c>
      <c r="Y54" s="86">
        <v>0</v>
      </c>
      <c r="Z54" s="87">
        <v>1</v>
      </c>
      <c r="AA54" s="188" t="s">
        <v>369</v>
      </c>
      <c r="AB54" s="167"/>
      <c r="AC54" s="71"/>
      <c r="AD54" s="72"/>
      <c r="AE54" s="72"/>
      <c r="AF54" s="72"/>
      <c r="AG54" s="73"/>
      <c r="AH54" s="74"/>
      <c r="AI54" s="75"/>
    </row>
    <row r="55" spans="1:35" s="45" customFormat="1" ht="31.5" hidden="1" x14ac:dyDescent="0.25">
      <c r="A55" s="78">
        <v>53</v>
      </c>
      <c r="B55" s="78" t="s">
        <v>3215</v>
      </c>
      <c r="C55" s="78" t="s">
        <v>2572</v>
      </c>
      <c r="D55" s="78" t="s">
        <v>67</v>
      </c>
      <c r="E55" s="78" t="s">
        <v>105</v>
      </c>
      <c r="F55" s="78">
        <v>1</v>
      </c>
      <c r="G55" s="78">
        <v>1.2</v>
      </c>
      <c r="H55" s="78" t="s">
        <v>374</v>
      </c>
      <c r="I55" s="78">
        <v>532</v>
      </c>
      <c r="J55" s="79">
        <v>0</v>
      </c>
      <c r="K55" s="80">
        <v>0</v>
      </c>
      <c r="L55" s="80">
        <v>0</v>
      </c>
      <c r="M55" s="81">
        <v>0</v>
      </c>
      <c r="N55" s="82">
        <v>1</v>
      </c>
      <c r="O55" s="83">
        <v>0</v>
      </c>
      <c r="P55" s="83">
        <v>0</v>
      </c>
      <c r="Q55" s="84">
        <v>0</v>
      </c>
      <c r="R55" s="85">
        <v>0</v>
      </c>
      <c r="S55" s="80">
        <v>0</v>
      </c>
      <c r="T55" s="80">
        <v>0</v>
      </c>
      <c r="U55" s="80">
        <v>0</v>
      </c>
      <c r="V55" s="80">
        <v>0</v>
      </c>
      <c r="W55" s="81">
        <v>0</v>
      </c>
      <c r="X55" s="82">
        <v>0</v>
      </c>
      <c r="Y55" s="86">
        <v>0</v>
      </c>
      <c r="Z55" s="87">
        <v>1</v>
      </c>
      <c r="AA55" s="166" t="s">
        <v>375</v>
      </c>
      <c r="AB55" s="167"/>
      <c r="AC55" s="71"/>
      <c r="AD55" s="72"/>
      <c r="AE55" s="72"/>
      <c r="AF55" s="72"/>
      <c r="AG55" s="73"/>
      <c r="AH55" s="74"/>
      <c r="AI55" s="75"/>
    </row>
    <row r="56" spans="1:35" s="45" customFormat="1" ht="31.5" hidden="1" x14ac:dyDescent="0.25">
      <c r="A56" s="78">
        <v>54</v>
      </c>
      <c r="B56" s="78" t="s">
        <v>3215</v>
      </c>
      <c r="C56" s="78" t="s">
        <v>2572</v>
      </c>
      <c r="D56" s="78" t="s">
        <v>67</v>
      </c>
      <c r="E56" s="78" t="s">
        <v>105</v>
      </c>
      <c r="F56" s="78">
        <v>1</v>
      </c>
      <c r="G56" s="78">
        <v>1.2</v>
      </c>
      <c r="H56" s="78" t="s">
        <v>374</v>
      </c>
      <c r="I56" s="78">
        <v>571</v>
      </c>
      <c r="J56" s="79">
        <v>0</v>
      </c>
      <c r="K56" s="80">
        <v>0</v>
      </c>
      <c r="L56" s="80">
        <v>0</v>
      </c>
      <c r="M56" s="81">
        <v>0</v>
      </c>
      <c r="N56" s="82">
        <v>1</v>
      </c>
      <c r="O56" s="83">
        <v>0</v>
      </c>
      <c r="P56" s="83">
        <v>0</v>
      </c>
      <c r="Q56" s="84">
        <v>0</v>
      </c>
      <c r="R56" s="85">
        <v>0</v>
      </c>
      <c r="S56" s="80">
        <v>0</v>
      </c>
      <c r="T56" s="80">
        <v>0</v>
      </c>
      <c r="U56" s="80">
        <v>0</v>
      </c>
      <c r="V56" s="80">
        <v>0</v>
      </c>
      <c r="W56" s="81">
        <v>0</v>
      </c>
      <c r="X56" s="82">
        <v>0</v>
      </c>
      <c r="Y56" s="86">
        <v>0</v>
      </c>
      <c r="Z56" s="87">
        <v>1</v>
      </c>
      <c r="AA56" s="166" t="s">
        <v>375</v>
      </c>
      <c r="AB56" s="167"/>
      <c r="AC56" s="71"/>
      <c r="AD56" s="72"/>
      <c r="AE56" s="72"/>
      <c r="AF56" s="72"/>
      <c r="AG56" s="73"/>
      <c r="AH56" s="74"/>
      <c r="AI56" s="75"/>
    </row>
    <row r="57" spans="1:35" s="45" customFormat="1" ht="63" hidden="1" x14ac:dyDescent="0.25">
      <c r="A57" s="78">
        <v>55</v>
      </c>
      <c r="B57" s="78" t="s">
        <v>3216</v>
      </c>
      <c r="C57" s="78" t="s">
        <v>2572</v>
      </c>
      <c r="D57" s="78" t="s">
        <v>67</v>
      </c>
      <c r="E57" s="78" t="s">
        <v>105</v>
      </c>
      <c r="F57" s="78">
        <v>1</v>
      </c>
      <c r="G57" s="78">
        <v>1.2</v>
      </c>
      <c r="H57" s="78" t="s">
        <v>374</v>
      </c>
      <c r="I57" s="78">
        <v>625</v>
      </c>
      <c r="J57" s="79">
        <v>0</v>
      </c>
      <c r="K57" s="80">
        <v>0</v>
      </c>
      <c r="L57" s="80">
        <v>0</v>
      </c>
      <c r="M57" s="81">
        <v>0</v>
      </c>
      <c r="N57" s="82">
        <v>1</v>
      </c>
      <c r="O57" s="83">
        <v>0</v>
      </c>
      <c r="P57" s="83">
        <v>0</v>
      </c>
      <c r="Q57" s="84">
        <v>0</v>
      </c>
      <c r="R57" s="85">
        <v>1</v>
      </c>
      <c r="S57" s="80">
        <v>0</v>
      </c>
      <c r="T57" s="80">
        <v>0</v>
      </c>
      <c r="U57" s="80">
        <v>0</v>
      </c>
      <c r="V57" s="80">
        <v>0</v>
      </c>
      <c r="W57" s="81">
        <v>0</v>
      </c>
      <c r="X57" s="82">
        <v>0</v>
      </c>
      <c r="Y57" s="86">
        <v>0</v>
      </c>
      <c r="Z57" s="87">
        <v>1</v>
      </c>
      <c r="AA57" s="166" t="s">
        <v>376</v>
      </c>
      <c r="AB57" s="167"/>
      <c r="AC57" s="71"/>
      <c r="AD57" s="72"/>
      <c r="AE57" s="72"/>
      <c r="AF57" s="72"/>
      <c r="AG57" s="73"/>
      <c r="AH57" s="74"/>
      <c r="AI57" s="75"/>
    </row>
    <row r="58" spans="1:35" s="45" customFormat="1" ht="31.5" hidden="1" x14ac:dyDescent="0.25">
      <c r="A58" s="78">
        <v>56</v>
      </c>
      <c r="B58" s="78" t="s">
        <v>3216</v>
      </c>
      <c r="C58" s="78" t="s">
        <v>2572</v>
      </c>
      <c r="D58" s="78" t="s">
        <v>67</v>
      </c>
      <c r="E58" s="78" t="s">
        <v>105</v>
      </c>
      <c r="F58" s="78">
        <v>1</v>
      </c>
      <c r="G58" s="78">
        <v>1.2</v>
      </c>
      <c r="H58" s="78" t="s">
        <v>374</v>
      </c>
      <c r="I58" s="78">
        <v>626</v>
      </c>
      <c r="J58" s="79">
        <v>0</v>
      </c>
      <c r="K58" s="80">
        <v>0</v>
      </c>
      <c r="L58" s="80">
        <v>0</v>
      </c>
      <c r="M58" s="81">
        <v>0</v>
      </c>
      <c r="N58" s="82">
        <v>1</v>
      </c>
      <c r="O58" s="83">
        <v>0</v>
      </c>
      <c r="P58" s="83">
        <v>0</v>
      </c>
      <c r="Q58" s="84">
        <v>0</v>
      </c>
      <c r="R58" s="85">
        <v>0</v>
      </c>
      <c r="S58" s="80">
        <v>0</v>
      </c>
      <c r="T58" s="80">
        <v>0</v>
      </c>
      <c r="U58" s="80">
        <v>0</v>
      </c>
      <c r="V58" s="80">
        <v>1</v>
      </c>
      <c r="W58" s="81">
        <v>0</v>
      </c>
      <c r="X58" s="82">
        <v>0</v>
      </c>
      <c r="Y58" s="86">
        <v>0</v>
      </c>
      <c r="Z58" s="87">
        <v>1</v>
      </c>
      <c r="AA58" s="166" t="s">
        <v>377</v>
      </c>
      <c r="AB58" s="167"/>
      <c r="AC58" s="71"/>
      <c r="AD58" s="72"/>
      <c r="AE58" s="72"/>
      <c r="AF58" s="72"/>
      <c r="AG58" s="73"/>
      <c r="AH58" s="74"/>
      <c r="AI58" s="75"/>
    </row>
    <row r="59" spans="1:35" s="45" customFormat="1" ht="15.75" hidden="1" x14ac:dyDescent="0.25">
      <c r="A59" s="78">
        <v>57</v>
      </c>
      <c r="B59" s="78" t="s">
        <v>3216</v>
      </c>
      <c r="C59" s="78" t="s">
        <v>2572</v>
      </c>
      <c r="D59" s="78" t="s">
        <v>67</v>
      </c>
      <c r="E59" s="78" t="s">
        <v>105</v>
      </c>
      <c r="F59" s="78">
        <v>1</v>
      </c>
      <c r="G59" s="78">
        <v>1.2</v>
      </c>
      <c r="H59" s="78" t="s">
        <v>378</v>
      </c>
      <c r="I59" s="78">
        <v>545</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8">
        <v>58</v>
      </c>
      <c r="B60" s="78" t="s">
        <v>3216</v>
      </c>
      <c r="C60" s="78" t="s">
        <v>2572</v>
      </c>
      <c r="D60" s="78" t="s">
        <v>67</v>
      </c>
      <c r="E60" s="78" t="s">
        <v>105</v>
      </c>
      <c r="F60" s="78">
        <v>1</v>
      </c>
      <c r="G60" s="78">
        <v>1.2</v>
      </c>
      <c r="H60" s="78" t="s">
        <v>378</v>
      </c>
      <c r="I60" s="78">
        <v>572</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78.75" hidden="1" x14ac:dyDescent="0.25">
      <c r="A61" s="78">
        <v>59</v>
      </c>
      <c r="B61" s="78" t="s">
        <v>3216</v>
      </c>
      <c r="C61" s="78" t="s">
        <v>2572</v>
      </c>
      <c r="D61" s="78" t="s">
        <v>67</v>
      </c>
      <c r="E61" s="78" t="s">
        <v>105</v>
      </c>
      <c r="F61" s="78">
        <v>1</v>
      </c>
      <c r="G61" s="78">
        <v>1.2</v>
      </c>
      <c r="H61" s="78" t="s">
        <v>378</v>
      </c>
      <c r="I61" s="78">
        <v>573</v>
      </c>
      <c r="J61" s="79">
        <v>0</v>
      </c>
      <c r="K61" s="80">
        <v>0</v>
      </c>
      <c r="L61" s="80">
        <v>0</v>
      </c>
      <c r="M61" s="81">
        <v>0</v>
      </c>
      <c r="N61" s="82">
        <v>1</v>
      </c>
      <c r="O61" s="83">
        <v>0</v>
      </c>
      <c r="P61" s="83">
        <v>0</v>
      </c>
      <c r="Q61" s="84">
        <v>0</v>
      </c>
      <c r="R61" s="85">
        <v>0</v>
      </c>
      <c r="S61" s="80">
        <v>0</v>
      </c>
      <c r="T61" s="80">
        <v>0</v>
      </c>
      <c r="U61" s="80">
        <v>0</v>
      </c>
      <c r="V61" s="80">
        <v>0</v>
      </c>
      <c r="W61" s="81">
        <v>0</v>
      </c>
      <c r="X61" s="82">
        <v>0</v>
      </c>
      <c r="Y61" s="86">
        <v>0</v>
      </c>
      <c r="Z61" s="87">
        <v>1</v>
      </c>
      <c r="AA61" s="166" t="s">
        <v>379</v>
      </c>
      <c r="AB61" s="167"/>
      <c r="AC61" s="71"/>
      <c r="AD61" s="72"/>
      <c r="AE61" s="72"/>
      <c r="AF61" s="72"/>
      <c r="AG61" s="73"/>
      <c r="AH61" s="74"/>
      <c r="AI61" s="75"/>
    </row>
    <row r="62" spans="1:35" s="45" customFormat="1" ht="15.75" hidden="1" x14ac:dyDescent="0.25">
      <c r="A62" s="78">
        <v>60</v>
      </c>
      <c r="B62" s="78" t="s">
        <v>3216</v>
      </c>
      <c r="C62" s="78" t="s">
        <v>2572</v>
      </c>
      <c r="D62" s="78" t="s">
        <v>67</v>
      </c>
      <c r="E62" s="78" t="s">
        <v>105</v>
      </c>
      <c r="F62" s="78">
        <v>1</v>
      </c>
      <c r="G62" s="78">
        <v>1.2</v>
      </c>
      <c r="H62" s="78" t="s">
        <v>378</v>
      </c>
      <c r="I62" s="78">
        <v>658</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3216</v>
      </c>
      <c r="C63" s="78" t="s">
        <v>2572</v>
      </c>
      <c r="D63" s="78" t="s">
        <v>67</v>
      </c>
      <c r="E63" s="78" t="s">
        <v>105</v>
      </c>
      <c r="F63" s="78">
        <v>1</v>
      </c>
      <c r="G63" s="78">
        <v>1.2</v>
      </c>
      <c r="H63" s="78" t="s">
        <v>380</v>
      </c>
      <c r="I63" s="78">
        <v>544</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78.75" x14ac:dyDescent="0.25">
      <c r="A64" s="78">
        <v>62</v>
      </c>
      <c r="B64" s="78" t="s">
        <v>3216</v>
      </c>
      <c r="C64" s="78" t="s">
        <v>2572</v>
      </c>
      <c r="D64" s="78" t="s">
        <v>67</v>
      </c>
      <c r="E64" s="78" t="s">
        <v>105</v>
      </c>
      <c r="F64" s="78">
        <v>1</v>
      </c>
      <c r="G64" s="78">
        <v>1.2</v>
      </c>
      <c r="H64" s="78" t="s">
        <v>380</v>
      </c>
      <c r="I64" s="78">
        <v>560</v>
      </c>
      <c r="J64" s="79">
        <v>1</v>
      </c>
      <c r="K64" s="80">
        <v>0</v>
      </c>
      <c r="L64" s="80">
        <v>0</v>
      </c>
      <c r="M64" s="81">
        <v>0</v>
      </c>
      <c r="N64" s="82">
        <v>0</v>
      </c>
      <c r="O64" s="83">
        <v>0</v>
      </c>
      <c r="P64" s="83">
        <v>0</v>
      </c>
      <c r="Q64" s="84">
        <v>0</v>
      </c>
      <c r="R64" s="85">
        <v>0</v>
      </c>
      <c r="S64" s="80">
        <v>0</v>
      </c>
      <c r="T64" s="80">
        <v>0</v>
      </c>
      <c r="U64" s="80">
        <v>1</v>
      </c>
      <c r="V64" s="80">
        <v>0</v>
      </c>
      <c r="W64" s="81">
        <v>0</v>
      </c>
      <c r="X64" s="82">
        <v>0</v>
      </c>
      <c r="Y64" s="86">
        <v>0</v>
      </c>
      <c r="Z64" s="87">
        <v>1</v>
      </c>
      <c r="AA64" s="166" t="s">
        <v>381</v>
      </c>
      <c r="AB64" s="167"/>
      <c r="AC64" s="71"/>
      <c r="AD64" s="72"/>
      <c r="AE64" s="72"/>
      <c r="AF64" s="72"/>
      <c r="AG64" s="73"/>
      <c r="AH64" s="74"/>
      <c r="AI64" s="75"/>
    </row>
    <row r="65" spans="1:35" s="45" customFormat="1" ht="78.75" x14ac:dyDescent="0.25">
      <c r="A65" s="78">
        <v>63</v>
      </c>
      <c r="B65" s="78" t="s">
        <v>3216</v>
      </c>
      <c r="C65" s="78" t="s">
        <v>2572</v>
      </c>
      <c r="D65" s="78" t="s">
        <v>67</v>
      </c>
      <c r="E65" s="78" t="s">
        <v>105</v>
      </c>
      <c r="F65" s="78">
        <v>1</v>
      </c>
      <c r="G65" s="78">
        <v>1.2</v>
      </c>
      <c r="H65" s="78" t="s">
        <v>380</v>
      </c>
      <c r="I65" s="78">
        <v>574</v>
      </c>
      <c r="J65" s="79">
        <v>1</v>
      </c>
      <c r="K65" s="80">
        <v>0</v>
      </c>
      <c r="L65" s="80">
        <v>0</v>
      </c>
      <c r="M65" s="81">
        <v>0</v>
      </c>
      <c r="N65" s="82">
        <v>0</v>
      </c>
      <c r="O65" s="83">
        <v>0</v>
      </c>
      <c r="P65" s="83">
        <v>0</v>
      </c>
      <c r="Q65" s="84">
        <v>0</v>
      </c>
      <c r="R65" s="85">
        <v>0</v>
      </c>
      <c r="S65" s="80">
        <v>0</v>
      </c>
      <c r="T65" s="80">
        <v>0</v>
      </c>
      <c r="U65" s="80">
        <v>1</v>
      </c>
      <c r="V65" s="80">
        <v>0</v>
      </c>
      <c r="W65" s="81">
        <v>0</v>
      </c>
      <c r="X65" s="82">
        <v>0</v>
      </c>
      <c r="Y65" s="86">
        <v>0</v>
      </c>
      <c r="Z65" s="87">
        <v>1</v>
      </c>
      <c r="AA65" s="166" t="s">
        <v>382</v>
      </c>
      <c r="AB65" s="167"/>
      <c r="AC65" s="71"/>
      <c r="AD65" s="72"/>
      <c r="AE65" s="72"/>
      <c r="AF65" s="72"/>
      <c r="AG65" s="73"/>
      <c r="AH65" s="74"/>
      <c r="AI65" s="75"/>
    </row>
    <row r="66" spans="1:35" s="45" customFormat="1" ht="47.25" x14ac:dyDescent="0.25">
      <c r="A66" s="78">
        <v>64</v>
      </c>
      <c r="B66" s="78" t="s">
        <v>3216</v>
      </c>
      <c r="C66" s="78" t="s">
        <v>2572</v>
      </c>
      <c r="D66" s="78" t="s">
        <v>67</v>
      </c>
      <c r="E66" s="78" t="s">
        <v>105</v>
      </c>
      <c r="F66" s="78">
        <v>1</v>
      </c>
      <c r="G66" s="78">
        <v>1.2</v>
      </c>
      <c r="H66" s="78" t="s">
        <v>380</v>
      </c>
      <c r="I66" s="78">
        <v>628</v>
      </c>
      <c r="J66" s="79">
        <v>1</v>
      </c>
      <c r="K66" s="80">
        <v>0</v>
      </c>
      <c r="L66" s="80">
        <v>0</v>
      </c>
      <c r="M66" s="81">
        <v>0</v>
      </c>
      <c r="N66" s="82">
        <v>0</v>
      </c>
      <c r="O66" s="83">
        <v>0</v>
      </c>
      <c r="P66" s="83">
        <v>0</v>
      </c>
      <c r="Q66" s="84">
        <v>0</v>
      </c>
      <c r="R66" s="85">
        <v>0</v>
      </c>
      <c r="S66" s="80">
        <v>0</v>
      </c>
      <c r="T66" s="80">
        <v>0</v>
      </c>
      <c r="U66" s="80">
        <v>0</v>
      </c>
      <c r="V66" s="80">
        <v>0</v>
      </c>
      <c r="W66" s="81">
        <v>0</v>
      </c>
      <c r="X66" s="82">
        <v>0</v>
      </c>
      <c r="Y66" s="86">
        <v>0</v>
      </c>
      <c r="Z66" s="87">
        <v>1</v>
      </c>
      <c r="AA66" s="166" t="s">
        <v>383</v>
      </c>
      <c r="AB66" s="167"/>
      <c r="AC66" s="71"/>
      <c r="AD66" s="72"/>
      <c r="AE66" s="72"/>
      <c r="AF66" s="72"/>
      <c r="AG66" s="73"/>
      <c r="AH66" s="74"/>
      <c r="AI66" s="75"/>
    </row>
    <row r="67" spans="1:35" s="45" customFormat="1" ht="63" hidden="1" x14ac:dyDescent="0.25">
      <c r="A67" s="78">
        <v>65</v>
      </c>
      <c r="B67" s="78" t="s">
        <v>3216</v>
      </c>
      <c r="C67" s="78" t="s">
        <v>2572</v>
      </c>
      <c r="D67" s="78" t="s">
        <v>67</v>
      </c>
      <c r="E67" s="78" t="s">
        <v>105</v>
      </c>
      <c r="F67" s="78">
        <v>1</v>
      </c>
      <c r="G67" s="78">
        <v>1.2</v>
      </c>
      <c r="H67" s="78" t="s">
        <v>384</v>
      </c>
      <c r="I67" s="78">
        <v>546</v>
      </c>
      <c r="J67" s="79">
        <v>0</v>
      </c>
      <c r="K67" s="80">
        <v>0</v>
      </c>
      <c r="L67" s="80">
        <v>0</v>
      </c>
      <c r="M67" s="81">
        <v>0</v>
      </c>
      <c r="N67" s="82">
        <v>0</v>
      </c>
      <c r="O67" s="83">
        <v>0</v>
      </c>
      <c r="P67" s="83">
        <v>0</v>
      </c>
      <c r="Q67" s="84">
        <v>0</v>
      </c>
      <c r="R67" s="85">
        <v>1</v>
      </c>
      <c r="S67" s="80">
        <v>0</v>
      </c>
      <c r="T67" s="80">
        <v>0</v>
      </c>
      <c r="U67" s="80">
        <v>0</v>
      </c>
      <c r="V67" s="80">
        <v>0</v>
      </c>
      <c r="W67" s="81">
        <v>0</v>
      </c>
      <c r="X67" s="82">
        <v>0</v>
      </c>
      <c r="Y67" s="86">
        <v>0</v>
      </c>
      <c r="Z67" s="87">
        <v>1</v>
      </c>
      <c r="AA67" s="166" t="s">
        <v>385</v>
      </c>
      <c r="AB67" s="167"/>
      <c r="AC67" s="71"/>
      <c r="AD67" s="72"/>
      <c r="AE67" s="72"/>
      <c r="AF67" s="72"/>
      <c r="AG67" s="73"/>
      <c r="AH67" s="74"/>
      <c r="AI67" s="75"/>
    </row>
    <row r="68" spans="1:35" s="45" customFormat="1" ht="94.5" x14ac:dyDescent="0.25">
      <c r="A68" s="78">
        <v>66</v>
      </c>
      <c r="B68" s="78" t="s">
        <v>3216</v>
      </c>
      <c r="C68" s="78" t="s">
        <v>2572</v>
      </c>
      <c r="D68" s="78" t="s">
        <v>67</v>
      </c>
      <c r="E68" s="78" t="s">
        <v>105</v>
      </c>
      <c r="F68" s="78">
        <v>1</v>
      </c>
      <c r="G68" s="78">
        <v>1.2</v>
      </c>
      <c r="H68" s="78" t="s">
        <v>384</v>
      </c>
      <c r="I68" s="78">
        <v>590</v>
      </c>
      <c r="J68" s="79">
        <v>1</v>
      </c>
      <c r="K68" s="80">
        <v>0</v>
      </c>
      <c r="L68" s="80">
        <v>0</v>
      </c>
      <c r="M68" s="81">
        <v>0</v>
      </c>
      <c r="N68" s="82">
        <v>0</v>
      </c>
      <c r="O68" s="83">
        <v>0</v>
      </c>
      <c r="P68" s="83">
        <v>0</v>
      </c>
      <c r="Q68" s="84">
        <v>0</v>
      </c>
      <c r="R68" s="85">
        <v>1</v>
      </c>
      <c r="S68" s="80">
        <v>0</v>
      </c>
      <c r="T68" s="80">
        <v>0</v>
      </c>
      <c r="U68" s="80">
        <v>1</v>
      </c>
      <c r="V68" s="80">
        <v>0</v>
      </c>
      <c r="W68" s="81">
        <v>0</v>
      </c>
      <c r="X68" s="82">
        <v>0</v>
      </c>
      <c r="Y68" s="86">
        <v>0</v>
      </c>
      <c r="Z68" s="87">
        <v>1</v>
      </c>
      <c r="AA68" s="166" t="s">
        <v>386</v>
      </c>
      <c r="AB68" s="167"/>
      <c r="AC68" s="71"/>
      <c r="AD68" s="72"/>
      <c r="AE68" s="72"/>
      <c r="AF68" s="72"/>
      <c r="AG68" s="73"/>
      <c r="AH68" s="74"/>
      <c r="AI68" s="75"/>
    </row>
    <row r="69" spans="1:35" s="45" customFormat="1" ht="31.5" hidden="1" x14ac:dyDescent="0.25">
      <c r="A69" s="78">
        <v>67</v>
      </c>
      <c r="B69" s="78" t="s">
        <v>3214</v>
      </c>
      <c r="C69" s="78" t="s">
        <v>2565</v>
      </c>
      <c r="D69" s="78" t="s">
        <v>67</v>
      </c>
      <c r="E69" s="78" t="s">
        <v>105</v>
      </c>
      <c r="F69" s="78">
        <v>1</v>
      </c>
      <c r="G69" s="78">
        <v>1.2</v>
      </c>
      <c r="H69" s="78" t="s">
        <v>384</v>
      </c>
      <c r="I69" s="78">
        <v>659</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t="s">
        <v>387</v>
      </c>
      <c r="AC69" s="71"/>
      <c r="AD69" s="72"/>
      <c r="AE69" s="72"/>
      <c r="AF69" s="72"/>
      <c r="AG69" s="73"/>
      <c r="AH69" s="74"/>
      <c r="AI69" s="75"/>
    </row>
    <row r="70" spans="1:35" s="45" customFormat="1" ht="15.75" hidden="1" x14ac:dyDescent="0.25">
      <c r="A70" s="78">
        <v>68</v>
      </c>
      <c r="B70" s="78" t="s">
        <v>3214</v>
      </c>
      <c r="C70" s="78" t="s">
        <v>2565</v>
      </c>
      <c r="D70" s="78" t="s">
        <v>67</v>
      </c>
      <c r="E70" s="78" t="s">
        <v>105</v>
      </c>
      <c r="F70" s="78">
        <v>1</v>
      </c>
      <c r="G70" s="78">
        <v>1.3</v>
      </c>
      <c r="H70" s="78" t="s">
        <v>388</v>
      </c>
      <c r="I70" s="78">
        <v>542</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3214</v>
      </c>
      <c r="C71" s="78" t="s">
        <v>2565</v>
      </c>
      <c r="D71" s="78" t="s">
        <v>67</v>
      </c>
      <c r="E71" s="78" t="s">
        <v>105</v>
      </c>
      <c r="F71" s="78">
        <v>1</v>
      </c>
      <c r="G71" s="78">
        <v>1.3</v>
      </c>
      <c r="H71" s="78" t="s">
        <v>388</v>
      </c>
      <c r="I71" s="78">
        <v>554</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15.75" hidden="1" x14ac:dyDescent="0.25">
      <c r="A72" s="78">
        <v>70</v>
      </c>
      <c r="B72" s="78" t="s">
        <v>3214</v>
      </c>
      <c r="C72" s="78" t="s">
        <v>2565</v>
      </c>
      <c r="D72" s="78" t="s">
        <v>67</v>
      </c>
      <c r="E72" s="78" t="s">
        <v>105</v>
      </c>
      <c r="F72" s="78">
        <v>1</v>
      </c>
      <c r="G72" s="78">
        <v>1.3</v>
      </c>
      <c r="H72" s="78" t="s">
        <v>388</v>
      </c>
      <c r="I72" s="78">
        <v>576</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15.75" hidden="1" x14ac:dyDescent="0.25">
      <c r="A73" s="78">
        <v>71</v>
      </c>
      <c r="B73" s="78" t="s">
        <v>3214</v>
      </c>
      <c r="C73" s="78" t="s">
        <v>2565</v>
      </c>
      <c r="D73" s="78" t="s">
        <v>67</v>
      </c>
      <c r="E73" s="78" t="s">
        <v>105</v>
      </c>
      <c r="F73" s="78">
        <v>1</v>
      </c>
      <c r="G73" s="78">
        <v>1.3</v>
      </c>
      <c r="H73" s="78" t="s">
        <v>388</v>
      </c>
      <c r="I73" s="78">
        <v>577</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c r="AB73" s="167"/>
      <c r="AC73" s="71"/>
      <c r="AD73" s="72"/>
      <c r="AE73" s="72"/>
      <c r="AF73" s="72"/>
      <c r="AG73" s="73"/>
      <c r="AH73" s="74"/>
      <c r="AI73" s="75"/>
    </row>
    <row r="74" spans="1:35" s="45" customFormat="1" ht="31.5" hidden="1" x14ac:dyDescent="0.25">
      <c r="A74" s="78">
        <v>72</v>
      </c>
      <c r="B74" s="78" t="s">
        <v>3214</v>
      </c>
      <c r="C74" s="78" t="s">
        <v>2565</v>
      </c>
      <c r="D74" s="78" t="s">
        <v>67</v>
      </c>
      <c r="E74" s="78" t="s">
        <v>105</v>
      </c>
      <c r="F74" s="78">
        <v>1</v>
      </c>
      <c r="G74" s="78">
        <v>1.3</v>
      </c>
      <c r="H74" s="78" t="s">
        <v>388</v>
      </c>
      <c r="I74" s="78">
        <v>631</v>
      </c>
      <c r="J74" s="79">
        <v>0</v>
      </c>
      <c r="K74" s="80">
        <v>0</v>
      </c>
      <c r="L74" s="80">
        <v>0</v>
      </c>
      <c r="M74" s="81">
        <v>0</v>
      </c>
      <c r="N74" s="82">
        <v>0</v>
      </c>
      <c r="O74" s="83">
        <v>0</v>
      </c>
      <c r="P74" s="83">
        <v>0</v>
      </c>
      <c r="Q74" s="84">
        <v>0</v>
      </c>
      <c r="R74" s="85">
        <v>0</v>
      </c>
      <c r="S74" s="80">
        <v>0</v>
      </c>
      <c r="T74" s="80">
        <v>0</v>
      </c>
      <c r="U74" s="80">
        <v>1</v>
      </c>
      <c r="V74" s="80">
        <v>0</v>
      </c>
      <c r="W74" s="81">
        <v>0</v>
      </c>
      <c r="X74" s="82">
        <v>0</v>
      </c>
      <c r="Y74" s="86">
        <v>0</v>
      </c>
      <c r="Z74" s="87">
        <v>1</v>
      </c>
      <c r="AA74" s="166" t="s">
        <v>389</v>
      </c>
      <c r="AB74" s="167"/>
      <c r="AC74" s="71"/>
      <c r="AD74" s="72"/>
      <c r="AE74" s="72"/>
      <c r="AF74" s="72"/>
      <c r="AG74" s="73"/>
      <c r="AH74" s="74"/>
      <c r="AI74" s="75"/>
    </row>
    <row r="75" spans="1:35" s="45" customFormat="1" ht="47.25" hidden="1" x14ac:dyDescent="0.25">
      <c r="A75" s="78">
        <v>73</v>
      </c>
      <c r="B75" s="78" t="s">
        <v>3214</v>
      </c>
      <c r="C75" s="78" t="s">
        <v>2565</v>
      </c>
      <c r="D75" s="78" t="s">
        <v>67</v>
      </c>
      <c r="E75" s="78" t="s">
        <v>105</v>
      </c>
      <c r="F75" s="78">
        <v>1</v>
      </c>
      <c r="G75" s="78">
        <v>1.3</v>
      </c>
      <c r="H75" s="78" t="s">
        <v>390</v>
      </c>
      <c r="I75" s="78">
        <v>552</v>
      </c>
      <c r="J75" s="79">
        <v>0</v>
      </c>
      <c r="K75" s="80">
        <v>0</v>
      </c>
      <c r="L75" s="80">
        <v>0</v>
      </c>
      <c r="M75" s="81">
        <v>0</v>
      </c>
      <c r="N75" s="82">
        <v>1</v>
      </c>
      <c r="O75" s="83">
        <v>1</v>
      </c>
      <c r="P75" s="83">
        <v>0</v>
      </c>
      <c r="Q75" s="84">
        <v>0</v>
      </c>
      <c r="R75" s="85">
        <v>0</v>
      </c>
      <c r="S75" s="80">
        <v>0</v>
      </c>
      <c r="T75" s="80">
        <v>0</v>
      </c>
      <c r="U75" s="80">
        <v>0</v>
      </c>
      <c r="V75" s="80">
        <v>0</v>
      </c>
      <c r="W75" s="81">
        <v>0</v>
      </c>
      <c r="X75" s="82">
        <v>0</v>
      </c>
      <c r="Y75" s="86">
        <v>0</v>
      </c>
      <c r="Z75" s="87">
        <v>1</v>
      </c>
      <c r="AA75" s="166" t="s">
        <v>391</v>
      </c>
      <c r="AB75" s="167"/>
      <c r="AC75" s="71"/>
      <c r="AD75" s="72"/>
      <c r="AE75" s="72"/>
      <c r="AF75" s="72"/>
      <c r="AG75" s="73"/>
      <c r="AH75" s="74"/>
      <c r="AI75" s="75"/>
    </row>
    <row r="76" spans="1:35" s="45" customFormat="1" ht="31.5" hidden="1" x14ac:dyDescent="0.25">
      <c r="A76" s="78">
        <v>74</v>
      </c>
      <c r="B76" s="78" t="s">
        <v>3214</v>
      </c>
      <c r="C76" s="78" t="s">
        <v>2565</v>
      </c>
      <c r="D76" s="78" t="s">
        <v>67</v>
      </c>
      <c r="E76" s="78" t="s">
        <v>105</v>
      </c>
      <c r="F76" s="78">
        <v>1</v>
      </c>
      <c r="G76" s="78">
        <v>1.3</v>
      </c>
      <c r="H76" s="78" t="s">
        <v>390</v>
      </c>
      <c r="I76" s="78">
        <v>632</v>
      </c>
      <c r="J76" s="79">
        <v>0</v>
      </c>
      <c r="K76" s="80">
        <v>0</v>
      </c>
      <c r="L76" s="80">
        <v>0</v>
      </c>
      <c r="M76" s="81">
        <v>0</v>
      </c>
      <c r="N76" s="82">
        <v>0</v>
      </c>
      <c r="O76" s="83">
        <v>0</v>
      </c>
      <c r="P76" s="83">
        <v>0</v>
      </c>
      <c r="Q76" s="84">
        <v>0</v>
      </c>
      <c r="R76" s="85">
        <v>0</v>
      </c>
      <c r="S76" s="80">
        <v>0</v>
      </c>
      <c r="T76" s="80">
        <v>0</v>
      </c>
      <c r="U76" s="80">
        <v>1</v>
      </c>
      <c r="V76" s="80">
        <v>0</v>
      </c>
      <c r="W76" s="81">
        <v>0</v>
      </c>
      <c r="X76" s="82">
        <v>0</v>
      </c>
      <c r="Y76" s="86">
        <v>0</v>
      </c>
      <c r="Z76" s="87">
        <v>1</v>
      </c>
      <c r="AA76" s="166" t="s">
        <v>392</v>
      </c>
      <c r="AB76" s="167"/>
      <c r="AC76" s="71"/>
      <c r="AD76" s="72"/>
      <c r="AE76" s="72"/>
      <c r="AF76" s="72"/>
      <c r="AG76" s="73"/>
      <c r="AH76" s="74"/>
      <c r="AI76" s="75"/>
    </row>
    <row r="77" spans="1:35" s="45" customFormat="1" ht="63" hidden="1" x14ac:dyDescent="0.25">
      <c r="A77" s="78">
        <v>75</v>
      </c>
      <c r="B77" s="78" t="s">
        <v>3214</v>
      </c>
      <c r="C77" s="78" t="s">
        <v>2565</v>
      </c>
      <c r="D77" s="78" t="s">
        <v>67</v>
      </c>
      <c r="E77" s="78" t="s">
        <v>105</v>
      </c>
      <c r="F77" s="78">
        <v>1</v>
      </c>
      <c r="G77" s="78">
        <v>1.3</v>
      </c>
      <c r="H77" s="78" t="s">
        <v>393</v>
      </c>
      <c r="I77" s="78">
        <v>548</v>
      </c>
      <c r="J77" s="79">
        <v>0</v>
      </c>
      <c r="K77" s="80">
        <v>0</v>
      </c>
      <c r="L77" s="80">
        <v>0</v>
      </c>
      <c r="M77" s="81">
        <v>0</v>
      </c>
      <c r="N77" s="82">
        <v>0</v>
      </c>
      <c r="O77" s="83">
        <v>0</v>
      </c>
      <c r="P77" s="83">
        <v>0</v>
      </c>
      <c r="Q77" s="84">
        <v>0</v>
      </c>
      <c r="R77" s="85">
        <v>1</v>
      </c>
      <c r="S77" s="80">
        <v>0</v>
      </c>
      <c r="T77" s="80">
        <v>0</v>
      </c>
      <c r="U77" s="80">
        <v>0</v>
      </c>
      <c r="V77" s="80">
        <v>0</v>
      </c>
      <c r="W77" s="81">
        <v>0</v>
      </c>
      <c r="X77" s="82">
        <v>0</v>
      </c>
      <c r="Y77" s="86">
        <v>0</v>
      </c>
      <c r="Z77" s="87">
        <v>1</v>
      </c>
      <c r="AA77" s="166" t="s">
        <v>394</v>
      </c>
      <c r="AB77" s="167" t="s">
        <v>395</v>
      </c>
      <c r="AC77" s="71"/>
      <c r="AD77" s="72"/>
      <c r="AE77" s="72"/>
      <c r="AF77" s="72"/>
      <c r="AG77" s="73"/>
      <c r="AH77" s="74"/>
      <c r="AI77" s="75"/>
    </row>
    <row r="78" spans="1:35" s="45" customFormat="1" ht="63" hidden="1" x14ac:dyDescent="0.25">
      <c r="A78" s="78">
        <v>76</v>
      </c>
      <c r="B78" s="78" t="s">
        <v>3214</v>
      </c>
      <c r="C78" s="78" t="s">
        <v>2565</v>
      </c>
      <c r="D78" s="78" t="s">
        <v>67</v>
      </c>
      <c r="E78" s="78" t="s">
        <v>105</v>
      </c>
      <c r="F78" s="78">
        <v>1</v>
      </c>
      <c r="G78" s="78">
        <v>1.3</v>
      </c>
      <c r="H78" s="78" t="s">
        <v>393</v>
      </c>
      <c r="I78" s="78">
        <v>660</v>
      </c>
      <c r="J78" s="79">
        <v>0</v>
      </c>
      <c r="K78" s="80">
        <v>0</v>
      </c>
      <c r="L78" s="80">
        <v>0</v>
      </c>
      <c r="M78" s="81">
        <v>0</v>
      </c>
      <c r="N78" s="82">
        <v>1</v>
      </c>
      <c r="O78" s="83">
        <v>1</v>
      </c>
      <c r="P78" s="83">
        <v>0</v>
      </c>
      <c r="Q78" s="84">
        <v>0</v>
      </c>
      <c r="R78" s="85">
        <v>0</v>
      </c>
      <c r="S78" s="80">
        <v>0</v>
      </c>
      <c r="T78" s="80">
        <v>0</v>
      </c>
      <c r="U78" s="80">
        <v>0</v>
      </c>
      <c r="V78" s="80">
        <v>0</v>
      </c>
      <c r="W78" s="81">
        <v>0</v>
      </c>
      <c r="X78" s="82">
        <v>0</v>
      </c>
      <c r="Y78" s="86">
        <v>0</v>
      </c>
      <c r="Z78" s="87">
        <v>1</v>
      </c>
      <c r="AA78" s="166" t="s">
        <v>396</v>
      </c>
      <c r="AB78" s="167"/>
      <c r="AC78" s="71"/>
      <c r="AD78" s="72"/>
      <c r="AE78" s="72"/>
      <c r="AF78" s="72"/>
      <c r="AG78" s="73"/>
      <c r="AH78" s="74"/>
      <c r="AI78" s="75"/>
    </row>
    <row r="79" spans="1:35" s="45" customFormat="1" ht="47.25" hidden="1" x14ac:dyDescent="0.25">
      <c r="A79" s="78">
        <v>77</v>
      </c>
      <c r="B79" s="78" t="s">
        <v>3214</v>
      </c>
      <c r="C79" s="78" t="s">
        <v>2565</v>
      </c>
      <c r="D79" s="78" t="s">
        <v>67</v>
      </c>
      <c r="E79" s="78" t="s">
        <v>105</v>
      </c>
      <c r="F79" s="78">
        <v>1</v>
      </c>
      <c r="G79" s="78">
        <v>1.3</v>
      </c>
      <c r="H79" s="78" t="s">
        <v>393</v>
      </c>
      <c r="I79" s="78">
        <v>662</v>
      </c>
      <c r="J79" s="79">
        <v>0</v>
      </c>
      <c r="K79" s="80">
        <v>0</v>
      </c>
      <c r="L79" s="80">
        <v>0</v>
      </c>
      <c r="M79" s="81">
        <v>0</v>
      </c>
      <c r="N79" s="82">
        <v>0</v>
      </c>
      <c r="O79" s="83">
        <v>1</v>
      </c>
      <c r="P79" s="83">
        <v>0</v>
      </c>
      <c r="Q79" s="84">
        <v>0</v>
      </c>
      <c r="R79" s="85">
        <v>0</v>
      </c>
      <c r="S79" s="80">
        <v>0</v>
      </c>
      <c r="T79" s="80">
        <v>0</v>
      </c>
      <c r="U79" s="80">
        <v>0</v>
      </c>
      <c r="V79" s="80">
        <v>0</v>
      </c>
      <c r="W79" s="81">
        <v>0</v>
      </c>
      <c r="X79" s="82">
        <v>0</v>
      </c>
      <c r="Y79" s="86">
        <v>0</v>
      </c>
      <c r="Z79" s="87">
        <v>1</v>
      </c>
      <c r="AA79" s="166" t="s">
        <v>397</v>
      </c>
      <c r="AB79" s="167"/>
      <c r="AC79" s="71"/>
      <c r="AD79" s="72"/>
      <c r="AE79" s="72"/>
      <c r="AF79" s="72"/>
      <c r="AG79" s="73"/>
      <c r="AH79" s="74"/>
      <c r="AI79" s="75"/>
    </row>
    <row r="80" spans="1:35" s="45" customFormat="1" ht="15.75" hidden="1" x14ac:dyDescent="0.25">
      <c r="A80" s="78">
        <v>78</v>
      </c>
      <c r="B80" s="78" t="s">
        <v>3214</v>
      </c>
      <c r="C80" s="78" t="s">
        <v>2565</v>
      </c>
      <c r="D80" s="78" t="s">
        <v>67</v>
      </c>
      <c r="E80" s="78" t="s">
        <v>105</v>
      </c>
      <c r="F80" s="78">
        <v>1</v>
      </c>
      <c r="G80" s="78">
        <v>1.3</v>
      </c>
      <c r="H80" s="78" t="s">
        <v>398</v>
      </c>
      <c r="I80" s="78">
        <v>559</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47.25" hidden="1" x14ac:dyDescent="0.25">
      <c r="A81" s="78">
        <v>79</v>
      </c>
      <c r="B81" s="78" t="s">
        <v>3214</v>
      </c>
      <c r="C81" s="78" t="s">
        <v>2565</v>
      </c>
      <c r="D81" s="78" t="s">
        <v>67</v>
      </c>
      <c r="E81" s="78" t="s">
        <v>105</v>
      </c>
      <c r="F81" s="78">
        <v>1</v>
      </c>
      <c r="G81" s="78">
        <v>1.3</v>
      </c>
      <c r="H81" s="78" t="s">
        <v>398</v>
      </c>
      <c r="I81" s="78">
        <v>633</v>
      </c>
      <c r="J81" s="79">
        <v>0</v>
      </c>
      <c r="K81" s="80">
        <v>0</v>
      </c>
      <c r="L81" s="80">
        <v>0</v>
      </c>
      <c r="M81" s="81">
        <v>0</v>
      </c>
      <c r="N81" s="82">
        <v>1</v>
      </c>
      <c r="O81" s="83">
        <v>0</v>
      </c>
      <c r="P81" s="83">
        <v>0</v>
      </c>
      <c r="Q81" s="84">
        <v>0</v>
      </c>
      <c r="R81" s="85">
        <v>0</v>
      </c>
      <c r="S81" s="80">
        <v>0</v>
      </c>
      <c r="T81" s="80">
        <v>0</v>
      </c>
      <c r="U81" s="80">
        <v>1</v>
      </c>
      <c r="V81" s="80">
        <v>0</v>
      </c>
      <c r="W81" s="81">
        <v>0</v>
      </c>
      <c r="X81" s="82">
        <v>0</v>
      </c>
      <c r="Y81" s="86">
        <v>0</v>
      </c>
      <c r="Z81" s="87">
        <v>1</v>
      </c>
      <c r="AA81" s="166" t="s">
        <v>399</v>
      </c>
      <c r="AB81" s="167"/>
      <c r="AC81" s="71"/>
      <c r="AD81" s="72"/>
      <c r="AE81" s="72"/>
      <c r="AF81" s="72"/>
      <c r="AG81" s="73"/>
      <c r="AH81" s="74"/>
      <c r="AI81" s="75"/>
    </row>
    <row r="82" spans="1:35" s="45" customFormat="1" ht="15.75" hidden="1" x14ac:dyDescent="0.25">
      <c r="A82" s="78">
        <v>80</v>
      </c>
      <c r="B82" s="78" t="s">
        <v>3214</v>
      </c>
      <c r="C82" s="78" t="s">
        <v>2565</v>
      </c>
      <c r="D82" s="78" t="s">
        <v>67</v>
      </c>
      <c r="E82" s="78" t="s">
        <v>105</v>
      </c>
      <c r="F82" s="78">
        <v>1</v>
      </c>
      <c r="G82" s="78">
        <v>1.3</v>
      </c>
      <c r="H82" s="78" t="s">
        <v>400</v>
      </c>
      <c r="I82" s="78">
        <v>585</v>
      </c>
      <c r="J82" s="79">
        <v>0</v>
      </c>
      <c r="K82" s="80">
        <v>0</v>
      </c>
      <c r="L82" s="80">
        <v>0</v>
      </c>
      <c r="M82" s="81">
        <v>0</v>
      </c>
      <c r="N82" s="82">
        <v>0</v>
      </c>
      <c r="O82" s="83">
        <v>0</v>
      </c>
      <c r="P82" s="83">
        <v>0</v>
      </c>
      <c r="Q82" s="84">
        <v>0</v>
      </c>
      <c r="R82" s="85">
        <v>0</v>
      </c>
      <c r="S82" s="80">
        <v>0</v>
      </c>
      <c r="T82" s="80">
        <v>0</v>
      </c>
      <c r="U82" s="80">
        <v>0</v>
      </c>
      <c r="V82" s="80">
        <v>0</v>
      </c>
      <c r="W82" s="81">
        <v>0</v>
      </c>
      <c r="X82" s="82">
        <v>0</v>
      </c>
      <c r="Y82" s="86">
        <v>0</v>
      </c>
      <c r="Z82" s="87">
        <v>0</v>
      </c>
      <c r="AA82" s="166"/>
      <c r="AB82" s="167"/>
      <c r="AC82" s="71"/>
      <c r="AD82" s="72"/>
      <c r="AE82" s="72"/>
      <c r="AF82" s="72"/>
      <c r="AG82" s="73"/>
      <c r="AH82" s="74"/>
      <c r="AI82" s="75"/>
    </row>
    <row r="83" spans="1:35" s="45" customFormat="1" ht="15.75" hidden="1" x14ac:dyDescent="0.25">
      <c r="A83" s="78">
        <v>81</v>
      </c>
      <c r="B83" s="78" t="s">
        <v>3214</v>
      </c>
      <c r="C83" s="78" t="s">
        <v>2565</v>
      </c>
      <c r="D83" s="78" t="s">
        <v>67</v>
      </c>
      <c r="E83" s="78" t="s">
        <v>105</v>
      </c>
      <c r="F83" s="78">
        <v>1</v>
      </c>
      <c r="G83" s="78">
        <v>1.3</v>
      </c>
      <c r="H83" s="78" t="s">
        <v>400</v>
      </c>
      <c r="I83" s="78">
        <v>637</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15.75" hidden="1" x14ac:dyDescent="0.25">
      <c r="A84" s="78">
        <v>82</v>
      </c>
      <c r="B84" s="78" t="s">
        <v>3214</v>
      </c>
      <c r="C84" s="78" t="s">
        <v>2565</v>
      </c>
      <c r="D84" s="78" t="s">
        <v>67</v>
      </c>
      <c r="E84" s="78" t="s">
        <v>105</v>
      </c>
      <c r="F84" s="78">
        <v>1</v>
      </c>
      <c r="G84" s="78">
        <v>1.3</v>
      </c>
      <c r="H84" s="78" t="s">
        <v>400</v>
      </c>
      <c r="I84" s="78">
        <v>661</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c r="AB84" s="167"/>
      <c r="AC84" s="71"/>
      <c r="AD84" s="72"/>
      <c r="AE84" s="72"/>
      <c r="AF84" s="72"/>
      <c r="AG84" s="73"/>
      <c r="AH84" s="74"/>
      <c r="AI84" s="75"/>
    </row>
    <row r="85" spans="1:35" s="45" customFormat="1" ht="15.75" hidden="1" x14ac:dyDescent="0.25">
      <c r="A85" s="78">
        <v>83</v>
      </c>
      <c r="B85" s="78" t="s">
        <v>3214</v>
      </c>
      <c r="C85" s="78" t="s">
        <v>2565</v>
      </c>
      <c r="D85" s="78" t="s">
        <v>67</v>
      </c>
      <c r="E85" s="78" t="s">
        <v>105</v>
      </c>
      <c r="F85" s="78">
        <v>2</v>
      </c>
      <c r="G85" s="78">
        <v>2.1</v>
      </c>
      <c r="H85" s="78" t="s">
        <v>401</v>
      </c>
      <c r="I85" s="78">
        <v>587</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c r="AC85" s="71"/>
      <c r="AD85" s="72"/>
      <c r="AE85" s="72"/>
      <c r="AF85" s="72"/>
      <c r="AG85" s="73"/>
      <c r="AH85" s="74"/>
      <c r="AI85" s="75"/>
    </row>
    <row r="86" spans="1:35" s="45" customFormat="1" ht="15.75" hidden="1" x14ac:dyDescent="0.25">
      <c r="A86" s="78">
        <v>84</v>
      </c>
      <c r="B86" s="78" t="s">
        <v>3214</v>
      </c>
      <c r="C86" s="78" t="s">
        <v>2565</v>
      </c>
      <c r="D86" s="78" t="s">
        <v>67</v>
      </c>
      <c r="E86" s="78" t="s">
        <v>105</v>
      </c>
      <c r="F86" s="78">
        <v>2</v>
      </c>
      <c r="G86" s="78">
        <v>2.1</v>
      </c>
      <c r="H86" s="78" t="s">
        <v>401</v>
      </c>
      <c r="I86" s="78">
        <v>609</v>
      </c>
      <c r="J86" s="79">
        <v>0</v>
      </c>
      <c r="K86" s="80">
        <v>0</v>
      </c>
      <c r="L86" s="80">
        <v>0</v>
      </c>
      <c r="M86" s="81">
        <v>0</v>
      </c>
      <c r="N86" s="82">
        <v>1</v>
      </c>
      <c r="O86" s="83">
        <v>0</v>
      </c>
      <c r="P86" s="83">
        <v>0</v>
      </c>
      <c r="Q86" s="84">
        <v>0</v>
      </c>
      <c r="R86" s="85">
        <v>0</v>
      </c>
      <c r="S86" s="80">
        <v>0</v>
      </c>
      <c r="T86" s="80">
        <v>0</v>
      </c>
      <c r="U86" s="80">
        <v>0</v>
      </c>
      <c r="V86" s="80">
        <v>0</v>
      </c>
      <c r="W86" s="81">
        <v>0</v>
      </c>
      <c r="X86" s="82">
        <v>0</v>
      </c>
      <c r="Y86" s="86">
        <v>0</v>
      </c>
      <c r="Z86" s="87">
        <v>1</v>
      </c>
      <c r="AA86" s="166" t="s">
        <v>402</v>
      </c>
      <c r="AB86" s="167"/>
      <c r="AC86" s="71"/>
      <c r="AD86" s="72"/>
      <c r="AE86" s="72"/>
      <c r="AF86" s="72"/>
      <c r="AG86" s="73"/>
      <c r="AH86" s="74"/>
      <c r="AI86" s="75"/>
    </row>
    <row r="87" spans="1:35" s="45" customFormat="1" ht="15.75" hidden="1" x14ac:dyDescent="0.25">
      <c r="A87" s="78">
        <v>85</v>
      </c>
      <c r="B87" s="78" t="s">
        <v>3214</v>
      </c>
      <c r="C87" s="78" t="s">
        <v>2565</v>
      </c>
      <c r="D87" s="78" t="s">
        <v>67</v>
      </c>
      <c r="E87" s="78" t="s">
        <v>105</v>
      </c>
      <c r="F87" s="78">
        <v>2</v>
      </c>
      <c r="G87" s="78">
        <v>2.1</v>
      </c>
      <c r="H87" s="78" t="s">
        <v>401</v>
      </c>
      <c r="I87" s="78">
        <v>638</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3214</v>
      </c>
      <c r="C88" s="78" t="s">
        <v>2565</v>
      </c>
      <c r="D88" s="78" t="s">
        <v>67</v>
      </c>
      <c r="E88" s="78" t="s">
        <v>105</v>
      </c>
      <c r="F88" s="78">
        <v>2</v>
      </c>
      <c r="G88" s="78">
        <v>2.1</v>
      </c>
      <c r="H88" s="78" t="s">
        <v>403</v>
      </c>
      <c r="I88" s="78">
        <v>578</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15.75" hidden="1" x14ac:dyDescent="0.25">
      <c r="A89" s="78">
        <v>87</v>
      </c>
      <c r="B89" s="78" t="s">
        <v>3214</v>
      </c>
      <c r="C89" s="78" t="s">
        <v>2565</v>
      </c>
      <c r="D89" s="78" t="s">
        <v>67</v>
      </c>
      <c r="E89" s="78" t="s">
        <v>105</v>
      </c>
      <c r="F89" s="78">
        <v>2</v>
      </c>
      <c r="G89" s="78">
        <v>2.1</v>
      </c>
      <c r="H89" s="78" t="s">
        <v>403</v>
      </c>
      <c r="I89" s="78">
        <v>593</v>
      </c>
      <c r="J89" s="79">
        <v>0</v>
      </c>
      <c r="K89" s="80">
        <v>0</v>
      </c>
      <c r="L89" s="80">
        <v>0</v>
      </c>
      <c r="M89" s="81">
        <v>0</v>
      </c>
      <c r="N89" s="82">
        <v>0</v>
      </c>
      <c r="O89" s="83">
        <v>0</v>
      </c>
      <c r="P89" s="83">
        <v>0</v>
      </c>
      <c r="Q89" s="84">
        <v>1</v>
      </c>
      <c r="R89" s="85">
        <v>0</v>
      </c>
      <c r="S89" s="80">
        <v>0</v>
      </c>
      <c r="T89" s="80">
        <v>0</v>
      </c>
      <c r="U89" s="80">
        <v>0</v>
      </c>
      <c r="V89" s="80">
        <v>0</v>
      </c>
      <c r="W89" s="81">
        <v>0</v>
      </c>
      <c r="X89" s="82">
        <v>0</v>
      </c>
      <c r="Y89" s="86">
        <v>0</v>
      </c>
      <c r="Z89" s="87">
        <v>1</v>
      </c>
      <c r="AA89" s="166" t="s">
        <v>404</v>
      </c>
      <c r="AB89" s="167"/>
      <c r="AC89" s="71"/>
      <c r="AD89" s="72"/>
      <c r="AE89" s="72"/>
      <c r="AF89" s="72"/>
      <c r="AG89" s="73"/>
      <c r="AH89" s="74"/>
      <c r="AI89" s="75"/>
    </row>
    <row r="90" spans="1:35" s="45" customFormat="1" ht="31.5" hidden="1" x14ac:dyDescent="0.25">
      <c r="A90" s="78">
        <v>88</v>
      </c>
      <c r="B90" s="78" t="s">
        <v>3214</v>
      </c>
      <c r="C90" s="78" t="s">
        <v>2565</v>
      </c>
      <c r="D90" s="78" t="s">
        <v>67</v>
      </c>
      <c r="E90" s="78" t="s">
        <v>105</v>
      </c>
      <c r="F90" s="78">
        <v>2</v>
      </c>
      <c r="G90" s="78">
        <v>2.1</v>
      </c>
      <c r="H90" s="78" t="s">
        <v>403</v>
      </c>
      <c r="I90" s="78">
        <v>648</v>
      </c>
      <c r="J90" s="79">
        <v>0</v>
      </c>
      <c r="K90" s="80">
        <v>0</v>
      </c>
      <c r="L90" s="80">
        <v>0</v>
      </c>
      <c r="M90" s="81">
        <v>0</v>
      </c>
      <c r="N90" s="82">
        <v>0</v>
      </c>
      <c r="O90" s="83">
        <v>0</v>
      </c>
      <c r="P90" s="83">
        <v>0</v>
      </c>
      <c r="Q90" s="84">
        <v>0</v>
      </c>
      <c r="R90" s="85">
        <v>0</v>
      </c>
      <c r="S90" s="80">
        <v>0</v>
      </c>
      <c r="T90" s="80">
        <v>0</v>
      </c>
      <c r="U90" s="80">
        <v>1</v>
      </c>
      <c r="V90" s="80">
        <v>0</v>
      </c>
      <c r="W90" s="81">
        <v>0</v>
      </c>
      <c r="X90" s="82">
        <v>0</v>
      </c>
      <c r="Y90" s="86">
        <v>0</v>
      </c>
      <c r="Z90" s="87">
        <v>1</v>
      </c>
      <c r="AA90" s="166" t="s">
        <v>405</v>
      </c>
      <c r="AB90" s="167"/>
      <c r="AC90" s="71"/>
      <c r="AD90" s="72"/>
      <c r="AE90" s="72"/>
      <c r="AF90" s="72"/>
      <c r="AG90" s="73"/>
      <c r="AH90" s="74"/>
      <c r="AI90" s="75"/>
    </row>
    <row r="91" spans="1:35" s="45" customFormat="1" ht="31.5" hidden="1" x14ac:dyDescent="0.25">
      <c r="A91" s="78">
        <v>89</v>
      </c>
      <c r="B91" s="78" t="s">
        <v>3214</v>
      </c>
      <c r="C91" s="78" t="s">
        <v>2565</v>
      </c>
      <c r="D91" s="78" t="s">
        <v>67</v>
      </c>
      <c r="E91" s="78" t="s">
        <v>105</v>
      </c>
      <c r="F91" s="78">
        <v>2</v>
      </c>
      <c r="G91" s="78">
        <v>2.1</v>
      </c>
      <c r="H91" s="78" t="s">
        <v>406</v>
      </c>
      <c r="I91" s="78">
        <v>616</v>
      </c>
      <c r="J91" s="79">
        <v>0</v>
      </c>
      <c r="K91" s="80">
        <v>0</v>
      </c>
      <c r="L91" s="80">
        <v>0</v>
      </c>
      <c r="M91" s="81">
        <v>0</v>
      </c>
      <c r="N91" s="82">
        <v>1</v>
      </c>
      <c r="O91" s="83">
        <v>0</v>
      </c>
      <c r="P91" s="83">
        <v>0</v>
      </c>
      <c r="Q91" s="84">
        <v>0</v>
      </c>
      <c r="R91" s="85">
        <v>0</v>
      </c>
      <c r="S91" s="80">
        <v>0</v>
      </c>
      <c r="T91" s="80">
        <v>0</v>
      </c>
      <c r="U91" s="80">
        <v>0</v>
      </c>
      <c r="V91" s="80">
        <v>0</v>
      </c>
      <c r="W91" s="81">
        <v>0</v>
      </c>
      <c r="X91" s="82">
        <v>0</v>
      </c>
      <c r="Y91" s="86">
        <v>0</v>
      </c>
      <c r="Z91" s="87">
        <v>1</v>
      </c>
      <c r="AA91" s="166" t="s">
        <v>407</v>
      </c>
      <c r="AB91" s="167" t="s">
        <v>408</v>
      </c>
      <c r="AC91" s="71"/>
      <c r="AD91" s="72"/>
      <c r="AE91" s="72"/>
      <c r="AF91" s="72"/>
      <c r="AG91" s="73"/>
      <c r="AH91" s="74"/>
      <c r="AI91" s="75"/>
    </row>
    <row r="92" spans="1:35" s="45" customFormat="1" ht="47.25" hidden="1" x14ac:dyDescent="0.25">
      <c r="A92" s="78">
        <v>90</v>
      </c>
      <c r="B92" s="78" t="s">
        <v>3214</v>
      </c>
      <c r="C92" s="78" t="s">
        <v>2565</v>
      </c>
      <c r="D92" s="78" t="s">
        <v>67</v>
      </c>
      <c r="E92" s="78" t="s">
        <v>105</v>
      </c>
      <c r="F92" s="78">
        <v>2</v>
      </c>
      <c r="G92" s="78">
        <v>2.1</v>
      </c>
      <c r="H92" s="78" t="s">
        <v>406</v>
      </c>
      <c r="I92" s="78">
        <v>617</v>
      </c>
      <c r="J92" s="79">
        <v>0</v>
      </c>
      <c r="K92" s="80">
        <v>0</v>
      </c>
      <c r="L92" s="80">
        <v>0</v>
      </c>
      <c r="M92" s="81">
        <v>0</v>
      </c>
      <c r="N92" s="82">
        <v>1</v>
      </c>
      <c r="O92" s="83">
        <v>0</v>
      </c>
      <c r="P92" s="83">
        <v>0</v>
      </c>
      <c r="Q92" s="84">
        <v>0</v>
      </c>
      <c r="R92" s="85">
        <v>1</v>
      </c>
      <c r="S92" s="80">
        <v>0</v>
      </c>
      <c r="T92" s="80">
        <v>0</v>
      </c>
      <c r="U92" s="80">
        <v>0</v>
      </c>
      <c r="V92" s="80">
        <v>0</v>
      </c>
      <c r="W92" s="81">
        <v>0</v>
      </c>
      <c r="X92" s="82">
        <v>0</v>
      </c>
      <c r="Y92" s="86">
        <v>0</v>
      </c>
      <c r="Z92" s="87">
        <v>1</v>
      </c>
      <c r="AA92" s="166" t="s">
        <v>409</v>
      </c>
      <c r="AB92" s="167"/>
      <c r="AC92" s="71"/>
      <c r="AD92" s="72"/>
      <c r="AE92" s="72"/>
      <c r="AF92" s="72"/>
      <c r="AG92" s="73"/>
      <c r="AH92" s="74"/>
      <c r="AI92" s="75"/>
    </row>
    <row r="93" spans="1:35" s="45" customFormat="1" ht="15.75" hidden="1" x14ac:dyDescent="0.25">
      <c r="A93" s="78">
        <v>91</v>
      </c>
      <c r="B93" s="78" t="s">
        <v>3214</v>
      </c>
      <c r="C93" s="78" t="s">
        <v>2565</v>
      </c>
      <c r="D93" s="78" t="s">
        <v>67</v>
      </c>
      <c r="E93" s="78" t="s">
        <v>105</v>
      </c>
      <c r="F93" s="78">
        <v>2</v>
      </c>
      <c r="G93" s="78">
        <v>2.1</v>
      </c>
      <c r="H93" s="78" t="s">
        <v>406</v>
      </c>
      <c r="I93" s="78">
        <v>618</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67"/>
      <c r="AC93" s="71"/>
      <c r="AD93" s="72"/>
      <c r="AE93" s="72"/>
      <c r="AF93" s="72"/>
      <c r="AG93" s="73"/>
      <c r="AH93" s="74"/>
      <c r="AI93" s="75"/>
    </row>
    <row r="94" spans="1:35" s="45" customFormat="1" ht="15.75" hidden="1" x14ac:dyDescent="0.25">
      <c r="A94" s="78">
        <v>92</v>
      </c>
      <c r="B94" s="78" t="s">
        <v>3214</v>
      </c>
      <c r="C94" s="78" t="s">
        <v>2565</v>
      </c>
      <c r="D94" s="78" t="s">
        <v>67</v>
      </c>
      <c r="E94" s="78" t="s">
        <v>105</v>
      </c>
      <c r="F94" s="78">
        <v>2</v>
      </c>
      <c r="G94" s="78">
        <v>2.1</v>
      </c>
      <c r="H94" s="78" t="s">
        <v>406</v>
      </c>
      <c r="I94" s="78">
        <v>635</v>
      </c>
      <c r="J94" s="79">
        <v>0</v>
      </c>
      <c r="K94" s="80">
        <v>0</v>
      </c>
      <c r="L94" s="80">
        <v>0</v>
      </c>
      <c r="M94" s="81">
        <v>0</v>
      </c>
      <c r="N94" s="82">
        <v>0</v>
      </c>
      <c r="O94" s="83">
        <v>0</v>
      </c>
      <c r="P94" s="83">
        <v>0</v>
      </c>
      <c r="Q94" s="84">
        <v>1</v>
      </c>
      <c r="R94" s="85">
        <v>0</v>
      </c>
      <c r="S94" s="80">
        <v>0</v>
      </c>
      <c r="T94" s="80">
        <v>0</v>
      </c>
      <c r="U94" s="80">
        <v>0</v>
      </c>
      <c r="V94" s="80">
        <v>0</v>
      </c>
      <c r="W94" s="81">
        <v>0</v>
      </c>
      <c r="X94" s="82">
        <v>0</v>
      </c>
      <c r="Y94" s="86">
        <v>0</v>
      </c>
      <c r="Z94" s="87">
        <v>1</v>
      </c>
      <c r="AA94" s="166" t="s">
        <v>410</v>
      </c>
      <c r="AB94" s="167"/>
      <c r="AC94" s="71"/>
      <c r="AD94" s="72"/>
      <c r="AE94" s="72"/>
      <c r="AF94" s="72"/>
      <c r="AG94" s="73"/>
      <c r="AH94" s="74"/>
      <c r="AI94" s="75"/>
    </row>
    <row r="95" spans="1:35" s="45" customFormat="1" ht="31.5" hidden="1" x14ac:dyDescent="0.25">
      <c r="A95" s="78">
        <v>93</v>
      </c>
      <c r="B95" s="78" t="s">
        <v>3214</v>
      </c>
      <c r="C95" s="78" t="s">
        <v>2565</v>
      </c>
      <c r="D95" s="78" t="s">
        <v>67</v>
      </c>
      <c r="E95" s="78" t="s">
        <v>105</v>
      </c>
      <c r="F95" s="78">
        <v>2</v>
      </c>
      <c r="G95" s="78">
        <v>2.1</v>
      </c>
      <c r="H95" s="78" t="s">
        <v>411</v>
      </c>
      <c r="I95" s="78">
        <v>588</v>
      </c>
      <c r="J95" s="79">
        <v>0</v>
      </c>
      <c r="K95" s="80">
        <v>0</v>
      </c>
      <c r="L95" s="80">
        <v>0</v>
      </c>
      <c r="M95" s="81">
        <v>0</v>
      </c>
      <c r="N95" s="82">
        <v>0</v>
      </c>
      <c r="O95" s="83">
        <v>0</v>
      </c>
      <c r="P95" s="83">
        <v>0</v>
      </c>
      <c r="Q95" s="84">
        <v>1</v>
      </c>
      <c r="R95" s="85">
        <v>0</v>
      </c>
      <c r="S95" s="80">
        <v>0</v>
      </c>
      <c r="T95" s="80">
        <v>0</v>
      </c>
      <c r="U95" s="80">
        <v>0</v>
      </c>
      <c r="V95" s="80">
        <v>0</v>
      </c>
      <c r="W95" s="81">
        <v>0</v>
      </c>
      <c r="X95" s="82">
        <v>0</v>
      </c>
      <c r="Y95" s="86">
        <v>0</v>
      </c>
      <c r="Z95" s="87">
        <v>1</v>
      </c>
      <c r="AA95" s="166" t="s">
        <v>412</v>
      </c>
      <c r="AB95" s="167"/>
      <c r="AC95" s="71"/>
      <c r="AD95" s="72"/>
      <c r="AE95" s="72"/>
      <c r="AF95" s="72"/>
      <c r="AG95" s="73"/>
      <c r="AH95" s="74"/>
      <c r="AI95" s="75"/>
    </row>
    <row r="96" spans="1:35" s="45" customFormat="1" ht="15.75" hidden="1" x14ac:dyDescent="0.25">
      <c r="A96" s="78">
        <v>94</v>
      </c>
      <c r="B96" s="78" t="s">
        <v>3214</v>
      </c>
      <c r="C96" s="78" t="s">
        <v>2565</v>
      </c>
      <c r="D96" s="78" t="s">
        <v>67</v>
      </c>
      <c r="E96" s="78" t="s">
        <v>105</v>
      </c>
      <c r="F96" s="78">
        <v>2</v>
      </c>
      <c r="G96" s="78">
        <v>2.1</v>
      </c>
      <c r="H96" s="78" t="s">
        <v>411</v>
      </c>
      <c r="I96" s="78">
        <v>589</v>
      </c>
      <c r="J96" s="79">
        <v>0</v>
      </c>
      <c r="K96" s="80">
        <v>0</v>
      </c>
      <c r="L96" s="80">
        <v>0</v>
      </c>
      <c r="M96" s="81">
        <v>0</v>
      </c>
      <c r="N96" s="82">
        <v>0</v>
      </c>
      <c r="O96" s="83">
        <v>0</v>
      </c>
      <c r="P96" s="83">
        <v>0</v>
      </c>
      <c r="Q96" s="84">
        <v>0</v>
      </c>
      <c r="R96" s="85">
        <v>0</v>
      </c>
      <c r="S96" s="80">
        <v>0</v>
      </c>
      <c r="T96" s="80">
        <v>0</v>
      </c>
      <c r="U96" s="80">
        <v>0</v>
      </c>
      <c r="V96" s="80">
        <v>0</v>
      </c>
      <c r="W96" s="81">
        <v>0</v>
      </c>
      <c r="X96" s="82">
        <v>0</v>
      </c>
      <c r="Y96" s="86">
        <v>0</v>
      </c>
      <c r="Z96" s="87">
        <v>0</v>
      </c>
      <c r="AA96" s="166"/>
      <c r="AB96" s="167"/>
      <c r="AC96" s="71"/>
      <c r="AD96" s="72"/>
      <c r="AE96" s="72"/>
      <c r="AF96" s="72"/>
      <c r="AG96" s="73"/>
      <c r="AH96" s="74"/>
      <c r="AI96" s="75"/>
    </row>
    <row r="97" spans="1:35" s="45" customFormat="1" ht="31.5" hidden="1" x14ac:dyDescent="0.25">
      <c r="A97" s="78">
        <v>95</v>
      </c>
      <c r="B97" s="78" t="s">
        <v>3214</v>
      </c>
      <c r="C97" s="78" t="s">
        <v>2565</v>
      </c>
      <c r="D97" s="78" t="s">
        <v>67</v>
      </c>
      <c r="E97" s="78" t="s">
        <v>105</v>
      </c>
      <c r="F97" s="78">
        <v>2</v>
      </c>
      <c r="G97" s="78">
        <v>2.1</v>
      </c>
      <c r="H97" s="78" t="s">
        <v>411</v>
      </c>
      <c r="I97" s="78">
        <v>642</v>
      </c>
      <c r="J97" s="79">
        <v>0</v>
      </c>
      <c r="K97" s="80">
        <v>0</v>
      </c>
      <c r="L97" s="80">
        <v>0</v>
      </c>
      <c r="M97" s="81">
        <v>0</v>
      </c>
      <c r="N97" s="82">
        <v>1</v>
      </c>
      <c r="O97" s="83">
        <v>0</v>
      </c>
      <c r="P97" s="83">
        <v>0</v>
      </c>
      <c r="Q97" s="84">
        <v>0</v>
      </c>
      <c r="R97" s="85">
        <v>0</v>
      </c>
      <c r="S97" s="80">
        <v>0</v>
      </c>
      <c r="T97" s="80">
        <v>0</v>
      </c>
      <c r="U97" s="80">
        <v>0</v>
      </c>
      <c r="V97" s="80">
        <v>0</v>
      </c>
      <c r="W97" s="81">
        <v>0</v>
      </c>
      <c r="X97" s="82">
        <v>0</v>
      </c>
      <c r="Y97" s="86">
        <v>0</v>
      </c>
      <c r="Z97" s="87">
        <v>1</v>
      </c>
      <c r="AA97" s="166" t="s">
        <v>413</v>
      </c>
      <c r="AB97" s="167"/>
      <c r="AC97" s="71"/>
      <c r="AD97" s="72"/>
      <c r="AE97" s="72"/>
      <c r="AF97" s="72"/>
      <c r="AG97" s="73"/>
      <c r="AH97" s="74"/>
      <c r="AI97" s="75"/>
    </row>
    <row r="98" spans="1:35" s="45" customFormat="1" ht="15.75" hidden="1" x14ac:dyDescent="0.25">
      <c r="A98" s="78">
        <v>96</v>
      </c>
      <c r="B98" s="78" t="s">
        <v>3214</v>
      </c>
      <c r="C98" s="78" t="s">
        <v>2565</v>
      </c>
      <c r="D98" s="78" t="s">
        <v>67</v>
      </c>
      <c r="E98" s="78" t="s">
        <v>105</v>
      </c>
      <c r="F98" s="78">
        <v>2</v>
      </c>
      <c r="G98" s="78">
        <v>2.1</v>
      </c>
      <c r="H98" s="78" t="s">
        <v>414</v>
      </c>
      <c r="I98" s="78">
        <v>595</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31.5" hidden="1" x14ac:dyDescent="0.25">
      <c r="A99" s="78">
        <v>97</v>
      </c>
      <c r="B99" s="78" t="s">
        <v>3214</v>
      </c>
      <c r="C99" s="78" t="s">
        <v>2565</v>
      </c>
      <c r="D99" s="78" t="s">
        <v>67</v>
      </c>
      <c r="E99" s="78" t="s">
        <v>105</v>
      </c>
      <c r="F99" s="78">
        <v>2</v>
      </c>
      <c r="G99" s="78">
        <v>2.1</v>
      </c>
      <c r="H99" s="78" t="s">
        <v>414</v>
      </c>
      <c r="I99" s="78">
        <v>596</v>
      </c>
      <c r="J99" s="79">
        <v>0</v>
      </c>
      <c r="K99" s="80">
        <v>0</v>
      </c>
      <c r="L99" s="80">
        <v>0</v>
      </c>
      <c r="M99" s="81">
        <v>0</v>
      </c>
      <c r="N99" s="82">
        <v>0</v>
      </c>
      <c r="O99" s="83">
        <v>0</v>
      </c>
      <c r="P99" s="83">
        <v>0</v>
      </c>
      <c r="Q99" s="84">
        <v>0</v>
      </c>
      <c r="R99" s="85">
        <v>1</v>
      </c>
      <c r="S99" s="80">
        <v>0</v>
      </c>
      <c r="T99" s="80">
        <v>0</v>
      </c>
      <c r="U99" s="80">
        <v>0</v>
      </c>
      <c r="V99" s="80">
        <v>0</v>
      </c>
      <c r="W99" s="81">
        <v>0</v>
      </c>
      <c r="X99" s="82">
        <v>0</v>
      </c>
      <c r="Y99" s="86">
        <v>0</v>
      </c>
      <c r="Z99" s="87">
        <v>1</v>
      </c>
      <c r="AA99" s="166" t="s">
        <v>415</v>
      </c>
      <c r="AB99" s="167"/>
      <c r="AC99" s="71"/>
      <c r="AD99" s="72"/>
      <c r="AE99" s="72"/>
      <c r="AF99" s="72"/>
      <c r="AG99" s="73"/>
      <c r="AH99" s="74"/>
      <c r="AI99" s="75"/>
    </row>
    <row r="100" spans="1:35" s="45" customFormat="1" ht="47.25" hidden="1" x14ac:dyDescent="0.25">
      <c r="A100" s="78">
        <v>98</v>
      </c>
      <c r="B100" s="78" t="s">
        <v>3214</v>
      </c>
      <c r="C100" s="78" t="s">
        <v>2565</v>
      </c>
      <c r="D100" s="78" t="s">
        <v>67</v>
      </c>
      <c r="E100" s="78" t="s">
        <v>105</v>
      </c>
      <c r="F100" s="78">
        <v>2</v>
      </c>
      <c r="G100" s="78">
        <v>2.1</v>
      </c>
      <c r="H100" s="78" t="s">
        <v>414</v>
      </c>
      <c r="I100" s="78">
        <v>650</v>
      </c>
      <c r="J100" s="79">
        <v>0</v>
      </c>
      <c r="K100" s="80">
        <v>0</v>
      </c>
      <c r="L100" s="80">
        <v>0</v>
      </c>
      <c r="M100" s="81">
        <v>1</v>
      </c>
      <c r="N100" s="82">
        <v>0</v>
      </c>
      <c r="O100" s="83">
        <v>0</v>
      </c>
      <c r="P100" s="83">
        <v>0</v>
      </c>
      <c r="Q100" s="84">
        <v>0</v>
      </c>
      <c r="R100" s="85">
        <v>1</v>
      </c>
      <c r="S100" s="80">
        <v>0</v>
      </c>
      <c r="T100" s="80">
        <v>0</v>
      </c>
      <c r="U100" s="80">
        <v>0</v>
      </c>
      <c r="V100" s="80">
        <v>0</v>
      </c>
      <c r="W100" s="81">
        <v>0</v>
      </c>
      <c r="X100" s="82">
        <v>0</v>
      </c>
      <c r="Y100" s="86">
        <v>0</v>
      </c>
      <c r="Z100" s="87">
        <v>1</v>
      </c>
      <c r="AA100" s="166" t="s">
        <v>416</v>
      </c>
      <c r="AB100" s="167"/>
      <c r="AC100" s="71"/>
      <c r="AD100" s="72"/>
      <c r="AE100" s="72"/>
      <c r="AF100" s="72"/>
      <c r="AG100" s="73"/>
      <c r="AH100" s="74"/>
      <c r="AI100" s="75"/>
    </row>
    <row r="101" spans="1:35" s="45" customFormat="1" ht="15.75" hidden="1" x14ac:dyDescent="0.25">
      <c r="A101" s="78">
        <v>99</v>
      </c>
      <c r="B101" s="78" t="s">
        <v>3214</v>
      </c>
      <c r="C101" s="78" t="s">
        <v>2565</v>
      </c>
      <c r="D101" s="78" t="s">
        <v>67</v>
      </c>
      <c r="E101" s="78" t="s">
        <v>105</v>
      </c>
      <c r="F101" s="78">
        <v>2</v>
      </c>
      <c r="G101" s="78">
        <v>2.2000000000000002</v>
      </c>
      <c r="H101" s="78" t="s">
        <v>417</v>
      </c>
      <c r="I101" s="78">
        <v>591</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6"/>
      <c r="AB101" s="167"/>
      <c r="AC101" s="71"/>
      <c r="AD101" s="72"/>
      <c r="AE101" s="72"/>
      <c r="AF101" s="72"/>
      <c r="AG101" s="73"/>
      <c r="AH101" s="74"/>
      <c r="AI101" s="75"/>
    </row>
    <row r="102" spans="1:35" s="45" customFormat="1" ht="31.5" hidden="1" x14ac:dyDescent="0.25">
      <c r="A102" s="78">
        <v>100</v>
      </c>
      <c r="B102" s="78" t="s">
        <v>3214</v>
      </c>
      <c r="C102" s="78" t="s">
        <v>2565</v>
      </c>
      <c r="D102" s="78" t="s">
        <v>67</v>
      </c>
      <c r="E102" s="78" t="s">
        <v>105</v>
      </c>
      <c r="F102" s="78">
        <v>2</v>
      </c>
      <c r="G102" s="78">
        <v>2.2000000000000002</v>
      </c>
      <c r="H102" s="78" t="s">
        <v>417</v>
      </c>
      <c r="I102" s="78">
        <v>592</v>
      </c>
      <c r="J102" s="79">
        <v>0</v>
      </c>
      <c r="K102" s="80">
        <v>0</v>
      </c>
      <c r="L102" s="80">
        <v>0</v>
      </c>
      <c r="M102" s="81">
        <v>0</v>
      </c>
      <c r="N102" s="82">
        <v>0</v>
      </c>
      <c r="O102" s="83">
        <v>0</v>
      </c>
      <c r="P102" s="83">
        <v>0</v>
      </c>
      <c r="Q102" s="84">
        <v>0</v>
      </c>
      <c r="R102" s="85">
        <v>1</v>
      </c>
      <c r="S102" s="80">
        <v>0</v>
      </c>
      <c r="T102" s="80">
        <v>0</v>
      </c>
      <c r="U102" s="80">
        <v>0</v>
      </c>
      <c r="V102" s="80">
        <v>0</v>
      </c>
      <c r="W102" s="81">
        <v>0</v>
      </c>
      <c r="X102" s="82">
        <v>0</v>
      </c>
      <c r="Y102" s="86">
        <v>0</v>
      </c>
      <c r="Z102" s="87">
        <v>1</v>
      </c>
      <c r="AA102" s="166" t="s">
        <v>418</v>
      </c>
      <c r="AB102" s="167"/>
      <c r="AC102" s="71"/>
      <c r="AD102" s="72"/>
      <c r="AE102" s="72"/>
      <c r="AF102" s="72"/>
      <c r="AG102" s="73"/>
      <c r="AH102" s="74"/>
      <c r="AI102" s="75"/>
    </row>
    <row r="103" spans="1:35" s="45" customFormat="1" ht="15.75" hidden="1" x14ac:dyDescent="0.25">
      <c r="A103" s="78">
        <v>101</v>
      </c>
      <c r="B103" s="78" t="s">
        <v>3214</v>
      </c>
      <c r="C103" s="78" t="s">
        <v>2565</v>
      </c>
      <c r="D103" s="78" t="s">
        <v>67</v>
      </c>
      <c r="E103" s="78" t="s">
        <v>105</v>
      </c>
      <c r="F103" s="78">
        <v>2</v>
      </c>
      <c r="G103" s="78">
        <v>2.2000000000000002</v>
      </c>
      <c r="H103" s="78" t="s">
        <v>417</v>
      </c>
      <c r="I103" s="78">
        <v>644</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31.5" x14ac:dyDescent="0.25">
      <c r="A104" s="78">
        <v>102</v>
      </c>
      <c r="B104" s="78" t="s">
        <v>3214</v>
      </c>
      <c r="C104" s="78" t="s">
        <v>2565</v>
      </c>
      <c r="D104" s="78" t="s">
        <v>67</v>
      </c>
      <c r="E104" s="78" t="s">
        <v>105</v>
      </c>
      <c r="F104" s="78">
        <v>2</v>
      </c>
      <c r="G104" s="78">
        <v>2.2000000000000002</v>
      </c>
      <c r="H104" s="78" t="s">
        <v>419</v>
      </c>
      <c r="I104" s="78">
        <v>580</v>
      </c>
      <c r="J104" s="79">
        <v>1</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1</v>
      </c>
      <c r="AA104" s="166" t="s">
        <v>420</v>
      </c>
      <c r="AB104" s="167"/>
      <c r="AC104" s="71"/>
      <c r="AD104" s="72"/>
      <c r="AE104" s="72"/>
      <c r="AF104" s="72"/>
      <c r="AG104" s="73"/>
      <c r="AH104" s="74"/>
      <c r="AI104" s="75"/>
    </row>
    <row r="105" spans="1:35" s="45" customFormat="1" ht="63" hidden="1" x14ac:dyDescent="0.25">
      <c r="A105" s="78">
        <v>103</v>
      </c>
      <c r="B105" s="78" t="s">
        <v>3214</v>
      </c>
      <c r="C105" s="78" t="s">
        <v>2565</v>
      </c>
      <c r="D105" s="78" t="s">
        <v>67</v>
      </c>
      <c r="E105" s="78" t="s">
        <v>105</v>
      </c>
      <c r="F105" s="78">
        <v>2</v>
      </c>
      <c r="G105" s="78">
        <v>2.2000000000000002</v>
      </c>
      <c r="H105" s="78" t="s">
        <v>419</v>
      </c>
      <c r="I105" s="78">
        <v>649</v>
      </c>
      <c r="J105" s="79">
        <v>0</v>
      </c>
      <c r="K105" s="80">
        <v>0</v>
      </c>
      <c r="L105" s="80">
        <v>0</v>
      </c>
      <c r="M105" s="81">
        <v>0</v>
      </c>
      <c r="N105" s="82">
        <v>1</v>
      </c>
      <c r="O105" s="83">
        <v>0</v>
      </c>
      <c r="P105" s="83">
        <v>0</v>
      </c>
      <c r="Q105" s="84">
        <v>0</v>
      </c>
      <c r="R105" s="85">
        <v>1</v>
      </c>
      <c r="S105" s="80">
        <v>0</v>
      </c>
      <c r="T105" s="80">
        <v>0</v>
      </c>
      <c r="U105" s="80">
        <v>0</v>
      </c>
      <c r="V105" s="80">
        <v>0</v>
      </c>
      <c r="W105" s="81">
        <v>0</v>
      </c>
      <c r="X105" s="82">
        <v>0</v>
      </c>
      <c r="Y105" s="86">
        <v>0</v>
      </c>
      <c r="Z105" s="87">
        <v>1</v>
      </c>
      <c r="AA105" s="166" t="s">
        <v>421</v>
      </c>
      <c r="AB105" s="167"/>
      <c r="AC105" s="71"/>
      <c r="AD105" s="72"/>
      <c r="AE105" s="72"/>
      <c r="AF105" s="72"/>
      <c r="AG105" s="73"/>
      <c r="AH105" s="74"/>
      <c r="AI105" s="75"/>
    </row>
    <row r="106" spans="1:35" s="45" customFormat="1" ht="15.75" hidden="1" x14ac:dyDescent="0.25">
      <c r="A106" s="78">
        <v>104</v>
      </c>
      <c r="B106" s="78" t="s">
        <v>3214</v>
      </c>
      <c r="C106" s="78" t="s">
        <v>2565</v>
      </c>
      <c r="D106" s="78" t="s">
        <v>67</v>
      </c>
      <c r="E106" s="78" t="s">
        <v>105</v>
      </c>
      <c r="F106" s="78">
        <v>2</v>
      </c>
      <c r="G106" s="78">
        <v>2.2000000000000002</v>
      </c>
      <c r="H106" s="78" t="s">
        <v>419</v>
      </c>
      <c r="I106" s="78">
        <v>664</v>
      </c>
      <c r="J106" s="79">
        <v>0</v>
      </c>
      <c r="K106" s="80">
        <v>0</v>
      </c>
      <c r="L106" s="80">
        <v>0</v>
      </c>
      <c r="M106" s="81">
        <v>0</v>
      </c>
      <c r="N106" s="82">
        <v>1</v>
      </c>
      <c r="O106" s="83">
        <v>0</v>
      </c>
      <c r="P106" s="83">
        <v>0</v>
      </c>
      <c r="Q106" s="84">
        <v>0</v>
      </c>
      <c r="R106" s="85">
        <v>0</v>
      </c>
      <c r="S106" s="80">
        <v>0</v>
      </c>
      <c r="T106" s="80">
        <v>0</v>
      </c>
      <c r="U106" s="80">
        <v>0</v>
      </c>
      <c r="V106" s="80">
        <v>0</v>
      </c>
      <c r="W106" s="81">
        <v>0</v>
      </c>
      <c r="X106" s="82">
        <v>0</v>
      </c>
      <c r="Y106" s="86">
        <v>0</v>
      </c>
      <c r="Z106" s="87">
        <v>1</v>
      </c>
      <c r="AA106" s="166" t="s">
        <v>422</v>
      </c>
      <c r="AB106" s="167"/>
      <c r="AC106" s="71"/>
      <c r="AD106" s="72"/>
      <c r="AE106" s="72"/>
      <c r="AF106" s="72"/>
      <c r="AG106" s="73"/>
      <c r="AH106" s="74"/>
      <c r="AI106" s="75"/>
    </row>
    <row r="107" spans="1:35" s="45" customFormat="1" ht="63" x14ac:dyDescent="0.25">
      <c r="A107" s="78">
        <v>105</v>
      </c>
      <c r="B107" s="78" t="s">
        <v>3214</v>
      </c>
      <c r="C107" s="78" t="s">
        <v>2565</v>
      </c>
      <c r="D107" s="78" t="s">
        <v>67</v>
      </c>
      <c r="E107" s="78" t="s">
        <v>105</v>
      </c>
      <c r="F107" s="78">
        <v>2</v>
      </c>
      <c r="G107" s="78">
        <v>2.2000000000000002</v>
      </c>
      <c r="H107" s="78" t="s">
        <v>419</v>
      </c>
      <c r="I107" s="78">
        <v>665</v>
      </c>
      <c r="J107" s="79">
        <v>1</v>
      </c>
      <c r="K107" s="80">
        <v>0</v>
      </c>
      <c r="L107" s="80">
        <v>0</v>
      </c>
      <c r="M107" s="81">
        <v>0</v>
      </c>
      <c r="N107" s="82">
        <v>1</v>
      </c>
      <c r="O107" s="83">
        <v>1</v>
      </c>
      <c r="P107" s="83">
        <v>0</v>
      </c>
      <c r="Q107" s="84">
        <v>0</v>
      </c>
      <c r="R107" s="85">
        <v>0</v>
      </c>
      <c r="S107" s="80">
        <v>0</v>
      </c>
      <c r="T107" s="80">
        <v>0</v>
      </c>
      <c r="U107" s="80">
        <v>0</v>
      </c>
      <c r="V107" s="80">
        <v>0</v>
      </c>
      <c r="W107" s="81">
        <v>0</v>
      </c>
      <c r="X107" s="82">
        <v>0</v>
      </c>
      <c r="Y107" s="86">
        <v>0</v>
      </c>
      <c r="Z107" s="87">
        <v>1</v>
      </c>
      <c r="AA107" s="166" t="s">
        <v>423</v>
      </c>
      <c r="AB107" s="167"/>
      <c r="AC107" s="71"/>
      <c r="AD107" s="72"/>
      <c r="AE107" s="72"/>
      <c r="AF107" s="72"/>
      <c r="AG107" s="73"/>
      <c r="AH107" s="74"/>
      <c r="AI107" s="75"/>
    </row>
    <row r="108" spans="1:35" s="45" customFormat="1" hidden="1" x14ac:dyDescent="0.25">
      <c r="A108" s="78">
        <v>106</v>
      </c>
      <c r="B108" s="78" t="s">
        <v>3214</v>
      </c>
      <c r="C108" s="78" t="s">
        <v>2565</v>
      </c>
      <c r="D108" s="78" t="s">
        <v>67</v>
      </c>
      <c r="E108" s="78" t="s">
        <v>105</v>
      </c>
      <c r="F108" s="78">
        <v>2</v>
      </c>
      <c r="G108" s="78">
        <v>2.2000000000000002</v>
      </c>
      <c r="H108" s="78" t="s">
        <v>424</v>
      </c>
      <c r="I108" s="78">
        <v>614</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t="26.25" hidden="1" x14ac:dyDescent="0.25">
      <c r="A109" s="78">
        <v>107</v>
      </c>
      <c r="B109" s="78" t="s">
        <v>3214</v>
      </c>
      <c r="C109" s="78" t="s">
        <v>2565</v>
      </c>
      <c r="D109" s="78" t="s">
        <v>67</v>
      </c>
      <c r="E109" s="78" t="s">
        <v>105</v>
      </c>
      <c r="F109" s="78">
        <v>2</v>
      </c>
      <c r="G109" s="78">
        <v>2.2000000000000002</v>
      </c>
      <c r="H109" s="78" t="s">
        <v>424</v>
      </c>
      <c r="I109" s="78">
        <v>615</v>
      </c>
      <c r="J109" s="79">
        <v>0</v>
      </c>
      <c r="K109" s="80">
        <v>0</v>
      </c>
      <c r="L109" s="80">
        <v>0</v>
      </c>
      <c r="M109" s="81">
        <v>0</v>
      </c>
      <c r="N109" s="82">
        <v>0</v>
      </c>
      <c r="O109" s="83">
        <v>0</v>
      </c>
      <c r="P109" s="83">
        <v>0</v>
      </c>
      <c r="Q109" s="84">
        <v>0</v>
      </c>
      <c r="R109" s="85">
        <v>1</v>
      </c>
      <c r="S109" s="80">
        <v>0</v>
      </c>
      <c r="T109" s="80">
        <v>0</v>
      </c>
      <c r="U109" s="80">
        <v>0</v>
      </c>
      <c r="V109" s="80">
        <v>0</v>
      </c>
      <c r="W109" s="81">
        <v>0</v>
      </c>
      <c r="X109" s="82">
        <v>0</v>
      </c>
      <c r="Y109" s="86">
        <v>0</v>
      </c>
      <c r="Z109" s="87">
        <v>1</v>
      </c>
      <c r="AA109" s="88" t="s">
        <v>425</v>
      </c>
      <c r="AB109" s="89" t="s">
        <v>426</v>
      </c>
      <c r="AC109" s="71"/>
      <c r="AD109" s="72"/>
      <c r="AE109" s="72"/>
      <c r="AF109" s="72"/>
      <c r="AG109" s="73"/>
      <c r="AH109" s="74"/>
      <c r="AI109" s="75"/>
    </row>
    <row r="110" spans="1:35" s="45" customFormat="1" ht="26.25" hidden="1" x14ac:dyDescent="0.25">
      <c r="A110" s="78">
        <v>108</v>
      </c>
      <c r="B110" s="78" t="s">
        <v>3214</v>
      </c>
      <c r="C110" s="78" t="s">
        <v>2565</v>
      </c>
      <c r="D110" s="78" t="s">
        <v>67</v>
      </c>
      <c r="E110" s="78" t="s">
        <v>105</v>
      </c>
      <c r="F110" s="78">
        <v>2</v>
      </c>
      <c r="G110" s="78">
        <v>2.2000000000000002</v>
      </c>
      <c r="H110" s="78" t="s">
        <v>424</v>
      </c>
      <c r="I110" s="78">
        <v>643</v>
      </c>
      <c r="J110" s="79">
        <v>0</v>
      </c>
      <c r="K110" s="80">
        <v>0</v>
      </c>
      <c r="L110" s="80">
        <v>0</v>
      </c>
      <c r="M110" s="81">
        <v>0</v>
      </c>
      <c r="N110" s="82">
        <v>0</v>
      </c>
      <c r="O110" s="83">
        <v>0</v>
      </c>
      <c r="P110" s="83">
        <v>0</v>
      </c>
      <c r="Q110" s="84">
        <v>0</v>
      </c>
      <c r="R110" s="85">
        <v>1</v>
      </c>
      <c r="S110" s="80">
        <v>0</v>
      </c>
      <c r="T110" s="80">
        <v>0</v>
      </c>
      <c r="U110" s="80">
        <v>0</v>
      </c>
      <c r="V110" s="80">
        <v>0</v>
      </c>
      <c r="W110" s="81">
        <v>0</v>
      </c>
      <c r="X110" s="82">
        <v>0</v>
      </c>
      <c r="Y110" s="86">
        <v>0</v>
      </c>
      <c r="Z110" s="87">
        <v>1</v>
      </c>
      <c r="AA110" s="88" t="s">
        <v>427</v>
      </c>
      <c r="AB110" s="89" t="s">
        <v>428</v>
      </c>
      <c r="AC110" s="71"/>
      <c r="AD110" s="72"/>
      <c r="AE110" s="72"/>
      <c r="AF110" s="72"/>
      <c r="AG110" s="73"/>
      <c r="AH110" s="74"/>
      <c r="AI110" s="75"/>
    </row>
    <row r="111" spans="1:35" s="45" customFormat="1" hidden="1" x14ac:dyDescent="0.25">
      <c r="A111" s="78">
        <v>109</v>
      </c>
      <c r="B111" s="78" t="s">
        <v>3214</v>
      </c>
      <c r="C111" s="78" t="s">
        <v>2565</v>
      </c>
      <c r="D111" s="78" t="s">
        <v>67</v>
      </c>
      <c r="E111" s="78" t="s">
        <v>105</v>
      </c>
      <c r="F111" s="78">
        <v>2</v>
      </c>
      <c r="G111" s="78">
        <v>2.2000000000000002</v>
      </c>
      <c r="H111" s="78" t="s">
        <v>424</v>
      </c>
      <c r="I111" s="78">
        <v>651</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c r="AB111" s="89"/>
      <c r="AC111" s="71"/>
      <c r="AD111" s="72"/>
      <c r="AE111" s="72"/>
      <c r="AF111" s="72"/>
      <c r="AG111" s="73"/>
      <c r="AH111" s="74"/>
      <c r="AI111" s="75"/>
    </row>
    <row r="112" spans="1:35" s="45" customFormat="1" hidden="1" x14ac:dyDescent="0.25">
      <c r="A112" s="78">
        <v>110</v>
      </c>
      <c r="B112" s="78" t="s">
        <v>3214</v>
      </c>
      <c r="C112" s="78" t="s">
        <v>2565</v>
      </c>
      <c r="D112" s="78" t="s">
        <v>67</v>
      </c>
      <c r="E112" s="78" t="s">
        <v>105</v>
      </c>
      <c r="F112" s="78">
        <v>2</v>
      </c>
      <c r="G112" s="78">
        <v>2.2000000000000002</v>
      </c>
      <c r="H112" s="78" t="s">
        <v>429</v>
      </c>
      <c r="I112" s="78">
        <v>597</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idden="1" x14ac:dyDescent="0.25">
      <c r="A113" s="78">
        <v>111</v>
      </c>
      <c r="B113" s="78" t="s">
        <v>3214</v>
      </c>
      <c r="C113" s="78" t="s">
        <v>2565</v>
      </c>
      <c r="D113" s="78" t="s">
        <v>67</v>
      </c>
      <c r="E113" s="78" t="s">
        <v>105</v>
      </c>
      <c r="F113" s="78">
        <v>2</v>
      </c>
      <c r="G113" s="78">
        <v>2.2000000000000002</v>
      </c>
      <c r="H113" s="78" t="s">
        <v>429</v>
      </c>
      <c r="I113" s="78">
        <v>598</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idden="1" x14ac:dyDescent="0.25">
      <c r="A114" s="78">
        <v>112</v>
      </c>
      <c r="B114" s="78" t="s">
        <v>3214</v>
      </c>
      <c r="C114" s="78" t="s">
        <v>2565</v>
      </c>
      <c r="D114" s="78" t="s">
        <v>67</v>
      </c>
      <c r="E114" s="78" t="s">
        <v>105</v>
      </c>
      <c r="F114" s="78">
        <v>2</v>
      </c>
      <c r="G114" s="78">
        <v>2.2000000000000002</v>
      </c>
      <c r="H114" s="78" t="s">
        <v>429</v>
      </c>
      <c r="I114" s="78">
        <v>645</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c r="AC114" s="71"/>
      <c r="AD114" s="72"/>
      <c r="AE114" s="72"/>
      <c r="AF114" s="72"/>
      <c r="AG114" s="73"/>
      <c r="AH114" s="74"/>
      <c r="AI114" s="75"/>
    </row>
    <row r="115" spans="1:35" s="45" customFormat="1" ht="26.25" hidden="1" x14ac:dyDescent="0.25">
      <c r="A115" s="78">
        <v>113</v>
      </c>
      <c r="B115" s="78" t="s">
        <v>3214</v>
      </c>
      <c r="C115" s="78" t="s">
        <v>2565</v>
      </c>
      <c r="D115" s="78" t="s">
        <v>67</v>
      </c>
      <c r="E115" s="78" t="s">
        <v>105</v>
      </c>
      <c r="F115" s="78">
        <v>2</v>
      </c>
      <c r="G115" s="78">
        <v>2.2000000000000002</v>
      </c>
      <c r="H115" s="78" t="s">
        <v>429</v>
      </c>
      <c r="I115" s="78">
        <v>666</v>
      </c>
      <c r="J115" s="79">
        <v>0</v>
      </c>
      <c r="K115" s="80">
        <v>0</v>
      </c>
      <c r="L115" s="80">
        <v>0</v>
      </c>
      <c r="M115" s="81">
        <v>0</v>
      </c>
      <c r="N115" s="82">
        <v>0</v>
      </c>
      <c r="O115" s="83">
        <v>0</v>
      </c>
      <c r="P115" s="83">
        <v>0</v>
      </c>
      <c r="Q115" s="84">
        <v>0</v>
      </c>
      <c r="R115" s="85">
        <v>1</v>
      </c>
      <c r="S115" s="80">
        <v>0</v>
      </c>
      <c r="T115" s="80">
        <v>0</v>
      </c>
      <c r="U115" s="80">
        <v>0</v>
      </c>
      <c r="V115" s="80">
        <v>0</v>
      </c>
      <c r="W115" s="81">
        <v>0</v>
      </c>
      <c r="X115" s="82">
        <v>0</v>
      </c>
      <c r="Y115" s="86">
        <v>0</v>
      </c>
      <c r="Z115" s="87">
        <v>1</v>
      </c>
      <c r="AA115" s="88" t="s">
        <v>430</v>
      </c>
      <c r="AB115" s="89"/>
      <c r="AC115" s="71"/>
      <c r="AD115" s="72"/>
      <c r="AE115" s="72"/>
      <c r="AF115" s="72"/>
      <c r="AG115" s="73"/>
      <c r="AH115" s="74"/>
      <c r="AI115" s="75"/>
    </row>
    <row r="116" spans="1:35" s="45" customFormat="1" ht="51.75" hidden="1" x14ac:dyDescent="0.25">
      <c r="A116" s="78">
        <v>114</v>
      </c>
      <c r="B116" s="78" t="s">
        <v>3214</v>
      </c>
      <c r="C116" s="78" t="s">
        <v>2565</v>
      </c>
      <c r="D116" s="78" t="s">
        <v>67</v>
      </c>
      <c r="E116" s="78" t="s">
        <v>105</v>
      </c>
      <c r="F116" s="78">
        <v>2</v>
      </c>
      <c r="G116" s="78">
        <v>2.2000000000000002</v>
      </c>
      <c r="H116" s="78" t="s">
        <v>431</v>
      </c>
      <c r="I116" s="78">
        <v>559</v>
      </c>
      <c r="J116" s="79">
        <v>0</v>
      </c>
      <c r="K116" s="80">
        <v>0</v>
      </c>
      <c r="L116" s="80">
        <v>0</v>
      </c>
      <c r="M116" s="81">
        <v>0</v>
      </c>
      <c r="N116" s="82">
        <v>1</v>
      </c>
      <c r="O116" s="83">
        <v>0</v>
      </c>
      <c r="P116" s="83">
        <v>0</v>
      </c>
      <c r="Q116" s="84">
        <v>0</v>
      </c>
      <c r="R116" s="85">
        <v>1</v>
      </c>
      <c r="S116" s="80">
        <v>0</v>
      </c>
      <c r="T116" s="80">
        <v>0</v>
      </c>
      <c r="U116" s="80">
        <v>0</v>
      </c>
      <c r="V116" s="80">
        <v>0</v>
      </c>
      <c r="W116" s="81">
        <v>0</v>
      </c>
      <c r="X116" s="82">
        <v>0</v>
      </c>
      <c r="Y116" s="86">
        <v>0</v>
      </c>
      <c r="Z116" s="87">
        <v>1</v>
      </c>
      <c r="AA116" s="88" t="s">
        <v>432</v>
      </c>
      <c r="AB116" s="89"/>
      <c r="AC116" s="71"/>
      <c r="AD116" s="72"/>
      <c r="AE116" s="72"/>
      <c r="AF116" s="72"/>
      <c r="AG116" s="73"/>
      <c r="AH116" s="74"/>
      <c r="AI116" s="75"/>
    </row>
    <row r="117" spans="1:35" s="45" customFormat="1" ht="26.25" hidden="1" x14ac:dyDescent="0.25">
      <c r="A117" s="78">
        <v>115</v>
      </c>
      <c r="B117" s="78" t="s">
        <v>3214</v>
      </c>
      <c r="C117" s="78" t="s">
        <v>2565</v>
      </c>
      <c r="D117" s="78" t="s">
        <v>67</v>
      </c>
      <c r="E117" s="78" t="s">
        <v>105</v>
      </c>
      <c r="F117" s="78">
        <v>2</v>
      </c>
      <c r="G117" s="78">
        <v>2.2000000000000002</v>
      </c>
      <c r="H117" s="78" t="s">
        <v>431</v>
      </c>
      <c r="I117" s="78">
        <v>600</v>
      </c>
      <c r="J117" s="79">
        <v>0</v>
      </c>
      <c r="K117" s="80">
        <v>0</v>
      </c>
      <c r="L117" s="80">
        <v>0</v>
      </c>
      <c r="M117" s="81">
        <v>0</v>
      </c>
      <c r="N117" s="82">
        <v>0</v>
      </c>
      <c r="O117" s="83">
        <v>0</v>
      </c>
      <c r="P117" s="83">
        <v>0</v>
      </c>
      <c r="Q117" s="84">
        <v>1</v>
      </c>
      <c r="R117" s="85">
        <v>0</v>
      </c>
      <c r="S117" s="80">
        <v>0</v>
      </c>
      <c r="T117" s="80">
        <v>0</v>
      </c>
      <c r="U117" s="80">
        <v>0</v>
      </c>
      <c r="V117" s="80">
        <v>0</v>
      </c>
      <c r="W117" s="81">
        <v>0</v>
      </c>
      <c r="X117" s="82">
        <v>0</v>
      </c>
      <c r="Y117" s="86">
        <v>0</v>
      </c>
      <c r="Z117" s="87">
        <v>1</v>
      </c>
      <c r="AA117" s="88" t="s">
        <v>433</v>
      </c>
      <c r="AB117" s="89"/>
      <c r="AC117" s="71"/>
      <c r="AD117" s="72"/>
      <c r="AE117" s="72"/>
      <c r="AF117" s="72"/>
      <c r="AG117" s="73"/>
      <c r="AH117" s="74"/>
      <c r="AI117" s="75"/>
    </row>
    <row r="118" spans="1:35" s="45" customFormat="1" ht="26.25" hidden="1" x14ac:dyDescent="0.25">
      <c r="A118" s="78">
        <v>116</v>
      </c>
      <c r="B118" s="78" t="s">
        <v>3214</v>
      </c>
      <c r="C118" s="78" t="s">
        <v>2565</v>
      </c>
      <c r="D118" s="78" t="s">
        <v>67</v>
      </c>
      <c r="E118" s="78" t="s">
        <v>105</v>
      </c>
      <c r="F118" s="78">
        <v>2</v>
      </c>
      <c r="G118" s="78">
        <v>2.2000000000000002</v>
      </c>
      <c r="H118" s="78" t="s">
        <v>431</v>
      </c>
      <c r="I118" s="78">
        <v>636</v>
      </c>
      <c r="J118" s="79">
        <v>0</v>
      </c>
      <c r="K118" s="80">
        <v>0</v>
      </c>
      <c r="L118" s="80">
        <v>0</v>
      </c>
      <c r="M118" s="81">
        <v>0</v>
      </c>
      <c r="N118" s="82">
        <v>1</v>
      </c>
      <c r="O118" s="83">
        <v>0</v>
      </c>
      <c r="P118" s="83">
        <v>0</v>
      </c>
      <c r="Q118" s="84">
        <v>0</v>
      </c>
      <c r="R118" s="85">
        <v>0</v>
      </c>
      <c r="S118" s="80">
        <v>0</v>
      </c>
      <c r="T118" s="80">
        <v>0</v>
      </c>
      <c r="U118" s="80">
        <v>1</v>
      </c>
      <c r="V118" s="80">
        <v>0</v>
      </c>
      <c r="W118" s="81">
        <v>0</v>
      </c>
      <c r="X118" s="82">
        <v>0</v>
      </c>
      <c r="Y118" s="86">
        <v>0</v>
      </c>
      <c r="Z118" s="87">
        <v>1</v>
      </c>
      <c r="AA118" s="88" t="s">
        <v>434</v>
      </c>
      <c r="AB118" s="89"/>
      <c r="AC118" s="71"/>
      <c r="AD118" s="72"/>
      <c r="AE118" s="72"/>
      <c r="AF118" s="72"/>
      <c r="AG118" s="73"/>
      <c r="AH118" s="74"/>
      <c r="AI118" s="75"/>
    </row>
    <row r="119" spans="1:35" s="45" customFormat="1" hidden="1" x14ac:dyDescent="0.25">
      <c r="A119" s="78">
        <v>117</v>
      </c>
      <c r="B119" s="78" t="s">
        <v>3214</v>
      </c>
      <c r="C119" s="78" t="s">
        <v>2565</v>
      </c>
      <c r="D119" s="78" t="s">
        <v>67</v>
      </c>
      <c r="E119" s="78" t="s">
        <v>105</v>
      </c>
      <c r="F119" s="78">
        <v>2</v>
      </c>
      <c r="G119" s="78">
        <v>2.2000000000000002</v>
      </c>
      <c r="H119" s="78" t="s">
        <v>431</v>
      </c>
      <c r="I119" s="78">
        <v>667</v>
      </c>
      <c r="J119" s="79">
        <v>0</v>
      </c>
      <c r="K119" s="80">
        <v>0</v>
      </c>
      <c r="L119" s="80">
        <v>0</v>
      </c>
      <c r="M119" s="81">
        <v>0</v>
      </c>
      <c r="N119" s="82">
        <v>0</v>
      </c>
      <c r="O119" s="83">
        <v>0</v>
      </c>
      <c r="P119" s="83">
        <v>0</v>
      </c>
      <c r="Q119" s="84">
        <v>0</v>
      </c>
      <c r="R119" s="85">
        <v>0</v>
      </c>
      <c r="S119" s="80">
        <v>0</v>
      </c>
      <c r="T119" s="80">
        <v>0</v>
      </c>
      <c r="U119" s="80">
        <v>0</v>
      </c>
      <c r="V119" s="80">
        <v>0</v>
      </c>
      <c r="W119" s="81">
        <v>0</v>
      </c>
      <c r="X119" s="82">
        <v>0</v>
      </c>
      <c r="Y119" s="86">
        <v>0</v>
      </c>
      <c r="Z119" s="87">
        <v>0</v>
      </c>
      <c r="AA119" s="88"/>
      <c r="AB119" s="89"/>
      <c r="AC119" s="71"/>
      <c r="AD119" s="72"/>
      <c r="AE119" s="72"/>
      <c r="AF119" s="72"/>
      <c r="AG119" s="73"/>
      <c r="AH119" s="74"/>
      <c r="AI119" s="75"/>
    </row>
    <row r="120" spans="1:35" s="45" customFormat="1" hidden="1" x14ac:dyDescent="0.25">
      <c r="A120" s="78">
        <v>118</v>
      </c>
      <c r="B120" s="78" t="s">
        <v>3214</v>
      </c>
      <c r="C120" s="78" t="s">
        <v>2565</v>
      </c>
      <c r="D120" s="78" t="s">
        <v>67</v>
      </c>
      <c r="E120" s="78" t="s">
        <v>105</v>
      </c>
      <c r="F120" s="78">
        <v>2</v>
      </c>
      <c r="G120" s="78">
        <v>2.2000000000000002</v>
      </c>
      <c r="H120" s="78" t="s">
        <v>435</v>
      </c>
      <c r="I120" s="78">
        <v>582</v>
      </c>
      <c r="J120" s="79">
        <v>0</v>
      </c>
      <c r="K120" s="80">
        <v>0</v>
      </c>
      <c r="L120" s="80">
        <v>0</v>
      </c>
      <c r="M120" s="81">
        <v>0</v>
      </c>
      <c r="N120" s="82">
        <v>0</v>
      </c>
      <c r="O120" s="83">
        <v>0</v>
      </c>
      <c r="P120" s="83">
        <v>0</v>
      </c>
      <c r="Q120" s="84">
        <v>0</v>
      </c>
      <c r="R120" s="85">
        <v>0</v>
      </c>
      <c r="S120" s="80">
        <v>0</v>
      </c>
      <c r="T120" s="80">
        <v>0</v>
      </c>
      <c r="U120" s="80">
        <v>0</v>
      </c>
      <c r="V120" s="80">
        <v>0</v>
      </c>
      <c r="W120" s="81">
        <v>0</v>
      </c>
      <c r="X120" s="82">
        <v>0</v>
      </c>
      <c r="Y120" s="86">
        <v>0</v>
      </c>
      <c r="Z120" s="87">
        <v>0</v>
      </c>
      <c r="AA120" s="88"/>
      <c r="AB120" s="89" t="s">
        <v>436</v>
      </c>
      <c r="AC120" s="71"/>
      <c r="AD120" s="72"/>
      <c r="AE120" s="72"/>
      <c r="AF120" s="72"/>
      <c r="AG120" s="73"/>
      <c r="AH120" s="74"/>
      <c r="AI120" s="75"/>
    </row>
    <row r="121" spans="1:35" s="45" customFormat="1" hidden="1" x14ac:dyDescent="0.25">
      <c r="A121" s="78">
        <v>119</v>
      </c>
      <c r="B121" s="78" t="s">
        <v>3214</v>
      </c>
      <c r="C121" s="78" t="s">
        <v>2565</v>
      </c>
      <c r="D121" s="78" t="s">
        <v>67</v>
      </c>
      <c r="E121" s="78" t="s">
        <v>105</v>
      </c>
      <c r="F121" s="78">
        <v>2</v>
      </c>
      <c r="G121" s="78">
        <v>2.2000000000000002</v>
      </c>
      <c r="H121" s="78" t="s">
        <v>435</v>
      </c>
      <c r="I121" s="78">
        <v>610</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c r="AB121" s="89"/>
      <c r="AC121" s="71"/>
      <c r="AD121" s="72"/>
      <c r="AE121" s="72"/>
      <c r="AF121" s="72"/>
      <c r="AG121" s="73"/>
      <c r="AH121" s="74"/>
      <c r="AI121" s="75"/>
    </row>
    <row r="122" spans="1:35" s="45" customFormat="1" ht="39" hidden="1" x14ac:dyDescent="0.25">
      <c r="A122" s="78">
        <v>120</v>
      </c>
      <c r="B122" s="78" t="s">
        <v>3214</v>
      </c>
      <c r="C122" s="78" t="s">
        <v>2565</v>
      </c>
      <c r="D122" s="78" t="s">
        <v>67</v>
      </c>
      <c r="E122" s="78" t="s">
        <v>105</v>
      </c>
      <c r="F122" s="78">
        <v>2</v>
      </c>
      <c r="G122" s="78">
        <v>2.2000000000000002</v>
      </c>
      <c r="H122" s="78" t="s">
        <v>435</v>
      </c>
      <c r="I122" s="78">
        <v>653</v>
      </c>
      <c r="J122" s="79">
        <v>0</v>
      </c>
      <c r="K122" s="80">
        <v>1</v>
      </c>
      <c r="L122" s="80">
        <v>0</v>
      </c>
      <c r="M122" s="81">
        <v>0</v>
      </c>
      <c r="N122" s="82">
        <v>1</v>
      </c>
      <c r="O122" s="83">
        <v>0</v>
      </c>
      <c r="P122" s="83">
        <v>0</v>
      </c>
      <c r="Q122" s="84">
        <v>1</v>
      </c>
      <c r="R122" s="85">
        <v>0</v>
      </c>
      <c r="S122" s="80">
        <v>0</v>
      </c>
      <c r="T122" s="80">
        <v>0</v>
      </c>
      <c r="U122" s="80">
        <v>0</v>
      </c>
      <c r="V122" s="80">
        <v>0</v>
      </c>
      <c r="W122" s="81">
        <v>0</v>
      </c>
      <c r="X122" s="82">
        <v>0</v>
      </c>
      <c r="Y122" s="86">
        <v>0</v>
      </c>
      <c r="Z122" s="87">
        <v>1</v>
      </c>
      <c r="AA122" s="88" t="s">
        <v>437</v>
      </c>
      <c r="AB122" s="89"/>
      <c r="AC122" s="71"/>
      <c r="AD122" s="72"/>
      <c r="AE122" s="72"/>
      <c r="AF122" s="72"/>
      <c r="AG122" s="73"/>
      <c r="AH122" s="74"/>
      <c r="AI122" s="75"/>
    </row>
    <row r="123" spans="1:35" s="45" customFormat="1" hidden="1" x14ac:dyDescent="0.25">
      <c r="A123" s="78">
        <v>121</v>
      </c>
      <c r="B123" s="78" t="s">
        <v>3214</v>
      </c>
      <c r="C123" s="78" t="s">
        <v>2565</v>
      </c>
      <c r="D123" s="78" t="s">
        <v>67</v>
      </c>
      <c r="E123" s="78" t="s">
        <v>105</v>
      </c>
      <c r="F123" s="78">
        <v>2</v>
      </c>
      <c r="G123" s="78">
        <v>2.2000000000000002</v>
      </c>
      <c r="H123" s="78" t="s">
        <v>438</v>
      </c>
      <c r="I123" s="78">
        <v>601</v>
      </c>
      <c r="J123" s="79">
        <v>0</v>
      </c>
      <c r="K123" s="80">
        <v>0</v>
      </c>
      <c r="L123" s="80">
        <v>0</v>
      </c>
      <c r="M123" s="81">
        <v>0</v>
      </c>
      <c r="N123" s="82">
        <v>0</v>
      </c>
      <c r="O123" s="83">
        <v>0</v>
      </c>
      <c r="P123" s="83">
        <v>0</v>
      </c>
      <c r="Q123" s="84">
        <v>0</v>
      </c>
      <c r="R123" s="85">
        <v>0</v>
      </c>
      <c r="S123" s="80">
        <v>0</v>
      </c>
      <c r="T123" s="80">
        <v>0</v>
      </c>
      <c r="U123" s="80">
        <v>0</v>
      </c>
      <c r="V123" s="80">
        <v>0</v>
      </c>
      <c r="W123" s="81">
        <v>0</v>
      </c>
      <c r="X123" s="82">
        <v>0</v>
      </c>
      <c r="Y123" s="86">
        <v>0</v>
      </c>
      <c r="Z123" s="87">
        <v>0</v>
      </c>
      <c r="AA123" s="88"/>
      <c r="AB123" s="89"/>
      <c r="AC123" s="71"/>
      <c r="AD123" s="72"/>
      <c r="AE123" s="72"/>
      <c r="AF123" s="72"/>
      <c r="AG123" s="73"/>
      <c r="AH123" s="74"/>
      <c r="AI123" s="75"/>
    </row>
    <row r="124" spans="1:35" s="45" customFormat="1" ht="26.25" hidden="1" x14ac:dyDescent="0.25">
      <c r="A124" s="78">
        <v>122</v>
      </c>
      <c r="B124" s="78" t="s">
        <v>3214</v>
      </c>
      <c r="C124" s="78" t="s">
        <v>2565</v>
      </c>
      <c r="D124" s="78" t="s">
        <v>67</v>
      </c>
      <c r="E124" s="78" t="s">
        <v>105</v>
      </c>
      <c r="F124" s="78">
        <v>2</v>
      </c>
      <c r="G124" s="78">
        <v>2.2000000000000002</v>
      </c>
      <c r="H124" s="78" t="s">
        <v>438</v>
      </c>
      <c r="I124" s="78">
        <v>640</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c r="AB124" s="89" t="s">
        <v>439</v>
      </c>
      <c r="AC124" s="71"/>
      <c r="AD124" s="72"/>
      <c r="AE124" s="72"/>
      <c r="AF124" s="72"/>
      <c r="AG124" s="73"/>
      <c r="AH124" s="74"/>
      <c r="AI124" s="75"/>
    </row>
    <row r="125" spans="1:35" s="45" customFormat="1" hidden="1" x14ac:dyDescent="0.25">
      <c r="A125" s="78">
        <v>123</v>
      </c>
      <c r="B125" s="78" t="s">
        <v>3214</v>
      </c>
      <c r="C125" s="78" t="s">
        <v>2565</v>
      </c>
      <c r="D125" s="78" t="s">
        <v>67</v>
      </c>
      <c r="E125" s="78" t="s">
        <v>105</v>
      </c>
      <c r="F125" s="78">
        <v>2</v>
      </c>
      <c r="G125" s="78">
        <v>2.2999999999999998</v>
      </c>
      <c r="H125" s="78" t="s">
        <v>440</v>
      </c>
      <c r="I125" s="78">
        <v>602</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c r="AB125" s="89"/>
      <c r="AC125" s="71"/>
      <c r="AD125" s="72"/>
      <c r="AE125" s="72"/>
      <c r="AF125" s="72"/>
      <c r="AG125" s="73"/>
      <c r="AH125" s="74"/>
      <c r="AI125" s="75"/>
    </row>
    <row r="126" spans="1:35" s="45" customFormat="1" ht="39" hidden="1" x14ac:dyDescent="0.25">
      <c r="A126" s="78">
        <v>124</v>
      </c>
      <c r="B126" s="78" t="s">
        <v>3214</v>
      </c>
      <c r="C126" s="78" t="s">
        <v>2565</v>
      </c>
      <c r="D126" s="78" t="s">
        <v>67</v>
      </c>
      <c r="E126" s="78" t="s">
        <v>105</v>
      </c>
      <c r="F126" s="78">
        <v>2</v>
      </c>
      <c r="G126" s="78">
        <v>2.2999999999999998</v>
      </c>
      <c r="H126" s="78" t="s">
        <v>440</v>
      </c>
      <c r="I126" s="78">
        <v>603</v>
      </c>
      <c r="J126" s="79">
        <v>0</v>
      </c>
      <c r="K126" s="80">
        <v>0</v>
      </c>
      <c r="L126" s="80">
        <v>0</v>
      </c>
      <c r="M126" s="81">
        <v>0</v>
      </c>
      <c r="N126" s="82">
        <v>0</v>
      </c>
      <c r="O126" s="83">
        <v>0</v>
      </c>
      <c r="P126" s="83">
        <v>0</v>
      </c>
      <c r="Q126" s="84">
        <v>0</v>
      </c>
      <c r="R126" s="85">
        <v>1</v>
      </c>
      <c r="S126" s="80">
        <v>0</v>
      </c>
      <c r="T126" s="80">
        <v>0</v>
      </c>
      <c r="U126" s="80">
        <v>0</v>
      </c>
      <c r="V126" s="80">
        <v>0</v>
      </c>
      <c r="W126" s="81">
        <v>0</v>
      </c>
      <c r="X126" s="82">
        <v>0</v>
      </c>
      <c r="Y126" s="86">
        <v>0</v>
      </c>
      <c r="Z126" s="87">
        <v>1</v>
      </c>
      <c r="AA126" s="88" t="s">
        <v>441</v>
      </c>
      <c r="AB126" s="89"/>
      <c r="AC126" s="71"/>
      <c r="AD126" s="72"/>
      <c r="AE126" s="72"/>
      <c r="AF126" s="72"/>
      <c r="AG126" s="73"/>
      <c r="AH126" s="74"/>
      <c r="AI126" s="75"/>
    </row>
    <row r="127" spans="1:35" s="45" customFormat="1" hidden="1" x14ac:dyDescent="0.25">
      <c r="A127" s="78">
        <v>125</v>
      </c>
      <c r="B127" s="78" t="s">
        <v>3214</v>
      </c>
      <c r="C127" s="78" t="s">
        <v>2565</v>
      </c>
      <c r="D127" s="78" t="s">
        <v>67</v>
      </c>
      <c r="E127" s="78" t="s">
        <v>105</v>
      </c>
      <c r="F127" s="78">
        <v>2</v>
      </c>
      <c r="G127" s="78">
        <v>2.2999999999999998</v>
      </c>
      <c r="H127" s="78" t="s">
        <v>440</v>
      </c>
      <c r="I127" s="78">
        <v>652</v>
      </c>
      <c r="J127" s="79">
        <v>0</v>
      </c>
      <c r="K127" s="80">
        <v>0</v>
      </c>
      <c r="L127" s="80">
        <v>0</v>
      </c>
      <c r="M127" s="81">
        <v>0</v>
      </c>
      <c r="N127" s="82">
        <v>0</v>
      </c>
      <c r="O127" s="83">
        <v>0</v>
      </c>
      <c r="P127" s="83">
        <v>0</v>
      </c>
      <c r="Q127" s="84">
        <v>0</v>
      </c>
      <c r="R127" s="85">
        <v>0</v>
      </c>
      <c r="S127" s="80">
        <v>0</v>
      </c>
      <c r="T127" s="80">
        <v>0</v>
      </c>
      <c r="U127" s="80">
        <v>0</v>
      </c>
      <c r="V127" s="80">
        <v>0</v>
      </c>
      <c r="W127" s="81">
        <v>0</v>
      </c>
      <c r="X127" s="82">
        <v>0</v>
      </c>
      <c r="Y127" s="86">
        <v>0</v>
      </c>
      <c r="Z127" s="87">
        <v>0</v>
      </c>
      <c r="AA127" s="88"/>
      <c r="AB127" s="89"/>
      <c r="AC127" s="71"/>
      <c r="AD127" s="72"/>
      <c r="AE127" s="72"/>
      <c r="AF127" s="72"/>
      <c r="AG127" s="73"/>
      <c r="AH127" s="74"/>
      <c r="AI127" s="75"/>
    </row>
    <row r="128" spans="1:35" s="45" customFormat="1" ht="51.75" hidden="1" x14ac:dyDescent="0.25">
      <c r="A128" s="78">
        <v>126</v>
      </c>
      <c r="B128" s="78" t="s">
        <v>3214</v>
      </c>
      <c r="C128" s="78" t="s">
        <v>2565</v>
      </c>
      <c r="D128" s="78" t="s">
        <v>67</v>
      </c>
      <c r="E128" s="78" t="s">
        <v>105</v>
      </c>
      <c r="F128" s="78">
        <v>2</v>
      </c>
      <c r="G128" s="78">
        <v>2.2999999999999998</v>
      </c>
      <c r="H128" s="78" t="s">
        <v>442</v>
      </c>
      <c r="I128" s="78">
        <v>584</v>
      </c>
      <c r="J128" s="79">
        <v>0</v>
      </c>
      <c r="K128" s="80">
        <v>1</v>
      </c>
      <c r="L128" s="80">
        <v>0</v>
      </c>
      <c r="M128" s="81">
        <v>0</v>
      </c>
      <c r="N128" s="82">
        <v>0</v>
      </c>
      <c r="O128" s="83">
        <v>0</v>
      </c>
      <c r="P128" s="83">
        <v>0</v>
      </c>
      <c r="Q128" s="84">
        <v>0</v>
      </c>
      <c r="R128" s="85">
        <v>1</v>
      </c>
      <c r="S128" s="80">
        <v>0</v>
      </c>
      <c r="T128" s="80">
        <v>0</v>
      </c>
      <c r="U128" s="80">
        <v>0</v>
      </c>
      <c r="V128" s="80">
        <v>0</v>
      </c>
      <c r="W128" s="81">
        <v>0</v>
      </c>
      <c r="X128" s="82">
        <v>0</v>
      </c>
      <c r="Y128" s="86">
        <v>0</v>
      </c>
      <c r="Z128" s="87">
        <v>1</v>
      </c>
      <c r="AA128" s="88" t="s">
        <v>443</v>
      </c>
      <c r="AB128" s="89"/>
      <c r="AC128" s="71"/>
      <c r="AD128" s="72"/>
      <c r="AE128" s="72"/>
      <c r="AF128" s="72"/>
      <c r="AG128" s="73"/>
      <c r="AH128" s="74"/>
      <c r="AI128" s="75"/>
    </row>
    <row r="129" spans="1:35" s="45" customFormat="1" hidden="1" x14ac:dyDescent="0.25">
      <c r="A129" s="78">
        <v>127</v>
      </c>
      <c r="B129" s="78" t="s">
        <v>3214</v>
      </c>
      <c r="C129" s="78" t="s">
        <v>2565</v>
      </c>
      <c r="D129" s="78" t="s">
        <v>67</v>
      </c>
      <c r="E129" s="78" t="s">
        <v>105</v>
      </c>
      <c r="F129" s="78">
        <v>2</v>
      </c>
      <c r="G129" s="78">
        <v>2.2999999999999998</v>
      </c>
      <c r="H129" s="78" t="s">
        <v>442</v>
      </c>
      <c r="I129" s="78">
        <v>655</v>
      </c>
      <c r="J129" s="79">
        <v>0</v>
      </c>
      <c r="K129" s="80">
        <v>0</v>
      </c>
      <c r="L129" s="80">
        <v>0</v>
      </c>
      <c r="M129" s="81">
        <v>0</v>
      </c>
      <c r="N129" s="82">
        <v>0</v>
      </c>
      <c r="O129" s="83">
        <v>0</v>
      </c>
      <c r="P129" s="83">
        <v>0</v>
      </c>
      <c r="Q129" s="84">
        <v>0</v>
      </c>
      <c r="R129" s="85">
        <v>1</v>
      </c>
      <c r="S129" s="80">
        <v>0</v>
      </c>
      <c r="T129" s="80">
        <v>0</v>
      </c>
      <c r="U129" s="80">
        <v>0</v>
      </c>
      <c r="V129" s="80">
        <v>0</v>
      </c>
      <c r="W129" s="81">
        <v>0</v>
      </c>
      <c r="X129" s="82">
        <v>0</v>
      </c>
      <c r="Y129" s="86">
        <v>0</v>
      </c>
      <c r="Z129" s="87">
        <v>1</v>
      </c>
      <c r="AA129" s="88" t="s">
        <v>444</v>
      </c>
      <c r="AB129" s="89"/>
      <c r="AC129" s="71"/>
      <c r="AD129" s="72"/>
      <c r="AE129" s="72"/>
      <c r="AF129" s="72"/>
      <c r="AG129" s="73"/>
      <c r="AH129" s="74"/>
      <c r="AI129" s="75"/>
    </row>
    <row r="130" spans="1:35" s="45" customFormat="1" hidden="1" x14ac:dyDescent="0.25">
      <c r="A130" s="78">
        <v>128</v>
      </c>
      <c r="B130" s="78" t="s">
        <v>3214</v>
      </c>
      <c r="C130" s="78" t="s">
        <v>2565</v>
      </c>
      <c r="D130" s="78" t="s">
        <v>67</v>
      </c>
      <c r="E130" s="78" t="s">
        <v>105</v>
      </c>
      <c r="F130" s="78">
        <v>2</v>
      </c>
      <c r="G130" s="78">
        <v>2.2999999999999998</v>
      </c>
      <c r="H130" s="78" t="s">
        <v>445</v>
      </c>
      <c r="I130" s="78">
        <v>654</v>
      </c>
      <c r="J130" s="79">
        <v>0</v>
      </c>
      <c r="K130" s="80">
        <v>0</v>
      </c>
      <c r="L130" s="80">
        <v>0</v>
      </c>
      <c r="M130" s="81">
        <v>0</v>
      </c>
      <c r="N130" s="82">
        <v>0</v>
      </c>
      <c r="O130" s="83">
        <v>0</v>
      </c>
      <c r="P130" s="83">
        <v>0</v>
      </c>
      <c r="Q130" s="84">
        <v>0</v>
      </c>
      <c r="R130" s="85">
        <v>0</v>
      </c>
      <c r="S130" s="80">
        <v>0</v>
      </c>
      <c r="T130" s="80">
        <v>0</v>
      </c>
      <c r="U130" s="80">
        <v>0</v>
      </c>
      <c r="V130" s="80">
        <v>0</v>
      </c>
      <c r="W130" s="81">
        <v>0</v>
      </c>
      <c r="X130" s="82">
        <v>0</v>
      </c>
      <c r="Y130" s="86">
        <v>0</v>
      </c>
      <c r="Z130" s="87">
        <v>0</v>
      </c>
      <c r="AA130" s="88"/>
      <c r="AB130" s="89"/>
      <c r="AC130" s="71"/>
      <c r="AD130" s="72"/>
      <c r="AE130" s="72"/>
      <c r="AF130" s="72"/>
      <c r="AG130" s="73"/>
      <c r="AH130" s="74"/>
      <c r="AI130" s="75"/>
    </row>
    <row r="131" spans="1:35" s="45" customFormat="1" ht="26.25" hidden="1" x14ac:dyDescent="0.25">
      <c r="A131" s="78">
        <v>129</v>
      </c>
      <c r="B131" s="78" t="s">
        <v>3214</v>
      </c>
      <c r="C131" s="78" t="s">
        <v>2565</v>
      </c>
      <c r="D131" s="78" t="s">
        <v>67</v>
      </c>
      <c r="E131" s="78" t="s">
        <v>105</v>
      </c>
      <c r="F131" s="78">
        <v>2</v>
      </c>
      <c r="G131" s="78">
        <v>2.2999999999999998</v>
      </c>
      <c r="H131" s="78" t="s">
        <v>445</v>
      </c>
      <c r="I131" s="78">
        <v>668</v>
      </c>
      <c r="J131" s="79">
        <v>0</v>
      </c>
      <c r="K131" s="80">
        <v>0</v>
      </c>
      <c r="L131" s="80">
        <v>0</v>
      </c>
      <c r="M131" s="81">
        <v>0</v>
      </c>
      <c r="N131" s="82">
        <v>0</v>
      </c>
      <c r="O131" s="83">
        <v>0</v>
      </c>
      <c r="P131" s="83">
        <v>0</v>
      </c>
      <c r="Q131" s="84">
        <v>0</v>
      </c>
      <c r="R131" s="85">
        <v>1</v>
      </c>
      <c r="S131" s="80">
        <v>0</v>
      </c>
      <c r="T131" s="80">
        <v>0</v>
      </c>
      <c r="U131" s="80">
        <v>0</v>
      </c>
      <c r="V131" s="80">
        <v>0</v>
      </c>
      <c r="W131" s="81">
        <v>0</v>
      </c>
      <c r="X131" s="82">
        <v>0</v>
      </c>
      <c r="Y131" s="86">
        <v>0</v>
      </c>
      <c r="Z131" s="87">
        <v>1</v>
      </c>
      <c r="AA131" s="88" t="s">
        <v>446</v>
      </c>
      <c r="AB131" s="89"/>
      <c r="AC131" s="71"/>
      <c r="AD131" s="72"/>
      <c r="AE131" s="72"/>
      <c r="AF131" s="72"/>
      <c r="AG131" s="73"/>
      <c r="AH131" s="74"/>
      <c r="AI131" s="75"/>
    </row>
    <row r="132" spans="1:35" s="45" customFormat="1" hidden="1" x14ac:dyDescent="0.25">
      <c r="A132" s="78">
        <v>130</v>
      </c>
      <c r="B132" s="78" t="s">
        <v>3214</v>
      </c>
      <c r="C132" s="78" t="s">
        <v>2565</v>
      </c>
      <c r="D132" s="78" t="s">
        <v>67</v>
      </c>
      <c r="E132" s="78" t="s">
        <v>105</v>
      </c>
      <c r="F132" s="78">
        <v>2</v>
      </c>
      <c r="G132" s="78">
        <v>2.2999999999999998</v>
      </c>
      <c r="H132" s="78" t="s">
        <v>445</v>
      </c>
      <c r="I132" s="78">
        <v>669</v>
      </c>
      <c r="J132" s="79">
        <v>0</v>
      </c>
      <c r="K132" s="80">
        <v>0</v>
      </c>
      <c r="L132" s="80">
        <v>0</v>
      </c>
      <c r="M132" s="81">
        <v>0</v>
      </c>
      <c r="N132" s="82">
        <v>0</v>
      </c>
      <c r="O132" s="83">
        <v>0</v>
      </c>
      <c r="P132" s="83">
        <v>0</v>
      </c>
      <c r="Q132" s="84">
        <v>0</v>
      </c>
      <c r="R132" s="85">
        <v>0</v>
      </c>
      <c r="S132" s="80">
        <v>0</v>
      </c>
      <c r="T132" s="80">
        <v>0</v>
      </c>
      <c r="U132" s="80">
        <v>0</v>
      </c>
      <c r="V132" s="80">
        <v>0</v>
      </c>
      <c r="W132" s="81">
        <v>0</v>
      </c>
      <c r="X132" s="82">
        <v>0</v>
      </c>
      <c r="Y132" s="86">
        <v>0</v>
      </c>
      <c r="Z132" s="87">
        <v>0</v>
      </c>
      <c r="AA132" s="88"/>
      <c r="AB132" s="89"/>
      <c r="AC132" s="71"/>
      <c r="AD132" s="72"/>
      <c r="AE132" s="72"/>
      <c r="AF132" s="72"/>
      <c r="AG132" s="73"/>
      <c r="AH132" s="74"/>
      <c r="AI132" s="75"/>
    </row>
    <row r="133" spans="1:35" s="45" customFormat="1" hidden="1" x14ac:dyDescent="0.25">
      <c r="A133" s="98">
        <v>131</v>
      </c>
      <c r="B133" s="78" t="s">
        <v>3214</v>
      </c>
      <c r="C133" s="78" t="s">
        <v>2565</v>
      </c>
      <c r="D133" s="78" t="s">
        <v>67</v>
      </c>
      <c r="E133" s="78" t="s">
        <v>105</v>
      </c>
      <c r="F133" s="78">
        <v>2</v>
      </c>
      <c r="G133" s="78">
        <v>2.2999999999999998</v>
      </c>
      <c r="H133" s="78" t="s">
        <v>447</v>
      </c>
      <c r="I133" s="78">
        <v>606</v>
      </c>
      <c r="J133" s="79">
        <v>0</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0</v>
      </c>
      <c r="AA133" s="88"/>
      <c r="AB133" s="89"/>
      <c r="AC133" s="71"/>
      <c r="AD133" s="72"/>
      <c r="AE133" s="72"/>
      <c r="AF133" s="72"/>
      <c r="AG133" s="73"/>
      <c r="AH133" s="74"/>
      <c r="AI133" s="75"/>
    </row>
    <row r="134" spans="1:35" s="45" customFormat="1" hidden="1" x14ac:dyDescent="0.25">
      <c r="A134" s="98">
        <v>132</v>
      </c>
      <c r="B134" s="78" t="s">
        <v>3214</v>
      </c>
      <c r="C134" s="78" t="s">
        <v>2565</v>
      </c>
      <c r="D134" s="78" t="s">
        <v>67</v>
      </c>
      <c r="E134" s="78" t="s">
        <v>105</v>
      </c>
      <c r="F134" s="78">
        <v>2</v>
      </c>
      <c r="G134" s="78">
        <v>2.2999999999999998</v>
      </c>
      <c r="H134" s="78" t="s">
        <v>447</v>
      </c>
      <c r="I134" s="78">
        <v>608</v>
      </c>
      <c r="J134" s="79">
        <v>0</v>
      </c>
      <c r="K134" s="80">
        <v>0</v>
      </c>
      <c r="L134" s="80">
        <v>1</v>
      </c>
      <c r="M134" s="81">
        <v>0</v>
      </c>
      <c r="N134" s="82">
        <v>0</v>
      </c>
      <c r="O134" s="83">
        <v>0</v>
      </c>
      <c r="P134" s="83">
        <v>0</v>
      </c>
      <c r="Q134" s="84">
        <v>0</v>
      </c>
      <c r="R134" s="85">
        <v>0</v>
      </c>
      <c r="S134" s="80">
        <v>0</v>
      </c>
      <c r="T134" s="80">
        <v>0</v>
      </c>
      <c r="U134" s="80">
        <v>0</v>
      </c>
      <c r="V134" s="80">
        <v>0</v>
      </c>
      <c r="W134" s="81">
        <v>0</v>
      </c>
      <c r="X134" s="82">
        <v>0</v>
      </c>
      <c r="Y134" s="86">
        <v>0</v>
      </c>
      <c r="Z134" s="87">
        <v>1</v>
      </c>
      <c r="AA134" s="88" t="s">
        <v>448</v>
      </c>
      <c r="AB134" s="89"/>
      <c r="AC134" s="71"/>
      <c r="AD134" s="72"/>
      <c r="AE134" s="72"/>
      <c r="AF134" s="72"/>
      <c r="AG134" s="73"/>
      <c r="AH134" s="74"/>
      <c r="AI134" s="75"/>
    </row>
    <row r="135" spans="1:35" s="45" customFormat="1" ht="16.5" hidden="1" thickBot="1" x14ac:dyDescent="0.3">
      <c r="A135" s="100"/>
      <c r="B135" s="100"/>
      <c r="C135" s="100"/>
      <c r="D135" s="100"/>
      <c r="E135" s="100"/>
      <c r="F135" s="100"/>
      <c r="G135" s="100"/>
      <c r="H135" s="100"/>
      <c r="I135" s="100">
        <f>COUNTA(I3:I134)</f>
        <v>132</v>
      </c>
      <c r="J135" s="101">
        <f t="shared" ref="J135:Z135" si="0">SUM(J3:J134)</f>
        <v>19</v>
      </c>
      <c r="K135" s="102">
        <f t="shared" si="0"/>
        <v>2</v>
      </c>
      <c r="L135" s="102">
        <f t="shared" si="0"/>
        <v>1</v>
      </c>
      <c r="M135" s="103">
        <f t="shared" si="0"/>
        <v>1</v>
      </c>
      <c r="N135" s="101">
        <f t="shared" si="0"/>
        <v>24</v>
      </c>
      <c r="O135" s="102">
        <f t="shared" si="0"/>
        <v>6</v>
      </c>
      <c r="P135" s="102">
        <f t="shared" si="0"/>
        <v>0</v>
      </c>
      <c r="Q135" s="103">
        <f t="shared" si="0"/>
        <v>5</v>
      </c>
      <c r="R135" s="101">
        <f t="shared" si="0"/>
        <v>23</v>
      </c>
      <c r="S135" s="102">
        <f t="shared" si="0"/>
        <v>0</v>
      </c>
      <c r="T135" s="102">
        <f t="shared" si="0"/>
        <v>1</v>
      </c>
      <c r="U135" s="102">
        <f t="shared" si="0"/>
        <v>12</v>
      </c>
      <c r="V135" s="102">
        <f t="shared" si="0"/>
        <v>2</v>
      </c>
      <c r="W135" s="103">
        <f t="shared" si="0"/>
        <v>0</v>
      </c>
      <c r="X135" s="101">
        <f t="shared" si="0"/>
        <v>0</v>
      </c>
      <c r="Y135" s="104">
        <f t="shared" si="0"/>
        <v>0</v>
      </c>
      <c r="Z135" s="105">
        <f t="shared" si="0"/>
        <v>71</v>
      </c>
      <c r="AA135" s="106">
        <f>COUNTA(AA3:AA134)</f>
        <v>71</v>
      </c>
      <c r="AB135" s="106">
        <f>COUNTA(AB3:AB134)</f>
        <v>9</v>
      </c>
      <c r="AC135" s="107">
        <f>COUNTA(AC3:AC134)</f>
        <v>0</v>
      </c>
      <c r="AD135" s="108">
        <f>SUM(AD3:AD134)</f>
        <v>0</v>
      </c>
      <c r="AE135" s="108">
        <f>SUM(AE3:AE134)</f>
        <v>0</v>
      </c>
      <c r="AF135" s="108">
        <f>SUM(AF3:AF134)</f>
        <v>0</v>
      </c>
      <c r="AG135" s="109">
        <f>COUNTA(AG3:AG134)</f>
        <v>0</v>
      </c>
      <c r="AH135" s="108">
        <f>SUM(AH3:AH134)</f>
        <v>0</v>
      </c>
      <c r="AI135" s="110">
        <f>COUNTA(AI3:AI134)</f>
        <v>0</v>
      </c>
    </row>
  </sheetData>
  <autoFilter ref="A2:AI135">
    <filterColumn colId="9">
      <filters>
        <filter val="1"/>
      </filters>
    </filterColumn>
    <sortState ref="A9:AI107">
      <sortCondition ref="H2:H135"/>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filterMode="1">
    <pageSetUpPr fitToPage="1"/>
  </sheetPr>
  <dimension ref="A1:AI126"/>
  <sheetViews>
    <sheetView zoomScale="115" zoomScaleNormal="115" workbookViewId="0">
      <pane ySplit="2" topLeftCell="A28" activePane="bottomLeft" state="frozen"/>
      <selection activeCell="D10" sqref="D10"/>
      <selection pane="bottomLeft" activeCell="AA1" sqref="AA1:AA2"/>
    </sheetView>
  </sheetViews>
  <sheetFormatPr baseColWidth="10" defaultRowHeight="15" x14ac:dyDescent="0.2"/>
  <cols>
    <col min="1" max="1" width="7" style="111" customWidth="1"/>
    <col min="2" max="3" width="11.42578125" style="111" hidden="1" customWidth="1"/>
    <col min="4" max="4" width="25.42578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97</v>
      </c>
      <c r="C3" s="60" t="s">
        <v>273</v>
      </c>
      <c r="D3" s="60" t="s">
        <v>68</v>
      </c>
      <c r="E3" s="60" t="s">
        <v>105</v>
      </c>
      <c r="F3" s="60">
        <v>1</v>
      </c>
      <c r="G3" s="60">
        <v>1.1000000000000001</v>
      </c>
      <c r="H3" s="60" t="s">
        <v>2158</v>
      </c>
      <c r="I3" s="60">
        <v>504</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t="s">
        <v>100</v>
      </c>
      <c r="AB3" s="163"/>
      <c r="AC3" s="71"/>
      <c r="AD3" s="72"/>
      <c r="AE3" s="72"/>
      <c r="AF3" s="72"/>
      <c r="AG3" s="73"/>
      <c r="AH3" s="74"/>
      <c r="AI3" s="75"/>
    </row>
    <row r="4" spans="1:35" s="45" customFormat="1" ht="31.5" hidden="1" x14ac:dyDescent="0.25">
      <c r="A4" s="76">
        <v>2</v>
      </c>
      <c r="B4" s="76" t="s">
        <v>97</v>
      </c>
      <c r="C4" s="76" t="s">
        <v>273</v>
      </c>
      <c r="D4" s="76" t="s">
        <v>68</v>
      </c>
      <c r="E4" s="76" t="s">
        <v>105</v>
      </c>
      <c r="F4" s="76">
        <v>1</v>
      </c>
      <c r="G4" s="76">
        <v>1.1000000000000001</v>
      </c>
      <c r="H4" s="76" t="s">
        <v>2158</v>
      </c>
      <c r="I4" s="76">
        <v>505</v>
      </c>
      <c r="J4" s="61">
        <v>0</v>
      </c>
      <c r="K4" s="62">
        <v>0</v>
      </c>
      <c r="L4" s="62">
        <v>0</v>
      </c>
      <c r="M4" s="63">
        <v>1</v>
      </c>
      <c r="N4" s="64">
        <v>0</v>
      </c>
      <c r="O4" s="65">
        <v>0</v>
      </c>
      <c r="P4" s="65">
        <v>0</v>
      </c>
      <c r="Q4" s="66">
        <v>0</v>
      </c>
      <c r="R4" s="67">
        <v>0</v>
      </c>
      <c r="S4" s="62">
        <v>0</v>
      </c>
      <c r="T4" s="62">
        <v>0</v>
      </c>
      <c r="U4" s="62">
        <v>0</v>
      </c>
      <c r="V4" s="62">
        <v>0</v>
      </c>
      <c r="W4" s="63">
        <v>0</v>
      </c>
      <c r="X4" s="64">
        <v>0</v>
      </c>
      <c r="Y4" s="77">
        <v>0</v>
      </c>
      <c r="Z4" s="70">
        <v>1</v>
      </c>
      <c r="AA4" s="162" t="s">
        <v>2159</v>
      </c>
      <c r="AB4" s="164"/>
      <c r="AC4" s="71"/>
      <c r="AD4" s="72"/>
      <c r="AE4" s="72"/>
      <c r="AF4" s="72"/>
      <c r="AG4" s="73"/>
      <c r="AH4" s="74"/>
      <c r="AI4" s="75"/>
    </row>
    <row r="5" spans="1:35" s="45" customFormat="1" ht="63" hidden="1" x14ac:dyDescent="0.25">
      <c r="A5" s="76">
        <v>3</v>
      </c>
      <c r="B5" s="76" t="s">
        <v>97</v>
      </c>
      <c r="C5" s="76" t="s">
        <v>273</v>
      </c>
      <c r="D5" s="76" t="s">
        <v>68</v>
      </c>
      <c r="E5" s="76" t="s">
        <v>105</v>
      </c>
      <c r="F5" s="76">
        <v>1</v>
      </c>
      <c r="G5" s="76">
        <v>1.1000000000000001</v>
      </c>
      <c r="H5" s="76" t="s">
        <v>2158</v>
      </c>
      <c r="I5" s="76">
        <v>506</v>
      </c>
      <c r="J5" s="61">
        <v>0</v>
      </c>
      <c r="K5" s="62">
        <v>0</v>
      </c>
      <c r="L5" s="62">
        <v>0</v>
      </c>
      <c r="M5" s="63">
        <v>1</v>
      </c>
      <c r="N5" s="64">
        <v>0</v>
      </c>
      <c r="O5" s="65">
        <v>0</v>
      </c>
      <c r="P5" s="65">
        <v>0</v>
      </c>
      <c r="Q5" s="66">
        <v>0</v>
      </c>
      <c r="R5" s="67">
        <v>1</v>
      </c>
      <c r="S5" s="62">
        <v>0</v>
      </c>
      <c r="T5" s="62">
        <v>0</v>
      </c>
      <c r="U5" s="62">
        <v>0</v>
      </c>
      <c r="V5" s="62">
        <v>0</v>
      </c>
      <c r="W5" s="63">
        <v>0</v>
      </c>
      <c r="X5" s="64">
        <v>0</v>
      </c>
      <c r="Y5" s="77">
        <v>0</v>
      </c>
      <c r="Z5" s="70">
        <v>1</v>
      </c>
      <c r="AA5" s="170" t="s">
        <v>2508</v>
      </c>
      <c r="AB5" s="164"/>
      <c r="AC5" s="71"/>
      <c r="AD5" s="72"/>
      <c r="AE5" s="72"/>
      <c r="AF5" s="72"/>
      <c r="AG5" s="73"/>
      <c r="AH5" s="74"/>
      <c r="AI5" s="75"/>
    </row>
    <row r="6" spans="1:35" s="45" customFormat="1" ht="31.5" hidden="1" x14ac:dyDescent="0.25">
      <c r="A6" s="76">
        <v>4</v>
      </c>
      <c r="B6" s="76" t="s">
        <v>97</v>
      </c>
      <c r="C6" s="76" t="s">
        <v>273</v>
      </c>
      <c r="D6" s="76" t="s">
        <v>68</v>
      </c>
      <c r="E6" s="76" t="s">
        <v>105</v>
      </c>
      <c r="F6" s="76">
        <v>1</v>
      </c>
      <c r="G6" s="76">
        <v>1.1000000000000001</v>
      </c>
      <c r="H6" s="76" t="s">
        <v>2158</v>
      </c>
      <c r="I6" s="76">
        <v>507</v>
      </c>
      <c r="J6" s="61">
        <v>0</v>
      </c>
      <c r="K6" s="62">
        <v>0</v>
      </c>
      <c r="L6" s="62">
        <v>0</v>
      </c>
      <c r="M6" s="63">
        <v>1</v>
      </c>
      <c r="N6" s="64">
        <v>0</v>
      </c>
      <c r="O6" s="65">
        <v>0</v>
      </c>
      <c r="P6" s="65">
        <v>0</v>
      </c>
      <c r="Q6" s="66">
        <v>0</v>
      </c>
      <c r="R6" s="67">
        <v>0</v>
      </c>
      <c r="S6" s="62">
        <v>0</v>
      </c>
      <c r="T6" s="62">
        <v>0</v>
      </c>
      <c r="U6" s="62">
        <v>0</v>
      </c>
      <c r="V6" s="62">
        <v>0</v>
      </c>
      <c r="W6" s="63">
        <v>0</v>
      </c>
      <c r="X6" s="64">
        <v>0</v>
      </c>
      <c r="Y6" s="77">
        <v>0</v>
      </c>
      <c r="Z6" s="70">
        <v>1</v>
      </c>
      <c r="AA6" s="162" t="s">
        <v>2159</v>
      </c>
      <c r="AB6" s="164"/>
      <c r="AC6" s="71"/>
      <c r="AD6" s="72"/>
      <c r="AE6" s="72"/>
      <c r="AF6" s="72"/>
      <c r="AG6" s="73"/>
      <c r="AH6" s="74"/>
      <c r="AI6" s="75"/>
    </row>
    <row r="7" spans="1:35" s="45" customFormat="1" ht="31.5" hidden="1" x14ac:dyDescent="0.25">
      <c r="A7" s="76">
        <v>5</v>
      </c>
      <c r="B7" s="76" t="s">
        <v>97</v>
      </c>
      <c r="C7" s="76" t="s">
        <v>273</v>
      </c>
      <c r="D7" s="76" t="s">
        <v>68</v>
      </c>
      <c r="E7" s="76" t="s">
        <v>105</v>
      </c>
      <c r="F7" s="76">
        <v>1</v>
      </c>
      <c r="G7" s="76">
        <v>1.1000000000000001</v>
      </c>
      <c r="H7" s="76" t="s">
        <v>2158</v>
      </c>
      <c r="I7" s="76">
        <v>508</v>
      </c>
      <c r="J7" s="61">
        <v>0</v>
      </c>
      <c r="K7" s="62">
        <v>0</v>
      </c>
      <c r="L7" s="62">
        <v>0</v>
      </c>
      <c r="M7" s="63">
        <v>1</v>
      </c>
      <c r="N7" s="64">
        <v>0</v>
      </c>
      <c r="O7" s="65">
        <v>0</v>
      </c>
      <c r="P7" s="65">
        <v>0</v>
      </c>
      <c r="Q7" s="66">
        <v>0</v>
      </c>
      <c r="R7" s="67">
        <v>0</v>
      </c>
      <c r="S7" s="62">
        <v>0</v>
      </c>
      <c r="T7" s="62">
        <v>0</v>
      </c>
      <c r="U7" s="62">
        <v>0</v>
      </c>
      <c r="V7" s="62">
        <v>0</v>
      </c>
      <c r="W7" s="63">
        <v>0</v>
      </c>
      <c r="X7" s="64">
        <v>0</v>
      </c>
      <c r="Y7" s="77">
        <v>0</v>
      </c>
      <c r="Z7" s="70">
        <v>1</v>
      </c>
      <c r="AA7" s="162" t="s">
        <v>2159</v>
      </c>
      <c r="AB7" s="164"/>
      <c r="AC7" s="71"/>
      <c r="AD7" s="72"/>
      <c r="AE7" s="72"/>
      <c r="AF7" s="72"/>
      <c r="AG7" s="73"/>
      <c r="AH7" s="74"/>
      <c r="AI7" s="75"/>
    </row>
    <row r="8" spans="1:35" s="45" customFormat="1" ht="15.75" hidden="1" x14ac:dyDescent="0.25">
      <c r="A8" s="76">
        <v>6</v>
      </c>
      <c r="B8" s="76" t="s">
        <v>97</v>
      </c>
      <c r="C8" s="76" t="s">
        <v>273</v>
      </c>
      <c r="D8" s="76" t="s">
        <v>68</v>
      </c>
      <c r="E8" s="76" t="s">
        <v>105</v>
      </c>
      <c r="F8" s="76">
        <v>1</v>
      </c>
      <c r="G8" s="76">
        <v>1.1000000000000001</v>
      </c>
      <c r="H8" s="76" t="s">
        <v>2158</v>
      </c>
      <c r="I8" s="76">
        <v>510</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t="s">
        <v>100</v>
      </c>
      <c r="AB8" s="164"/>
      <c r="AC8" s="71"/>
      <c r="AD8" s="72"/>
      <c r="AE8" s="72"/>
      <c r="AF8" s="72"/>
      <c r="AG8" s="73"/>
      <c r="AH8" s="74"/>
      <c r="AI8" s="75"/>
    </row>
    <row r="9" spans="1:35" s="45" customFormat="1" ht="31.5" hidden="1" x14ac:dyDescent="0.25">
      <c r="A9" s="76">
        <v>7</v>
      </c>
      <c r="B9" s="76" t="s">
        <v>97</v>
      </c>
      <c r="C9" s="76" t="s">
        <v>273</v>
      </c>
      <c r="D9" s="76" t="s">
        <v>68</v>
      </c>
      <c r="E9" s="76" t="s">
        <v>105</v>
      </c>
      <c r="F9" s="76">
        <v>1</v>
      </c>
      <c r="G9" s="76">
        <v>1.1000000000000001</v>
      </c>
      <c r="H9" s="76" t="s">
        <v>2158</v>
      </c>
      <c r="I9" s="76">
        <v>629</v>
      </c>
      <c r="J9" s="61">
        <v>0</v>
      </c>
      <c r="K9" s="62">
        <v>0</v>
      </c>
      <c r="L9" s="62">
        <v>0</v>
      </c>
      <c r="M9" s="63">
        <v>0</v>
      </c>
      <c r="N9" s="64">
        <v>0</v>
      </c>
      <c r="O9" s="65">
        <v>0</v>
      </c>
      <c r="P9" s="65">
        <v>0</v>
      </c>
      <c r="Q9" s="66">
        <v>0</v>
      </c>
      <c r="R9" s="67">
        <v>1</v>
      </c>
      <c r="S9" s="62">
        <v>0</v>
      </c>
      <c r="T9" s="62">
        <v>0</v>
      </c>
      <c r="U9" s="62">
        <v>0</v>
      </c>
      <c r="V9" s="62">
        <v>0</v>
      </c>
      <c r="W9" s="63">
        <v>0</v>
      </c>
      <c r="X9" s="64">
        <v>0</v>
      </c>
      <c r="Y9" s="77">
        <v>0</v>
      </c>
      <c r="Z9" s="70">
        <v>1</v>
      </c>
      <c r="AA9" s="162" t="s">
        <v>2160</v>
      </c>
      <c r="AB9" s="164"/>
      <c r="AC9" s="71"/>
      <c r="AD9" s="72"/>
      <c r="AE9" s="72"/>
      <c r="AF9" s="72"/>
      <c r="AG9" s="73"/>
      <c r="AH9" s="74"/>
      <c r="AI9" s="75"/>
    </row>
    <row r="10" spans="1:35" s="45" customFormat="1" ht="31.5" hidden="1" x14ac:dyDescent="0.25">
      <c r="A10" s="76">
        <v>8</v>
      </c>
      <c r="B10" s="76" t="s">
        <v>98</v>
      </c>
      <c r="C10" s="76" t="s">
        <v>1127</v>
      </c>
      <c r="D10" s="76" t="s">
        <v>68</v>
      </c>
      <c r="E10" s="76" t="s">
        <v>105</v>
      </c>
      <c r="F10" s="76">
        <v>1</v>
      </c>
      <c r="G10" s="76">
        <v>1.1000000000000001</v>
      </c>
      <c r="H10" s="76" t="s">
        <v>2174</v>
      </c>
      <c r="I10" s="76">
        <v>511</v>
      </c>
      <c r="J10" s="61">
        <v>0</v>
      </c>
      <c r="K10" s="62">
        <v>0</v>
      </c>
      <c r="L10" s="62">
        <v>0</v>
      </c>
      <c r="M10" s="63">
        <v>0</v>
      </c>
      <c r="N10" s="64">
        <v>0</v>
      </c>
      <c r="O10" s="65">
        <v>0</v>
      </c>
      <c r="P10" s="65">
        <v>0</v>
      </c>
      <c r="Q10" s="66">
        <v>0</v>
      </c>
      <c r="R10" s="67">
        <v>0</v>
      </c>
      <c r="S10" s="62">
        <v>0</v>
      </c>
      <c r="T10" s="62">
        <v>0</v>
      </c>
      <c r="U10" s="62">
        <v>1</v>
      </c>
      <c r="V10" s="62">
        <v>0</v>
      </c>
      <c r="W10" s="63">
        <v>0</v>
      </c>
      <c r="X10" s="64">
        <v>0</v>
      </c>
      <c r="Y10" s="77">
        <v>0</v>
      </c>
      <c r="Z10" s="70">
        <v>1</v>
      </c>
      <c r="AA10" s="170" t="s">
        <v>2521</v>
      </c>
      <c r="AB10" s="164"/>
      <c r="AC10" s="71"/>
      <c r="AD10" s="72"/>
      <c r="AE10" s="72"/>
      <c r="AF10" s="72"/>
      <c r="AG10" s="73"/>
      <c r="AH10" s="74"/>
      <c r="AI10" s="75"/>
    </row>
    <row r="11" spans="1:35" s="45" customFormat="1" ht="15.75" hidden="1" x14ac:dyDescent="0.25">
      <c r="A11" s="76">
        <v>9</v>
      </c>
      <c r="B11" s="76" t="s">
        <v>98</v>
      </c>
      <c r="C11" s="76" t="s">
        <v>1127</v>
      </c>
      <c r="D11" s="76" t="s">
        <v>68</v>
      </c>
      <c r="E11" s="76" t="s">
        <v>105</v>
      </c>
      <c r="F11" s="76">
        <v>1</v>
      </c>
      <c r="G11" s="76">
        <v>1.1000000000000001</v>
      </c>
      <c r="H11" s="76" t="s">
        <v>2174</v>
      </c>
      <c r="I11" s="76">
        <v>516</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t="s">
        <v>100</v>
      </c>
      <c r="AB11" s="164"/>
      <c r="AC11" s="71"/>
      <c r="AD11" s="72"/>
      <c r="AE11" s="72"/>
      <c r="AF11" s="72"/>
      <c r="AG11" s="73"/>
      <c r="AH11" s="74"/>
      <c r="AI11" s="75"/>
    </row>
    <row r="12" spans="1:35" s="45" customFormat="1" ht="31.5" hidden="1" x14ac:dyDescent="0.25">
      <c r="A12" s="76">
        <v>10</v>
      </c>
      <c r="B12" s="76" t="s">
        <v>98</v>
      </c>
      <c r="C12" s="76" t="s">
        <v>1127</v>
      </c>
      <c r="D12" s="76" t="s">
        <v>68</v>
      </c>
      <c r="E12" s="76" t="s">
        <v>105</v>
      </c>
      <c r="F12" s="76">
        <v>1</v>
      </c>
      <c r="G12" s="76">
        <v>1.1000000000000001</v>
      </c>
      <c r="H12" s="76" t="s">
        <v>2174</v>
      </c>
      <c r="I12" s="76">
        <v>519</v>
      </c>
      <c r="J12" s="61">
        <v>0</v>
      </c>
      <c r="K12" s="62">
        <v>0</v>
      </c>
      <c r="L12" s="62">
        <v>0</v>
      </c>
      <c r="M12" s="63">
        <v>0</v>
      </c>
      <c r="N12" s="64">
        <v>0</v>
      </c>
      <c r="O12" s="65">
        <v>0</v>
      </c>
      <c r="P12" s="65">
        <v>0</v>
      </c>
      <c r="Q12" s="66">
        <v>1</v>
      </c>
      <c r="R12" s="67">
        <v>0</v>
      </c>
      <c r="S12" s="62">
        <v>0</v>
      </c>
      <c r="T12" s="62">
        <v>0</v>
      </c>
      <c r="U12" s="62">
        <v>0</v>
      </c>
      <c r="V12" s="62">
        <v>0</v>
      </c>
      <c r="W12" s="63">
        <v>0</v>
      </c>
      <c r="X12" s="64">
        <v>0</v>
      </c>
      <c r="Y12" s="77">
        <v>0</v>
      </c>
      <c r="Z12" s="70">
        <v>1</v>
      </c>
      <c r="AA12" s="162" t="s">
        <v>2175</v>
      </c>
      <c r="AB12" s="164"/>
      <c r="AC12" s="71"/>
      <c r="AD12" s="72"/>
      <c r="AE12" s="72"/>
      <c r="AF12" s="72"/>
      <c r="AG12" s="73"/>
      <c r="AH12" s="74"/>
      <c r="AI12" s="75"/>
    </row>
    <row r="13" spans="1:35" s="45" customFormat="1" ht="31.5" hidden="1" x14ac:dyDescent="0.25">
      <c r="A13" s="76">
        <v>11</v>
      </c>
      <c r="B13" s="76" t="s">
        <v>98</v>
      </c>
      <c r="C13" s="76" t="s">
        <v>1127</v>
      </c>
      <c r="D13" s="76" t="s">
        <v>68</v>
      </c>
      <c r="E13" s="76" t="s">
        <v>105</v>
      </c>
      <c r="F13" s="76">
        <v>1</v>
      </c>
      <c r="G13" s="76">
        <v>1.1000000000000001</v>
      </c>
      <c r="H13" s="76" t="s">
        <v>2176</v>
      </c>
      <c r="I13" s="76">
        <v>513</v>
      </c>
      <c r="J13" s="61">
        <v>0</v>
      </c>
      <c r="K13" s="62">
        <v>0</v>
      </c>
      <c r="L13" s="62">
        <v>0</v>
      </c>
      <c r="M13" s="63">
        <v>0</v>
      </c>
      <c r="N13" s="64">
        <v>0</v>
      </c>
      <c r="O13" s="65">
        <v>0</v>
      </c>
      <c r="P13" s="65">
        <v>0</v>
      </c>
      <c r="Q13" s="66">
        <v>0</v>
      </c>
      <c r="R13" s="67">
        <v>1</v>
      </c>
      <c r="S13" s="62">
        <v>0</v>
      </c>
      <c r="T13" s="62">
        <v>0</v>
      </c>
      <c r="U13" s="62">
        <v>0</v>
      </c>
      <c r="V13" s="62">
        <v>0</v>
      </c>
      <c r="W13" s="63">
        <v>0</v>
      </c>
      <c r="X13" s="64">
        <v>0</v>
      </c>
      <c r="Y13" s="77">
        <v>0</v>
      </c>
      <c r="Z13" s="70">
        <v>1</v>
      </c>
      <c r="AA13" s="170" t="s">
        <v>2509</v>
      </c>
      <c r="AB13" s="164"/>
      <c r="AC13" s="71"/>
      <c r="AD13" s="72"/>
      <c r="AE13" s="72"/>
      <c r="AF13" s="72"/>
      <c r="AG13" s="73"/>
      <c r="AH13" s="74"/>
      <c r="AI13" s="75"/>
    </row>
    <row r="14" spans="1:35" s="45" customFormat="1" ht="15.75" hidden="1" x14ac:dyDescent="0.25">
      <c r="A14" s="76">
        <v>12</v>
      </c>
      <c r="B14" s="76" t="s">
        <v>98</v>
      </c>
      <c r="C14" s="76" t="s">
        <v>1127</v>
      </c>
      <c r="D14" s="76" t="s">
        <v>68</v>
      </c>
      <c r="E14" s="76" t="s">
        <v>105</v>
      </c>
      <c r="F14" s="76">
        <v>1</v>
      </c>
      <c r="G14" s="76">
        <v>1.1000000000000001</v>
      </c>
      <c r="H14" s="76" t="s">
        <v>2176</v>
      </c>
      <c r="I14" s="76">
        <v>514</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t="s">
        <v>100</v>
      </c>
      <c r="AB14" s="164"/>
      <c r="AC14" s="71"/>
      <c r="AD14" s="72"/>
      <c r="AE14" s="72"/>
      <c r="AF14" s="72"/>
      <c r="AG14" s="73"/>
      <c r="AH14" s="74"/>
      <c r="AI14" s="75"/>
    </row>
    <row r="15" spans="1:35" s="45" customFormat="1" ht="15.75" hidden="1" x14ac:dyDescent="0.25">
      <c r="A15" s="76">
        <v>13</v>
      </c>
      <c r="B15" s="76" t="s">
        <v>98</v>
      </c>
      <c r="C15" s="76" t="s">
        <v>1127</v>
      </c>
      <c r="D15" s="76" t="s">
        <v>68</v>
      </c>
      <c r="E15" s="76" t="s">
        <v>105</v>
      </c>
      <c r="F15" s="76">
        <v>1</v>
      </c>
      <c r="G15" s="76">
        <v>1.1000000000000001</v>
      </c>
      <c r="H15" s="76" t="s">
        <v>2176</v>
      </c>
      <c r="I15" s="76">
        <v>515</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t="s">
        <v>100</v>
      </c>
      <c r="AB15" s="164"/>
      <c r="AC15" s="71"/>
      <c r="AD15" s="72"/>
      <c r="AE15" s="72"/>
      <c r="AF15" s="72"/>
      <c r="AG15" s="73"/>
      <c r="AH15" s="74"/>
      <c r="AI15" s="75"/>
    </row>
    <row r="16" spans="1:35" s="45" customFormat="1" ht="15.75" hidden="1" x14ac:dyDescent="0.25">
      <c r="A16" s="76">
        <v>14</v>
      </c>
      <c r="B16" s="76" t="s">
        <v>98</v>
      </c>
      <c r="C16" s="76" t="s">
        <v>1127</v>
      </c>
      <c r="D16" s="76" t="s">
        <v>68</v>
      </c>
      <c r="E16" s="76" t="s">
        <v>105</v>
      </c>
      <c r="F16" s="76">
        <v>1</v>
      </c>
      <c r="G16" s="76">
        <v>1.1000000000000001</v>
      </c>
      <c r="H16" s="76" t="s">
        <v>2176</v>
      </c>
      <c r="I16" s="76">
        <v>523</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t="s">
        <v>100</v>
      </c>
      <c r="AB16" s="164"/>
      <c r="AC16" s="71"/>
      <c r="AD16" s="72"/>
      <c r="AE16" s="72"/>
      <c r="AF16" s="72"/>
      <c r="AG16" s="73"/>
      <c r="AH16" s="74"/>
      <c r="AI16" s="75"/>
    </row>
    <row r="17" spans="1:35" s="45" customFormat="1" ht="15.75" hidden="1" x14ac:dyDescent="0.25">
      <c r="A17" s="78">
        <v>15</v>
      </c>
      <c r="B17" s="78" t="s">
        <v>98</v>
      </c>
      <c r="C17" s="78" t="s">
        <v>1127</v>
      </c>
      <c r="D17" s="78" t="s">
        <v>68</v>
      </c>
      <c r="E17" s="78" t="s">
        <v>105</v>
      </c>
      <c r="F17" s="78">
        <v>1</v>
      </c>
      <c r="G17" s="78">
        <v>1.1000000000000001</v>
      </c>
      <c r="H17" s="78" t="s">
        <v>2177</v>
      </c>
      <c r="I17" s="78">
        <v>517</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t="s">
        <v>100</v>
      </c>
      <c r="AB17" s="167"/>
      <c r="AC17" s="71"/>
      <c r="AD17" s="72"/>
      <c r="AE17" s="72"/>
      <c r="AF17" s="72"/>
      <c r="AG17" s="73"/>
      <c r="AH17" s="74"/>
      <c r="AI17" s="75"/>
    </row>
    <row r="18" spans="1:35" s="45" customFormat="1" ht="31.5" hidden="1" x14ac:dyDescent="0.25">
      <c r="A18" s="78">
        <v>16</v>
      </c>
      <c r="B18" s="78" t="s">
        <v>98</v>
      </c>
      <c r="C18" s="78" t="s">
        <v>1127</v>
      </c>
      <c r="D18" s="78" t="s">
        <v>68</v>
      </c>
      <c r="E18" s="78" t="s">
        <v>105</v>
      </c>
      <c r="F18" s="78">
        <v>1</v>
      </c>
      <c r="G18" s="78">
        <v>1.1000000000000001</v>
      </c>
      <c r="H18" s="78" t="s">
        <v>2177</v>
      </c>
      <c r="I18" s="78">
        <v>520</v>
      </c>
      <c r="J18" s="79">
        <v>0</v>
      </c>
      <c r="K18" s="80">
        <v>0</v>
      </c>
      <c r="L18" s="80">
        <v>0</v>
      </c>
      <c r="M18" s="81">
        <v>0</v>
      </c>
      <c r="N18" s="82">
        <v>0</v>
      </c>
      <c r="O18" s="83">
        <v>0</v>
      </c>
      <c r="P18" s="83">
        <v>0</v>
      </c>
      <c r="Q18" s="84">
        <v>0</v>
      </c>
      <c r="R18" s="85">
        <v>0</v>
      </c>
      <c r="S18" s="80">
        <v>0</v>
      </c>
      <c r="T18" s="80">
        <v>0</v>
      </c>
      <c r="U18" s="80">
        <v>1</v>
      </c>
      <c r="V18" s="80">
        <v>1</v>
      </c>
      <c r="W18" s="81">
        <v>0</v>
      </c>
      <c r="X18" s="82">
        <v>0</v>
      </c>
      <c r="Y18" s="86">
        <v>0</v>
      </c>
      <c r="Z18" s="87">
        <v>1</v>
      </c>
      <c r="AA18" s="175" t="s">
        <v>2510</v>
      </c>
      <c r="AB18" s="167"/>
      <c r="AC18" s="71"/>
      <c r="AD18" s="72"/>
      <c r="AE18" s="72"/>
      <c r="AF18" s="72"/>
      <c r="AG18" s="73"/>
      <c r="AH18" s="74"/>
      <c r="AI18" s="75"/>
    </row>
    <row r="19" spans="1:35" s="45" customFormat="1" ht="15.75" hidden="1" x14ac:dyDescent="0.25">
      <c r="A19" s="78">
        <v>17</v>
      </c>
      <c r="B19" s="78" t="s">
        <v>98</v>
      </c>
      <c r="C19" s="78" t="s">
        <v>1127</v>
      </c>
      <c r="D19" s="78" t="s">
        <v>68</v>
      </c>
      <c r="E19" s="78" t="s">
        <v>105</v>
      </c>
      <c r="F19" s="78">
        <v>1</v>
      </c>
      <c r="G19" s="78">
        <v>1.1000000000000001</v>
      </c>
      <c r="H19" s="78" t="s">
        <v>2177</v>
      </c>
      <c r="I19" s="78">
        <v>521</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t="s">
        <v>100</v>
      </c>
      <c r="AB19" s="167"/>
      <c r="AC19" s="71"/>
      <c r="AD19" s="72"/>
      <c r="AE19" s="72"/>
      <c r="AF19" s="72"/>
      <c r="AG19" s="73"/>
      <c r="AH19" s="74"/>
      <c r="AI19" s="75"/>
    </row>
    <row r="20" spans="1:35" s="45" customFormat="1" ht="15.75" hidden="1" x14ac:dyDescent="0.25">
      <c r="A20" s="78">
        <v>18</v>
      </c>
      <c r="B20" s="78" t="s">
        <v>98</v>
      </c>
      <c r="C20" s="78" t="s">
        <v>1127</v>
      </c>
      <c r="D20" s="78" t="s">
        <v>68</v>
      </c>
      <c r="E20" s="78" t="s">
        <v>105</v>
      </c>
      <c r="F20" s="78">
        <v>1</v>
      </c>
      <c r="G20" s="78">
        <v>1.1000000000000001</v>
      </c>
      <c r="H20" s="78" t="s">
        <v>2177</v>
      </c>
      <c r="I20" s="78">
        <v>522</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t="s">
        <v>100</v>
      </c>
      <c r="AB20" s="167"/>
      <c r="AC20" s="71"/>
      <c r="AD20" s="72"/>
      <c r="AE20" s="72"/>
      <c r="AF20" s="72"/>
      <c r="AG20" s="73"/>
      <c r="AH20" s="74"/>
      <c r="AI20" s="75"/>
    </row>
    <row r="21" spans="1:35" s="45" customFormat="1" ht="15.75" hidden="1" x14ac:dyDescent="0.25">
      <c r="A21" s="78">
        <v>19</v>
      </c>
      <c r="B21" s="78" t="s">
        <v>98</v>
      </c>
      <c r="C21" s="78" t="s">
        <v>1127</v>
      </c>
      <c r="D21" s="78" t="s">
        <v>68</v>
      </c>
      <c r="E21" s="78" t="s">
        <v>105</v>
      </c>
      <c r="F21" s="78">
        <v>1</v>
      </c>
      <c r="G21" s="78">
        <v>1.1000000000000001</v>
      </c>
      <c r="H21" s="78" t="s">
        <v>2177</v>
      </c>
      <c r="I21" s="78">
        <v>525</v>
      </c>
      <c r="J21" s="79">
        <v>0</v>
      </c>
      <c r="K21" s="80">
        <v>0</v>
      </c>
      <c r="L21" s="80">
        <v>0</v>
      </c>
      <c r="M21" s="81">
        <v>0</v>
      </c>
      <c r="N21" s="82">
        <v>0</v>
      </c>
      <c r="O21" s="83">
        <v>0</v>
      </c>
      <c r="P21" s="83">
        <v>0</v>
      </c>
      <c r="Q21" s="84">
        <v>0</v>
      </c>
      <c r="R21" s="85">
        <v>0</v>
      </c>
      <c r="S21" s="80">
        <v>0</v>
      </c>
      <c r="T21" s="80">
        <v>0</v>
      </c>
      <c r="U21" s="80">
        <v>1</v>
      </c>
      <c r="V21" s="80">
        <v>0</v>
      </c>
      <c r="W21" s="81">
        <v>0</v>
      </c>
      <c r="X21" s="82">
        <v>0</v>
      </c>
      <c r="Y21" s="86">
        <v>0</v>
      </c>
      <c r="Z21" s="87">
        <v>1</v>
      </c>
      <c r="AA21" s="169" t="s">
        <v>2511</v>
      </c>
      <c r="AB21" s="167"/>
      <c r="AC21" s="92"/>
      <c r="AD21" s="93"/>
      <c r="AE21" s="93"/>
      <c r="AF21" s="93"/>
      <c r="AG21" s="94"/>
      <c r="AH21" s="95"/>
      <c r="AI21" s="96"/>
    </row>
    <row r="22" spans="1:35" s="45" customFormat="1" ht="15.75" hidden="1" x14ac:dyDescent="0.25">
      <c r="A22" s="78">
        <v>20</v>
      </c>
      <c r="B22" s="78" t="s">
        <v>98</v>
      </c>
      <c r="C22" s="78" t="s">
        <v>1127</v>
      </c>
      <c r="D22" s="78" t="s">
        <v>68</v>
      </c>
      <c r="E22" s="78" t="s">
        <v>105</v>
      </c>
      <c r="F22" s="78">
        <v>1</v>
      </c>
      <c r="G22" s="78">
        <v>1.1000000000000001</v>
      </c>
      <c r="H22" s="78" t="s">
        <v>2177</v>
      </c>
      <c r="I22" s="78">
        <v>535</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t="s">
        <v>100</v>
      </c>
      <c r="AB22" s="167"/>
      <c r="AC22" s="71"/>
      <c r="AD22" s="72"/>
      <c r="AE22" s="72"/>
      <c r="AF22" s="72"/>
      <c r="AG22" s="73"/>
      <c r="AH22" s="74"/>
      <c r="AI22" s="75"/>
    </row>
    <row r="23" spans="1:35" s="45" customFormat="1" ht="31.5" hidden="1" x14ac:dyDescent="0.25">
      <c r="A23" s="78">
        <v>21</v>
      </c>
      <c r="B23" s="78" t="s">
        <v>98</v>
      </c>
      <c r="C23" s="78" t="s">
        <v>1127</v>
      </c>
      <c r="D23" s="78" t="s">
        <v>68</v>
      </c>
      <c r="E23" s="78" t="s">
        <v>105</v>
      </c>
      <c r="F23" s="78">
        <v>1</v>
      </c>
      <c r="G23" s="78">
        <v>1.1000000000000001</v>
      </c>
      <c r="H23" s="78" t="s">
        <v>2177</v>
      </c>
      <c r="I23" s="78">
        <v>631</v>
      </c>
      <c r="J23" s="79">
        <v>0</v>
      </c>
      <c r="K23" s="80">
        <v>0</v>
      </c>
      <c r="L23" s="80">
        <v>0</v>
      </c>
      <c r="M23" s="81">
        <v>0</v>
      </c>
      <c r="N23" s="82">
        <v>0</v>
      </c>
      <c r="O23" s="83">
        <v>1</v>
      </c>
      <c r="P23" s="83">
        <v>0</v>
      </c>
      <c r="Q23" s="84">
        <v>0</v>
      </c>
      <c r="R23" s="85">
        <v>0</v>
      </c>
      <c r="S23" s="80">
        <v>0</v>
      </c>
      <c r="T23" s="80">
        <v>0</v>
      </c>
      <c r="U23" s="80">
        <v>0</v>
      </c>
      <c r="V23" s="80">
        <v>0</v>
      </c>
      <c r="W23" s="81">
        <v>0</v>
      </c>
      <c r="X23" s="82">
        <v>0</v>
      </c>
      <c r="Y23" s="86">
        <v>0</v>
      </c>
      <c r="Z23" s="87">
        <v>1</v>
      </c>
      <c r="AA23" s="166" t="s">
        <v>2178</v>
      </c>
      <c r="AB23" s="167"/>
      <c r="AC23" s="71"/>
      <c r="AD23" s="72"/>
      <c r="AE23" s="72"/>
      <c r="AF23" s="72"/>
      <c r="AG23" s="73"/>
      <c r="AH23" s="74"/>
      <c r="AI23" s="75"/>
    </row>
    <row r="24" spans="1:35" s="45" customFormat="1" ht="15.75" hidden="1" x14ac:dyDescent="0.25">
      <c r="A24" s="78">
        <v>22</v>
      </c>
      <c r="B24" s="78" t="s">
        <v>98</v>
      </c>
      <c r="C24" s="78" t="s">
        <v>1127</v>
      </c>
      <c r="D24" s="78" t="s">
        <v>68</v>
      </c>
      <c r="E24" s="78" t="s">
        <v>105</v>
      </c>
      <c r="F24" s="78">
        <v>1</v>
      </c>
      <c r="G24" s="78">
        <v>1.1000000000000001</v>
      </c>
      <c r="H24" s="78" t="s">
        <v>2179</v>
      </c>
      <c r="I24" s="78">
        <v>524</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t="s">
        <v>100</v>
      </c>
      <c r="AB24" s="167"/>
      <c r="AC24" s="71"/>
      <c r="AD24" s="72"/>
      <c r="AE24" s="72"/>
      <c r="AF24" s="72"/>
      <c r="AG24" s="73"/>
      <c r="AH24" s="74"/>
      <c r="AI24" s="75"/>
    </row>
    <row r="25" spans="1:35" s="45" customFormat="1" ht="15.75" hidden="1" x14ac:dyDescent="0.25">
      <c r="A25" s="78">
        <v>23</v>
      </c>
      <c r="B25" s="78" t="s">
        <v>98</v>
      </c>
      <c r="C25" s="78" t="s">
        <v>1127</v>
      </c>
      <c r="D25" s="78" t="s">
        <v>68</v>
      </c>
      <c r="E25" s="78" t="s">
        <v>105</v>
      </c>
      <c r="F25" s="78">
        <v>1</v>
      </c>
      <c r="G25" s="78">
        <v>1.1000000000000001</v>
      </c>
      <c r="H25" s="78" t="s">
        <v>2179</v>
      </c>
      <c r="I25" s="78">
        <v>526</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t="s">
        <v>100</v>
      </c>
      <c r="AB25" s="167"/>
      <c r="AC25" s="71"/>
      <c r="AD25" s="72"/>
      <c r="AE25" s="72"/>
      <c r="AF25" s="72"/>
      <c r="AG25" s="73"/>
      <c r="AH25" s="74"/>
      <c r="AI25" s="75"/>
    </row>
    <row r="26" spans="1:35" s="45" customFormat="1" ht="15.75" hidden="1" x14ac:dyDescent="0.25">
      <c r="A26" s="78">
        <v>24</v>
      </c>
      <c r="B26" s="78" t="s">
        <v>98</v>
      </c>
      <c r="C26" s="78" t="s">
        <v>1127</v>
      </c>
      <c r="D26" s="78" t="s">
        <v>68</v>
      </c>
      <c r="E26" s="78" t="s">
        <v>105</v>
      </c>
      <c r="F26" s="78">
        <v>1</v>
      </c>
      <c r="G26" s="78">
        <v>1.1000000000000001</v>
      </c>
      <c r="H26" s="78" t="s">
        <v>2179</v>
      </c>
      <c r="I26" s="78">
        <v>542</v>
      </c>
      <c r="J26" s="79">
        <v>0</v>
      </c>
      <c r="K26" s="80">
        <v>0</v>
      </c>
      <c r="L26" s="80">
        <v>0</v>
      </c>
      <c r="M26" s="81">
        <v>0</v>
      </c>
      <c r="N26" s="82">
        <v>0</v>
      </c>
      <c r="O26" s="83">
        <v>0</v>
      </c>
      <c r="P26" s="83">
        <v>0</v>
      </c>
      <c r="Q26" s="84">
        <v>0</v>
      </c>
      <c r="R26" s="85">
        <v>0</v>
      </c>
      <c r="S26" s="80">
        <v>1</v>
      </c>
      <c r="T26" s="80">
        <v>0</v>
      </c>
      <c r="U26" s="80">
        <v>0</v>
      </c>
      <c r="V26" s="80">
        <v>0</v>
      </c>
      <c r="W26" s="81">
        <v>0</v>
      </c>
      <c r="X26" s="82">
        <v>0</v>
      </c>
      <c r="Y26" s="86">
        <v>0</v>
      </c>
      <c r="Z26" s="87">
        <v>1</v>
      </c>
      <c r="AA26" s="166" t="s">
        <v>2214</v>
      </c>
      <c r="AB26" s="167"/>
      <c r="AC26" s="92"/>
      <c r="AD26" s="93"/>
      <c r="AE26" s="93"/>
      <c r="AF26" s="93"/>
      <c r="AG26" s="94"/>
      <c r="AH26" s="95"/>
      <c r="AI26" s="96"/>
    </row>
    <row r="27" spans="1:35" s="45" customFormat="1" ht="15.75" hidden="1" x14ac:dyDescent="0.25">
      <c r="A27" s="78">
        <v>25</v>
      </c>
      <c r="B27" s="78" t="s">
        <v>98</v>
      </c>
      <c r="C27" s="78" t="s">
        <v>1127</v>
      </c>
      <c r="D27" s="78" t="s">
        <v>68</v>
      </c>
      <c r="E27" s="78" t="s">
        <v>105</v>
      </c>
      <c r="F27" s="78">
        <v>1</v>
      </c>
      <c r="G27" s="78">
        <v>1.1000000000000001</v>
      </c>
      <c r="H27" s="78" t="s">
        <v>2179</v>
      </c>
      <c r="I27" s="78">
        <v>586</v>
      </c>
      <c r="J27" s="79">
        <v>0</v>
      </c>
      <c r="K27" s="80">
        <v>0</v>
      </c>
      <c r="L27" s="80">
        <v>0</v>
      </c>
      <c r="M27" s="81">
        <v>0</v>
      </c>
      <c r="N27" s="82">
        <v>0</v>
      </c>
      <c r="O27" s="83">
        <v>0</v>
      </c>
      <c r="P27" s="83">
        <v>0</v>
      </c>
      <c r="Q27" s="84">
        <v>0</v>
      </c>
      <c r="R27" s="85">
        <v>1</v>
      </c>
      <c r="S27" s="80">
        <v>0</v>
      </c>
      <c r="T27" s="80">
        <v>0</v>
      </c>
      <c r="U27" s="80">
        <v>0</v>
      </c>
      <c r="V27" s="80">
        <v>0</v>
      </c>
      <c r="W27" s="81">
        <v>0</v>
      </c>
      <c r="X27" s="82">
        <v>0</v>
      </c>
      <c r="Y27" s="86">
        <v>0</v>
      </c>
      <c r="Z27" s="87">
        <v>1</v>
      </c>
      <c r="AA27" s="166" t="s">
        <v>2215</v>
      </c>
      <c r="AB27" s="167"/>
      <c r="AC27" s="71"/>
      <c r="AD27" s="72"/>
      <c r="AE27" s="72"/>
      <c r="AF27" s="72"/>
      <c r="AG27" s="73"/>
      <c r="AH27" s="74"/>
      <c r="AI27" s="75"/>
    </row>
    <row r="28" spans="1:35" s="45" customFormat="1" ht="31.5" x14ac:dyDescent="0.25">
      <c r="A28" s="78">
        <v>26</v>
      </c>
      <c r="B28" s="78" t="s">
        <v>98</v>
      </c>
      <c r="C28" s="78" t="s">
        <v>1127</v>
      </c>
      <c r="D28" s="78" t="s">
        <v>68</v>
      </c>
      <c r="E28" s="78" t="s">
        <v>105</v>
      </c>
      <c r="F28" s="78">
        <v>1</v>
      </c>
      <c r="G28" s="78">
        <v>1.2</v>
      </c>
      <c r="H28" s="78" t="s">
        <v>2216</v>
      </c>
      <c r="I28" s="78">
        <v>527</v>
      </c>
      <c r="J28" s="79">
        <v>1</v>
      </c>
      <c r="K28" s="80">
        <v>0</v>
      </c>
      <c r="L28" s="80">
        <v>0</v>
      </c>
      <c r="M28" s="81">
        <v>0</v>
      </c>
      <c r="N28" s="82">
        <v>0</v>
      </c>
      <c r="O28" s="83">
        <v>0</v>
      </c>
      <c r="P28" s="83">
        <v>0</v>
      </c>
      <c r="Q28" s="84">
        <v>0</v>
      </c>
      <c r="R28" s="85">
        <v>0</v>
      </c>
      <c r="S28" s="80">
        <v>0</v>
      </c>
      <c r="T28" s="80">
        <v>0</v>
      </c>
      <c r="U28" s="80">
        <v>0</v>
      </c>
      <c r="V28" s="80">
        <v>0</v>
      </c>
      <c r="W28" s="81">
        <v>0</v>
      </c>
      <c r="X28" s="82">
        <v>0</v>
      </c>
      <c r="Y28" s="86">
        <v>0</v>
      </c>
      <c r="Z28" s="87">
        <v>1</v>
      </c>
      <c r="AA28" s="166" t="s">
        <v>2217</v>
      </c>
      <c r="AB28" s="167"/>
      <c r="AC28" s="71"/>
      <c r="AD28" s="72"/>
      <c r="AE28" s="72"/>
      <c r="AF28" s="72"/>
      <c r="AG28" s="73"/>
      <c r="AH28" s="74"/>
      <c r="AI28" s="75"/>
    </row>
    <row r="29" spans="1:35" s="45" customFormat="1" ht="15.75" hidden="1" x14ac:dyDescent="0.25">
      <c r="A29" s="78">
        <v>27</v>
      </c>
      <c r="B29" s="78" t="s">
        <v>98</v>
      </c>
      <c r="C29" s="78" t="s">
        <v>1127</v>
      </c>
      <c r="D29" s="78" t="s">
        <v>68</v>
      </c>
      <c r="E29" s="78" t="s">
        <v>105</v>
      </c>
      <c r="F29" s="78">
        <v>1</v>
      </c>
      <c r="G29" s="78">
        <v>1.1000000000000001</v>
      </c>
      <c r="H29" s="78" t="s">
        <v>2216</v>
      </c>
      <c r="I29" s="78">
        <v>614</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t="s">
        <v>100</v>
      </c>
      <c r="AB29" s="167"/>
      <c r="AC29" s="71"/>
      <c r="AD29" s="72"/>
      <c r="AE29" s="72"/>
      <c r="AF29" s="72"/>
      <c r="AG29" s="73"/>
      <c r="AH29" s="74"/>
      <c r="AI29" s="75"/>
    </row>
    <row r="30" spans="1:35" s="45" customFormat="1" ht="47.25" x14ac:dyDescent="0.25">
      <c r="A30" s="78">
        <v>28</v>
      </c>
      <c r="B30" s="78" t="s">
        <v>98</v>
      </c>
      <c r="C30" s="78" t="s">
        <v>1127</v>
      </c>
      <c r="D30" s="78" t="s">
        <v>68</v>
      </c>
      <c r="E30" s="78" t="s">
        <v>105</v>
      </c>
      <c r="F30" s="78">
        <v>1</v>
      </c>
      <c r="G30" s="78">
        <v>1.2</v>
      </c>
      <c r="H30" s="78" t="s">
        <v>2216</v>
      </c>
      <c r="I30" s="78">
        <v>630</v>
      </c>
      <c r="J30" s="79">
        <v>1</v>
      </c>
      <c r="K30" s="80">
        <v>0</v>
      </c>
      <c r="L30" s="80">
        <v>0</v>
      </c>
      <c r="M30" s="81">
        <v>0</v>
      </c>
      <c r="N30" s="82">
        <v>0</v>
      </c>
      <c r="O30" s="83">
        <v>0</v>
      </c>
      <c r="P30" s="83">
        <v>0</v>
      </c>
      <c r="Q30" s="84">
        <v>0</v>
      </c>
      <c r="R30" s="85">
        <v>0</v>
      </c>
      <c r="S30" s="80">
        <v>0</v>
      </c>
      <c r="T30" s="80">
        <v>0</v>
      </c>
      <c r="U30" s="80">
        <v>0</v>
      </c>
      <c r="V30" s="80">
        <v>0</v>
      </c>
      <c r="W30" s="81">
        <v>0</v>
      </c>
      <c r="X30" s="82">
        <v>0</v>
      </c>
      <c r="Y30" s="86">
        <v>0</v>
      </c>
      <c r="Z30" s="87">
        <v>1</v>
      </c>
      <c r="AA30" s="169" t="s">
        <v>2218</v>
      </c>
      <c r="AB30" s="167"/>
      <c r="AC30" s="71"/>
      <c r="AD30" s="72"/>
      <c r="AE30" s="72"/>
      <c r="AF30" s="72"/>
      <c r="AG30" s="73"/>
      <c r="AH30" s="74"/>
      <c r="AI30" s="75"/>
    </row>
    <row r="31" spans="1:35" s="45" customFormat="1" ht="31.5" x14ac:dyDescent="0.25">
      <c r="A31" s="78">
        <v>29</v>
      </c>
      <c r="B31" s="78" t="s">
        <v>98</v>
      </c>
      <c r="C31" s="78" t="s">
        <v>1127</v>
      </c>
      <c r="D31" s="78" t="s">
        <v>68</v>
      </c>
      <c r="E31" s="78" t="s">
        <v>105</v>
      </c>
      <c r="F31" s="78">
        <v>1</v>
      </c>
      <c r="G31" s="78">
        <v>1.2</v>
      </c>
      <c r="H31" s="78" t="s">
        <v>2216</v>
      </c>
      <c r="I31" s="78">
        <v>633</v>
      </c>
      <c r="J31" s="79">
        <v>1</v>
      </c>
      <c r="K31" s="80">
        <v>0</v>
      </c>
      <c r="L31" s="80">
        <v>0</v>
      </c>
      <c r="M31" s="81">
        <v>0</v>
      </c>
      <c r="N31" s="82">
        <v>0</v>
      </c>
      <c r="O31" s="83">
        <v>0</v>
      </c>
      <c r="P31" s="83">
        <v>0</v>
      </c>
      <c r="Q31" s="84">
        <v>0</v>
      </c>
      <c r="R31" s="85">
        <v>0</v>
      </c>
      <c r="S31" s="80">
        <v>0</v>
      </c>
      <c r="T31" s="80">
        <v>0</v>
      </c>
      <c r="U31" s="80">
        <v>0</v>
      </c>
      <c r="V31" s="80">
        <v>0</v>
      </c>
      <c r="W31" s="81">
        <v>0</v>
      </c>
      <c r="X31" s="82">
        <v>0</v>
      </c>
      <c r="Y31" s="86">
        <v>0</v>
      </c>
      <c r="Z31" s="87">
        <v>1</v>
      </c>
      <c r="AA31" s="166" t="s">
        <v>2219</v>
      </c>
      <c r="AB31" s="167"/>
      <c r="AC31" s="71"/>
      <c r="AD31" s="72"/>
      <c r="AE31" s="72"/>
      <c r="AF31" s="72"/>
      <c r="AG31" s="73"/>
      <c r="AH31" s="74"/>
      <c r="AI31" s="75"/>
    </row>
    <row r="32" spans="1:35" s="45" customFormat="1" ht="15.75" hidden="1" x14ac:dyDescent="0.25">
      <c r="A32" s="78">
        <v>30</v>
      </c>
      <c r="B32" s="78" t="s">
        <v>98</v>
      </c>
      <c r="C32" s="78" t="s">
        <v>1127</v>
      </c>
      <c r="D32" s="78" t="s">
        <v>68</v>
      </c>
      <c r="E32" s="78" t="s">
        <v>105</v>
      </c>
      <c r="F32" s="78">
        <v>1</v>
      </c>
      <c r="G32" s="78">
        <v>1.2</v>
      </c>
      <c r="H32" s="78" t="s">
        <v>2220</v>
      </c>
      <c r="I32" s="78">
        <v>509</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t="s">
        <v>100</v>
      </c>
      <c r="AB32" s="167"/>
      <c r="AC32" s="71"/>
      <c r="AD32" s="72"/>
      <c r="AE32" s="72"/>
      <c r="AF32" s="72"/>
      <c r="AG32" s="73"/>
      <c r="AH32" s="74"/>
      <c r="AI32" s="75"/>
    </row>
    <row r="33" spans="1:35" s="45" customFormat="1" ht="15.75" hidden="1" x14ac:dyDescent="0.25">
      <c r="A33" s="78">
        <v>31</v>
      </c>
      <c r="B33" s="78" t="s">
        <v>98</v>
      </c>
      <c r="C33" s="78" t="s">
        <v>1127</v>
      </c>
      <c r="D33" s="78" t="s">
        <v>68</v>
      </c>
      <c r="E33" s="78" t="s">
        <v>105</v>
      </c>
      <c r="F33" s="78">
        <v>1</v>
      </c>
      <c r="G33" s="78">
        <v>1.2</v>
      </c>
      <c r="H33" s="78" t="s">
        <v>2220</v>
      </c>
      <c r="I33" s="78">
        <v>533</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t="s">
        <v>100</v>
      </c>
      <c r="AB33" s="167"/>
      <c r="AC33" s="71"/>
      <c r="AD33" s="72"/>
      <c r="AE33" s="72"/>
      <c r="AF33" s="72"/>
      <c r="AG33" s="73"/>
      <c r="AH33" s="74"/>
      <c r="AI33" s="75"/>
    </row>
    <row r="34" spans="1:35" s="45" customFormat="1" ht="15.75" hidden="1" x14ac:dyDescent="0.25">
      <c r="A34" s="78">
        <v>32</v>
      </c>
      <c r="B34" s="78" t="s">
        <v>98</v>
      </c>
      <c r="C34" s="78" t="s">
        <v>1127</v>
      </c>
      <c r="D34" s="78" t="s">
        <v>68</v>
      </c>
      <c r="E34" s="78" t="s">
        <v>105</v>
      </c>
      <c r="F34" s="78">
        <v>1</v>
      </c>
      <c r="G34" s="78">
        <v>1.2</v>
      </c>
      <c r="H34" s="78" t="s">
        <v>2220</v>
      </c>
      <c r="I34" s="78">
        <v>634</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t="s">
        <v>100</v>
      </c>
      <c r="AB34" s="167"/>
      <c r="AC34" s="71"/>
      <c r="AD34" s="72"/>
      <c r="AE34" s="72"/>
      <c r="AF34" s="72"/>
      <c r="AG34" s="73"/>
      <c r="AH34" s="74"/>
      <c r="AI34" s="75"/>
    </row>
    <row r="35" spans="1:35" s="45" customFormat="1" ht="15.75" hidden="1" x14ac:dyDescent="0.25">
      <c r="A35" s="78">
        <v>33</v>
      </c>
      <c r="B35" s="78" t="s">
        <v>98</v>
      </c>
      <c r="C35" s="78" t="s">
        <v>1127</v>
      </c>
      <c r="D35" s="78" t="s">
        <v>68</v>
      </c>
      <c r="E35" s="78" t="s">
        <v>105</v>
      </c>
      <c r="F35" s="78">
        <v>1</v>
      </c>
      <c r="G35" s="78">
        <v>1.2</v>
      </c>
      <c r="H35" s="78" t="s">
        <v>2221</v>
      </c>
      <c r="I35" s="78">
        <v>530</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t="s">
        <v>100</v>
      </c>
      <c r="AB35" s="167"/>
      <c r="AC35" s="71"/>
      <c r="AD35" s="72"/>
      <c r="AE35" s="72"/>
      <c r="AF35" s="72"/>
      <c r="AG35" s="73"/>
      <c r="AH35" s="74"/>
      <c r="AI35" s="75"/>
    </row>
    <row r="36" spans="1:35" s="45" customFormat="1" ht="15.75" hidden="1" x14ac:dyDescent="0.25">
      <c r="A36" s="78">
        <v>34</v>
      </c>
      <c r="B36" s="78" t="s">
        <v>98</v>
      </c>
      <c r="C36" s="78" t="s">
        <v>1127</v>
      </c>
      <c r="D36" s="78" t="s">
        <v>68</v>
      </c>
      <c r="E36" s="78" t="s">
        <v>105</v>
      </c>
      <c r="F36" s="78">
        <v>1</v>
      </c>
      <c r="G36" s="78">
        <v>1.2</v>
      </c>
      <c r="H36" s="78" t="s">
        <v>2221</v>
      </c>
      <c r="I36" s="78">
        <v>532</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t="s">
        <v>100</v>
      </c>
      <c r="AB36" s="167"/>
      <c r="AC36" s="71"/>
      <c r="AD36" s="72"/>
      <c r="AE36" s="72"/>
      <c r="AF36" s="72"/>
      <c r="AG36" s="73"/>
      <c r="AH36" s="74"/>
      <c r="AI36" s="75"/>
    </row>
    <row r="37" spans="1:35" s="45" customFormat="1" ht="15.75" hidden="1" x14ac:dyDescent="0.25">
      <c r="A37" s="78">
        <v>35</v>
      </c>
      <c r="B37" s="78" t="s">
        <v>98</v>
      </c>
      <c r="C37" s="78" t="s">
        <v>1127</v>
      </c>
      <c r="D37" s="78" t="s">
        <v>68</v>
      </c>
      <c r="E37" s="78" t="s">
        <v>105</v>
      </c>
      <c r="F37" s="78">
        <v>1</v>
      </c>
      <c r="G37" s="78">
        <v>1.2</v>
      </c>
      <c r="H37" s="78" t="s">
        <v>2221</v>
      </c>
      <c r="I37" s="78">
        <v>619</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t="s">
        <v>100</v>
      </c>
      <c r="AB37" s="167"/>
      <c r="AC37" s="71"/>
      <c r="AD37" s="72"/>
      <c r="AE37" s="72"/>
      <c r="AF37" s="72"/>
      <c r="AG37" s="73"/>
      <c r="AH37" s="74"/>
      <c r="AI37" s="75"/>
    </row>
    <row r="38" spans="1:35" s="45" customFormat="1" ht="15.75" hidden="1" x14ac:dyDescent="0.25">
      <c r="A38" s="78">
        <v>36</v>
      </c>
      <c r="B38" s="78" t="s">
        <v>98</v>
      </c>
      <c r="C38" s="78" t="s">
        <v>1127</v>
      </c>
      <c r="D38" s="78" t="s">
        <v>68</v>
      </c>
      <c r="E38" s="78" t="s">
        <v>105</v>
      </c>
      <c r="F38" s="78">
        <v>1</v>
      </c>
      <c r="G38" s="78">
        <v>1.1000000000000001</v>
      </c>
      <c r="H38" s="78" t="s">
        <v>2221</v>
      </c>
      <c r="I38" s="78">
        <v>635</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t="s">
        <v>100</v>
      </c>
      <c r="AB38" s="167"/>
      <c r="AC38" s="71"/>
      <c r="AD38" s="72"/>
      <c r="AE38" s="72"/>
      <c r="AF38" s="72"/>
      <c r="AG38" s="73"/>
      <c r="AH38" s="74"/>
      <c r="AI38" s="75"/>
    </row>
    <row r="39" spans="1:35" s="45" customFormat="1" ht="31.5" hidden="1" x14ac:dyDescent="0.25">
      <c r="A39" s="78">
        <v>37</v>
      </c>
      <c r="B39" s="78" t="s">
        <v>98</v>
      </c>
      <c r="C39" s="78" t="s">
        <v>1127</v>
      </c>
      <c r="D39" s="78" t="s">
        <v>68</v>
      </c>
      <c r="E39" s="78" t="s">
        <v>105</v>
      </c>
      <c r="F39" s="78">
        <v>1</v>
      </c>
      <c r="G39" s="78">
        <v>1.2</v>
      </c>
      <c r="H39" s="78" t="s">
        <v>2222</v>
      </c>
      <c r="I39" s="78">
        <v>589</v>
      </c>
      <c r="J39" s="79">
        <v>0</v>
      </c>
      <c r="K39" s="80">
        <v>0</v>
      </c>
      <c r="L39" s="80">
        <v>0</v>
      </c>
      <c r="M39" s="81">
        <v>0</v>
      </c>
      <c r="N39" s="82">
        <v>1</v>
      </c>
      <c r="O39" s="83">
        <v>0</v>
      </c>
      <c r="P39" s="83">
        <v>0</v>
      </c>
      <c r="Q39" s="84">
        <v>0</v>
      </c>
      <c r="R39" s="85">
        <v>0</v>
      </c>
      <c r="S39" s="80">
        <v>0</v>
      </c>
      <c r="T39" s="80">
        <v>0</v>
      </c>
      <c r="U39" s="80">
        <v>0</v>
      </c>
      <c r="V39" s="80">
        <v>0</v>
      </c>
      <c r="W39" s="81">
        <v>0</v>
      </c>
      <c r="X39" s="82">
        <v>0</v>
      </c>
      <c r="Y39" s="86">
        <v>0</v>
      </c>
      <c r="Z39" s="87">
        <v>1</v>
      </c>
      <c r="AA39" s="169" t="s">
        <v>2512</v>
      </c>
      <c r="AB39" s="167"/>
      <c r="AC39" s="71"/>
      <c r="AD39" s="72"/>
      <c r="AE39" s="72"/>
      <c r="AF39" s="72"/>
      <c r="AG39" s="73"/>
      <c r="AH39" s="74"/>
      <c r="AI39" s="75"/>
    </row>
    <row r="40" spans="1:35" s="45" customFormat="1" ht="15.75" hidden="1" x14ac:dyDescent="0.25">
      <c r="A40" s="78">
        <v>38</v>
      </c>
      <c r="B40" s="78" t="s">
        <v>98</v>
      </c>
      <c r="C40" s="78" t="s">
        <v>1127</v>
      </c>
      <c r="D40" s="78" t="s">
        <v>68</v>
      </c>
      <c r="E40" s="78" t="s">
        <v>105</v>
      </c>
      <c r="F40" s="78">
        <v>1</v>
      </c>
      <c r="G40" s="78">
        <v>1.2</v>
      </c>
      <c r="H40" s="78" t="s">
        <v>2260</v>
      </c>
      <c r="I40" s="78">
        <v>590</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t="s">
        <v>100</v>
      </c>
      <c r="AB40" s="167"/>
      <c r="AC40" s="71"/>
      <c r="AD40" s="72"/>
      <c r="AE40" s="72"/>
      <c r="AF40" s="72"/>
      <c r="AG40" s="73"/>
      <c r="AH40" s="74"/>
      <c r="AI40" s="75"/>
    </row>
    <row r="41" spans="1:35" s="45" customFormat="1" ht="47.25" hidden="1" x14ac:dyDescent="0.25">
      <c r="A41" s="78">
        <v>39</v>
      </c>
      <c r="B41" s="78" t="s">
        <v>98</v>
      </c>
      <c r="C41" s="78" t="s">
        <v>1127</v>
      </c>
      <c r="D41" s="78" t="s">
        <v>68</v>
      </c>
      <c r="E41" s="78" t="s">
        <v>105</v>
      </c>
      <c r="F41" s="78">
        <v>1</v>
      </c>
      <c r="G41" s="78">
        <v>1.2</v>
      </c>
      <c r="H41" s="78" t="s">
        <v>2261</v>
      </c>
      <c r="I41" s="78">
        <v>537</v>
      </c>
      <c r="J41" s="79">
        <v>0</v>
      </c>
      <c r="K41" s="80">
        <v>0</v>
      </c>
      <c r="L41" s="80">
        <v>0</v>
      </c>
      <c r="M41" s="81">
        <v>0</v>
      </c>
      <c r="N41" s="82">
        <v>0</v>
      </c>
      <c r="O41" s="83">
        <v>0</v>
      </c>
      <c r="P41" s="83">
        <v>0</v>
      </c>
      <c r="Q41" s="84">
        <v>0</v>
      </c>
      <c r="R41" s="85">
        <v>0</v>
      </c>
      <c r="S41" s="80">
        <v>0</v>
      </c>
      <c r="T41" s="80">
        <v>0</v>
      </c>
      <c r="U41" s="80">
        <v>0</v>
      </c>
      <c r="V41" s="80">
        <v>1</v>
      </c>
      <c r="W41" s="81">
        <v>0</v>
      </c>
      <c r="X41" s="82">
        <v>0</v>
      </c>
      <c r="Y41" s="86">
        <v>0</v>
      </c>
      <c r="Z41" s="87">
        <v>1</v>
      </c>
      <c r="AA41" s="175" t="s">
        <v>2513</v>
      </c>
      <c r="AB41" s="167"/>
      <c r="AC41" s="71"/>
      <c r="AD41" s="72"/>
      <c r="AE41" s="72"/>
      <c r="AF41" s="72"/>
      <c r="AG41" s="73"/>
      <c r="AH41" s="74"/>
      <c r="AI41" s="75"/>
    </row>
    <row r="42" spans="1:35" s="45" customFormat="1" ht="15.75" hidden="1" x14ac:dyDescent="0.25">
      <c r="A42" s="78">
        <v>40</v>
      </c>
      <c r="B42" s="78" t="s">
        <v>98</v>
      </c>
      <c r="C42" s="78" t="s">
        <v>1127</v>
      </c>
      <c r="D42" s="78" t="s">
        <v>68</v>
      </c>
      <c r="E42" s="78" t="s">
        <v>105</v>
      </c>
      <c r="F42" s="78">
        <v>1</v>
      </c>
      <c r="G42" s="78">
        <v>1.2</v>
      </c>
      <c r="H42" s="78" t="s">
        <v>2261</v>
      </c>
      <c r="I42" s="78">
        <v>538</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t="s">
        <v>100</v>
      </c>
      <c r="AB42" s="167"/>
      <c r="AC42" s="71"/>
      <c r="AD42" s="72"/>
      <c r="AE42" s="72"/>
      <c r="AF42" s="72"/>
      <c r="AG42" s="73"/>
      <c r="AH42" s="74"/>
      <c r="AI42" s="75"/>
    </row>
    <row r="43" spans="1:35" s="45" customFormat="1" ht="15.75" hidden="1" x14ac:dyDescent="0.25">
      <c r="A43" s="78">
        <v>41</v>
      </c>
      <c r="B43" s="78" t="s">
        <v>98</v>
      </c>
      <c r="C43" s="78" t="s">
        <v>1127</v>
      </c>
      <c r="D43" s="78" t="s">
        <v>68</v>
      </c>
      <c r="E43" s="78" t="s">
        <v>105</v>
      </c>
      <c r="F43" s="78">
        <v>1</v>
      </c>
      <c r="G43" s="78">
        <v>1.2</v>
      </c>
      <c r="H43" s="78" t="s">
        <v>2261</v>
      </c>
      <c r="I43" s="78">
        <v>539</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t="s">
        <v>100</v>
      </c>
      <c r="AB43" s="167"/>
      <c r="AC43" s="71"/>
      <c r="AD43" s="72"/>
      <c r="AE43" s="72"/>
      <c r="AF43" s="72"/>
      <c r="AG43" s="73"/>
      <c r="AH43" s="74"/>
      <c r="AI43" s="75"/>
    </row>
    <row r="44" spans="1:35" s="45" customFormat="1" ht="15.75" hidden="1" x14ac:dyDescent="0.25">
      <c r="A44" s="78">
        <v>42</v>
      </c>
      <c r="B44" s="78" t="s">
        <v>98</v>
      </c>
      <c r="C44" s="78" t="s">
        <v>1127</v>
      </c>
      <c r="D44" s="78" t="s">
        <v>68</v>
      </c>
      <c r="E44" s="78" t="s">
        <v>105</v>
      </c>
      <c r="F44" s="78">
        <v>1</v>
      </c>
      <c r="G44" s="78">
        <v>1.2</v>
      </c>
      <c r="H44" s="78" t="s">
        <v>2261</v>
      </c>
      <c r="I44" s="78">
        <v>540</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t="s">
        <v>100</v>
      </c>
      <c r="AB44" s="167"/>
      <c r="AC44" s="71"/>
      <c r="AD44" s="72"/>
      <c r="AE44" s="72"/>
      <c r="AF44" s="72"/>
      <c r="AG44" s="73"/>
      <c r="AH44" s="74"/>
      <c r="AI44" s="75"/>
    </row>
    <row r="45" spans="1:35" s="45" customFormat="1" ht="15.75" hidden="1" x14ac:dyDescent="0.25">
      <c r="A45" s="78">
        <v>43</v>
      </c>
      <c r="B45" s="78" t="s">
        <v>98</v>
      </c>
      <c r="C45" s="78" t="s">
        <v>1127</v>
      </c>
      <c r="D45" s="78" t="s">
        <v>68</v>
      </c>
      <c r="E45" s="78" t="s">
        <v>105</v>
      </c>
      <c r="F45" s="78">
        <v>1</v>
      </c>
      <c r="G45" s="78">
        <v>1.2</v>
      </c>
      <c r="H45" s="78" t="s">
        <v>2261</v>
      </c>
      <c r="I45" s="78">
        <v>545</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t="s">
        <v>100</v>
      </c>
      <c r="AB45" s="167"/>
      <c r="AC45" s="71"/>
      <c r="AD45" s="72"/>
      <c r="AE45" s="72"/>
      <c r="AF45" s="72"/>
      <c r="AG45" s="73"/>
      <c r="AH45" s="74"/>
      <c r="AI45" s="75"/>
    </row>
    <row r="46" spans="1:35" s="45" customFormat="1" ht="15.75" hidden="1" x14ac:dyDescent="0.25">
      <c r="A46" s="78">
        <v>44</v>
      </c>
      <c r="B46" s="78" t="s">
        <v>98</v>
      </c>
      <c r="C46" s="78" t="s">
        <v>1127</v>
      </c>
      <c r="D46" s="78" t="s">
        <v>68</v>
      </c>
      <c r="E46" s="78" t="s">
        <v>105</v>
      </c>
      <c r="F46" s="78">
        <v>1</v>
      </c>
      <c r="G46" s="78">
        <v>1.2</v>
      </c>
      <c r="H46" s="78" t="s">
        <v>2261</v>
      </c>
      <c r="I46" s="78">
        <v>556</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t="s">
        <v>100</v>
      </c>
      <c r="AB46" s="167"/>
      <c r="AC46" s="71"/>
      <c r="AD46" s="72"/>
      <c r="AE46" s="72"/>
      <c r="AF46" s="72"/>
      <c r="AG46" s="73"/>
      <c r="AH46" s="74"/>
      <c r="AI46" s="75"/>
    </row>
    <row r="47" spans="1:35" s="45" customFormat="1" ht="15.75" hidden="1" x14ac:dyDescent="0.25">
      <c r="A47" s="78">
        <v>45</v>
      </c>
      <c r="B47" s="78" t="s">
        <v>98</v>
      </c>
      <c r="C47" s="78" t="s">
        <v>1127</v>
      </c>
      <c r="D47" s="78" t="s">
        <v>68</v>
      </c>
      <c r="E47" s="78" t="s">
        <v>105</v>
      </c>
      <c r="F47" s="78">
        <v>1</v>
      </c>
      <c r="G47" s="78">
        <v>1.2</v>
      </c>
      <c r="H47" s="78" t="s">
        <v>2261</v>
      </c>
      <c r="I47" s="78">
        <v>636</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t="s">
        <v>100</v>
      </c>
      <c r="AB47" s="167"/>
      <c r="AC47" s="71"/>
      <c r="AD47" s="72"/>
      <c r="AE47" s="72"/>
      <c r="AF47" s="72"/>
      <c r="AG47" s="73"/>
      <c r="AH47" s="74"/>
      <c r="AI47" s="75"/>
    </row>
    <row r="48" spans="1:35" s="45" customFormat="1" ht="15.75" hidden="1" x14ac:dyDescent="0.25">
      <c r="A48" s="78">
        <v>46</v>
      </c>
      <c r="B48" s="78" t="s">
        <v>98</v>
      </c>
      <c r="C48" s="78" t="s">
        <v>1127</v>
      </c>
      <c r="D48" s="78" t="s">
        <v>68</v>
      </c>
      <c r="E48" s="78" t="s">
        <v>105</v>
      </c>
      <c r="F48" s="78">
        <v>1</v>
      </c>
      <c r="G48" s="78">
        <v>1.2</v>
      </c>
      <c r="H48" s="78" t="s">
        <v>2262</v>
      </c>
      <c r="I48" s="78">
        <v>543</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t="s">
        <v>100</v>
      </c>
      <c r="AB48" s="167"/>
      <c r="AC48" s="71"/>
      <c r="AD48" s="72"/>
      <c r="AE48" s="72"/>
      <c r="AF48" s="72"/>
      <c r="AG48" s="73"/>
      <c r="AH48" s="74"/>
      <c r="AI48" s="75"/>
    </row>
    <row r="49" spans="1:35" s="45" customFormat="1" ht="15.75" hidden="1" x14ac:dyDescent="0.25">
      <c r="A49" s="78">
        <v>47</v>
      </c>
      <c r="B49" s="78" t="s">
        <v>98</v>
      </c>
      <c r="C49" s="78" t="s">
        <v>1127</v>
      </c>
      <c r="D49" s="78" t="s">
        <v>68</v>
      </c>
      <c r="E49" s="78" t="s">
        <v>105</v>
      </c>
      <c r="F49" s="78">
        <v>1</v>
      </c>
      <c r="G49" s="78">
        <v>1.2</v>
      </c>
      <c r="H49" s="78" t="s">
        <v>2262</v>
      </c>
      <c r="I49" s="78">
        <v>544</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t="s">
        <v>100</v>
      </c>
      <c r="AB49" s="167"/>
      <c r="AC49" s="71"/>
      <c r="AD49" s="72"/>
      <c r="AE49" s="72"/>
      <c r="AF49" s="72"/>
      <c r="AG49" s="73"/>
      <c r="AH49" s="74"/>
      <c r="AI49" s="75"/>
    </row>
    <row r="50" spans="1:35" s="45" customFormat="1" ht="15.75" hidden="1" x14ac:dyDescent="0.25">
      <c r="A50" s="78">
        <v>48</v>
      </c>
      <c r="B50" s="78" t="s">
        <v>98</v>
      </c>
      <c r="C50" s="78" t="s">
        <v>1127</v>
      </c>
      <c r="D50" s="78" t="s">
        <v>68</v>
      </c>
      <c r="E50" s="78" t="s">
        <v>105</v>
      </c>
      <c r="F50" s="78">
        <v>1</v>
      </c>
      <c r="G50" s="78">
        <v>1.2</v>
      </c>
      <c r="H50" s="78" t="s">
        <v>2262</v>
      </c>
      <c r="I50" s="78">
        <v>549</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t="s">
        <v>100</v>
      </c>
      <c r="AB50" s="167"/>
      <c r="AC50" s="71"/>
      <c r="AD50" s="72"/>
      <c r="AE50" s="72"/>
      <c r="AF50" s="72"/>
      <c r="AG50" s="73"/>
      <c r="AH50" s="74"/>
      <c r="AI50" s="75"/>
    </row>
    <row r="51" spans="1:35" s="45" customFormat="1" ht="15.75" hidden="1" x14ac:dyDescent="0.25">
      <c r="A51" s="78">
        <v>49</v>
      </c>
      <c r="B51" s="78" t="s">
        <v>98</v>
      </c>
      <c r="C51" s="78" t="s">
        <v>1127</v>
      </c>
      <c r="D51" s="78" t="s">
        <v>68</v>
      </c>
      <c r="E51" s="78" t="s">
        <v>105</v>
      </c>
      <c r="F51" s="78">
        <v>1</v>
      </c>
      <c r="G51" s="78">
        <v>1.2</v>
      </c>
      <c r="H51" s="78" t="s">
        <v>2262</v>
      </c>
      <c r="I51" s="78">
        <v>552</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t="s">
        <v>100</v>
      </c>
      <c r="AB51" s="167"/>
      <c r="AC51" s="71"/>
      <c r="AD51" s="72"/>
      <c r="AE51" s="72"/>
      <c r="AF51" s="72"/>
      <c r="AG51" s="73"/>
      <c r="AH51" s="74"/>
      <c r="AI51" s="75"/>
    </row>
    <row r="52" spans="1:35" s="45" customFormat="1" ht="15.75" hidden="1" x14ac:dyDescent="0.25">
      <c r="A52" s="78">
        <v>50</v>
      </c>
      <c r="B52" s="78" t="s">
        <v>98</v>
      </c>
      <c r="C52" s="78" t="s">
        <v>1127</v>
      </c>
      <c r="D52" s="78" t="s">
        <v>68</v>
      </c>
      <c r="E52" s="78" t="s">
        <v>105</v>
      </c>
      <c r="F52" s="78">
        <v>1</v>
      </c>
      <c r="G52" s="78">
        <v>1.2</v>
      </c>
      <c r="H52" s="78" t="s">
        <v>2262</v>
      </c>
      <c r="I52" s="78">
        <v>559</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t="s">
        <v>100</v>
      </c>
      <c r="AB52" s="167"/>
      <c r="AC52" s="71"/>
      <c r="AD52" s="72"/>
      <c r="AE52" s="72"/>
      <c r="AF52" s="72"/>
      <c r="AG52" s="73"/>
      <c r="AH52" s="74"/>
      <c r="AI52" s="75"/>
    </row>
    <row r="53" spans="1:35" s="45" customFormat="1" ht="15.75" hidden="1" x14ac:dyDescent="0.25">
      <c r="A53" s="78">
        <v>51</v>
      </c>
      <c r="B53" s="78" t="s">
        <v>98</v>
      </c>
      <c r="C53" s="78" t="s">
        <v>1127</v>
      </c>
      <c r="D53" s="78" t="s">
        <v>68</v>
      </c>
      <c r="E53" s="78" t="s">
        <v>105</v>
      </c>
      <c r="F53" s="78">
        <v>1</v>
      </c>
      <c r="G53" s="78">
        <v>1.2</v>
      </c>
      <c r="H53" s="78" t="s">
        <v>2262</v>
      </c>
      <c r="I53" s="78">
        <v>562</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t="s">
        <v>100</v>
      </c>
      <c r="AB53" s="167"/>
      <c r="AC53" s="71"/>
      <c r="AD53" s="72"/>
      <c r="AE53" s="72"/>
      <c r="AF53" s="72"/>
      <c r="AG53" s="73"/>
      <c r="AH53" s="74"/>
      <c r="AI53" s="75"/>
    </row>
    <row r="54" spans="1:35" s="45" customFormat="1" ht="63" hidden="1" x14ac:dyDescent="0.25">
      <c r="A54" s="78">
        <v>52</v>
      </c>
      <c r="B54" s="78" t="s">
        <v>98</v>
      </c>
      <c r="C54" s="78" t="s">
        <v>1127</v>
      </c>
      <c r="D54" s="78" t="s">
        <v>68</v>
      </c>
      <c r="E54" s="78" t="s">
        <v>105</v>
      </c>
      <c r="F54" s="78">
        <v>1</v>
      </c>
      <c r="G54" s="78">
        <v>1.2</v>
      </c>
      <c r="H54" s="78" t="s">
        <v>2262</v>
      </c>
      <c r="I54" s="78">
        <v>637</v>
      </c>
      <c r="J54" s="79">
        <v>0</v>
      </c>
      <c r="K54" s="80">
        <v>0</v>
      </c>
      <c r="L54" s="80">
        <v>0</v>
      </c>
      <c r="M54" s="81">
        <v>0</v>
      </c>
      <c r="N54" s="82">
        <v>0</v>
      </c>
      <c r="O54" s="83">
        <v>0</v>
      </c>
      <c r="P54" s="83">
        <v>0</v>
      </c>
      <c r="Q54" s="84">
        <v>0</v>
      </c>
      <c r="R54" s="85">
        <v>1</v>
      </c>
      <c r="S54" s="80">
        <v>0</v>
      </c>
      <c r="T54" s="80">
        <v>0</v>
      </c>
      <c r="U54" s="80">
        <v>0</v>
      </c>
      <c r="V54" s="80">
        <v>1</v>
      </c>
      <c r="W54" s="81">
        <v>0</v>
      </c>
      <c r="X54" s="82">
        <v>0</v>
      </c>
      <c r="Y54" s="86">
        <v>0</v>
      </c>
      <c r="Z54" s="87">
        <v>1</v>
      </c>
      <c r="AA54" s="166" t="s">
        <v>2263</v>
      </c>
      <c r="AB54" s="167"/>
      <c r="AC54" s="71"/>
      <c r="AD54" s="72"/>
      <c r="AE54" s="72"/>
      <c r="AF54" s="72"/>
      <c r="AG54" s="73"/>
      <c r="AH54" s="74"/>
      <c r="AI54" s="75"/>
    </row>
    <row r="55" spans="1:35" s="45" customFormat="1" ht="47.25" x14ac:dyDescent="0.25">
      <c r="A55" s="78">
        <v>53</v>
      </c>
      <c r="B55" s="78" t="s">
        <v>98</v>
      </c>
      <c r="C55" s="78" t="s">
        <v>1127</v>
      </c>
      <c r="D55" s="78" t="s">
        <v>68</v>
      </c>
      <c r="E55" s="78" t="s">
        <v>105</v>
      </c>
      <c r="F55" s="78">
        <v>1</v>
      </c>
      <c r="G55" s="78">
        <v>1.2</v>
      </c>
      <c r="H55" s="78" t="s">
        <v>2307</v>
      </c>
      <c r="I55" s="78">
        <v>591</v>
      </c>
      <c r="J55" s="79">
        <v>1</v>
      </c>
      <c r="K55" s="80">
        <v>0</v>
      </c>
      <c r="L55" s="80">
        <v>0</v>
      </c>
      <c r="M55" s="81">
        <v>0</v>
      </c>
      <c r="N55" s="82">
        <v>0</v>
      </c>
      <c r="O55" s="83">
        <v>0</v>
      </c>
      <c r="P55" s="83">
        <v>0</v>
      </c>
      <c r="Q55" s="84">
        <v>0</v>
      </c>
      <c r="R55" s="85">
        <v>0</v>
      </c>
      <c r="S55" s="80">
        <v>0</v>
      </c>
      <c r="T55" s="80">
        <v>0</v>
      </c>
      <c r="U55" s="80">
        <v>0</v>
      </c>
      <c r="V55" s="80">
        <v>0</v>
      </c>
      <c r="W55" s="81">
        <v>0</v>
      </c>
      <c r="X55" s="82">
        <v>0</v>
      </c>
      <c r="Y55" s="86">
        <v>0</v>
      </c>
      <c r="Z55" s="87">
        <v>1</v>
      </c>
      <c r="AA55" s="166" t="s">
        <v>2308</v>
      </c>
      <c r="AB55" s="167"/>
      <c r="AC55" s="71"/>
      <c r="AD55" s="72"/>
      <c r="AE55" s="72"/>
      <c r="AF55" s="72"/>
      <c r="AG55" s="73"/>
      <c r="AH55" s="74"/>
      <c r="AI55" s="75"/>
    </row>
    <row r="56" spans="1:35" s="45" customFormat="1" ht="15.75" hidden="1" x14ac:dyDescent="0.25">
      <c r="A56" s="78">
        <v>54</v>
      </c>
      <c r="B56" s="78" t="s">
        <v>98</v>
      </c>
      <c r="C56" s="78" t="s">
        <v>1127</v>
      </c>
      <c r="D56" s="78" t="s">
        <v>68</v>
      </c>
      <c r="E56" s="78" t="s">
        <v>105</v>
      </c>
      <c r="F56" s="78">
        <v>1</v>
      </c>
      <c r="G56" s="78">
        <v>1.2</v>
      </c>
      <c r="H56" s="78" t="s">
        <v>2309</v>
      </c>
      <c r="I56" s="78">
        <v>550</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t="s">
        <v>100</v>
      </c>
      <c r="AB56" s="167"/>
      <c r="AC56" s="71"/>
      <c r="AD56" s="72"/>
      <c r="AE56" s="72"/>
      <c r="AF56" s="72"/>
      <c r="AG56" s="73"/>
      <c r="AH56" s="74"/>
      <c r="AI56" s="75"/>
    </row>
    <row r="57" spans="1:35" s="45" customFormat="1" ht="31.5" hidden="1" x14ac:dyDescent="0.25">
      <c r="A57" s="78">
        <v>55</v>
      </c>
      <c r="B57" s="78" t="s">
        <v>98</v>
      </c>
      <c r="C57" s="78" t="s">
        <v>1127</v>
      </c>
      <c r="D57" s="78" t="s">
        <v>68</v>
      </c>
      <c r="E57" s="78" t="s">
        <v>105</v>
      </c>
      <c r="F57" s="78">
        <v>1</v>
      </c>
      <c r="G57" s="78">
        <v>1.2</v>
      </c>
      <c r="H57" s="78" t="s">
        <v>2309</v>
      </c>
      <c r="I57" s="78">
        <v>554</v>
      </c>
      <c r="J57" s="79">
        <v>0</v>
      </c>
      <c r="K57" s="80">
        <v>0</v>
      </c>
      <c r="L57" s="80">
        <v>0</v>
      </c>
      <c r="M57" s="81">
        <v>0</v>
      </c>
      <c r="N57" s="82">
        <v>1</v>
      </c>
      <c r="O57" s="83">
        <v>0</v>
      </c>
      <c r="P57" s="83">
        <v>0</v>
      </c>
      <c r="Q57" s="84">
        <v>0</v>
      </c>
      <c r="R57" s="85">
        <v>0</v>
      </c>
      <c r="S57" s="80">
        <v>0</v>
      </c>
      <c r="T57" s="80">
        <v>0</v>
      </c>
      <c r="U57" s="80">
        <v>0</v>
      </c>
      <c r="V57" s="80">
        <v>0</v>
      </c>
      <c r="W57" s="81">
        <v>0</v>
      </c>
      <c r="X57" s="82">
        <v>0</v>
      </c>
      <c r="Y57" s="86">
        <v>0</v>
      </c>
      <c r="Z57" s="87">
        <v>1</v>
      </c>
      <c r="AA57" s="166" t="s">
        <v>2310</v>
      </c>
      <c r="AB57" s="167"/>
      <c r="AC57" s="71"/>
      <c r="AD57" s="72"/>
      <c r="AE57" s="72"/>
      <c r="AF57" s="72"/>
      <c r="AG57" s="73"/>
      <c r="AH57" s="74"/>
      <c r="AI57" s="75"/>
    </row>
    <row r="58" spans="1:35" s="45" customFormat="1" ht="15.75" hidden="1" x14ac:dyDescent="0.25">
      <c r="A58" s="78">
        <v>56</v>
      </c>
      <c r="B58" s="78" t="s">
        <v>98</v>
      </c>
      <c r="C58" s="78" t="s">
        <v>1127</v>
      </c>
      <c r="D58" s="78" t="s">
        <v>68</v>
      </c>
      <c r="E58" s="78" t="s">
        <v>105</v>
      </c>
      <c r="F58" s="78">
        <v>1</v>
      </c>
      <c r="G58" s="78">
        <v>1.2</v>
      </c>
      <c r="H58" s="78" t="s">
        <v>2309</v>
      </c>
      <c r="I58" s="78">
        <v>555</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t="s">
        <v>100</v>
      </c>
      <c r="AB58" s="167"/>
      <c r="AC58" s="71"/>
      <c r="AD58" s="72"/>
      <c r="AE58" s="72"/>
      <c r="AF58" s="72"/>
      <c r="AG58" s="73"/>
      <c r="AH58" s="74"/>
      <c r="AI58" s="75"/>
    </row>
    <row r="59" spans="1:35" s="45" customFormat="1" ht="15.75" hidden="1" x14ac:dyDescent="0.25">
      <c r="A59" s="78">
        <v>57</v>
      </c>
      <c r="B59" s="78" t="s">
        <v>98</v>
      </c>
      <c r="C59" s="78" t="s">
        <v>1127</v>
      </c>
      <c r="D59" s="78" t="s">
        <v>68</v>
      </c>
      <c r="E59" s="78" t="s">
        <v>105</v>
      </c>
      <c r="F59" s="78">
        <v>1</v>
      </c>
      <c r="G59" s="78">
        <v>1.2</v>
      </c>
      <c r="H59" s="78" t="s">
        <v>2309</v>
      </c>
      <c r="I59" s="78">
        <v>558</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t="s">
        <v>100</v>
      </c>
      <c r="AB59" s="167"/>
      <c r="AC59" s="71"/>
      <c r="AD59" s="72"/>
      <c r="AE59" s="72"/>
      <c r="AF59" s="72"/>
      <c r="AG59" s="73"/>
      <c r="AH59" s="74"/>
      <c r="AI59" s="75"/>
    </row>
    <row r="60" spans="1:35" s="45" customFormat="1" ht="15.75" hidden="1" x14ac:dyDescent="0.25">
      <c r="A60" s="78">
        <v>58</v>
      </c>
      <c r="B60" s="78" t="s">
        <v>98</v>
      </c>
      <c r="C60" s="78" t="s">
        <v>1127</v>
      </c>
      <c r="D60" s="78" t="s">
        <v>68</v>
      </c>
      <c r="E60" s="78" t="s">
        <v>105</v>
      </c>
      <c r="F60" s="78">
        <v>1</v>
      </c>
      <c r="G60" s="78">
        <v>1.2</v>
      </c>
      <c r="H60" s="78" t="s">
        <v>2309</v>
      </c>
      <c r="I60" s="78">
        <v>593</v>
      </c>
      <c r="J60" s="79">
        <v>0</v>
      </c>
      <c r="K60" s="80">
        <v>0</v>
      </c>
      <c r="L60" s="80">
        <v>0</v>
      </c>
      <c r="M60" s="81">
        <v>0</v>
      </c>
      <c r="N60" s="82">
        <v>0</v>
      </c>
      <c r="O60" s="83">
        <v>1</v>
      </c>
      <c r="P60" s="83">
        <v>0</v>
      </c>
      <c r="Q60" s="84">
        <v>0</v>
      </c>
      <c r="R60" s="85">
        <v>0</v>
      </c>
      <c r="S60" s="80">
        <v>0</v>
      </c>
      <c r="T60" s="80">
        <v>0</v>
      </c>
      <c r="U60" s="80">
        <v>0</v>
      </c>
      <c r="V60" s="80">
        <v>0</v>
      </c>
      <c r="W60" s="81">
        <v>0</v>
      </c>
      <c r="X60" s="82">
        <v>0</v>
      </c>
      <c r="Y60" s="86">
        <v>0</v>
      </c>
      <c r="Z60" s="87">
        <v>1</v>
      </c>
      <c r="AA60" s="169" t="s">
        <v>2514</v>
      </c>
      <c r="AB60" s="167"/>
      <c r="AC60" s="71"/>
      <c r="AD60" s="72"/>
      <c r="AE60" s="72"/>
      <c r="AF60" s="72"/>
      <c r="AG60" s="73"/>
      <c r="AH60" s="74"/>
      <c r="AI60" s="75"/>
    </row>
    <row r="61" spans="1:35" s="45" customFormat="1" ht="15.75" hidden="1" x14ac:dyDescent="0.25">
      <c r="A61" s="78">
        <v>59</v>
      </c>
      <c r="B61" s="78" t="s">
        <v>98</v>
      </c>
      <c r="C61" s="78" t="s">
        <v>1127</v>
      </c>
      <c r="D61" s="78" t="s">
        <v>68</v>
      </c>
      <c r="E61" s="78" t="s">
        <v>105</v>
      </c>
      <c r="F61" s="78">
        <v>1</v>
      </c>
      <c r="G61" s="78">
        <v>1.2</v>
      </c>
      <c r="H61" s="78" t="s">
        <v>2309</v>
      </c>
      <c r="I61" s="78">
        <v>594</v>
      </c>
      <c r="J61" s="79">
        <v>0</v>
      </c>
      <c r="K61" s="80">
        <v>0</v>
      </c>
      <c r="L61" s="80">
        <v>0</v>
      </c>
      <c r="M61" s="81">
        <v>0</v>
      </c>
      <c r="N61" s="82">
        <v>0</v>
      </c>
      <c r="O61" s="83">
        <v>1</v>
      </c>
      <c r="P61" s="83">
        <v>0</v>
      </c>
      <c r="Q61" s="84">
        <v>0</v>
      </c>
      <c r="R61" s="85">
        <v>0</v>
      </c>
      <c r="S61" s="80">
        <v>0</v>
      </c>
      <c r="T61" s="80">
        <v>0</v>
      </c>
      <c r="U61" s="80">
        <v>0</v>
      </c>
      <c r="V61" s="80">
        <v>0</v>
      </c>
      <c r="W61" s="81">
        <v>0</v>
      </c>
      <c r="X61" s="82">
        <v>0</v>
      </c>
      <c r="Y61" s="86">
        <v>0</v>
      </c>
      <c r="Z61" s="87">
        <v>1</v>
      </c>
      <c r="AA61" s="166" t="s">
        <v>2311</v>
      </c>
      <c r="AB61" s="167"/>
      <c r="AC61" s="71"/>
      <c r="AD61" s="72"/>
      <c r="AE61" s="72"/>
      <c r="AF61" s="72"/>
      <c r="AG61" s="73"/>
      <c r="AH61" s="74"/>
      <c r="AI61" s="75"/>
    </row>
    <row r="62" spans="1:35" s="45" customFormat="1" ht="47.25" hidden="1" x14ac:dyDescent="0.25">
      <c r="A62" s="78">
        <v>60</v>
      </c>
      <c r="B62" s="78" t="s">
        <v>98</v>
      </c>
      <c r="C62" s="78" t="s">
        <v>1127</v>
      </c>
      <c r="D62" s="78" t="s">
        <v>68</v>
      </c>
      <c r="E62" s="78" t="s">
        <v>105</v>
      </c>
      <c r="F62" s="78">
        <v>1</v>
      </c>
      <c r="G62" s="78">
        <v>1.2</v>
      </c>
      <c r="H62" s="78" t="s">
        <v>2309</v>
      </c>
      <c r="I62" s="78">
        <v>604</v>
      </c>
      <c r="J62" s="79">
        <v>0</v>
      </c>
      <c r="K62" s="80">
        <v>0</v>
      </c>
      <c r="L62" s="80">
        <v>0</v>
      </c>
      <c r="M62" s="81">
        <v>0</v>
      </c>
      <c r="N62" s="82">
        <v>0</v>
      </c>
      <c r="O62" s="83">
        <v>1</v>
      </c>
      <c r="P62" s="83">
        <v>0</v>
      </c>
      <c r="Q62" s="84">
        <v>0</v>
      </c>
      <c r="R62" s="85">
        <v>0</v>
      </c>
      <c r="S62" s="80">
        <v>0</v>
      </c>
      <c r="T62" s="80">
        <v>0</v>
      </c>
      <c r="U62" s="80">
        <v>0</v>
      </c>
      <c r="V62" s="80">
        <v>0</v>
      </c>
      <c r="W62" s="81">
        <v>0</v>
      </c>
      <c r="X62" s="82">
        <v>0</v>
      </c>
      <c r="Y62" s="86">
        <v>0</v>
      </c>
      <c r="Z62" s="87">
        <v>1</v>
      </c>
      <c r="AA62" s="166" t="s">
        <v>2312</v>
      </c>
      <c r="AB62" s="167"/>
      <c r="AC62" s="71"/>
      <c r="AD62" s="72"/>
      <c r="AE62" s="72"/>
      <c r="AF62" s="72"/>
      <c r="AG62" s="73"/>
      <c r="AH62" s="74"/>
      <c r="AI62" s="75"/>
    </row>
    <row r="63" spans="1:35" s="45" customFormat="1" ht="15.75" hidden="1" x14ac:dyDescent="0.25">
      <c r="A63" s="78">
        <v>61</v>
      </c>
      <c r="B63" s="78" t="s">
        <v>98</v>
      </c>
      <c r="C63" s="78" t="s">
        <v>1127</v>
      </c>
      <c r="D63" s="78" t="s">
        <v>68</v>
      </c>
      <c r="E63" s="78" t="s">
        <v>105</v>
      </c>
      <c r="F63" s="78">
        <v>1</v>
      </c>
      <c r="G63" s="78">
        <v>1.2</v>
      </c>
      <c r="H63" s="78" t="s">
        <v>2309</v>
      </c>
      <c r="I63" s="78">
        <v>611</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t="s">
        <v>100</v>
      </c>
      <c r="AB63" s="167"/>
      <c r="AC63" s="71"/>
      <c r="AD63" s="72"/>
      <c r="AE63" s="72"/>
      <c r="AF63" s="72"/>
      <c r="AG63" s="73"/>
      <c r="AH63" s="74"/>
      <c r="AI63" s="75"/>
    </row>
    <row r="64" spans="1:35" s="45" customFormat="1" ht="15.75" hidden="1" x14ac:dyDescent="0.25">
      <c r="A64" s="78">
        <v>62</v>
      </c>
      <c r="B64" s="78" t="s">
        <v>98</v>
      </c>
      <c r="C64" s="78" t="s">
        <v>1127</v>
      </c>
      <c r="D64" s="78" t="s">
        <v>68</v>
      </c>
      <c r="E64" s="78" t="s">
        <v>105</v>
      </c>
      <c r="F64" s="78">
        <v>1</v>
      </c>
      <c r="G64" s="78">
        <v>1.3</v>
      </c>
      <c r="H64" s="78" t="s">
        <v>2313</v>
      </c>
      <c r="I64" s="78">
        <v>565</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t="s">
        <v>100</v>
      </c>
      <c r="AB64" s="167"/>
      <c r="AC64" s="71"/>
      <c r="AD64" s="72"/>
      <c r="AE64" s="72"/>
      <c r="AF64" s="72"/>
      <c r="AG64" s="73"/>
      <c r="AH64" s="74"/>
      <c r="AI64" s="75"/>
    </row>
    <row r="65" spans="1:35" s="45" customFormat="1" ht="15.75" hidden="1" x14ac:dyDescent="0.25">
      <c r="A65" s="78">
        <v>63</v>
      </c>
      <c r="B65" s="78" t="s">
        <v>98</v>
      </c>
      <c r="C65" s="78" t="s">
        <v>1127</v>
      </c>
      <c r="D65" s="78" t="s">
        <v>68</v>
      </c>
      <c r="E65" s="78" t="s">
        <v>105</v>
      </c>
      <c r="F65" s="78">
        <v>1</v>
      </c>
      <c r="G65" s="78">
        <v>1.3</v>
      </c>
      <c r="H65" s="78" t="s">
        <v>2313</v>
      </c>
      <c r="I65" s="78">
        <v>568</v>
      </c>
      <c r="J65" s="79">
        <v>0</v>
      </c>
      <c r="K65" s="80">
        <v>0</v>
      </c>
      <c r="L65" s="80">
        <v>0</v>
      </c>
      <c r="M65" s="81">
        <v>0</v>
      </c>
      <c r="N65" s="82">
        <v>0</v>
      </c>
      <c r="O65" s="83">
        <v>1</v>
      </c>
      <c r="P65" s="83">
        <v>0</v>
      </c>
      <c r="Q65" s="84">
        <v>0</v>
      </c>
      <c r="R65" s="85">
        <v>0</v>
      </c>
      <c r="S65" s="80">
        <v>0</v>
      </c>
      <c r="T65" s="80">
        <v>0</v>
      </c>
      <c r="U65" s="80">
        <v>0</v>
      </c>
      <c r="V65" s="80">
        <v>0</v>
      </c>
      <c r="W65" s="81">
        <v>0</v>
      </c>
      <c r="X65" s="82">
        <v>0</v>
      </c>
      <c r="Y65" s="86">
        <v>0</v>
      </c>
      <c r="Z65" s="87">
        <v>1</v>
      </c>
      <c r="AA65" s="166" t="s">
        <v>2515</v>
      </c>
      <c r="AB65" s="167"/>
      <c r="AC65" s="71"/>
      <c r="AD65" s="72"/>
      <c r="AE65" s="72"/>
      <c r="AF65" s="72"/>
      <c r="AG65" s="73"/>
      <c r="AH65" s="74"/>
      <c r="AI65" s="75"/>
    </row>
    <row r="66" spans="1:35" s="45" customFormat="1" ht="15.75" hidden="1" x14ac:dyDescent="0.25">
      <c r="A66" s="78">
        <v>64</v>
      </c>
      <c r="B66" s="78" t="s">
        <v>98</v>
      </c>
      <c r="C66" s="78" t="s">
        <v>1127</v>
      </c>
      <c r="D66" s="78" t="s">
        <v>68</v>
      </c>
      <c r="E66" s="78" t="s">
        <v>105</v>
      </c>
      <c r="F66" s="78">
        <v>1</v>
      </c>
      <c r="G66" s="78">
        <v>1.3</v>
      </c>
      <c r="H66" s="78" t="s">
        <v>2313</v>
      </c>
      <c r="I66" s="78">
        <v>598</v>
      </c>
      <c r="J66" s="79">
        <v>0</v>
      </c>
      <c r="K66" s="80">
        <v>0</v>
      </c>
      <c r="L66" s="80">
        <v>0</v>
      </c>
      <c r="M66" s="81">
        <v>0</v>
      </c>
      <c r="N66" s="82">
        <v>0</v>
      </c>
      <c r="O66" s="83">
        <v>0</v>
      </c>
      <c r="P66" s="83">
        <v>0</v>
      </c>
      <c r="Q66" s="84">
        <v>0</v>
      </c>
      <c r="R66" s="85">
        <v>0</v>
      </c>
      <c r="S66" s="80">
        <v>0</v>
      </c>
      <c r="T66" s="80">
        <v>0</v>
      </c>
      <c r="U66" s="80">
        <v>0</v>
      </c>
      <c r="V66" s="80">
        <v>0</v>
      </c>
      <c r="W66" s="81">
        <v>0</v>
      </c>
      <c r="X66" s="82">
        <v>0</v>
      </c>
      <c r="Y66" s="86">
        <v>0</v>
      </c>
      <c r="Z66" s="87">
        <v>0</v>
      </c>
      <c r="AA66" s="166" t="s">
        <v>100</v>
      </c>
      <c r="AB66" s="167"/>
      <c r="AC66" s="71"/>
      <c r="AD66" s="72"/>
      <c r="AE66" s="72"/>
      <c r="AF66" s="72"/>
      <c r="AG66" s="73"/>
      <c r="AH66" s="74"/>
      <c r="AI66" s="75"/>
    </row>
    <row r="67" spans="1:35" s="45" customFormat="1" ht="31.5" hidden="1" x14ac:dyDescent="0.25">
      <c r="A67" s="78">
        <v>65</v>
      </c>
      <c r="B67" s="78" t="s">
        <v>98</v>
      </c>
      <c r="C67" s="78" t="s">
        <v>1127</v>
      </c>
      <c r="D67" s="78" t="s">
        <v>68</v>
      </c>
      <c r="E67" s="78" t="s">
        <v>105</v>
      </c>
      <c r="F67" s="78">
        <v>1</v>
      </c>
      <c r="G67" s="78">
        <v>1.3</v>
      </c>
      <c r="H67" s="78" t="s">
        <v>2313</v>
      </c>
      <c r="I67" s="78">
        <v>641</v>
      </c>
      <c r="J67" s="79">
        <v>0</v>
      </c>
      <c r="K67" s="80">
        <v>0</v>
      </c>
      <c r="L67" s="80">
        <v>0</v>
      </c>
      <c r="M67" s="81">
        <v>0</v>
      </c>
      <c r="N67" s="82">
        <v>1</v>
      </c>
      <c r="O67" s="83">
        <v>0</v>
      </c>
      <c r="P67" s="83">
        <v>0</v>
      </c>
      <c r="Q67" s="84">
        <v>0</v>
      </c>
      <c r="R67" s="85">
        <v>0</v>
      </c>
      <c r="S67" s="80">
        <v>0</v>
      </c>
      <c r="T67" s="80">
        <v>0</v>
      </c>
      <c r="U67" s="80">
        <v>0</v>
      </c>
      <c r="V67" s="80">
        <v>0</v>
      </c>
      <c r="W67" s="81">
        <v>0</v>
      </c>
      <c r="X67" s="82">
        <v>0</v>
      </c>
      <c r="Y67" s="86">
        <v>0</v>
      </c>
      <c r="Z67" s="87">
        <v>1</v>
      </c>
      <c r="AA67" s="166" t="s">
        <v>2314</v>
      </c>
      <c r="AB67" s="167"/>
      <c r="AC67" s="71"/>
      <c r="AD67" s="72"/>
      <c r="AE67" s="72"/>
      <c r="AF67" s="72"/>
      <c r="AG67" s="73"/>
      <c r="AH67" s="74"/>
      <c r="AI67" s="75"/>
    </row>
    <row r="68" spans="1:35" s="45" customFormat="1" ht="15.75" hidden="1" x14ac:dyDescent="0.25">
      <c r="A68" s="78">
        <v>66</v>
      </c>
      <c r="B68" s="78" t="s">
        <v>98</v>
      </c>
      <c r="C68" s="78" t="s">
        <v>1127</v>
      </c>
      <c r="D68" s="78" t="s">
        <v>68</v>
      </c>
      <c r="E68" s="78" t="s">
        <v>105</v>
      </c>
      <c r="F68" s="78">
        <v>2</v>
      </c>
      <c r="G68" s="78">
        <v>2.1</v>
      </c>
      <c r="H68" s="78" t="s">
        <v>2315</v>
      </c>
      <c r="I68" s="78">
        <v>536</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t="s">
        <v>100</v>
      </c>
      <c r="AB68" s="167"/>
      <c r="AC68" s="71"/>
      <c r="AD68" s="72"/>
      <c r="AE68" s="72"/>
      <c r="AF68" s="72"/>
      <c r="AG68" s="73"/>
      <c r="AH68" s="74"/>
      <c r="AI68" s="75"/>
    </row>
    <row r="69" spans="1:35" s="45" customFormat="1" ht="15.75" hidden="1" x14ac:dyDescent="0.25">
      <c r="A69" s="78">
        <v>67</v>
      </c>
      <c r="B69" s="78" t="s">
        <v>98</v>
      </c>
      <c r="C69" s="78" t="s">
        <v>1127</v>
      </c>
      <c r="D69" s="78" t="s">
        <v>68</v>
      </c>
      <c r="E69" s="78" t="s">
        <v>105</v>
      </c>
      <c r="F69" s="78">
        <v>2</v>
      </c>
      <c r="G69" s="78">
        <v>2.1</v>
      </c>
      <c r="H69" s="78" t="s">
        <v>2315</v>
      </c>
      <c r="I69" s="78">
        <v>557</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t="s">
        <v>100</v>
      </c>
      <c r="AB69" s="167"/>
      <c r="AC69" s="71"/>
      <c r="AD69" s="72"/>
      <c r="AE69" s="72"/>
      <c r="AF69" s="72"/>
      <c r="AG69" s="73"/>
      <c r="AH69" s="74"/>
      <c r="AI69" s="75"/>
    </row>
    <row r="70" spans="1:35" s="45" customFormat="1" ht="31.5" hidden="1" x14ac:dyDescent="0.25">
      <c r="A70" s="78">
        <v>68</v>
      </c>
      <c r="B70" s="78" t="s">
        <v>98</v>
      </c>
      <c r="C70" s="78" t="s">
        <v>1127</v>
      </c>
      <c r="D70" s="78" t="s">
        <v>68</v>
      </c>
      <c r="E70" s="78" t="s">
        <v>105</v>
      </c>
      <c r="F70" s="78">
        <v>2</v>
      </c>
      <c r="G70" s="78">
        <v>2.1</v>
      </c>
      <c r="H70" s="78" t="s">
        <v>2315</v>
      </c>
      <c r="I70" s="78">
        <v>561</v>
      </c>
      <c r="J70" s="79">
        <v>0</v>
      </c>
      <c r="K70" s="80">
        <v>0</v>
      </c>
      <c r="L70" s="80">
        <v>0</v>
      </c>
      <c r="M70" s="81">
        <v>0</v>
      </c>
      <c r="N70" s="82">
        <v>0</v>
      </c>
      <c r="O70" s="83">
        <v>0</v>
      </c>
      <c r="P70" s="83">
        <v>0</v>
      </c>
      <c r="Q70" s="84">
        <v>0</v>
      </c>
      <c r="R70" s="85">
        <v>0</v>
      </c>
      <c r="S70" s="80">
        <v>0</v>
      </c>
      <c r="T70" s="80">
        <v>0</v>
      </c>
      <c r="U70" s="80">
        <v>1</v>
      </c>
      <c r="V70" s="80">
        <v>0</v>
      </c>
      <c r="W70" s="81">
        <v>0</v>
      </c>
      <c r="X70" s="82">
        <v>0</v>
      </c>
      <c r="Y70" s="86">
        <v>0</v>
      </c>
      <c r="Z70" s="87">
        <v>1</v>
      </c>
      <c r="AA70" s="166" t="s">
        <v>2343</v>
      </c>
      <c r="AB70" s="167"/>
      <c r="AC70" s="71"/>
      <c r="AD70" s="72"/>
      <c r="AE70" s="72"/>
      <c r="AF70" s="72"/>
      <c r="AG70" s="73"/>
      <c r="AH70" s="74"/>
      <c r="AI70" s="75"/>
    </row>
    <row r="71" spans="1:35" s="45" customFormat="1" ht="15.75" hidden="1" x14ac:dyDescent="0.25">
      <c r="A71" s="78">
        <v>69</v>
      </c>
      <c r="B71" s="78" t="s">
        <v>98</v>
      </c>
      <c r="C71" s="78" t="s">
        <v>1127</v>
      </c>
      <c r="D71" s="78" t="s">
        <v>68</v>
      </c>
      <c r="E71" s="78" t="s">
        <v>105</v>
      </c>
      <c r="F71" s="78">
        <v>2</v>
      </c>
      <c r="G71" s="78">
        <v>2.1</v>
      </c>
      <c r="H71" s="78" t="s">
        <v>2315</v>
      </c>
      <c r="I71" s="78">
        <v>572</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t="s">
        <v>100</v>
      </c>
      <c r="AB71" s="167"/>
      <c r="AC71" s="71"/>
      <c r="AD71" s="72"/>
      <c r="AE71" s="72"/>
      <c r="AF71" s="72"/>
      <c r="AG71" s="73"/>
      <c r="AH71" s="74"/>
      <c r="AI71" s="75"/>
    </row>
    <row r="72" spans="1:35" s="45" customFormat="1" ht="15.75" hidden="1" x14ac:dyDescent="0.25">
      <c r="A72" s="78">
        <v>70</v>
      </c>
      <c r="B72" s="78" t="s">
        <v>98</v>
      </c>
      <c r="C72" s="78" t="s">
        <v>1127</v>
      </c>
      <c r="D72" s="78" t="s">
        <v>68</v>
      </c>
      <c r="E72" s="78" t="s">
        <v>105</v>
      </c>
      <c r="F72" s="78">
        <v>2</v>
      </c>
      <c r="G72" s="78">
        <v>2.1</v>
      </c>
      <c r="H72" s="78" t="s">
        <v>2315</v>
      </c>
      <c r="I72" s="78">
        <v>575</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t="s">
        <v>100</v>
      </c>
      <c r="AB72" s="167"/>
      <c r="AC72" s="71"/>
      <c r="AD72" s="72"/>
      <c r="AE72" s="72"/>
      <c r="AF72" s="72"/>
      <c r="AG72" s="73"/>
      <c r="AH72" s="74"/>
      <c r="AI72" s="75"/>
    </row>
    <row r="73" spans="1:35" s="45" customFormat="1" ht="15.75" hidden="1" x14ac:dyDescent="0.25">
      <c r="A73" s="78">
        <v>71</v>
      </c>
      <c r="B73" s="78" t="s">
        <v>98</v>
      </c>
      <c r="C73" s="78" t="s">
        <v>1127</v>
      </c>
      <c r="D73" s="78" t="s">
        <v>68</v>
      </c>
      <c r="E73" s="78" t="s">
        <v>105</v>
      </c>
      <c r="F73" s="78">
        <v>2</v>
      </c>
      <c r="G73" s="78">
        <v>2.1</v>
      </c>
      <c r="H73" s="78" t="s">
        <v>2315</v>
      </c>
      <c r="I73" s="78">
        <v>579</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t="s">
        <v>100</v>
      </c>
      <c r="AB73" s="167"/>
      <c r="AC73" s="71"/>
      <c r="AD73" s="72"/>
      <c r="AE73" s="72"/>
      <c r="AF73" s="72"/>
      <c r="AG73" s="73"/>
      <c r="AH73" s="74"/>
      <c r="AI73" s="75"/>
    </row>
    <row r="74" spans="1:35" s="45" customFormat="1" ht="31.5" hidden="1" x14ac:dyDescent="0.25">
      <c r="A74" s="78">
        <v>72</v>
      </c>
      <c r="B74" s="78" t="s">
        <v>98</v>
      </c>
      <c r="C74" s="78" t="s">
        <v>1127</v>
      </c>
      <c r="D74" s="78" t="s">
        <v>68</v>
      </c>
      <c r="E74" s="78" t="s">
        <v>105</v>
      </c>
      <c r="F74" s="78">
        <v>2</v>
      </c>
      <c r="G74" s="78">
        <v>2.1</v>
      </c>
      <c r="H74" s="78" t="s">
        <v>2315</v>
      </c>
      <c r="I74" s="78">
        <v>612</v>
      </c>
      <c r="J74" s="79">
        <v>0</v>
      </c>
      <c r="K74" s="80">
        <v>0</v>
      </c>
      <c r="L74" s="80">
        <v>0</v>
      </c>
      <c r="M74" s="81">
        <v>0</v>
      </c>
      <c r="N74" s="82">
        <v>0</v>
      </c>
      <c r="O74" s="83">
        <v>0</v>
      </c>
      <c r="P74" s="83">
        <v>0</v>
      </c>
      <c r="Q74" s="84">
        <v>0</v>
      </c>
      <c r="R74" s="85">
        <v>0</v>
      </c>
      <c r="S74" s="80">
        <v>0</v>
      </c>
      <c r="T74" s="80">
        <v>0</v>
      </c>
      <c r="U74" s="80">
        <v>1</v>
      </c>
      <c r="V74" s="80">
        <v>0</v>
      </c>
      <c r="W74" s="81">
        <v>0</v>
      </c>
      <c r="X74" s="82">
        <v>0</v>
      </c>
      <c r="Y74" s="86">
        <v>0</v>
      </c>
      <c r="Z74" s="87">
        <v>1</v>
      </c>
      <c r="AA74" s="166" t="s">
        <v>2520</v>
      </c>
      <c r="AB74" s="167"/>
      <c r="AC74" s="71"/>
      <c r="AD74" s="72"/>
      <c r="AE74" s="72"/>
      <c r="AF74" s="72"/>
      <c r="AG74" s="73"/>
      <c r="AH74" s="74"/>
      <c r="AI74" s="75"/>
    </row>
    <row r="75" spans="1:35" s="45" customFormat="1" ht="15.75" hidden="1" x14ac:dyDescent="0.25">
      <c r="A75" s="78">
        <v>73</v>
      </c>
      <c r="B75" s="78" t="s">
        <v>98</v>
      </c>
      <c r="C75" s="78" t="s">
        <v>1127</v>
      </c>
      <c r="D75" s="78" t="s">
        <v>68</v>
      </c>
      <c r="E75" s="78" t="s">
        <v>105</v>
      </c>
      <c r="F75" s="78">
        <v>2</v>
      </c>
      <c r="G75" s="78">
        <v>2.1</v>
      </c>
      <c r="H75" s="78" t="s">
        <v>2341</v>
      </c>
      <c r="I75" s="78">
        <v>577</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t="s">
        <v>100</v>
      </c>
      <c r="AB75" s="167"/>
      <c r="AC75" s="71"/>
      <c r="AD75" s="72"/>
      <c r="AE75" s="72"/>
      <c r="AF75" s="72"/>
      <c r="AG75" s="73"/>
      <c r="AH75" s="74"/>
      <c r="AI75" s="75"/>
    </row>
    <row r="76" spans="1:35" s="45" customFormat="1" ht="63" x14ac:dyDescent="0.25">
      <c r="A76" s="78">
        <v>74</v>
      </c>
      <c r="B76" s="78" t="s">
        <v>98</v>
      </c>
      <c r="C76" s="78" t="s">
        <v>1127</v>
      </c>
      <c r="D76" s="78" t="s">
        <v>68</v>
      </c>
      <c r="E76" s="78" t="s">
        <v>105</v>
      </c>
      <c r="F76" s="78">
        <v>2</v>
      </c>
      <c r="G76" s="78">
        <v>2.1</v>
      </c>
      <c r="H76" s="78" t="s">
        <v>2342</v>
      </c>
      <c r="I76" s="78">
        <v>560</v>
      </c>
      <c r="J76" s="79">
        <v>1</v>
      </c>
      <c r="K76" s="80">
        <v>1</v>
      </c>
      <c r="L76" s="80">
        <v>0</v>
      </c>
      <c r="M76" s="81">
        <v>0</v>
      </c>
      <c r="N76" s="82">
        <v>0</v>
      </c>
      <c r="O76" s="83">
        <v>0</v>
      </c>
      <c r="P76" s="83">
        <v>0</v>
      </c>
      <c r="Q76" s="84">
        <v>0</v>
      </c>
      <c r="R76" s="85">
        <v>0</v>
      </c>
      <c r="S76" s="80">
        <v>0</v>
      </c>
      <c r="T76" s="80">
        <v>0</v>
      </c>
      <c r="U76" s="80">
        <v>0</v>
      </c>
      <c r="V76" s="80">
        <v>0</v>
      </c>
      <c r="W76" s="81">
        <v>0</v>
      </c>
      <c r="X76" s="82">
        <v>0</v>
      </c>
      <c r="Y76" s="86">
        <v>0</v>
      </c>
      <c r="Z76" s="87">
        <v>1</v>
      </c>
      <c r="AA76" s="166" t="s">
        <v>2344</v>
      </c>
      <c r="AB76" s="167"/>
      <c r="AC76" s="71"/>
      <c r="AD76" s="72"/>
      <c r="AE76" s="72"/>
      <c r="AF76" s="72"/>
      <c r="AG76" s="73"/>
      <c r="AH76" s="74"/>
      <c r="AI76" s="75"/>
    </row>
    <row r="77" spans="1:35" s="45" customFormat="1" ht="63" x14ac:dyDescent="0.25">
      <c r="A77" s="78">
        <v>75</v>
      </c>
      <c r="B77" s="78" t="s">
        <v>98</v>
      </c>
      <c r="C77" s="78" t="s">
        <v>1127</v>
      </c>
      <c r="D77" s="78" t="s">
        <v>68</v>
      </c>
      <c r="E77" s="78" t="s">
        <v>105</v>
      </c>
      <c r="F77" s="78">
        <v>2</v>
      </c>
      <c r="G77" s="78">
        <v>2.1</v>
      </c>
      <c r="H77" s="78" t="s">
        <v>2342</v>
      </c>
      <c r="I77" s="78">
        <v>582</v>
      </c>
      <c r="J77" s="79">
        <v>1</v>
      </c>
      <c r="K77" s="80">
        <v>0</v>
      </c>
      <c r="L77" s="80">
        <v>0</v>
      </c>
      <c r="M77" s="81">
        <v>0</v>
      </c>
      <c r="N77" s="82">
        <v>0</v>
      </c>
      <c r="O77" s="83">
        <v>1</v>
      </c>
      <c r="P77" s="83">
        <v>0</v>
      </c>
      <c r="Q77" s="84">
        <v>0</v>
      </c>
      <c r="R77" s="85">
        <v>0</v>
      </c>
      <c r="S77" s="80">
        <v>0</v>
      </c>
      <c r="T77" s="80">
        <v>0</v>
      </c>
      <c r="U77" s="80">
        <v>0</v>
      </c>
      <c r="V77" s="80">
        <v>0</v>
      </c>
      <c r="W77" s="81">
        <v>0</v>
      </c>
      <c r="X77" s="82">
        <v>0</v>
      </c>
      <c r="Y77" s="86">
        <v>0</v>
      </c>
      <c r="Z77" s="87">
        <v>1</v>
      </c>
      <c r="AA77" s="166" t="s">
        <v>2377</v>
      </c>
      <c r="AB77" s="167"/>
      <c r="AC77" s="71"/>
      <c r="AD77" s="72"/>
      <c r="AE77" s="72"/>
      <c r="AF77" s="72"/>
      <c r="AG77" s="73"/>
      <c r="AH77" s="74"/>
      <c r="AI77" s="75"/>
    </row>
    <row r="78" spans="1:35" s="45" customFormat="1" ht="47.25" x14ac:dyDescent="0.25">
      <c r="A78" s="78">
        <v>76</v>
      </c>
      <c r="B78" s="78" t="s">
        <v>98</v>
      </c>
      <c r="C78" s="78" t="s">
        <v>1127</v>
      </c>
      <c r="D78" s="78" t="s">
        <v>68</v>
      </c>
      <c r="E78" s="78" t="s">
        <v>105</v>
      </c>
      <c r="F78" s="78">
        <v>2</v>
      </c>
      <c r="G78" s="78">
        <v>2.1</v>
      </c>
      <c r="H78" s="78" t="s">
        <v>2342</v>
      </c>
      <c r="I78" s="78">
        <v>596</v>
      </c>
      <c r="J78" s="79">
        <v>1</v>
      </c>
      <c r="K78" s="80">
        <v>0</v>
      </c>
      <c r="L78" s="80">
        <v>0</v>
      </c>
      <c r="M78" s="81">
        <v>0</v>
      </c>
      <c r="N78" s="82">
        <v>0</v>
      </c>
      <c r="O78" s="83">
        <v>0</v>
      </c>
      <c r="P78" s="83">
        <v>0</v>
      </c>
      <c r="Q78" s="84">
        <v>0</v>
      </c>
      <c r="R78" s="85">
        <v>0</v>
      </c>
      <c r="S78" s="80">
        <v>0</v>
      </c>
      <c r="T78" s="80">
        <v>0</v>
      </c>
      <c r="U78" s="80">
        <v>0</v>
      </c>
      <c r="V78" s="80">
        <v>0</v>
      </c>
      <c r="W78" s="81">
        <v>0</v>
      </c>
      <c r="X78" s="82">
        <v>0</v>
      </c>
      <c r="Y78" s="86">
        <v>0</v>
      </c>
      <c r="Z78" s="87">
        <v>1</v>
      </c>
      <c r="AA78" s="166" t="s">
        <v>2372</v>
      </c>
      <c r="AB78" s="167"/>
      <c r="AC78" s="71"/>
      <c r="AD78" s="72"/>
      <c r="AE78" s="72"/>
      <c r="AF78" s="72"/>
      <c r="AG78" s="73"/>
      <c r="AH78" s="74"/>
      <c r="AI78" s="75"/>
    </row>
    <row r="79" spans="1:35" s="45" customFormat="1" ht="63" x14ac:dyDescent="0.25">
      <c r="A79" s="78">
        <v>77</v>
      </c>
      <c r="B79" s="78" t="s">
        <v>98</v>
      </c>
      <c r="C79" s="78" t="s">
        <v>1127</v>
      </c>
      <c r="D79" s="78" t="s">
        <v>68</v>
      </c>
      <c r="E79" s="78" t="s">
        <v>105</v>
      </c>
      <c r="F79" s="78">
        <v>2</v>
      </c>
      <c r="G79" s="78">
        <v>2.1</v>
      </c>
      <c r="H79" s="78" t="s">
        <v>2342</v>
      </c>
      <c r="I79" s="78">
        <v>638</v>
      </c>
      <c r="J79" s="79">
        <v>1</v>
      </c>
      <c r="K79" s="80">
        <v>0</v>
      </c>
      <c r="L79" s="80">
        <v>0</v>
      </c>
      <c r="M79" s="81">
        <v>0</v>
      </c>
      <c r="N79" s="82">
        <v>1</v>
      </c>
      <c r="O79" s="83">
        <v>0</v>
      </c>
      <c r="P79" s="83">
        <v>0</v>
      </c>
      <c r="Q79" s="84">
        <v>0</v>
      </c>
      <c r="R79" s="85">
        <v>0</v>
      </c>
      <c r="S79" s="80">
        <v>0</v>
      </c>
      <c r="T79" s="80">
        <v>0</v>
      </c>
      <c r="U79" s="80">
        <v>0</v>
      </c>
      <c r="V79" s="80">
        <v>0</v>
      </c>
      <c r="W79" s="81">
        <v>0</v>
      </c>
      <c r="X79" s="82">
        <v>0</v>
      </c>
      <c r="Y79" s="86">
        <v>0</v>
      </c>
      <c r="Z79" s="87">
        <v>1</v>
      </c>
      <c r="AA79" s="166" t="s">
        <v>2378</v>
      </c>
      <c r="AB79" s="167"/>
      <c r="AC79" s="71"/>
      <c r="AD79" s="72"/>
      <c r="AE79" s="72"/>
      <c r="AF79" s="72"/>
      <c r="AG79" s="73"/>
      <c r="AH79" s="74"/>
      <c r="AI79" s="75"/>
    </row>
    <row r="80" spans="1:35" s="45" customFormat="1" ht="15.75" hidden="1" x14ac:dyDescent="0.25">
      <c r="A80" s="78">
        <v>78</v>
      </c>
      <c r="B80" s="78" t="s">
        <v>1167</v>
      </c>
      <c r="C80" s="78" t="s">
        <v>264</v>
      </c>
      <c r="D80" s="78" t="s">
        <v>68</v>
      </c>
      <c r="E80" s="78" t="s">
        <v>105</v>
      </c>
      <c r="F80" s="78">
        <v>2</v>
      </c>
      <c r="G80" s="78">
        <v>2.1</v>
      </c>
      <c r="H80" s="78" t="s">
        <v>2161</v>
      </c>
      <c r="I80" s="78">
        <v>573</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t="s">
        <v>100</v>
      </c>
      <c r="AB80" s="167"/>
      <c r="AC80" s="71"/>
      <c r="AD80" s="72"/>
      <c r="AE80" s="72"/>
      <c r="AF80" s="72"/>
      <c r="AG80" s="73"/>
      <c r="AH80" s="74"/>
      <c r="AI80" s="75"/>
    </row>
    <row r="81" spans="1:35" s="45" customFormat="1" ht="15.75" hidden="1" x14ac:dyDescent="0.25">
      <c r="A81" s="78">
        <v>79</v>
      </c>
      <c r="B81" s="78" t="s">
        <v>98</v>
      </c>
      <c r="C81" s="78" t="s">
        <v>1127</v>
      </c>
      <c r="D81" s="78" t="s">
        <v>68</v>
      </c>
      <c r="E81" s="78" t="s">
        <v>105</v>
      </c>
      <c r="F81" s="78">
        <v>2</v>
      </c>
      <c r="G81" s="78">
        <v>2.1</v>
      </c>
      <c r="H81" s="78" t="s">
        <v>2373</v>
      </c>
      <c r="I81" s="78">
        <v>578</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t="s">
        <v>100</v>
      </c>
      <c r="AB81" s="167"/>
      <c r="AC81" s="71"/>
      <c r="AD81" s="72"/>
      <c r="AE81" s="72"/>
      <c r="AF81" s="72"/>
      <c r="AG81" s="73"/>
      <c r="AH81" s="74"/>
      <c r="AI81" s="75"/>
    </row>
    <row r="82" spans="1:35" s="45" customFormat="1" ht="15.75" hidden="1" x14ac:dyDescent="0.25">
      <c r="A82" s="78">
        <v>80</v>
      </c>
      <c r="B82" s="78" t="s">
        <v>1167</v>
      </c>
      <c r="C82" s="78" t="s">
        <v>264</v>
      </c>
      <c r="D82" s="78" t="s">
        <v>68</v>
      </c>
      <c r="E82" s="78" t="s">
        <v>105</v>
      </c>
      <c r="F82" s="78">
        <v>2</v>
      </c>
      <c r="G82" s="78">
        <v>2.1</v>
      </c>
      <c r="H82" s="78" t="s">
        <v>2161</v>
      </c>
      <c r="I82" s="78">
        <v>583</v>
      </c>
      <c r="J82" s="79">
        <v>0</v>
      </c>
      <c r="K82" s="80">
        <v>0</v>
      </c>
      <c r="L82" s="80">
        <v>0</v>
      </c>
      <c r="M82" s="81">
        <v>0</v>
      </c>
      <c r="N82" s="82">
        <v>0</v>
      </c>
      <c r="O82" s="83">
        <v>0</v>
      </c>
      <c r="P82" s="83">
        <v>0</v>
      </c>
      <c r="Q82" s="84">
        <v>0</v>
      </c>
      <c r="R82" s="85">
        <v>0</v>
      </c>
      <c r="S82" s="80">
        <v>0</v>
      </c>
      <c r="T82" s="80">
        <v>0</v>
      </c>
      <c r="U82" s="80">
        <v>0</v>
      </c>
      <c r="V82" s="80">
        <v>0</v>
      </c>
      <c r="W82" s="81">
        <v>0</v>
      </c>
      <c r="X82" s="82">
        <v>0</v>
      </c>
      <c r="Y82" s="86">
        <v>0</v>
      </c>
      <c r="Z82" s="87">
        <v>0</v>
      </c>
      <c r="AA82" s="166" t="s">
        <v>100</v>
      </c>
      <c r="AB82" s="167"/>
      <c r="AC82" s="71"/>
      <c r="AD82" s="72"/>
      <c r="AE82" s="72"/>
      <c r="AF82" s="72"/>
      <c r="AG82" s="73"/>
      <c r="AH82" s="74"/>
      <c r="AI82" s="75"/>
    </row>
    <row r="83" spans="1:35" s="45" customFormat="1" ht="15.75" hidden="1" x14ac:dyDescent="0.25">
      <c r="A83" s="78">
        <v>81</v>
      </c>
      <c r="B83" s="78" t="s">
        <v>1167</v>
      </c>
      <c r="C83" s="78" t="s">
        <v>264</v>
      </c>
      <c r="D83" s="78" t="s">
        <v>68</v>
      </c>
      <c r="E83" s="78" t="s">
        <v>105</v>
      </c>
      <c r="F83" s="78">
        <v>2</v>
      </c>
      <c r="G83" s="78">
        <v>2.1</v>
      </c>
      <c r="H83" s="78" t="s">
        <v>2161</v>
      </c>
      <c r="I83" s="78">
        <v>584</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t="s">
        <v>100</v>
      </c>
      <c r="AB83" s="167"/>
      <c r="AC83" s="71"/>
      <c r="AD83" s="72"/>
      <c r="AE83" s="72"/>
      <c r="AF83" s="72"/>
      <c r="AG83" s="73"/>
      <c r="AH83" s="74"/>
      <c r="AI83" s="75"/>
    </row>
    <row r="84" spans="1:35" s="45" customFormat="1" ht="15.75" hidden="1" x14ac:dyDescent="0.25">
      <c r="A84" s="78">
        <v>82</v>
      </c>
      <c r="B84" s="78" t="s">
        <v>98</v>
      </c>
      <c r="C84" s="78" t="s">
        <v>1127</v>
      </c>
      <c r="D84" s="78" t="s">
        <v>68</v>
      </c>
      <c r="E84" s="78" t="s">
        <v>105</v>
      </c>
      <c r="F84" s="78">
        <v>2</v>
      </c>
      <c r="G84" s="78">
        <v>2.1</v>
      </c>
      <c r="H84" s="78" t="s">
        <v>2374</v>
      </c>
      <c r="I84" s="78">
        <v>541</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t="s">
        <v>100</v>
      </c>
      <c r="AB84" s="167"/>
      <c r="AC84" s="71"/>
      <c r="AD84" s="72"/>
      <c r="AE84" s="72"/>
      <c r="AF84" s="72"/>
      <c r="AG84" s="73"/>
      <c r="AH84" s="74"/>
      <c r="AI84" s="75"/>
    </row>
    <row r="85" spans="1:35" s="45" customFormat="1" ht="15.75" hidden="1" x14ac:dyDescent="0.25">
      <c r="A85" s="78">
        <v>83</v>
      </c>
      <c r="B85" s="78" t="s">
        <v>98</v>
      </c>
      <c r="C85" s="78" t="s">
        <v>1127</v>
      </c>
      <c r="D85" s="78" t="s">
        <v>68</v>
      </c>
      <c r="E85" s="78" t="s">
        <v>105</v>
      </c>
      <c r="F85" s="78">
        <v>2</v>
      </c>
      <c r="G85" s="78">
        <v>2.2000000000000002</v>
      </c>
      <c r="H85" s="78" t="s">
        <v>2374</v>
      </c>
      <c r="I85" s="78">
        <v>564</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t="s">
        <v>100</v>
      </c>
      <c r="AB85" s="167"/>
      <c r="AC85" s="71"/>
      <c r="AD85" s="72"/>
      <c r="AE85" s="72"/>
      <c r="AF85" s="72"/>
      <c r="AG85" s="73"/>
      <c r="AH85" s="74"/>
      <c r="AI85" s="75"/>
    </row>
    <row r="86" spans="1:35" s="45" customFormat="1" ht="15.75" hidden="1" x14ac:dyDescent="0.25">
      <c r="A86" s="78">
        <v>84</v>
      </c>
      <c r="B86" s="78" t="s">
        <v>98</v>
      </c>
      <c r="C86" s="78" t="s">
        <v>1127</v>
      </c>
      <c r="D86" s="78" t="s">
        <v>68</v>
      </c>
      <c r="E86" s="78" t="s">
        <v>105</v>
      </c>
      <c r="F86" s="78">
        <v>2</v>
      </c>
      <c r="G86" s="78">
        <v>2.2000000000000002</v>
      </c>
      <c r="H86" s="78" t="s">
        <v>2374</v>
      </c>
      <c r="I86" s="78">
        <v>566</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t="s">
        <v>100</v>
      </c>
      <c r="AB86" s="167"/>
      <c r="AC86" s="71"/>
      <c r="AD86" s="72"/>
      <c r="AE86" s="72"/>
      <c r="AF86" s="72"/>
      <c r="AG86" s="73"/>
      <c r="AH86" s="74"/>
      <c r="AI86" s="75"/>
    </row>
    <row r="87" spans="1:35" s="45" customFormat="1" ht="15.75" hidden="1" x14ac:dyDescent="0.25">
      <c r="A87" s="78">
        <v>85</v>
      </c>
      <c r="B87" s="78" t="s">
        <v>98</v>
      </c>
      <c r="C87" s="78" t="s">
        <v>1127</v>
      </c>
      <c r="D87" s="78" t="s">
        <v>68</v>
      </c>
      <c r="E87" s="78" t="s">
        <v>105</v>
      </c>
      <c r="F87" s="78">
        <v>2</v>
      </c>
      <c r="G87" s="78">
        <v>2.2000000000000002</v>
      </c>
      <c r="H87" s="78" t="s">
        <v>2374</v>
      </c>
      <c r="I87" s="78">
        <v>569</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t="s">
        <v>100</v>
      </c>
      <c r="AB87" s="167"/>
      <c r="AC87" s="71"/>
      <c r="AD87" s="72"/>
      <c r="AE87" s="72"/>
      <c r="AF87" s="72"/>
      <c r="AG87" s="73"/>
      <c r="AH87" s="74"/>
      <c r="AI87" s="75"/>
    </row>
    <row r="88" spans="1:35" s="45" customFormat="1" ht="15.75" hidden="1" x14ac:dyDescent="0.25">
      <c r="A88" s="78">
        <v>86</v>
      </c>
      <c r="B88" s="78" t="s">
        <v>98</v>
      </c>
      <c r="C88" s="78" t="s">
        <v>1127</v>
      </c>
      <c r="D88" s="78" t="s">
        <v>68</v>
      </c>
      <c r="E88" s="78" t="s">
        <v>105</v>
      </c>
      <c r="F88" s="78">
        <v>2</v>
      </c>
      <c r="G88" s="78">
        <v>2.2000000000000002</v>
      </c>
      <c r="H88" s="78" t="s">
        <v>2374</v>
      </c>
      <c r="I88" s="78">
        <v>595</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t="s">
        <v>100</v>
      </c>
      <c r="AB88" s="167"/>
      <c r="AC88" s="71"/>
      <c r="AD88" s="72"/>
      <c r="AE88" s="72"/>
      <c r="AF88" s="72"/>
      <c r="AG88" s="73"/>
      <c r="AH88" s="74"/>
      <c r="AI88" s="75"/>
    </row>
    <row r="89" spans="1:35" s="45" customFormat="1" ht="15.75" hidden="1" x14ac:dyDescent="0.25">
      <c r="A89" s="78">
        <v>87</v>
      </c>
      <c r="B89" s="78" t="s">
        <v>98</v>
      </c>
      <c r="C89" s="78" t="s">
        <v>1127</v>
      </c>
      <c r="D89" s="78" t="s">
        <v>68</v>
      </c>
      <c r="E89" s="78" t="s">
        <v>105</v>
      </c>
      <c r="F89" s="78">
        <v>2</v>
      </c>
      <c r="G89" s="78">
        <v>2.2000000000000002</v>
      </c>
      <c r="H89" s="78" t="s">
        <v>2374</v>
      </c>
      <c r="I89" s="78">
        <v>639</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t="s">
        <v>100</v>
      </c>
      <c r="AB89" s="167"/>
      <c r="AC89" s="71"/>
      <c r="AD89" s="72"/>
      <c r="AE89" s="72"/>
      <c r="AF89" s="72"/>
      <c r="AG89" s="73"/>
      <c r="AH89" s="74"/>
      <c r="AI89" s="75"/>
    </row>
    <row r="90" spans="1:35" s="45" customFormat="1" ht="31.5" hidden="1" x14ac:dyDescent="0.25">
      <c r="A90" s="78">
        <v>88</v>
      </c>
      <c r="B90" s="78" t="s">
        <v>98</v>
      </c>
      <c r="C90" s="78" t="s">
        <v>1127</v>
      </c>
      <c r="D90" s="78" t="s">
        <v>68</v>
      </c>
      <c r="E90" s="78" t="s">
        <v>105</v>
      </c>
      <c r="F90" s="78">
        <v>2</v>
      </c>
      <c r="G90" s="78">
        <v>2.2000000000000002</v>
      </c>
      <c r="H90" s="78" t="s">
        <v>2374</v>
      </c>
      <c r="I90" s="78">
        <v>640</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t="s">
        <v>100</v>
      </c>
      <c r="AB90" s="167" t="s">
        <v>2375</v>
      </c>
      <c r="AC90" s="71"/>
      <c r="AD90" s="72"/>
      <c r="AE90" s="72"/>
      <c r="AF90" s="72"/>
      <c r="AG90" s="73"/>
      <c r="AH90" s="74"/>
      <c r="AI90" s="75"/>
    </row>
    <row r="91" spans="1:35" s="45" customFormat="1" ht="15.75" hidden="1" x14ac:dyDescent="0.25">
      <c r="A91" s="78">
        <v>89</v>
      </c>
      <c r="B91" s="78" t="s">
        <v>98</v>
      </c>
      <c r="C91" s="78" t="s">
        <v>1127</v>
      </c>
      <c r="D91" s="78" t="s">
        <v>68</v>
      </c>
      <c r="E91" s="78" t="s">
        <v>105</v>
      </c>
      <c r="F91" s="78">
        <v>2</v>
      </c>
      <c r="G91" s="78">
        <v>2.2000000000000002</v>
      </c>
      <c r="H91" s="78" t="s">
        <v>2376</v>
      </c>
      <c r="I91" s="78">
        <v>644</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t="s">
        <v>100</v>
      </c>
      <c r="AB91" s="167"/>
      <c r="AC91" s="71"/>
      <c r="AD91" s="72"/>
      <c r="AE91" s="72"/>
      <c r="AF91" s="72"/>
      <c r="AG91" s="73"/>
      <c r="AH91" s="74"/>
      <c r="AI91" s="75"/>
    </row>
    <row r="92" spans="1:35" s="45" customFormat="1" ht="15.75" hidden="1" x14ac:dyDescent="0.25">
      <c r="A92" s="78">
        <v>90</v>
      </c>
      <c r="B92" s="78" t="s">
        <v>98</v>
      </c>
      <c r="C92" s="78" t="s">
        <v>1127</v>
      </c>
      <c r="D92" s="78" t="s">
        <v>68</v>
      </c>
      <c r="E92" s="78" t="s">
        <v>105</v>
      </c>
      <c r="F92" s="78">
        <v>2</v>
      </c>
      <c r="G92" s="78">
        <v>2.2000000000000002</v>
      </c>
      <c r="H92" s="78" t="s">
        <v>2376</v>
      </c>
      <c r="I92" s="78">
        <v>647</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t="s">
        <v>100</v>
      </c>
      <c r="AB92" s="167"/>
      <c r="AC92" s="71"/>
      <c r="AD92" s="72"/>
      <c r="AE92" s="72"/>
      <c r="AF92" s="72"/>
      <c r="AG92" s="73"/>
      <c r="AH92" s="74"/>
      <c r="AI92" s="75"/>
    </row>
    <row r="93" spans="1:35" s="45" customFormat="1" ht="47.25" hidden="1" x14ac:dyDescent="0.25">
      <c r="A93" s="78">
        <v>91</v>
      </c>
      <c r="B93" s="78" t="s">
        <v>98</v>
      </c>
      <c r="C93" s="78" t="s">
        <v>1127</v>
      </c>
      <c r="D93" s="78" t="s">
        <v>68</v>
      </c>
      <c r="E93" s="78" t="s">
        <v>105</v>
      </c>
      <c r="F93" s="78">
        <v>2</v>
      </c>
      <c r="G93" s="78">
        <v>2.2000000000000002</v>
      </c>
      <c r="H93" s="78" t="s">
        <v>2376</v>
      </c>
      <c r="I93" s="78">
        <v>648</v>
      </c>
      <c r="J93" s="79">
        <v>0</v>
      </c>
      <c r="K93" s="80">
        <v>0</v>
      </c>
      <c r="L93" s="80">
        <v>0</v>
      </c>
      <c r="M93" s="81">
        <v>0</v>
      </c>
      <c r="N93" s="82">
        <v>1</v>
      </c>
      <c r="O93" s="83">
        <v>0</v>
      </c>
      <c r="P93" s="83">
        <v>0</v>
      </c>
      <c r="Q93" s="84">
        <v>0</v>
      </c>
      <c r="R93" s="85">
        <v>0</v>
      </c>
      <c r="S93" s="80">
        <v>0</v>
      </c>
      <c r="T93" s="80">
        <v>0</v>
      </c>
      <c r="U93" s="80">
        <v>0</v>
      </c>
      <c r="V93" s="80">
        <v>0</v>
      </c>
      <c r="W93" s="81">
        <v>0</v>
      </c>
      <c r="X93" s="82">
        <v>0</v>
      </c>
      <c r="Y93" s="86">
        <v>0</v>
      </c>
      <c r="Z93" s="87">
        <v>1</v>
      </c>
      <c r="AA93" s="171" t="s">
        <v>2516</v>
      </c>
      <c r="AB93" s="167"/>
      <c r="AC93" s="71"/>
      <c r="AD93" s="72"/>
      <c r="AE93" s="72"/>
      <c r="AF93" s="72"/>
      <c r="AG93" s="73"/>
      <c r="AH93" s="74"/>
      <c r="AI93" s="75"/>
    </row>
    <row r="94" spans="1:35" s="45" customFormat="1" ht="15.75" hidden="1" x14ac:dyDescent="0.25">
      <c r="A94" s="78">
        <v>92</v>
      </c>
      <c r="B94" s="78" t="s">
        <v>98</v>
      </c>
      <c r="C94" s="78" t="s">
        <v>1127</v>
      </c>
      <c r="D94" s="78" t="s">
        <v>68</v>
      </c>
      <c r="E94" s="78" t="s">
        <v>105</v>
      </c>
      <c r="F94" s="78">
        <v>2</v>
      </c>
      <c r="G94" s="78">
        <v>2.2000000000000002</v>
      </c>
      <c r="H94" s="78" t="s">
        <v>2376</v>
      </c>
      <c r="I94" s="78">
        <v>650</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t="s">
        <v>100</v>
      </c>
      <c r="AB94" s="167"/>
      <c r="AC94" s="71"/>
      <c r="AD94" s="72"/>
      <c r="AE94" s="72"/>
      <c r="AF94" s="72"/>
      <c r="AG94" s="73"/>
      <c r="AH94" s="74"/>
      <c r="AI94" s="75"/>
    </row>
    <row r="95" spans="1:35" s="45" customFormat="1" ht="15.75" hidden="1" x14ac:dyDescent="0.25">
      <c r="A95" s="78">
        <v>93</v>
      </c>
      <c r="B95" s="78" t="s">
        <v>98</v>
      </c>
      <c r="C95" s="78" t="s">
        <v>1127</v>
      </c>
      <c r="D95" s="78" t="s">
        <v>68</v>
      </c>
      <c r="E95" s="78" t="s">
        <v>105</v>
      </c>
      <c r="F95" s="78">
        <v>2</v>
      </c>
      <c r="G95" s="78">
        <v>2.2000000000000002</v>
      </c>
      <c r="H95" s="78" t="s">
        <v>2376</v>
      </c>
      <c r="I95" s="78">
        <v>651</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t="s">
        <v>100</v>
      </c>
      <c r="AB95" s="167"/>
      <c r="AC95" s="71"/>
      <c r="AD95" s="72"/>
      <c r="AE95" s="72"/>
      <c r="AF95" s="72"/>
      <c r="AG95" s="73"/>
      <c r="AH95" s="74"/>
      <c r="AI95" s="75"/>
    </row>
    <row r="96" spans="1:35" s="45" customFormat="1" ht="15.75" hidden="1" x14ac:dyDescent="0.25">
      <c r="A96" s="78">
        <v>94</v>
      </c>
      <c r="B96" s="78" t="s">
        <v>98</v>
      </c>
      <c r="C96" s="78" t="s">
        <v>1127</v>
      </c>
      <c r="D96" s="78" t="s">
        <v>68</v>
      </c>
      <c r="E96" s="78" t="s">
        <v>105</v>
      </c>
      <c r="F96" s="78">
        <v>2</v>
      </c>
      <c r="G96" s="78">
        <v>2.2000000000000002</v>
      </c>
      <c r="H96" s="78" t="s">
        <v>2376</v>
      </c>
      <c r="I96" s="78">
        <v>652</v>
      </c>
      <c r="J96" s="79">
        <v>0</v>
      </c>
      <c r="K96" s="80">
        <v>0</v>
      </c>
      <c r="L96" s="80">
        <v>0</v>
      </c>
      <c r="M96" s="81">
        <v>0</v>
      </c>
      <c r="N96" s="82">
        <v>0</v>
      </c>
      <c r="O96" s="83">
        <v>0</v>
      </c>
      <c r="P96" s="83">
        <v>0</v>
      </c>
      <c r="Q96" s="84">
        <v>0</v>
      </c>
      <c r="R96" s="85">
        <v>0</v>
      </c>
      <c r="S96" s="80">
        <v>0</v>
      </c>
      <c r="T96" s="80">
        <v>0</v>
      </c>
      <c r="U96" s="80">
        <v>0</v>
      </c>
      <c r="V96" s="80">
        <v>0</v>
      </c>
      <c r="W96" s="81">
        <v>0</v>
      </c>
      <c r="X96" s="82">
        <v>0</v>
      </c>
      <c r="Y96" s="86">
        <v>0</v>
      </c>
      <c r="Z96" s="87">
        <v>0</v>
      </c>
      <c r="AA96" s="166" t="s">
        <v>100</v>
      </c>
      <c r="AB96" s="167"/>
      <c r="AC96" s="71"/>
      <c r="AD96" s="72"/>
      <c r="AE96" s="72"/>
      <c r="AF96" s="72"/>
      <c r="AG96" s="73"/>
      <c r="AH96" s="74"/>
      <c r="AI96" s="75"/>
    </row>
    <row r="97" spans="1:35" s="45" customFormat="1" ht="15.75" hidden="1" x14ac:dyDescent="0.25">
      <c r="A97" s="78">
        <v>95</v>
      </c>
      <c r="B97" s="78" t="s">
        <v>98</v>
      </c>
      <c r="C97" s="78" t="s">
        <v>1127</v>
      </c>
      <c r="D97" s="78" t="s">
        <v>68</v>
      </c>
      <c r="E97" s="78" t="s">
        <v>105</v>
      </c>
      <c r="F97" s="78">
        <v>2</v>
      </c>
      <c r="G97" s="78">
        <v>2.2000000000000002</v>
      </c>
      <c r="H97" s="78" t="s">
        <v>2437</v>
      </c>
      <c r="I97" s="78">
        <v>585</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t="s">
        <v>100</v>
      </c>
      <c r="AB97" s="167"/>
      <c r="AC97" s="71"/>
      <c r="AD97" s="72"/>
      <c r="AE97" s="72"/>
      <c r="AF97" s="72"/>
      <c r="AG97" s="73"/>
      <c r="AH97" s="74"/>
      <c r="AI97" s="75"/>
    </row>
    <row r="98" spans="1:35" s="45" customFormat="1" ht="15.75" hidden="1" x14ac:dyDescent="0.25">
      <c r="A98" s="78">
        <v>96</v>
      </c>
      <c r="B98" s="78" t="s">
        <v>98</v>
      </c>
      <c r="C98" s="78" t="s">
        <v>1127</v>
      </c>
      <c r="D98" s="78" t="s">
        <v>68</v>
      </c>
      <c r="E98" s="78" t="s">
        <v>105</v>
      </c>
      <c r="F98" s="78">
        <v>2</v>
      </c>
      <c r="G98" s="78">
        <v>2.2000000000000002</v>
      </c>
      <c r="H98" s="78" t="s">
        <v>2437</v>
      </c>
      <c r="I98" s="78">
        <v>599</v>
      </c>
      <c r="J98" s="79">
        <v>0</v>
      </c>
      <c r="K98" s="80">
        <v>0</v>
      </c>
      <c r="L98" s="80">
        <v>0</v>
      </c>
      <c r="M98" s="81">
        <v>0</v>
      </c>
      <c r="N98" s="82">
        <v>0</v>
      </c>
      <c r="O98" s="83">
        <v>1</v>
      </c>
      <c r="P98" s="83">
        <v>0</v>
      </c>
      <c r="Q98" s="84">
        <v>0</v>
      </c>
      <c r="R98" s="85">
        <v>0</v>
      </c>
      <c r="S98" s="80">
        <v>0</v>
      </c>
      <c r="T98" s="80">
        <v>0</v>
      </c>
      <c r="U98" s="80">
        <v>0</v>
      </c>
      <c r="V98" s="80">
        <v>0</v>
      </c>
      <c r="W98" s="81">
        <v>0</v>
      </c>
      <c r="X98" s="82">
        <v>0</v>
      </c>
      <c r="Y98" s="86">
        <v>0</v>
      </c>
      <c r="Z98" s="87">
        <v>1</v>
      </c>
      <c r="AA98" s="166" t="s">
        <v>2438</v>
      </c>
      <c r="AB98" s="167"/>
      <c r="AC98" s="71"/>
      <c r="AD98" s="72"/>
      <c r="AE98" s="72"/>
      <c r="AF98" s="72"/>
      <c r="AG98" s="73"/>
      <c r="AH98" s="74"/>
      <c r="AI98" s="75"/>
    </row>
    <row r="99" spans="1:35" s="45" customFormat="1" ht="15.75" hidden="1" x14ac:dyDescent="0.25">
      <c r="A99" s="78">
        <v>97</v>
      </c>
      <c r="B99" s="78" t="s">
        <v>98</v>
      </c>
      <c r="C99" s="78" t="s">
        <v>1127</v>
      </c>
      <c r="D99" s="78" t="s">
        <v>68</v>
      </c>
      <c r="E99" s="78" t="s">
        <v>105</v>
      </c>
      <c r="F99" s="78">
        <v>2</v>
      </c>
      <c r="G99" s="78">
        <v>2.2000000000000002</v>
      </c>
      <c r="H99" s="78" t="s">
        <v>2437</v>
      </c>
      <c r="I99" s="78">
        <v>606</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t="s">
        <v>100</v>
      </c>
      <c r="AB99" s="167"/>
      <c r="AC99" s="71"/>
      <c r="AD99" s="72"/>
      <c r="AE99" s="72"/>
      <c r="AF99" s="72"/>
      <c r="AG99" s="73"/>
      <c r="AH99" s="74"/>
      <c r="AI99" s="75"/>
    </row>
    <row r="100" spans="1:35" s="45" customFormat="1" ht="15.75" hidden="1" x14ac:dyDescent="0.25">
      <c r="A100" s="78">
        <v>98</v>
      </c>
      <c r="B100" s="78" t="s">
        <v>98</v>
      </c>
      <c r="C100" s="78" t="s">
        <v>1127</v>
      </c>
      <c r="D100" s="78" t="s">
        <v>68</v>
      </c>
      <c r="E100" s="78" t="s">
        <v>105</v>
      </c>
      <c r="F100" s="78">
        <v>2</v>
      </c>
      <c r="G100" s="78">
        <v>2.2000000000000002</v>
      </c>
      <c r="H100" s="78" t="s">
        <v>2437</v>
      </c>
      <c r="I100" s="78">
        <v>620</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t="s">
        <v>100</v>
      </c>
      <c r="AB100" s="167"/>
      <c r="AC100" s="71"/>
      <c r="AD100" s="72"/>
      <c r="AE100" s="72"/>
      <c r="AF100" s="72"/>
      <c r="AG100" s="73"/>
      <c r="AH100" s="74"/>
      <c r="AI100" s="75"/>
    </row>
    <row r="101" spans="1:35" s="45" customFormat="1" ht="15.75" hidden="1" x14ac:dyDescent="0.25">
      <c r="A101" s="78">
        <v>99</v>
      </c>
      <c r="B101" s="78" t="s">
        <v>98</v>
      </c>
      <c r="C101" s="78" t="s">
        <v>1127</v>
      </c>
      <c r="D101" s="78" t="s">
        <v>68</v>
      </c>
      <c r="E101" s="78" t="s">
        <v>105</v>
      </c>
      <c r="F101" s="78">
        <v>2</v>
      </c>
      <c r="G101" s="78">
        <v>2.2000000000000002</v>
      </c>
      <c r="H101" s="78" t="s">
        <v>2437</v>
      </c>
      <c r="I101" s="78">
        <v>642</v>
      </c>
      <c r="J101" s="79">
        <v>0</v>
      </c>
      <c r="K101" s="80">
        <v>0</v>
      </c>
      <c r="L101" s="80">
        <v>0</v>
      </c>
      <c r="M101" s="81">
        <v>0</v>
      </c>
      <c r="N101" s="82">
        <v>1</v>
      </c>
      <c r="O101" s="83">
        <v>0</v>
      </c>
      <c r="P101" s="83">
        <v>0</v>
      </c>
      <c r="Q101" s="84">
        <v>0</v>
      </c>
      <c r="R101" s="85">
        <v>0</v>
      </c>
      <c r="S101" s="80">
        <v>0</v>
      </c>
      <c r="T101" s="80">
        <v>0</v>
      </c>
      <c r="U101" s="80">
        <v>0</v>
      </c>
      <c r="V101" s="80">
        <v>0</v>
      </c>
      <c r="W101" s="81">
        <v>0</v>
      </c>
      <c r="X101" s="82">
        <v>0</v>
      </c>
      <c r="Y101" s="86">
        <v>0</v>
      </c>
      <c r="Z101" s="87">
        <v>1</v>
      </c>
      <c r="AA101" s="166" t="s">
        <v>2439</v>
      </c>
      <c r="AB101" s="167"/>
      <c r="AC101" s="71"/>
      <c r="AD101" s="72"/>
      <c r="AE101" s="72"/>
      <c r="AF101" s="72"/>
      <c r="AG101" s="73"/>
      <c r="AH101" s="74"/>
      <c r="AI101" s="75"/>
    </row>
    <row r="102" spans="1:35" s="45" customFormat="1" ht="15.75" hidden="1" x14ac:dyDescent="0.25">
      <c r="A102" s="78">
        <v>100</v>
      </c>
      <c r="B102" s="78" t="s">
        <v>98</v>
      </c>
      <c r="C102" s="78" t="s">
        <v>1127</v>
      </c>
      <c r="D102" s="78" t="s">
        <v>68</v>
      </c>
      <c r="E102" s="78" t="s">
        <v>105</v>
      </c>
      <c r="F102" s="78">
        <v>2</v>
      </c>
      <c r="G102" s="78">
        <v>2.2000000000000002</v>
      </c>
      <c r="H102" s="78" t="s">
        <v>2437</v>
      </c>
      <c r="I102" s="78">
        <v>643</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t="s">
        <v>100</v>
      </c>
      <c r="AB102" s="167"/>
      <c r="AC102" s="71"/>
      <c r="AD102" s="72"/>
      <c r="AE102" s="72"/>
      <c r="AF102" s="72"/>
      <c r="AG102" s="73"/>
      <c r="AH102" s="74"/>
      <c r="AI102" s="75"/>
    </row>
    <row r="103" spans="1:35" s="45" customFormat="1" ht="15.75" hidden="1" x14ac:dyDescent="0.25">
      <c r="A103" s="78">
        <v>101</v>
      </c>
      <c r="B103" s="78" t="s">
        <v>98</v>
      </c>
      <c r="C103" s="78" t="s">
        <v>1127</v>
      </c>
      <c r="D103" s="78" t="s">
        <v>68</v>
      </c>
      <c r="E103" s="78" t="s">
        <v>105</v>
      </c>
      <c r="F103" s="78">
        <v>2</v>
      </c>
      <c r="G103" s="78">
        <v>2.2000000000000002</v>
      </c>
      <c r="H103" s="78" t="s">
        <v>2437</v>
      </c>
      <c r="I103" s="78">
        <v>653</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t="s">
        <v>100</v>
      </c>
      <c r="AB103" s="167"/>
      <c r="AC103" s="71"/>
      <c r="AD103" s="72"/>
      <c r="AE103" s="72"/>
      <c r="AF103" s="72"/>
      <c r="AG103" s="73"/>
      <c r="AH103" s="74"/>
      <c r="AI103" s="75"/>
    </row>
    <row r="104" spans="1:35" s="45" customFormat="1" ht="47.25" x14ac:dyDescent="0.25">
      <c r="A104" s="78">
        <v>102</v>
      </c>
      <c r="B104" s="78" t="s">
        <v>98</v>
      </c>
      <c r="C104" s="78" t="s">
        <v>1127</v>
      </c>
      <c r="D104" s="78" t="s">
        <v>68</v>
      </c>
      <c r="E104" s="78" t="s">
        <v>105</v>
      </c>
      <c r="F104" s="78">
        <v>2</v>
      </c>
      <c r="G104" s="78">
        <v>2.2000000000000002</v>
      </c>
      <c r="H104" s="78" t="s">
        <v>2440</v>
      </c>
      <c r="I104" s="78">
        <v>548</v>
      </c>
      <c r="J104" s="79">
        <v>1</v>
      </c>
      <c r="K104" s="80">
        <v>1</v>
      </c>
      <c r="L104" s="80">
        <v>0</v>
      </c>
      <c r="M104" s="81">
        <v>0</v>
      </c>
      <c r="N104" s="82">
        <v>0</v>
      </c>
      <c r="O104" s="83">
        <v>0</v>
      </c>
      <c r="P104" s="83">
        <v>0</v>
      </c>
      <c r="Q104" s="84">
        <v>0</v>
      </c>
      <c r="R104" s="85">
        <v>0</v>
      </c>
      <c r="S104" s="80">
        <v>0</v>
      </c>
      <c r="T104" s="80">
        <v>0</v>
      </c>
      <c r="U104" s="80">
        <v>0</v>
      </c>
      <c r="V104" s="80">
        <v>0</v>
      </c>
      <c r="W104" s="81">
        <v>0</v>
      </c>
      <c r="X104" s="82">
        <v>0</v>
      </c>
      <c r="Y104" s="86">
        <v>0</v>
      </c>
      <c r="Z104" s="87">
        <v>1</v>
      </c>
      <c r="AA104" s="166" t="s">
        <v>2444</v>
      </c>
      <c r="AB104" s="167"/>
      <c r="AC104" s="71"/>
      <c r="AD104" s="72"/>
      <c r="AE104" s="72"/>
      <c r="AF104" s="72"/>
      <c r="AG104" s="73"/>
      <c r="AH104" s="74"/>
      <c r="AI104" s="75"/>
    </row>
    <row r="105" spans="1:35" s="45" customFormat="1" ht="47.25" x14ac:dyDescent="0.25">
      <c r="A105" s="78">
        <v>103</v>
      </c>
      <c r="B105" s="78" t="s">
        <v>98</v>
      </c>
      <c r="C105" s="78" t="s">
        <v>1127</v>
      </c>
      <c r="D105" s="78" t="s">
        <v>68</v>
      </c>
      <c r="E105" s="78" t="s">
        <v>105</v>
      </c>
      <c r="F105" s="78">
        <v>2</v>
      </c>
      <c r="G105" s="78">
        <v>2.2000000000000002</v>
      </c>
      <c r="H105" s="78" t="s">
        <v>2440</v>
      </c>
      <c r="I105" s="78">
        <v>603</v>
      </c>
      <c r="J105" s="79">
        <v>1</v>
      </c>
      <c r="K105" s="80">
        <v>1</v>
      </c>
      <c r="L105" s="80">
        <v>0</v>
      </c>
      <c r="M105" s="81">
        <v>0</v>
      </c>
      <c r="N105" s="82">
        <v>0</v>
      </c>
      <c r="O105" s="83">
        <v>0</v>
      </c>
      <c r="P105" s="83">
        <v>0</v>
      </c>
      <c r="Q105" s="84">
        <v>0</v>
      </c>
      <c r="R105" s="85">
        <v>0</v>
      </c>
      <c r="S105" s="80">
        <v>0</v>
      </c>
      <c r="T105" s="80">
        <v>0</v>
      </c>
      <c r="U105" s="80">
        <v>0</v>
      </c>
      <c r="V105" s="80">
        <v>0</v>
      </c>
      <c r="W105" s="81">
        <v>0</v>
      </c>
      <c r="X105" s="82">
        <v>0</v>
      </c>
      <c r="Y105" s="86">
        <v>0</v>
      </c>
      <c r="Z105" s="87">
        <v>1</v>
      </c>
      <c r="AA105" s="166" t="s">
        <v>2445</v>
      </c>
      <c r="AB105" s="167"/>
      <c r="AC105" s="71"/>
      <c r="AD105" s="72"/>
      <c r="AE105" s="72"/>
      <c r="AF105" s="72"/>
      <c r="AG105" s="73"/>
      <c r="AH105" s="74"/>
      <c r="AI105" s="75"/>
    </row>
    <row r="106" spans="1:35" s="45" customFormat="1" ht="47.25" x14ac:dyDescent="0.25">
      <c r="A106" s="78">
        <v>104</v>
      </c>
      <c r="B106" s="78" t="s">
        <v>98</v>
      </c>
      <c r="C106" s="78" t="s">
        <v>1127</v>
      </c>
      <c r="D106" s="78" t="s">
        <v>68</v>
      </c>
      <c r="E106" s="78" t="s">
        <v>105</v>
      </c>
      <c r="F106" s="78">
        <v>2</v>
      </c>
      <c r="G106" s="78">
        <v>2.2000000000000002</v>
      </c>
      <c r="H106" s="78" t="s">
        <v>2440</v>
      </c>
      <c r="I106" s="78">
        <v>615</v>
      </c>
      <c r="J106" s="79">
        <v>1</v>
      </c>
      <c r="K106" s="80">
        <v>1</v>
      </c>
      <c r="L106" s="80">
        <v>0</v>
      </c>
      <c r="M106" s="81">
        <v>0</v>
      </c>
      <c r="N106" s="82">
        <v>0</v>
      </c>
      <c r="O106" s="83">
        <v>0</v>
      </c>
      <c r="P106" s="83">
        <v>0</v>
      </c>
      <c r="Q106" s="84">
        <v>0</v>
      </c>
      <c r="R106" s="85">
        <v>0</v>
      </c>
      <c r="S106" s="80">
        <v>0</v>
      </c>
      <c r="T106" s="80">
        <v>0</v>
      </c>
      <c r="U106" s="80">
        <v>0</v>
      </c>
      <c r="V106" s="80">
        <v>0</v>
      </c>
      <c r="W106" s="81">
        <v>0</v>
      </c>
      <c r="X106" s="82">
        <v>0</v>
      </c>
      <c r="Y106" s="86">
        <v>0</v>
      </c>
      <c r="Z106" s="87">
        <v>1</v>
      </c>
      <c r="AA106" s="166" t="s">
        <v>2444</v>
      </c>
      <c r="AB106" s="167"/>
      <c r="AC106" s="71"/>
      <c r="AD106" s="72"/>
      <c r="AE106" s="72"/>
      <c r="AF106" s="72"/>
      <c r="AG106" s="73"/>
      <c r="AH106" s="74"/>
      <c r="AI106" s="75"/>
    </row>
    <row r="107" spans="1:35" s="45" customFormat="1" ht="63" x14ac:dyDescent="0.25">
      <c r="A107" s="78">
        <v>105</v>
      </c>
      <c r="B107" s="78" t="s">
        <v>98</v>
      </c>
      <c r="C107" s="78" t="s">
        <v>1127</v>
      </c>
      <c r="D107" s="78" t="s">
        <v>68</v>
      </c>
      <c r="E107" s="78" t="s">
        <v>105</v>
      </c>
      <c r="F107" s="78">
        <v>2</v>
      </c>
      <c r="G107" s="78">
        <v>2.2000000000000002</v>
      </c>
      <c r="H107" s="78" t="s">
        <v>2440</v>
      </c>
      <c r="I107" s="78">
        <v>626</v>
      </c>
      <c r="J107" s="79">
        <v>1</v>
      </c>
      <c r="K107" s="80">
        <v>1</v>
      </c>
      <c r="L107" s="80">
        <v>0</v>
      </c>
      <c r="M107" s="81">
        <v>0</v>
      </c>
      <c r="N107" s="82">
        <v>0</v>
      </c>
      <c r="O107" s="83">
        <v>1</v>
      </c>
      <c r="P107" s="83">
        <v>0</v>
      </c>
      <c r="Q107" s="84">
        <v>0</v>
      </c>
      <c r="R107" s="85">
        <v>0</v>
      </c>
      <c r="S107" s="80">
        <v>0</v>
      </c>
      <c r="T107" s="80">
        <v>0</v>
      </c>
      <c r="U107" s="80">
        <v>0</v>
      </c>
      <c r="V107" s="80">
        <v>0</v>
      </c>
      <c r="W107" s="81">
        <v>0</v>
      </c>
      <c r="X107" s="82">
        <v>0</v>
      </c>
      <c r="Y107" s="86">
        <v>0</v>
      </c>
      <c r="Z107" s="87">
        <v>1</v>
      </c>
      <c r="AA107" s="166" t="s">
        <v>2446</v>
      </c>
      <c r="AB107" s="167"/>
      <c r="AC107" s="71"/>
      <c r="AD107" s="72"/>
      <c r="AE107" s="72"/>
      <c r="AF107" s="72"/>
      <c r="AG107" s="73"/>
      <c r="AH107" s="74"/>
      <c r="AI107" s="75"/>
    </row>
    <row r="108" spans="1:35" s="45" customFormat="1" ht="26.25" hidden="1" x14ac:dyDescent="0.25">
      <c r="A108" s="78">
        <v>106</v>
      </c>
      <c r="B108" s="78" t="s">
        <v>98</v>
      </c>
      <c r="C108" s="78" t="s">
        <v>1127</v>
      </c>
      <c r="D108" s="78" t="s">
        <v>68</v>
      </c>
      <c r="E108" s="78" t="s">
        <v>105</v>
      </c>
      <c r="F108" s="78">
        <v>2</v>
      </c>
      <c r="G108" s="78">
        <v>2.2000000000000002</v>
      </c>
      <c r="H108" s="78" t="s">
        <v>2441</v>
      </c>
      <c r="I108" s="78">
        <v>563</v>
      </c>
      <c r="J108" s="79">
        <v>0</v>
      </c>
      <c r="K108" s="80">
        <v>0</v>
      </c>
      <c r="L108" s="80">
        <v>0</v>
      </c>
      <c r="M108" s="81">
        <v>0</v>
      </c>
      <c r="N108" s="82">
        <v>0</v>
      </c>
      <c r="O108" s="83">
        <v>0</v>
      </c>
      <c r="P108" s="83">
        <v>0</v>
      </c>
      <c r="Q108" s="84">
        <v>0</v>
      </c>
      <c r="R108" s="85">
        <v>1</v>
      </c>
      <c r="S108" s="80">
        <v>0</v>
      </c>
      <c r="T108" s="80">
        <v>0</v>
      </c>
      <c r="U108" s="80">
        <v>0</v>
      </c>
      <c r="V108" s="80">
        <v>0</v>
      </c>
      <c r="W108" s="81">
        <v>0</v>
      </c>
      <c r="X108" s="82">
        <v>0</v>
      </c>
      <c r="Y108" s="86">
        <v>0</v>
      </c>
      <c r="Z108" s="87">
        <v>1</v>
      </c>
      <c r="AA108" s="88" t="s">
        <v>2442</v>
      </c>
      <c r="AB108" s="89"/>
      <c r="AC108" s="71"/>
      <c r="AD108" s="72"/>
      <c r="AE108" s="72"/>
      <c r="AF108" s="72"/>
      <c r="AG108" s="73"/>
      <c r="AH108" s="74"/>
      <c r="AI108" s="75"/>
    </row>
    <row r="109" spans="1:35" s="45" customFormat="1" ht="26.25" x14ac:dyDescent="0.25">
      <c r="A109" s="78">
        <v>107</v>
      </c>
      <c r="B109" s="78" t="s">
        <v>98</v>
      </c>
      <c r="C109" s="78" t="s">
        <v>1127</v>
      </c>
      <c r="D109" s="78" t="s">
        <v>68</v>
      </c>
      <c r="E109" s="78" t="s">
        <v>105</v>
      </c>
      <c r="F109" s="78">
        <v>2</v>
      </c>
      <c r="G109" s="78">
        <v>2.2000000000000002</v>
      </c>
      <c r="H109" s="78" t="s">
        <v>2441</v>
      </c>
      <c r="I109" s="78">
        <v>605</v>
      </c>
      <c r="J109" s="79">
        <v>1</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1</v>
      </c>
      <c r="AA109" s="88" t="s">
        <v>2443</v>
      </c>
      <c r="AB109" s="89"/>
      <c r="AC109" s="71"/>
      <c r="AD109" s="72"/>
      <c r="AE109" s="72"/>
      <c r="AF109" s="72"/>
      <c r="AG109" s="73"/>
      <c r="AH109" s="74"/>
      <c r="AI109" s="75"/>
    </row>
    <row r="110" spans="1:35" s="45" customFormat="1" ht="51.75" x14ac:dyDescent="0.25">
      <c r="A110" s="78">
        <v>108</v>
      </c>
      <c r="B110" s="78" t="s">
        <v>98</v>
      </c>
      <c r="C110" s="78" t="s">
        <v>1127</v>
      </c>
      <c r="D110" s="78" t="s">
        <v>68</v>
      </c>
      <c r="E110" s="78" t="s">
        <v>105</v>
      </c>
      <c r="F110" s="78">
        <v>2</v>
      </c>
      <c r="G110" s="78">
        <v>2.2000000000000002</v>
      </c>
      <c r="H110" s="78" t="s">
        <v>2441</v>
      </c>
      <c r="I110" s="78">
        <v>607</v>
      </c>
      <c r="J110" s="79">
        <v>1</v>
      </c>
      <c r="K110" s="80">
        <v>0</v>
      </c>
      <c r="L110" s="80">
        <v>0</v>
      </c>
      <c r="M110" s="81">
        <v>0</v>
      </c>
      <c r="N110" s="82">
        <v>0</v>
      </c>
      <c r="O110" s="83">
        <v>0</v>
      </c>
      <c r="P110" s="83">
        <v>0</v>
      </c>
      <c r="Q110" s="84">
        <v>0</v>
      </c>
      <c r="R110" s="85">
        <v>1</v>
      </c>
      <c r="S110" s="80">
        <v>0</v>
      </c>
      <c r="T110" s="80">
        <v>0</v>
      </c>
      <c r="U110" s="80">
        <v>0</v>
      </c>
      <c r="V110" s="80">
        <v>0</v>
      </c>
      <c r="W110" s="81">
        <v>0</v>
      </c>
      <c r="X110" s="82">
        <v>0</v>
      </c>
      <c r="Y110" s="86">
        <v>0</v>
      </c>
      <c r="Z110" s="87">
        <v>1</v>
      </c>
      <c r="AA110" s="88" t="s">
        <v>2501</v>
      </c>
      <c r="AB110" s="89"/>
      <c r="AC110" s="71"/>
      <c r="AD110" s="72"/>
      <c r="AE110" s="72"/>
      <c r="AF110" s="72"/>
      <c r="AG110" s="73"/>
      <c r="AH110" s="74"/>
      <c r="AI110" s="75"/>
    </row>
    <row r="111" spans="1:35" s="45" customFormat="1" hidden="1" x14ac:dyDescent="0.25">
      <c r="A111" s="78">
        <v>109</v>
      </c>
      <c r="B111" s="78" t="s">
        <v>98</v>
      </c>
      <c r="C111" s="78" t="s">
        <v>1127</v>
      </c>
      <c r="D111" s="78" t="s">
        <v>68</v>
      </c>
      <c r="E111" s="78" t="s">
        <v>105</v>
      </c>
      <c r="F111" s="78">
        <v>2</v>
      </c>
      <c r="G111" s="78">
        <v>2.2000000000000002</v>
      </c>
      <c r="H111" s="78" t="s">
        <v>2441</v>
      </c>
      <c r="I111" s="78">
        <v>621</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t="s">
        <v>100</v>
      </c>
      <c r="AB111" s="89"/>
      <c r="AC111" s="71"/>
      <c r="AD111" s="72"/>
      <c r="AE111" s="72"/>
      <c r="AF111" s="72"/>
      <c r="AG111" s="73"/>
      <c r="AH111" s="74"/>
      <c r="AI111" s="75"/>
    </row>
    <row r="112" spans="1:35" s="45" customFormat="1" hidden="1" x14ac:dyDescent="0.25">
      <c r="A112" s="78">
        <v>110</v>
      </c>
      <c r="B112" s="78" t="s">
        <v>98</v>
      </c>
      <c r="C112" s="78" t="s">
        <v>1127</v>
      </c>
      <c r="D112" s="78" t="s">
        <v>68</v>
      </c>
      <c r="E112" s="78" t="s">
        <v>105</v>
      </c>
      <c r="F112" s="78">
        <v>2</v>
      </c>
      <c r="G112" s="78">
        <v>2.2999999999999998</v>
      </c>
      <c r="H112" s="78" t="s">
        <v>2493</v>
      </c>
      <c r="I112" s="78">
        <v>610</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t="s">
        <v>100</v>
      </c>
      <c r="AB112" s="89"/>
      <c r="AC112" s="71"/>
      <c r="AD112" s="72"/>
      <c r="AE112" s="72"/>
      <c r="AF112" s="72"/>
      <c r="AG112" s="73"/>
      <c r="AH112" s="74"/>
      <c r="AI112" s="75"/>
    </row>
    <row r="113" spans="1:35" s="45" customFormat="1" hidden="1" x14ac:dyDescent="0.25">
      <c r="A113" s="78">
        <v>111</v>
      </c>
      <c r="B113" s="78" t="s">
        <v>98</v>
      </c>
      <c r="C113" s="78" t="s">
        <v>1127</v>
      </c>
      <c r="D113" s="78" t="s">
        <v>68</v>
      </c>
      <c r="E113" s="78" t="s">
        <v>105</v>
      </c>
      <c r="F113" s="78">
        <v>2</v>
      </c>
      <c r="G113" s="78">
        <v>2.2999999999999998</v>
      </c>
      <c r="H113" s="78" t="s">
        <v>2493</v>
      </c>
      <c r="I113" s="78">
        <v>654</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t="s">
        <v>100</v>
      </c>
      <c r="AB113" s="89"/>
      <c r="AC113" s="71"/>
      <c r="AD113" s="72"/>
      <c r="AE113" s="72"/>
      <c r="AF113" s="72"/>
      <c r="AG113" s="73"/>
      <c r="AH113" s="74"/>
      <c r="AI113" s="75"/>
    </row>
    <row r="114" spans="1:35" s="45" customFormat="1" hidden="1" x14ac:dyDescent="0.25">
      <c r="A114" s="78">
        <v>112</v>
      </c>
      <c r="B114" s="78" t="s">
        <v>98</v>
      </c>
      <c r="C114" s="78" t="s">
        <v>1127</v>
      </c>
      <c r="D114" s="78" t="s">
        <v>68</v>
      </c>
      <c r="E114" s="78" t="s">
        <v>105</v>
      </c>
      <c r="F114" s="78">
        <v>2</v>
      </c>
      <c r="G114" s="78">
        <v>2.2999999999999998</v>
      </c>
      <c r="H114" s="78" t="s">
        <v>2493</v>
      </c>
      <c r="I114" s="78">
        <v>655</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t="s">
        <v>100</v>
      </c>
      <c r="AB114" s="89"/>
      <c r="AC114" s="71"/>
      <c r="AD114" s="72"/>
      <c r="AE114" s="72"/>
      <c r="AF114" s="72"/>
      <c r="AG114" s="73"/>
      <c r="AH114" s="74"/>
      <c r="AI114" s="75"/>
    </row>
    <row r="115" spans="1:35" s="45" customFormat="1" ht="26.25" hidden="1" x14ac:dyDescent="0.25">
      <c r="A115" s="78">
        <v>113</v>
      </c>
      <c r="B115" s="78" t="s">
        <v>98</v>
      </c>
      <c r="C115" s="78" t="s">
        <v>1127</v>
      </c>
      <c r="D115" s="78" t="s">
        <v>68</v>
      </c>
      <c r="E115" s="78" t="s">
        <v>105</v>
      </c>
      <c r="F115" s="78">
        <v>2</v>
      </c>
      <c r="G115" s="78">
        <v>2.2999999999999998</v>
      </c>
      <c r="H115" s="78" t="s">
        <v>2494</v>
      </c>
      <c r="I115" s="78">
        <v>574</v>
      </c>
      <c r="J115" s="79">
        <v>0</v>
      </c>
      <c r="K115" s="80">
        <v>0</v>
      </c>
      <c r="L115" s="80">
        <v>0</v>
      </c>
      <c r="M115" s="81">
        <v>0</v>
      </c>
      <c r="N115" s="82">
        <v>1</v>
      </c>
      <c r="O115" s="83">
        <v>0</v>
      </c>
      <c r="P115" s="83">
        <v>0</v>
      </c>
      <c r="Q115" s="84">
        <v>0</v>
      </c>
      <c r="R115" s="85">
        <v>1</v>
      </c>
      <c r="S115" s="80">
        <v>0</v>
      </c>
      <c r="T115" s="80">
        <v>0</v>
      </c>
      <c r="U115" s="80">
        <v>0</v>
      </c>
      <c r="V115" s="80">
        <v>0</v>
      </c>
      <c r="W115" s="81">
        <v>0</v>
      </c>
      <c r="X115" s="82">
        <v>0</v>
      </c>
      <c r="Y115" s="86">
        <v>0</v>
      </c>
      <c r="Z115" s="87">
        <v>1</v>
      </c>
      <c r="AA115" s="88" t="s">
        <v>2502</v>
      </c>
      <c r="AB115" s="89"/>
      <c r="AC115" s="71"/>
      <c r="AD115" s="72"/>
      <c r="AE115" s="72"/>
      <c r="AF115" s="72"/>
      <c r="AG115" s="73"/>
      <c r="AH115" s="74"/>
      <c r="AI115" s="75"/>
    </row>
    <row r="116" spans="1:35" s="45" customFormat="1" hidden="1" x14ac:dyDescent="0.25">
      <c r="A116" s="78">
        <v>114</v>
      </c>
      <c r="B116" s="78" t="s">
        <v>98</v>
      </c>
      <c r="C116" s="78" t="s">
        <v>1127</v>
      </c>
      <c r="D116" s="78" t="s">
        <v>68</v>
      </c>
      <c r="E116" s="78" t="s">
        <v>105</v>
      </c>
      <c r="F116" s="78">
        <v>2</v>
      </c>
      <c r="G116" s="78">
        <v>2.2999999999999998</v>
      </c>
      <c r="H116" s="78" t="s">
        <v>2494</v>
      </c>
      <c r="I116" s="78">
        <v>627</v>
      </c>
      <c r="J116" s="79">
        <v>0</v>
      </c>
      <c r="K116" s="80">
        <v>0</v>
      </c>
      <c r="L116" s="80">
        <v>0</v>
      </c>
      <c r="M116" s="81">
        <v>0</v>
      </c>
      <c r="N116" s="82">
        <v>0</v>
      </c>
      <c r="O116" s="83">
        <v>0</v>
      </c>
      <c r="P116" s="83">
        <v>0</v>
      </c>
      <c r="Q116" s="84">
        <v>0</v>
      </c>
      <c r="R116" s="85">
        <v>1</v>
      </c>
      <c r="S116" s="80">
        <v>0</v>
      </c>
      <c r="T116" s="80">
        <v>0</v>
      </c>
      <c r="U116" s="80">
        <v>0</v>
      </c>
      <c r="V116" s="80">
        <v>0</v>
      </c>
      <c r="W116" s="81">
        <v>0</v>
      </c>
      <c r="X116" s="82">
        <v>0</v>
      </c>
      <c r="Y116" s="86">
        <v>0</v>
      </c>
      <c r="Z116" s="87">
        <v>1</v>
      </c>
      <c r="AA116" s="88" t="s">
        <v>2495</v>
      </c>
      <c r="AB116" s="89"/>
      <c r="AC116" s="71"/>
      <c r="AD116" s="72"/>
      <c r="AE116" s="72"/>
      <c r="AF116" s="72"/>
      <c r="AG116" s="73"/>
      <c r="AH116" s="74"/>
      <c r="AI116" s="75"/>
    </row>
    <row r="117" spans="1:35" s="45" customFormat="1" hidden="1" x14ac:dyDescent="0.25">
      <c r="A117" s="78">
        <v>115</v>
      </c>
      <c r="B117" s="78" t="s">
        <v>98</v>
      </c>
      <c r="C117" s="78" t="s">
        <v>1127</v>
      </c>
      <c r="D117" s="78" t="s">
        <v>68</v>
      </c>
      <c r="E117" s="78" t="s">
        <v>105</v>
      </c>
      <c r="F117" s="78">
        <v>2</v>
      </c>
      <c r="G117" s="78">
        <v>2.2999999999999998</v>
      </c>
      <c r="H117" s="78" t="s">
        <v>2494</v>
      </c>
      <c r="I117" s="78">
        <v>645</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t="s">
        <v>100</v>
      </c>
      <c r="AB117" s="89"/>
      <c r="AC117" s="71"/>
      <c r="AD117" s="72"/>
      <c r="AE117" s="72"/>
      <c r="AF117" s="72"/>
      <c r="AG117" s="73"/>
      <c r="AH117" s="74"/>
      <c r="AI117" s="75"/>
    </row>
    <row r="118" spans="1:35" s="45" customFormat="1" ht="39" hidden="1" x14ac:dyDescent="0.25">
      <c r="A118" s="78">
        <v>116</v>
      </c>
      <c r="B118" s="78" t="s">
        <v>98</v>
      </c>
      <c r="C118" s="78" t="s">
        <v>1127</v>
      </c>
      <c r="D118" s="78" t="s">
        <v>68</v>
      </c>
      <c r="E118" s="78" t="s">
        <v>105</v>
      </c>
      <c r="F118" s="78">
        <v>2</v>
      </c>
      <c r="G118" s="78">
        <v>2.2999999999999998</v>
      </c>
      <c r="H118" s="78" t="s">
        <v>2494</v>
      </c>
      <c r="I118" s="78">
        <v>656</v>
      </c>
      <c r="J118" s="79">
        <v>0</v>
      </c>
      <c r="K118" s="80">
        <v>0</v>
      </c>
      <c r="L118" s="80">
        <v>0</v>
      </c>
      <c r="M118" s="81">
        <v>0</v>
      </c>
      <c r="N118" s="82">
        <v>1</v>
      </c>
      <c r="O118" s="83">
        <v>0</v>
      </c>
      <c r="P118" s="83">
        <v>1</v>
      </c>
      <c r="Q118" s="84">
        <v>0</v>
      </c>
      <c r="R118" s="85">
        <v>1</v>
      </c>
      <c r="S118" s="80">
        <v>0</v>
      </c>
      <c r="T118" s="80">
        <v>0</v>
      </c>
      <c r="U118" s="80">
        <v>0</v>
      </c>
      <c r="V118" s="80">
        <v>0</v>
      </c>
      <c r="W118" s="81">
        <v>0</v>
      </c>
      <c r="X118" s="82">
        <v>0</v>
      </c>
      <c r="Y118" s="86">
        <v>0</v>
      </c>
      <c r="Z118" s="87">
        <v>1</v>
      </c>
      <c r="AA118" s="88" t="s">
        <v>2503</v>
      </c>
      <c r="AB118" s="89"/>
      <c r="AC118" s="71"/>
      <c r="AD118" s="72"/>
      <c r="AE118" s="72"/>
      <c r="AF118" s="72"/>
      <c r="AG118" s="73"/>
      <c r="AH118" s="74"/>
      <c r="AI118" s="75"/>
    </row>
    <row r="119" spans="1:35" s="45" customFormat="1" ht="26.25" hidden="1" x14ac:dyDescent="0.25">
      <c r="A119" s="78">
        <v>117</v>
      </c>
      <c r="B119" s="78" t="s">
        <v>98</v>
      </c>
      <c r="C119" s="78" t="s">
        <v>1127</v>
      </c>
      <c r="D119" s="78" t="s">
        <v>68</v>
      </c>
      <c r="E119" s="78" t="s">
        <v>105</v>
      </c>
      <c r="F119" s="78">
        <v>2</v>
      </c>
      <c r="G119" s="78">
        <v>2.2999999999999998</v>
      </c>
      <c r="H119" s="78" t="s">
        <v>2496</v>
      </c>
      <c r="I119" s="78">
        <v>580</v>
      </c>
      <c r="J119" s="79">
        <v>0</v>
      </c>
      <c r="K119" s="80">
        <v>0</v>
      </c>
      <c r="L119" s="80">
        <v>0</v>
      </c>
      <c r="M119" s="81">
        <v>0</v>
      </c>
      <c r="N119" s="82">
        <v>1</v>
      </c>
      <c r="O119" s="83">
        <v>0</v>
      </c>
      <c r="P119" s="83">
        <v>0</v>
      </c>
      <c r="Q119" s="84">
        <v>0</v>
      </c>
      <c r="R119" s="85">
        <v>1</v>
      </c>
      <c r="S119" s="80">
        <v>0</v>
      </c>
      <c r="T119" s="80">
        <v>0</v>
      </c>
      <c r="U119" s="80">
        <v>0</v>
      </c>
      <c r="V119" s="80">
        <v>0</v>
      </c>
      <c r="W119" s="81">
        <v>0</v>
      </c>
      <c r="X119" s="82">
        <v>0</v>
      </c>
      <c r="Y119" s="86">
        <v>0</v>
      </c>
      <c r="Z119" s="87">
        <v>1</v>
      </c>
      <c r="AA119" s="88" t="s">
        <v>2504</v>
      </c>
      <c r="AB119" s="89"/>
      <c r="AC119" s="71"/>
      <c r="AD119" s="72"/>
      <c r="AE119" s="72"/>
      <c r="AF119" s="72"/>
      <c r="AG119" s="73"/>
      <c r="AH119" s="74"/>
      <c r="AI119" s="75"/>
    </row>
    <row r="120" spans="1:35" s="45" customFormat="1" hidden="1" x14ac:dyDescent="0.25">
      <c r="A120" s="78">
        <v>118</v>
      </c>
      <c r="B120" s="78" t="s">
        <v>98</v>
      </c>
      <c r="C120" s="78" t="s">
        <v>1127</v>
      </c>
      <c r="D120" s="78" t="s">
        <v>68</v>
      </c>
      <c r="E120" s="78" t="s">
        <v>105</v>
      </c>
      <c r="F120" s="78">
        <v>2</v>
      </c>
      <c r="G120" s="78">
        <v>2.2999999999999998</v>
      </c>
      <c r="H120" s="78" t="s">
        <v>2496</v>
      </c>
      <c r="I120" s="78">
        <v>616</v>
      </c>
      <c r="J120" s="79">
        <v>0</v>
      </c>
      <c r="K120" s="80">
        <v>0</v>
      </c>
      <c r="L120" s="80">
        <v>0</v>
      </c>
      <c r="M120" s="81">
        <v>0</v>
      </c>
      <c r="N120" s="82">
        <v>0</v>
      </c>
      <c r="O120" s="83">
        <v>0</v>
      </c>
      <c r="P120" s="83">
        <v>0</v>
      </c>
      <c r="Q120" s="84">
        <v>0</v>
      </c>
      <c r="R120" s="85">
        <v>1</v>
      </c>
      <c r="S120" s="80">
        <v>0</v>
      </c>
      <c r="T120" s="80">
        <v>0</v>
      </c>
      <c r="U120" s="80">
        <v>0</v>
      </c>
      <c r="V120" s="80">
        <v>0</v>
      </c>
      <c r="W120" s="81">
        <v>0</v>
      </c>
      <c r="X120" s="82">
        <v>0</v>
      </c>
      <c r="Y120" s="86">
        <v>0</v>
      </c>
      <c r="Z120" s="87">
        <v>1</v>
      </c>
      <c r="AA120" s="88" t="s">
        <v>2497</v>
      </c>
      <c r="AB120" s="89"/>
      <c r="AC120" s="71"/>
      <c r="AD120" s="72"/>
      <c r="AE120" s="72"/>
      <c r="AF120" s="72"/>
      <c r="AG120" s="73"/>
      <c r="AH120" s="74"/>
      <c r="AI120" s="75"/>
    </row>
    <row r="121" spans="1:35" s="45" customFormat="1" hidden="1" x14ac:dyDescent="0.25">
      <c r="A121" s="78">
        <v>119</v>
      </c>
      <c r="B121" s="78" t="s">
        <v>98</v>
      </c>
      <c r="C121" s="78" t="s">
        <v>1127</v>
      </c>
      <c r="D121" s="78" t="s">
        <v>68</v>
      </c>
      <c r="E121" s="78" t="s">
        <v>105</v>
      </c>
      <c r="F121" s="78">
        <v>2</v>
      </c>
      <c r="G121" s="78">
        <v>2.2999999999999998</v>
      </c>
      <c r="H121" s="78" t="s">
        <v>2496</v>
      </c>
      <c r="I121" s="78">
        <v>622</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t="s">
        <v>100</v>
      </c>
      <c r="AB121" s="89"/>
      <c r="AC121" s="71"/>
      <c r="AD121" s="72"/>
      <c r="AE121" s="72"/>
      <c r="AF121" s="72"/>
      <c r="AG121" s="73"/>
      <c r="AH121" s="74"/>
      <c r="AI121" s="75"/>
    </row>
    <row r="122" spans="1:35" s="45" customFormat="1" hidden="1" x14ac:dyDescent="0.25">
      <c r="A122" s="78">
        <v>120</v>
      </c>
      <c r="B122" s="78" t="s">
        <v>98</v>
      </c>
      <c r="C122" s="78" t="s">
        <v>1127</v>
      </c>
      <c r="D122" s="78" t="s">
        <v>68</v>
      </c>
      <c r="E122" s="78" t="s">
        <v>105</v>
      </c>
      <c r="F122" s="78">
        <v>2</v>
      </c>
      <c r="G122" s="78">
        <v>2.2999999999999998</v>
      </c>
      <c r="H122" s="78" t="s">
        <v>2496</v>
      </c>
      <c r="I122" s="78">
        <v>623</v>
      </c>
      <c r="J122" s="79">
        <v>0</v>
      </c>
      <c r="K122" s="80">
        <v>0</v>
      </c>
      <c r="L122" s="80">
        <v>0</v>
      </c>
      <c r="M122" s="81">
        <v>0</v>
      </c>
      <c r="N122" s="82">
        <v>0</v>
      </c>
      <c r="O122" s="83">
        <v>0</v>
      </c>
      <c r="P122" s="83">
        <v>0</v>
      </c>
      <c r="Q122" s="84">
        <v>0</v>
      </c>
      <c r="R122" s="85">
        <v>0</v>
      </c>
      <c r="S122" s="80">
        <v>0</v>
      </c>
      <c r="T122" s="80">
        <v>0</v>
      </c>
      <c r="U122" s="80">
        <v>1</v>
      </c>
      <c r="V122" s="80">
        <v>0</v>
      </c>
      <c r="W122" s="81">
        <v>0</v>
      </c>
      <c r="X122" s="82">
        <v>0</v>
      </c>
      <c r="Y122" s="86">
        <v>0</v>
      </c>
      <c r="Z122" s="87">
        <v>1</v>
      </c>
      <c r="AA122" s="88" t="s">
        <v>2498</v>
      </c>
      <c r="AB122" s="89"/>
      <c r="AC122" s="71"/>
      <c r="AD122" s="72"/>
      <c r="AE122" s="72"/>
      <c r="AF122" s="72"/>
      <c r="AG122" s="73"/>
      <c r="AH122" s="74"/>
      <c r="AI122" s="75"/>
    </row>
    <row r="123" spans="1:35" s="45" customFormat="1" hidden="1" x14ac:dyDescent="0.25">
      <c r="A123" s="78">
        <v>121</v>
      </c>
      <c r="B123" s="78" t="s">
        <v>98</v>
      </c>
      <c r="C123" s="78" t="s">
        <v>1127</v>
      </c>
      <c r="D123" s="78" t="s">
        <v>68</v>
      </c>
      <c r="E123" s="78" t="s">
        <v>105</v>
      </c>
      <c r="F123" s="78">
        <v>2</v>
      </c>
      <c r="G123" s="78">
        <v>2.2999999999999998</v>
      </c>
      <c r="H123" s="78" t="s">
        <v>2496</v>
      </c>
      <c r="I123" s="78">
        <v>625</v>
      </c>
      <c r="J123" s="79">
        <v>0</v>
      </c>
      <c r="K123" s="80">
        <v>0</v>
      </c>
      <c r="L123" s="80">
        <v>0</v>
      </c>
      <c r="M123" s="81">
        <v>0</v>
      </c>
      <c r="N123" s="82">
        <v>0</v>
      </c>
      <c r="O123" s="83">
        <v>0</v>
      </c>
      <c r="P123" s="83">
        <v>0</v>
      </c>
      <c r="Q123" s="84">
        <v>0</v>
      </c>
      <c r="R123" s="85">
        <v>0</v>
      </c>
      <c r="S123" s="80">
        <v>0</v>
      </c>
      <c r="T123" s="80">
        <v>1</v>
      </c>
      <c r="U123" s="80">
        <v>0</v>
      </c>
      <c r="V123" s="80">
        <v>0</v>
      </c>
      <c r="W123" s="81">
        <v>0</v>
      </c>
      <c r="X123" s="82">
        <v>0</v>
      </c>
      <c r="Y123" s="86">
        <v>0</v>
      </c>
      <c r="Z123" s="87">
        <v>1</v>
      </c>
      <c r="AA123" s="88" t="s">
        <v>2499</v>
      </c>
      <c r="AB123" s="89"/>
      <c r="AC123" s="71"/>
      <c r="AD123" s="72"/>
      <c r="AE123" s="72"/>
      <c r="AF123" s="72"/>
      <c r="AG123" s="73"/>
      <c r="AH123" s="74"/>
      <c r="AI123" s="75"/>
    </row>
    <row r="124" spans="1:35" s="45" customFormat="1" ht="26.25" hidden="1" x14ac:dyDescent="0.25">
      <c r="A124" s="78">
        <v>122</v>
      </c>
      <c r="B124" s="78" t="s">
        <v>98</v>
      </c>
      <c r="C124" s="78" t="s">
        <v>1127</v>
      </c>
      <c r="D124" s="78" t="s">
        <v>68</v>
      </c>
      <c r="E124" s="78" t="s">
        <v>105</v>
      </c>
      <c r="F124" s="78">
        <v>2</v>
      </c>
      <c r="G124" s="78">
        <v>2.2999999999999998</v>
      </c>
      <c r="H124" s="78" t="s">
        <v>2496</v>
      </c>
      <c r="I124" s="78">
        <v>628</v>
      </c>
      <c r="J124" s="79">
        <v>0</v>
      </c>
      <c r="K124" s="80">
        <v>0</v>
      </c>
      <c r="L124" s="80">
        <v>0</v>
      </c>
      <c r="M124" s="81">
        <v>0</v>
      </c>
      <c r="N124" s="82">
        <v>0</v>
      </c>
      <c r="O124" s="83">
        <v>0</v>
      </c>
      <c r="P124" s="83">
        <v>0</v>
      </c>
      <c r="Q124" s="84">
        <v>0</v>
      </c>
      <c r="R124" s="85">
        <v>1</v>
      </c>
      <c r="S124" s="80">
        <v>0</v>
      </c>
      <c r="T124" s="80">
        <v>0</v>
      </c>
      <c r="U124" s="80">
        <v>0</v>
      </c>
      <c r="V124" s="80">
        <v>0</v>
      </c>
      <c r="W124" s="81">
        <v>0</v>
      </c>
      <c r="X124" s="82">
        <v>0</v>
      </c>
      <c r="Y124" s="86">
        <v>0</v>
      </c>
      <c r="Z124" s="87">
        <v>1</v>
      </c>
      <c r="AA124" s="88" t="s">
        <v>2500</v>
      </c>
      <c r="AB124" s="89"/>
      <c r="AC124" s="71"/>
      <c r="AD124" s="72"/>
      <c r="AE124" s="72"/>
      <c r="AF124" s="72"/>
      <c r="AG124" s="73"/>
      <c r="AH124" s="74"/>
      <c r="AI124" s="75"/>
    </row>
    <row r="125" spans="1:35" s="45" customFormat="1" ht="26.25" x14ac:dyDescent="0.25">
      <c r="A125" s="78">
        <v>123</v>
      </c>
      <c r="B125" s="78" t="s">
        <v>98</v>
      </c>
      <c r="C125" s="78" t="s">
        <v>1127</v>
      </c>
      <c r="D125" s="78" t="s">
        <v>68</v>
      </c>
      <c r="E125" s="78" t="s">
        <v>105</v>
      </c>
      <c r="F125" s="78">
        <v>2</v>
      </c>
      <c r="G125" s="78">
        <v>2.2999999999999998</v>
      </c>
      <c r="H125" s="78" t="s">
        <v>2496</v>
      </c>
      <c r="I125" s="78">
        <v>646</v>
      </c>
      <c r="J125" s="79">
        <v>1</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1</v>
      </c>
      <c r="AA125" s="88" t="s">
        <v>2505</v>
      </c>
      <c r="AB125" s="89"/>
      <c r="AC125" s="71"/>
      <c r="AD125" s="72"/>
      <c r="AE125" s="72"/>
      <c r="AF125" s="72"/>
      <c r="AG125" s="73"/>
      <c r="AH125" s="74"/>
      <c r="AI125" s="75"/>
    </row>
    <row r="126" spans="1:35" s="45" customFormat="1" ht="16.5" hidden="1" thickBot="1" x14ac:dyDescent="0.3">
      <c r="A126" s="100"/>
      <c r="B126" s="100"/>
      <c r="C126" s="100"/>
      <c r="D126" s="100"/>
      <c r="E126" s="100"/>
      <c r="F126" s="100"/>
      <c r="G126" s="100"/>
      <c r="H126" s="100"/>
      <c r="I126" s="100">
        <f>COUNTA(I3:I125)</f>
        <v>123</v>
      </c>
      <c r="J126" s="101">
        <f t="shared" ref="J126:Z126" si="0">SUM(J3:J125)</f>
        <v>15</v>
      </c>
      <c r="K126" s="102">
        <f t="shared" si="0"/>
        <v>5</v>
      </c>
      <c r="L126" s="102">
        <f t="shared" si="0"/>
        <v>0</v>
      </c>
      <c r="M126" s="103">
        <f t="shared" si="0"/>
        <v>4</v>
      </c>
      <c r="N126" s="101">
        <f t="shared" si="0"/>
        <v>9</v>
      </c>
      <c r="O126" s="102">
        <f t="shared" si="0"/>
        <v>8</v>
      </c>
      <c r="P126" s="102">
        <f t="shared" si="0"/>
        <v>1</v>
      </c>
      <c r="Q126" s="103">
        <f t="shared" si="0"/>
        <v>1</v>
      </c>
      <c r="R126" s="101">
        <f t="shared" si="0"/>
        <v>13</v>
      </c>
      <c r="S126" s="102">
        <f t="shared" si="0"/>
        <v>1</v>
      </c>
      <c r="T126" s="102">
        <f t="shared" si="0"/>
        <v>1</v>
      </c>
      <c r="U126" s="102">
        <f t="shared" si="0"/>
        <v>6</v>
      </c>
      <c r="V126" s="102">
        <f t="shared" si="0"/>
        <v>3</v>
      </c>
      <c r="W126" s="103">
        <f t="shared" si="0"/>
        <v>0</v>
      </c>
      <c r="X126" s="101">
        <f t="shared" si="0"/>
        <v>0</v>
      </c>
      <c r="Y126" s="104">
        <f t="shared" si="0"/>
        <v>0</v>
      </c>
      <c r="Z126" s="105">
        <f t="shared" si="0"/>
        <v>51</v>
      </c>
      <c r="AA126" s="106">
        <f>COUNTA(AA3:AA125)</f>
        <v>123</v>
      </c>
      <c r="AB126" s="106">
        <f>COUNTA(AB3:AB125)</f>
        <v>1</v>
      </c>
      <c r="AC126" s="107">
        <f>COUNTA(AC3:AC125)</f>
        <v>0</v>
      </c>
      <c r="AD126" s="108">
        <f>SUM(AD3:AD125)</f>
        <v>0</v>
      </c>
      <c r="AE126" s="108">
        <f>SUM(AE3:AE125)</f>
        <v>0</v>
      </c>
      <c r="AF126" s="108">
        <f>SUM(AF3:AF125)</f>
        <v>0</v>
      </c>
      <c r="AG126" s="109">
        <f>COUNTA(AG3:AG125)</f>
        <v>0</v>
      </c>
      <c r="AH126" s="108">
        <f>SUM(AH3:AH125)</f>
        <v>0</v>
      </c>
      <c r="AI126" s="110">
        <f>COUNTA(AI3:AI125)</f>
        <v>0</v>
      </c>
    </row>
  </sheetData>
  <autoFilter ref="A2:AI126">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filterMode="1">
    <pageSetUpPr fitToPage="1"/>
  </sheetPr>
  <dimension ref="A1:AI159"/>
  <sheetViews>
    <sheetView zoomScale="80" zoomScaleNormal="80" workbookViewId="0">
      <pane ySplit="2" topLeftCell="A35" activePane="bottomLeft" state="frozen"/>
      <selection activeCell="D10" sqref="D10"/>
      <selection pane="bottomLeft" activeCell="H80" sqref="H80"/>
    </sheetView>
  </sheetViews>
  <sheetFormatPr baseColWidth="10" defaultRowHeight="15" x14ac:dyDescent="0.2"/>
  <cols>
    <col min="1" max="1" width="7" style="111" customWidth="1"/>
    <col min="2" max="3" width="11.42578125" style="111" hidden="1" customWidth="1"/>
    <col min="4" max="4" width="32.855468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63" hidden="1" x14ac:dyDescent="0.25">
      <c r="A3" s="60">
        <v>1</v>
      </c>
      <c r="B3" s="60" t="s">
        <v>97</v>
      </c>
      <c r="C3" s="60" t="s">
        <v>265</v>
      </c>
      <c r="D3" s="60" t="s">
        <v>69</v>
      </c>
      <c r="E3" s="60" t="s">
        <v>105</v>
      </c>
      <c r="F3" s="60">
        <v>1</v>
      </c>
      <c r="G3" s="60">
        <v>1.1000000000000001</v>
      </c>
      <c r="H3" s="60" t="s">
        <v>834</v>
      </c>
      <c r="I3" s="60">
        <v>434</v>
      </c>
      <c r="J3" s="61">
        <v>0</v>
      </c>
      <c r="K3" s="62">
        <v>0</v>
      </c>
      <c r="L3" s="62">
        <v>0</v>
      </c>
      <c r="M3" s="63">
        <v>0</v>
      </c>
      <c r="N3" s="64">
        <v>1</v>
      </c>
      <c r="O3" s="65">
        <v>0</v>
      </c>
      <c r="P3" s="65">
        <v>0</v>
      </c>
      <c r="Q3" s="66">
        <v>0</v>
      </c>
      <c r="R3" s="67">
        <v>0</v>
      </c>
      <c r="S3" s="62">
        <v>0</v>
      </c>
      <c r="T3" s="62">
        <v>0</v>
      </c>
      <c r="U3" s="62">
        <v>0</v>
      </c>
      <c r="V3" s="62">
        <v>0</v>
      </c>
      <c r="W3" s="63">
        <v>0</v>
      </c>
      <c r="X3" s="68">
        <v>0</v>
      </c>
      <c r="Y3" s="69">
        <v>0</v>
      </c>
      <c r="Z3" s="70">
        <v>1</v>
      </c>
      <c r="AA3" s="162" t="s">
        <v>835</v>
      </c>
      <c r="AB3" s="163"/>
      <c r="AC3" s="71"/>
      <c r="AD3" s="72"/>
      <c r="AE3" s="72"/>
      <c r="AF3" s="72"/>
      <c r="AG3" s="73"/>
      <c r="AH3" s="74"/>
      <c r="AI3" s="75"/>
    </row>
    <row r="4" spans="1:35" s="45" customFormat="1" ht="15.75" hidden="1" x14ac:dyDescent="0.25">
      <c r="A4" s="76">
        <v>2</v>
      </c>
      <c r="B4" s="76" t="s">
        <v>97</v>
      </c>
      <c r="C4" s="76" t="s">
        <v>265</v>
      </c>
      <c r="D4" s="76" t="s">
        <v>69</v>
      </c>
      <c r="E4" s="76" t="s">
        <v>105</v>
      </c>
      <c r="F4" s="76">
        <v>1</v>
      </c>
      <c r="G4" s="76">
        <v>1.1000000000000001</v>
      </c>
      <c r="H4" s="76" t="s">
        <v>834</v>
      </c>
      <c r="I4" s="76">
        <v>435</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t="s">
        <v>100</v>
      </c>
      <c r="AB4" s="164"/>
      <c r="AC4" s="71"/>
      <c r="AD4" s="72"/>
      <c r="AE4" s="72"/>
      <c r="AF4" s="72"/>
      <c r="AG4" s="73"/>
      <c r="AH4" s="74"/>
      <c r="AI4" s="75"/>
    </row>
    <row r="5" spans="1:35" s="45" customFormat="1" ht="15.75" hidden="1" x14ac:dyDescent="0.25">
      <c r="A5" s="76">
        <v>3</v>
      </c>
      <c r="B5" s="76" t="s">
        <v>97</v>
      </c>
      <c r="C5" s="76" t="s">
        <v>265</v>
      </c>
      <c r="D5" s="76" t="s">
        <v>69</v>
      </c>
      <c r="E5" s="76" t="s">
        <v>105</v>
      </c>
      <c r="F5" s="76">
        <v>1</v>
      </c>
      <c r="G5" s="76">
        <v>1.1000000000000001</v>
      </c>
      <c r="H5" s="76" t="s">
        <v>834</v>
      </c>
      <c r="I5" s="76">
        <v>437</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t="s">
        <v>100</v>
      </c>
      <c r="AB5" s="164"/>
      <c r="AC5" s="71"/>
      <c r="AD5" s="72"/>
      <c r="AE5" s="72"/>
      <c r="AF5" s="72"/>
      <c r="AG5" s="73"/>
      <c r="AH5" s="74"/>
      <c r="AI5" s="75"/>
    </row>
    <row r="6" spans="1:35" s="45" customFormat="1" ht="31.5" hidden="1" x14ac:dyDescent="0.25">
      <c r="A6" s="76">
        <v>4</v>
      </c>
      <c r="B6" s="76" t="s">
        <v>97</v>
      </c>
      <c r="C6" s="76" t="s">
        <v>265</v>
      </c>
      <c r="D6" s="76" t="s">
        <v>69</v>
      </c>
      <c r="E6" s="76" t="s">
        <v>105</v>
      </c>
      <c r="F6" s="76">
        <v>1</v>
      </c>
      <c r="G6" s="76">
        <v>1.1000000000000001</v>
      </c>
      <c r="H6" s="76" t="s">
        <v>834</v>
      </c>
      <c r="I6" s="76">
        <v>440</v>
      </c>
      <c r="J6" s="61">
        <v>0</v>
      </c>
      <c r="K6" s="62">
        <v>0</v>
      </c>
      <c r="L6" s="62">
        <v>0</v>
      </c>
      <c r="M6" s="63">
        <v>0</v>
      </c>
      <c r="N6" s="64">
        <v>0</v>
      </c>
      <c r="O6" s="65">
        <v>0</v>
      </c>
      <c r="P6" s="65">
        <v>0</v>
      </c>
      <c r="Q6" s="66">
        <v>0</v>
      </c>
      <c r="R6" s="67">
        <v>0</v>
      </c>
      <c r="S6" s="62">
        <v>0</v>
      </c>
      <c r="T6" s="62">
        <v>0</v>
      </c>
      <c r="U6" s="62">
        <v>1</v>
      </c>
      <c r="V6" s="62">
        <v>0</v>
      </c>
      <c r="W6" s="63">
        <v>0</v>
      </c>
      <c r="X6" s="64">
        <v>0</v>
      </c>
      <c r="Y6" s="77">
        <v>0</v>
      </c>
      <c r="Z6" s="70">
        <v>1</v>
      </c>
      <c r="AA6" s="162" t="s">
        <v>836</v>
      </c>
      <c r="AB6" s="164"/>
      <c r="AC6" s="71"/>
      <c r="AD6" s="72"/>
      <c r="AE6" s="72"/>
      <c r="AF6" s="72"/>
      <c r="AG6" s="73"/>
      <c r="AH6" s="74"/>
      <c r="AI6" s="75"/>
    </row>
    <row r="7" spans="1:35" s="45" customFormat="1" ht="15.75" hidden="1" x14ac:dyDescent="0.25">
      <c r="A7" s="76">
        <v>5</v>
      </c>
      <c r="B7" s="76" t="s">
        <v>97</v>
      </c>
      <c r="C7" s="76" t="s">
        <v>265</v>
      </c>
      <c r="D7" s="76" t="s">
        <v>69</v>
      </c>
      <c r="E7" s="76" t="s">
        <v>105</v>
      </c>
      <c r="F7" s="76">
        <v>1</v>
      </c>
      <c r="G7" s="76">
        <v>1.1000000000000001</v>
      </c>
      <c r="H7" s="76" t="s">
        <v>834</v>
      </c>
      <c r="I7" s="76">
        <v>444</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t="s">
        <v>100</v>
      </c>
      <c r="AB7" s="164"/>
      <c r="AC7" s="71"/>
      <c r="AD7" s="72"/>
      <c r="AE7" s="72"/>
      <c r="AF7" s="72"/>
      <c r="AG7" s="73"/>
      <c r="AH7" s="74"/>
      <c r="AI7" s="75"/>
    </row>
    <row r="8" spans="1:35" s="45" customFormat="1" ht="47.25" hidden="1" x14ac:dyDescent="0.25">
      <c r="A8" s="76">
        <v>6</v>
      </c>
      <c r="B8" s="76" t="s">
        <v>97</v>
      </c>
      <c r="C8" s="76" t="s">
        <v>265</v>
      </c>
      <c r="D8" s="76" t="s">
        <v>69</v>
      </c>
      <c r="E8" s="76" t="s">
        <v>105</v>
      </c>
      <c r="F8" s="76">
        <v>1</v>
      </c>
      <c r="G8" s="76">
        <v>1.1000000000000001</v>
      </c>
      <c r="H8" s="76" t="s">
        <v>834</v>
      </c>
      <c r="I8" s="76">
        <v>447</v>
      </c>
      <c r="J8" s="61">
        <v>0</v>
      </c>
      <c r="K8" s="62">
        <v>0</v>
      </c>
      <c r="L8" s="62">
        <v>0</v>
      </c>
      <c r="M8" s="63">
        <v>0</v>
      </c>
      <c r="N8" s="64">
        <v>1</v>
      </c>
      <c r="O8" s="65">
        <v>0</v>
      </c>
      <c r="P8" s="65">
        <v>0</v>
      </c>
      <c r="Q8" s="66">
        <v>0</v>
      </c>
      <c r="R8" s="67">
        <v>0</v>
      </c>
      <c r="S8" s="62">
        <v>0</v>
      </c>
      <c r="T8" s="62">
        <v>0</v>
      </c>
      <c r="U8" s="62">
        <v>0</v>
      </c>
      <c r="V8" s="62">
        <v>0</v>
      </c>
      <c r="W8" s="63">
        <v>0</v>
      </c>
      <c r="X8" s="64">
        <v>0</v>
      </c>
      <c r="Y8" s="77">
        <v>0</v>
      </c>
      <c r="Z8" s="70">
        <v>1</v>
      </c>
      <c r="AA8" s="162" t="s">
        <v>837</v>
      </c>
      <c r="AB8" s="164"/>
      <c r="AC8" s="71"/>
      <c r="AD8" s="72"/>
      <c r="AE8" s="72"/>
      <c r="AF8" s="72"/>
      <c r="AG8" s="73"/>
      <c r="AH8" s="74"/>
      <c r="AI8" s="75"/>
    </row>
    <row r="9" spans="1:35" s="45" customFormat="1" ht="141.75" hidden="1" x14ac:dyDescent="0.25">
      <c r="A9" s="76">
        <v>7</v>
      </c>
      <c r="B9" s="76" t="s">
        <v>97</v>
      </c>
      <c r="C9" s="76" t="s">
        <v>265</v>
      </c>
      <c r="D9" s="76" t="s">
        <v>69</v>
      </c>
      <c r="E9" s="76" t="s">
        <v>105</v>
      </c>
      <c r="F9" s="76">
        <v>1</v>
      </c>
      <c r="G9" s="76">
        <v>1.1000000000000001</v>
      </c>
      <c r="H9" s="76" t="s">
        <v>834</v>
      </c>
      <c r="I9" s="76">
        <v>493</v>
      </c>
      <c r="J9" s="61">
        <v>0</v>
      </c>
      <c r="K9" s="62">
        <v>0</v>
      </c>
      <c r="L9" s="62">
        <v>0</v>
      </c>
      <c r="M9" s="63">
        <v>0</v>
      </c>
      <c r="N9" s="64">
        <v>1</v>
      </c>
      <c r="O9" s="65">
        <v>0</v>
      </c>
      <c r="P9" s="65">
        <v>0</v>
      </c>
      <c r="Q9" s="66">
        <v>0</v>
      </c>
      <c r="R9" s="67">
        <v>0</v>
      </c>
      <c r="S9" s="62">
        <v>0</v>
      </c>
      <c r="T9" s="62">
        <v>0</v>
      </c>
      <c r="U9" s="62">
        <v>1</v>
      </c>
      <c r="V9" s="62">
        <v>0</v>
      </c>
      <c r="W9" s="63">
        <v>0</v>
      </c>
      <c r="X9" s="64">
        <v>0</v>
      </c>
      <c r="Y9" s="77">
        <v>0</v>
      </c>
      <c r="Z9" s="70">
        <v>1</v>
      </c>
      <c r="AA9" s="162" t="s">
        <v>838</v>
      </c>
      <c r="AB9" s="164"/>
      <c r="AC9" s="71"/>
      <c r="AD9" s="72"/>
      <c r="AE9" s="72"/>
      <c r="AF9" s="72"/>
      <c r="AG9" s="73"/>
      <c r="AH9" s="74"/>
      <c r="AI9" s="75"/>
    </row>
    <row r="10" spans="1:35" s="45" customFormat="1" ht="15.75" hidden="1" x14ac:dyDescent="0.25">
      <c r="A10" s="76">
        <v>8</v>
      </c>
      <c r="B10" s="76" t="s">
        <v>97</v>
      </c>
      <c r="C10" s="76" t="s">
        <v>265</v>
      </c>
      <c r="D10" s="76" t="s">
        <v>69</v>
      </c>
      <c r="E10" s="76" t="s">
        <v>105</v>
      </c>
      <c r="F10" s="76">
        <v>1</v>
      </c>
      <c r="G10" s="76">
        <v>1.1000000000000001</v>
      </c>
      <c r="H10" s="76" t="s">
        <v>839</v>
      </c>
      <c r="I10" s="76">
        <v>442</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t="s">
        <v>100</v>
      </c>
      <c r="AB10" s="164"/>
      <c r="AC10" s="71"/>
      <c r="AD10" s="72"/>
      <c r="AE10" s="72"/>
      <c r="AF10" s="72"/>
      <c r="AG10" s="73"/>
      <c r="AH10" s="74"/>
      <c r="AI10" s="75"/>
    </row>
    <row r="11" spans="1:35" s="45" customFormat="1" ht="15.75" hidden="1" x14ac:dyDescent="0.25">
      <c r="A11" s="76">
        <v>9</v>
      </c>
      <c r="B11" s="76" t="s">
        <v>97</v>
      </c>
      <c r="C11" s="76" t="s">
        <v>265</v>
      </c>
      <c r="D11" s="76" t="s">
        <v>69</v>
      </c>
      <c r="E11" s="76" t="s">
        <v>105</v>
      </c>
      <c r="F11" s="76">
        <v>1</v>
      </c>
      <c r="G11" s="76">
        <v>1.1000000000000001</v>
      </c>
      <c r="H11" s="76" t="s">
        <v>839</v>
      </c>
      <c r="I11" s="76">
        <v>445</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t="s">
        <v>100</v>
      </c>
      <c r="AB11" s="164"/>
      <c r="AC11" s="71"/>
      <c r="AD11" s="72"/>
      <c r="AE11" s="72"/>
      <c r="AF11" s="72"/>
      <c r="AG11" s="73"/>
      <c r="AH11" s="74"/>
      <c r="AI11" s="75"/>
    </row>
    <row r="12" spans="1:35" s="45" customFormat="1" ht="15.75" hidden="1" x14ac:dyDescent="0.25">
      <c r="A12" s="76">
        <v>10</v>
      </c>
      <c r="B12" s="76" t="s">
        <v>97</v>
      </c>
      <c r="C12" s="76" t="s">
        <v>265</v>
      </c>
      <c r="D12" s="76" t="s">
        <v>69</v>
      </c>
      <c r="E12" s="76" t="s">
        <v>105</v>
      </c>
      <c r="F12" s="76">
        <v>1</v>
      </c>
      <c r="G12" s="76">
        <v>1.1000000000000001</v>
      </c>
      <c r="H12" s="76" t="s">
        <v>839</v>
      </c>
      <c r="I12" s="76">
        <v>448</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t="s">
        <v>100</v>
      </c>
      <c r="AB12" s="164"/>
      <c r="AC12" s="71"/>
      <c r="AD12" s="72"/>
      <c r="AE12" s="72"/>
      <c r="AF12" s="72"/>
      <c r="AG12" s="73"/>
      <c r="AH12" s="74"/>
      <c r="AI12" s="75"/>
    </row>
    <row r="13" spans="1:35" s="45" customFormat="1" ht="15.75" hidden="1" x14ac:dyDescent="0.25">
      <c r="A13" s="76">
        <v>11</v>
      </c>
      <c r="B13" s="76" t="s">
        <v>97</v>
      </c>
      <c r="C13" s="76" t="s">
        <v>265</v>
      </c>
      <c r="D13" s="76" t="s">
        <v>69</v>
      </c>
      <c r="E13" s="76" t="s">
        <v>105</v>
      </c>
      <c r="F13" s="76">
        <v>1</v>
      </c>
      <c r="G13" s="76">
        <v>1.1000000000000001</v>
      </c>
      <c r="H13" s="76" t="s">
        <v>839</v>
      </c>
      <c r="I13" s="76">
        <v>452</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t="s">
        <v>100</v>
      </c>
      <c r="AB13" s="164"/>
      <c r="AC13" s="71"/>
      <c r="AD13" s="72"/>
      <c r="AE13" s="72"/>
      <c r="AF13" s="72"/>
      <c r="AG13" s="73"/>
      <c r="AH13" s="74"/>
      <c r="AI13" s="75"/>
    </row>
    <row r="14" spans="1:35" s="45" customFormat="1" ht="15.75" hidden="1" x14ac:dyDescent="0.25">
      <c r="A14" s="76">
        <v>12</v>
      </c>
      <c r="B14" s="76" t="s">
        <v>97</v>
      </c>
      <c r="C14" s="76" t="s">
        <v>265</v>
      </c>
      <c r="D14" s="76" t="s">
        <v>69</v>
      </c>
      <c r="E14" s="76" t="s">
        <v>105</v>
      </c>
      <c r="F14" s="76">
        <v>1</v>
      </c>
      <c r="G14" s="76">
        <v>1.1000000000000001</v>
      </c>
      <c r="H14" s="76" t="s">
        <v>840</v>
      </c>
      <c r="I14" s="76">
        <v>446</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t="s">
        <v>100</v>
      </c>
      <c r="AB14" s="164"/>
      <c r="AC14" s="71"/>
      <c r="AD14" s="72"/>
      <c r="AE14" s="72"/>
      <c r="AF14" s="72"/>
      <c r="AG14" s="73"/>
      <c r="AH14" s="74"/>
      <c r="AI14" s="75"/>
    </row>
    <row r="15" spans="1:35" s="45" customFormat="1" ht="15.75" hidden="1" x14ac:dyDescent="0.25">
      <c r="A15" s="76">
        <v>13</v>
      </c>
      <c r="B15" s="76" t="s">
        <v>97</v>
      </c>
      <c r="C15" s="76" t="s">
        <v>265</v>
      </c>
      <c r="D15" s="76" t="s">
        <v>69</v>
      </c>
      <c r="E15" s="76" t="s">
        <v>105</v>
      </c>
      <c r="F15" s="76">
        <v>1</v>
      </c>
      <c r="G15" s="76">
        <v>1.1000000000000001</v>
      </c>
      <c r="H15" s="76" t="s">
        <v>840</v>
      </c>
      <c r="I15" s="76">
        <v>454</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t="s">
        <v>100</v>
      </c>
      <c r="AB15" s="164"/>
      <c r="AC15" s="71"/>
      <c r="AD15" s="72"/>
      <c r="AE15" s="72"/>
      <c r="AF15" s="72"/>
      <c r="AG15" s="73"/>
      <c r="AH15" s="74"/>
      <c r="AI15" s="75"/>
    </row>
    <row r="16" spans="1:35" s="45" customFormat="1" ht="15.75" hidden="1" x14ac:dyDescent="0.25">
      <c r="A16" s="76">
        <v>14</v>
      </c>
      <c r="B16" s="76" t="s">
        <v>97</v>
      </c>
      <c r="C16" s="76" t="s">
        <v>265</v>
      </c>
      <c r="D16" s="76" t="s">
        <v>69</v>
      </c>
      <c r="E16" s="76" t="s">
        <v>105</v>
      </c>
      <c r="F16" s="76">
        <v>1</v>
      </c>
      <c r="G16" s="76">
        <v>1.1000000000000001</v>
      </c>
      <c r="H16" s="76" t="s">
        <v>840</v>
      </c>
      <c r="I16" s="76">
        <v>460</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t="s">
        <v>100</v>
      </c>
      <c r="AB16" s="164"/>
      <c r="AC16" s="71"/>
      <c r="AD16" s="72"/>
      <c r="AE16" s="72"/>
      <c r="AF16" s="72"/>
      <c r="AG16" s="73"/>
      <c r="AH16" s="74"/>
      <c r="AI16" s="75"/>
    </row>
    <row r="17" spans="1:35" s="45" customFormat="1" ht="15.75" hidden="1" x14ac:dyDescent="0.25">
      <c r="A17" s="78">
        <v>15</v>
      </c>
      <c r="B17" s="78" t="s">
        <v>97</v>
      </c>
      <c r="C17" s="78" t="s">
        <v>265</v>
      </c>
      <c r="D17" s="78" t="s">
        <v>69</v>
      </c>
      <c r="E17" s="78" t="s">
        <v>105</v>
      </c>
      <c r="F17" s="78">
        <v>1</v>
      </c>
      <c r="G17" s="78">
        <v>1.1000000000000001</v>
      </c>
      <c r="H17" s="78" t="s">
        <v>841</v>
      </c>
      <c r="I17" s="78">
        <v>449</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t="s">
        <v>100</v>
      </c>
      <c r="AB17" s="167"/>
      <c r="AC17" s="71"/>
      <c r="AD17" s="72"/>
      <c r="AE17" s="72"/>
      <c r="AF17" s="72"/>
      <c r="AG17" s="73"/>
      <c r="AH17" s="74"/>
      <c r="AI17" s="75"/>
    </row>
    <row r="18" spans="1:35" s="45" customFormat="1" ht="15.75" hidden="1" x14ac:dyDescent="0.25">
      <c r="A18" s="78">
        <v>16</v>
      </c>
      <c r="B18" s="78" t="s">
        <v>97</v>
      </c>
      <c r="C18" s="78" t="s">
        <v>265</v>
      </c>
      <c r="D18" s="78" t="s">
        <v>69</v>
      </c>
      <c r="E18" s="78" t="s">
        <v>105</v>
      </c>
      <c r="F18" s="78">
        <v>1</v>
      </c>
      <c r="G18" s="78">
        <v>1.1000000000000001</v>
      </c>
      <c r="H18" s="78" t="s">
        <v>841</v>
      </c>
      <c r="I18" s="78">
        <v>450</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t="s">
        <v>100</v>
      </c>
      <c r="AB18" s="167"/>
      <c r="AC18" s="71"/>
      <c r="AD18" s="72"/>
      <c r="AE18" s="72"/>
      <c r="AF18" s="72"/>
      <c r="AG18" s="73"/>
      <c r="AH18" s="74"/>
      <c r="AI18" s="75"/>
    </row>
    <row r="19" spans="1:35" s="45" customFormat="1" ht="63" hidden="1" x14ac:dyDescent="0.25">
      <c r="A19" s="78">
        <v>17</v>
      </c>
      <c r="B19" s="78" t="s">
        <v>97</v>
      </c>
      <c r="C19" s="78" t="s">
        <v>265</v>
      </c>
      <c r="D19" s="78" t="s">
        <v>69</v>
      </c>
      <c r="E19" s="78" t="s">
        <v>105</v>
      </c>
      <c r="F19" s="78">
        <v>1</v>
      </c>
      <c r="G19" s="78">
        <v>1.1000000000000001</v>
      </c>
      <c r="H19" s="78" t="s">
        <v>841</v>
      </c>
      <c r="I19" s="78">
        <v>451</v>
      </c>
      <c r="J19" s="79">
        <v>0</v>
      </c>
      <c r="K19" s="80">
        <v>0</v>
      </c>
      <c r="L19" s="80">
        <v>0</v>
      </c>
      <c r="M19" s="81">
        <v>0</v>
      </c>
      <c r="N19" s="82">
        <v>1</v>
      </c>
      <c r="O19" s="83">
        <v>0</v>
      </c>
      <c r="P19" s="83">
        <v>0</v>
      </c>
      <c r="Q19" s="84">
        <v>0</v>
      </c>
      <c r="R19" s="85">
        <v>1</v>
      </c>
      <c r="S19" s="80">
        <v>0</v>
      </c>
      <c r="T19" s="80">
        <v>0</v>
      </c>
      <c r="U19" s="80">
        <v>0</v>
      </c>
      <c r="V19" s="91">
        <v>0</v>
      </c>
      <c r="W19" s="81">
        <v>0</v>
      </c>
      <c r="X19" s="82">
        <v>0</v>
      </c>
      <c r="Y19" s="86">
        <v>0</v>
      </c>
      <c r="Z19" s="87">
        <v>1</v>
      </c>
      <c r="AA19" s="166" t="s">
        <v>842</v>
      </c>
      <c r="AB19" s="167"/>
      <c r="AC19" s="71"/>
      <c r="AD19" s="72"/>
      <c r="AE19" s="72"/>
      <c r="AF19" s="72"/>
      <c r="AG19" s="73"/>
      <c r="AH19" s="74"/>
      <c r="AI19" s="75"/>
    </row>
    <row r="20" spans="1:35" s="45" customFormat="1" ht="31.5" hidden="1" x14ac:dyDescent="0.25">
      <c r="A20" s="78">
        <v>18</v>
      </c>
      <c r="B20" s="78" t="s">
        <v>97</v>
      </c>
      <c r="C20" s="78" t="s">
        <v>265</v>
      </c>
      <c r="D20" s="78" t="s">
        <v>69</v>
      </c>
      <c r="E20" s="78" t="s">
        <v>105</v>
      </c>
      <c r="F20" s="78">
        <v>1</v>
      </c>
      <c r="G20" s="78">
        <v>1.1000000000000001</v>
      </c>
      <c r="H20" s="78" t="s">
        <v>841</v>
      </c>
      <c r="I20" s="78">
        <v>453</v>
      </c>
      <c r="J20" s="79">
        <v>0</v>
      </c>
      <c r="K20" s="80">
        <v>0</v>
      </c>
      <c r="L20" s="80">
        <v>0</v>
      </c>
      <c r="M20" s="81">
        <v>0</v>
      </c>
      <c r="N20" s="82">
        <v>0</v>
      </c>
      <c r="O20" s="83">
        <v>0</v>
      </c>
      <c r="P20" s="83">
        <v>0</v>
      </c>
      <c r="Q20" s="84">
        <v>0</v>
      </c>
      <c r="R20" s="85">
        <v>1</v>
      </c>
      <c r="S20" s="80">
        <v>0</v>
      </c>
      <c r="T20" s="80">
        <v>0</v>
      </c>
      <c r="U20" s="80">
        <v>0</v>
      </c>
      <c r="V20" s="80">
        <v>0</v>
      </c>
      <c r="W20" s="81">
        <v>0</v>
      </c>
      <c r="X20" s="82">
        <v>0</v>
      </c>
      <c r="Y20" s="86">
        <v>0</v>
      </c>
      <c r="Z20" s="87">
        <v>1</v>
      </c>
      <c r="AA20" s="166" t="s">
        <v>843</v>
      </c>
      <c r="AB20" s="167"/>
      <c r="AC20" s="71"/>
      <c r="AD20" s="72"/>
      <c r="AE20" s="72"/>
      <c r="AF20" s="72"/>
      <c r="AG20" s="73"/>
      <c r="AH20" s="74"/>
      <c r="AI20" s="75"/>
    </row>
    <row r="21" spans="1:35" s="45" customFormat="1" ht="15.75" hidden="1" x14ac:dyDescent="0.25">
      <c r="A21" s="78">
        <v>19</v>
      </c>
      <c r="B21" s="78" t="s">
        <v>97</v>
      </c>
      <c r="C21" s="78" t="s">
        <v>265</v>
      </c>
      <c r="D21" s="78" t="s">
        <v>69</v>
      </c>
      <c r="E21" s="78" t="s">
        <v>105</v>
      </c>
      <c r="F21" s="78">
        <v>1</v>
      </c>
      <c r="G21" s="78">
        <v>1.1000000000000001</v>
      </c>
      <c r="H21" s="78" t="s">
        <v>844</v>
      </c>
      <c r="I21" s="78">
        <v>456</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t="s">
        <v>100</v>
      </c>
      <c r="AB21" s="167"/>
      <c r="AC21" s="92"/>
      <c r="AD21" s="93"/>
      <c r="AE21" s="93"/>
      <c r="AF21" s="93"/>
      <c r="AG21" s="94"/>
      <c r="AH21" s="95"/>
      <c r="AI21" s="96"/>
    </row>
    <row r="22" spans="1:35" s="45" customFormat="1" ht="78.75" hidden="1" x14ac:dyDescent="0.25">
      <c r="A22" s="78">
        <v>20</v>
      </c>
      <c r="B22" s="78" t="s">
        <v>97</v>
      </c>
      <c r="C22" s="78" t="s">
        <v>265</v>
      </c>
      <c r="D22" s="78" t="s">
        <v>69</v>
      </c>
      <c r="E22" s="78" t="s">
        <v>105</v>
      </c>
      <c r="F22" s="78">
        <v>1</v>
      </c>
      <c r="G22" s="78">
        <v>1.1000000000000001</v>
      </c>
      <c r="H22" s="78" t="s">
        <v>844</v>
      </c>
      <c r="I22" s="78">
        <v>458</v>
      </c>
      <c r="J22" s="79">
        <v>0</v>
      </c>
      <c r="K22" s="80">
        <v>0</v>
      </c>
      <c r="L22" s="80">
        <v>0</v>
      </c>
      <c r="M22" s="81">
        <v>0</v>
      </c>
      <c r="N22" s="82">
        <v>1</v>
      </c>
      <c r="O22" s="83">
        <v>0</v>
      </c>
      <c r="P22" s="83">
        <v>0</v>
      </c>
      <c r="Q22" s="84">
        <v>0</v>
      </c>
      <c r="R22" s="85">
        <v>0</v>
      </c>
      <c r="S22" s="80">
        <v>0</v>
      </c>
      <c r="T22" s="80">
        <v>0</v>
      </c>
      <c r="U22" s="80">
        <v>0</v>
      </c>
      <c r="V22" s="80">
        <v>0</v>
      </c>
      <c r="W22" s="81">
        <v>0</v>
      </c>
      <c r="X22" s="82">
        <v>0</v>
      </c>
      <c r="Y22" s="86">
        <v>0</v>
      </c>
      <c r="Z22" s="87">
        <v>1</v>
      </c>
      <c r="AA22" s="166" t="s">
        <v>845</v>
      </c>
      <c r="AB22" s="167"/>
      <c r="AC22" s="71"/>
      <c r="AD22" s="72"/>
      <c r="AE22" s="72"/>
      <c r="AF22" s="72"/>
      <c r="AG22" s="73"/>
      <c r="AH22" s="74"/>
      <c r="AI22" s="75"/>
    </row>
    <row r="23" spans="1:35" s="45" customFormat="1" ht="31.5" hidden="1" x14ac:dyDescent="0.25">
      <c r="A23" s="78">
        <v>21</v>
      </c>
      <c r="B23" s="78" t="s">
        <v>97</v>
      </c>
      <c r="C23" s="78" t="s">
        <v>265</v>
      </c>
      <c r="D23" s="78" t="s">
        <v>69</v>
      </c>
      <c r="E23" s="78" t="s">
        <v>105</v>
      </c>
      <c r="F23" s="78">
        <v>1</v>
      </c>
      <c r="G23" s="78">
        <v>1.1000000000000001</v>
      </c>
      <c r="H23" s="78" t="s">
        <v>844</v>
      </c>
      <c r="I23" s="78">
        <v>459</v>
      </c>
      <c r="J23" s="79">
        <v>0</v>
      </c>
      <c r="K23" s="80">
        <v>0</v>
      </c>
      <c r="L23" s="80">
        <v>0</v>
      </c>
      <c r="M23" s="81">
        <v>0</v>
      </c>
      <c r="N23" s="82">
        <v>0</v>
      </c>
      <c r="O23" s="83">
        <v>0</v>
      </c>
      <c r="P23" s="83">
        <v>0</v>
      </c>
      <c r="Q23" s="84">
        <v>1</v>
      </c>
      <c r="R23" s="85">
        <v>0</v>
      </c>
      <c r="S23" s="80">
        <v>0</v>
      </c>
      <c r="T23" s="80">
        <v>0</v>
      </c>
      <c r="U23" s="80">
        <v>0</v>
      </c>
      <c r="V23" s="80">
        <v>0</v>
      </c>
      <c r="W23" s="81">
        <v>0</v>
      </c>
      <c r="X23" s="82">
        <v>0</v>
      </c>
      <c r="Y23" s="86">
        <v>0</v>
      </c>
      <c r="Z23" s="87">
        <v>1</v>
      </c>
      <c r="AA23" s="166" t="s">
        <v>846</v>
      </c>
      <c r="AB23" s="167"/>
      <c r="AC23" s="71"/>
      <c r="AD23" s="72"/>
      <c r="AE23" s="72"/>
      <c r="AF23" s="72"/>
      <c r="AG23" s="73"/>
      <c r="AH23" s="74"/>
      <c r="AI23" s="75"/>
    </row>
    <row r="24" spans="1:35" s="45" customFormat="1" ht="15.75" hidden="1" x14ac:dyDescent="0.25">
      <c r="A24" s="78">
        <v>22</v>
      </c>
      <c r="B24" s="78" t="s">
        <v>97</v>
      </c>
      <c r="C24" s="78" t="s">
        <v>265</v>
      </c>
      <c r="D24" s="78" t="s">
        <v>69</v>
      </c>
      <c r="E24" s="78" t="s">
        <v>105</v>
      </c>
      <c r="F24" s="78">
        <v>1</v>
      </c>
      <c r="G24" s="78">
        <v>1.1000000000000001</v>
      </c>
      <c r="H24" s="78" t="s">
        <v>844</v>
      </c>
      <c r="I24" s="78">
        <v>485</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t="s">
        <v>100</v>
      </c>
      <c r="AB24" s="167"/>
      <c r="AC24" s="71"/>
      <c r="AD24" s="72"/>
      <c r="AE24" s="72"/>
      <c r="AF24" s="72"/>
      <c r="AG24" s="73"/>
      <c r="AH24" s="74"/>
      <c r="AI24" s="75"/>
    </row>
    <row r="25" spans="1:35" s="45" customFormat="1" ht="15.75" hidden="1" x14ac:dyDescent="0.25">
      <c r="A25" s="78">
        <v>23</v>
      </c>
      <c r="B25" s="78" t="s">
        <v>97</v>
      </c>
      <c r="C25" s="78" t="s">
        <v>265</v>
      </c>
      <c r="D25" s="78" t="s">
        <v>69</v>
      </c>
      <c r="E25" s="78" t="s">
        <v>105</v>
      </c>
      <c r="F25" s="78">
        <v>1</v>
      </c>
      <c r="G25" s="78">
        <v>1.1000000000000001</v>
      </c>
      <c r="H25" s="78" t="s">
        <v>847</v>
      </c>
      <c r="I25" s="78">
        <v>457</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t="s">
        <v>100</v>
      </c>
      <c r="AB25" s="167"/>
      <c r="AC25" s="71"/>
      <c r="AD25" s="72"/>
      <c r="AE25" s="72"/>
      <c r="AF25" s="72"/>
      <c r="AG25" s="73"/>
      <c r="AH25" s="74"/>
      <c r="AI25" s="75"/>
    </row>
    <row r="26" spans="1:35" s="45" customFormat="1" ht="15.75" hidden="1" x14ac:dyDescent="0.25">
      <c r="A26" s="78">
        <v>24</v>
      </c>
      <c r="B26" s="78" t="s">
        <v>97</v>
      </c>
      <c r="C26" s="78" t="s">
        <v>265</v>
      </c>
      <c r="D26" s="78" t="s">
        <v>69</v>
      </c>
      <c r="E26" s="78" t="s">
        <v>105</v>
      </c>
      <c r="F26" s="78">
        <v>1</v>
      </c>
      <c r="G26" s="78">
        <v>1.1000000000000001</v>
      </c>
      <c r="H26" s="78" t="s">
        <v>847</v>
      </c>
      <c r="I26" s="78">
        <v>539</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t="s">
        <v>100</v>
      </c>
      <c r="AB26" s="167"/>
      <c r="AC26" s="92"/>
      <c r="AD26" s="93"/>
      <c r="AE26" s="93"/>
      <c r="AF26" s="93"/>
      <c r="AG26" s="94"/>
      <c r="AH26" s="95"/>
      <c r="AI26" s="96"/>
    </row>
    <row r="27" spans="1:35" s="45" customFormat="1" ht="15.75" hidden="1" x14ac:dyDescent="0.25">
      <c r="A27" s="78">
        <v>25</v>
      </c>
      <c r="B27" s="78" t="s">
        <v>97</v>
      </c>
      <c r="C27" s="78" t="s">
        <v>265</v>
      </c>
      <c r="D27" s="78" t="s">
        <v>69</v>
      </c>
      <c r="E27" s="78" t="s">
        <v>105</v>
      </c>
      <c r="F27" s="78">
        <v>1</v>
      </c>
      <c r="G27" s="78">
        <v>1.1000000000000001</v>
      </c>
      <c r="H27" s="78" t="s">
        <v>847</v>
      </c>
      <c r="I27" s="78">
        <v>541</v>
      </c>
      <c r="J27" s="79">
        <v>0</v>
      </c>
      <c r="K27" s="80">
        <v>0</v>
      </c>
      <c r="L27" s="80">
        <v>0</v>
      </c>
      <c r="M27" s="81">
        <v>0</v>
      </c>
      <c r="N27" s="82">
        <v>0</v>
      </c>
      <c r="O27" s="83">
        <v>0</v>
      </c>
      <c r="P27" s="83">
        <v>0</v>
      </c>
      <c r="Q27" s="84">
        <v>1</v>
      </c>
      <c r="R27" s="85">
        <v>0</v>
      </c>
      <c r="S27" s="80">
        <v>0</v>
      </c>
      <c r="T27" s="80">
        <v>0</v>
      </c>
      <c r="U27" s="80">
        <v>0</v>
      </c>
      <c r="V27" s="80">
        <v>0</v>
      </c>
      <c r="W27" s="81">
        <v>0</v>
      </c>
      <c r="X27" s="82">
        <v>0</v>
      </c>
      <c r="Y27" s="86">
        <v>0</v>
      </c>
      <c r="Z27" s="87">
        <v>1</v>
      </c>
      <c r="AA27" s="166" t="s">
        <v>848</v>
      </c>
      <c r="AB27" s="167"/>
      <c r="AC27" s="71"/>
      <c r="AD27" s="72"/>
      <c r="AE27" s="72"/>
      <c r="AF27" s="72"/>
      <c r="AG27" s="73"/>
      <c r="AH27" s="74"/>
      <c r="AI27" s="75"/>
    </row>
    <row r="28" spans="1:35" s="45" customFormat="1" ht="47.25" hidden="1" x14ac:dyDescent="0.25">
      <c r="A28" s="78">
        <v>26</v>
      </c>
      <c r="B28" s="78" t="s">
        <v>97</v>
      </c>
      <c r="C28" s="78" t="s">
        <v>265</v>
      </c>
      <c r="D28" s="78" t="s">
        <v>69</v>
      </c>
      <c r="E28" s="78" t="s">
        <v>105</v>
      </c>
      <c r="F28" s="78">
        <v>1</v>
      </c>
      <c r="G28" s="78">
        <v>1.1000000000000001</v>
      </c>
      <c r="H28" s="78" t="s">
        <v>847</v>
      </c>
      <c r="I28" s="78">
        <v>557</v>
      </c>
      <c r="J28" s="79">
        <v>0</v>
      </c>
      <c r="K28" s="80">
        <v>0</v>
      </c>
      <c r="L28" s="80">
        <v>0</v>
      </c>
      <c r="M28" s="81">
        <v>0</v>
      </c>
      <c r="N28" s="82">
        <v>0</v>
      </c>
      <c r="O28" s="83">
        <v>0</v>
      </c>
      <c r="P28" s="83">
        <v>0</v>
      </c>
      <c r="Q28" s="84">
        <v>0</v>
      </c>
      <c r="R28" s="85">
        <v>0</v>
      </c>
      <c r="S28" s="80">
        <v>0</v>
      </c>
      <c r="T28" s="80">
        <v>0</v>
      </c>
      <c r="U28" s="80">
        <v>1</v>
      </c>
      <c r="V28" s="80">
        <v>0</v>
      </c>
      <c r="W28" s="81">
        <v>0</v>
      </c>
      <c r="X28" s="82">
        <v>0</v>
      </c>
      <c r="Y28" s="86">
        <v>0</v>
      </c>
      <c r="Z28" s="87">
        <v>1</v>
      </c>
      <c r="AA28" s="166" t="s">
        <v>849</v>
      </c>
      <c r="AB28" s="167"/>
      <c r="AC28" s="71"/>
      <c r="AD28" s="72"/>
      <c r="AE28" s="72"/>
      <c r="AF28" s="72"/>
      <c r="AG28" s="73"/>
      <c r="AH28" s="74"/>
      <c r="AI28" s="75"/>
    </row>
    <row r="29" spans="1:35" s="45" customFormat="1" ht="47.25" x14ac:dyDescent="0.25">
      <c r="A29" s="78">
        <v>27</v>
      </c>
      <c r="B29" s="78" t="s">
        <v>97</v>
      </c>
      <c r="C29" s="78" t="s">
        <v>265</v>
      </c>
      <c r="D29" s="78" t="s">
        <v>69</v>
      </c>
      <c r="E29" s="78" t="s">
        <v>105</v>
      </c>
      <c r="F29" s="78">
        <v>1</v>
      </c>
      <c r="G29" s="78">
        <v>1.2</v>
      </c>
      <c r="H29" s="78" t="s">
        <v>850</v>
      </c>
      <c r="I29" s="78">
        <v>433</v>
      </c>
      <c r="J29" s="79">
        <v>1</v>
      </c>
      <c r="K29" s="80">
        <v>0</v>
      </c>
      <c r="L29" s="80">
        <v>0</v>
      </c>
      <c r="M29" s="81">
        <v>0</v>
      </c>
      <c r="N29" s="82">
        <v>0</v>
      </c>
      <c r="O29" s="83">
        <v>0</v>
      </c>
      <c r="P29" s="83">
        <v>0</v>
      </c>
      <c r="Q29" s="84">
        <v>0</v>
      </c>
      <c r="R29" s="85">
        <v>0</v>
      </c>
      <c r="S29" s="80">
        <v>0</v>
      </c>
      <c r="T29" s="80">
        <v>0</v>
      </c>
      <c r="U29" s="80">
        <v>0</v>
      </c>
      <c r="V29" s="80">
        <v>0</v>
      </c>
      <c r="W29" s="81">
        <v>0</v>
      </c>
      <c r="X29" s="82">
        <v>0</v>
      </c>
      <c r="Y29" s="86">
        <v>0</v>
      </c>
      <c r="Z29" s="87">
        <v>1</v>
      </c>
      <c r="AA29" s="166" t="s">
        <v>851</v>
      </c>
      <c r="AB29" s="167"/>
      <c r="AC29" s="71"/>
      <c r="AD29" s="72"/>
      <c r="AE29" s="72"/>
      <c r="AF29" s="72"/>
      <c r="AG29" s="73"/>
      <c r="AH29" s="74"/>
      <c r="AI29" s="75"/>
    </row>
    <row r="30" spans="1:35" s="45" customFormat="1" ht="15.75" hidden="1" x14ac:dyDescent="0.25">
      <c r="A30" s="78">
        <v>28</v>
      </c>
      <c r="B30" s="78" t="s">
        <v>97</v>
      </c>
      <c r="C30" s="78" t="s">
        <v>265</v>
      </c>
      <c r="D30" s="78" t="s">
        <v>69</v>
      </c>
      <c r="E30" s="78" t="s">
        <v>105</v>
      </c>
      <c r="F30" s="78">
        <v>1</v>
      </c>
      <c r="G30" s="78">
        <v>1.2</v>
      </c>
      <c r="H30" s="78" t="s">
        <v>850</v>
      </c>
      <c r="I30" s="78">
        <v>436</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t="s">
        <v>100</v>
      </c>
      <c r="AB30" s="167"/>
      <c r="AC30" s="71"/>
      <c r="AD30" s="72"/>
      <c r="AE30" s="72"/>
      <c r="AF30" s="72"/>
      <c r="AG30" s="73"/>
      <c r="AH30" s="74"/>
      <c r="AI30" s="75"/>
    </row>
    <row r="31" spans="1:35" s="45" customFormat="1" ht="15.75" hidden="1" x14ac:dyDescent="0.25">
      <c r="A31" s="78">
        <v>29</v>
      </c>
      <c r="B31" s="78" t="s">
        <v>97</v>
      </c>
      <c r="C31" s="78" t="s">
        <v>265</v>
      </c>
      <c r="D31" s="78" t="s">
        <v>69</v>
      </c>
      <c r="E31" s="78" t="s">
        <v>105</v>
      </c>
      <c r="F31" s="78">
        <v>1</v>
      </c>
      <c r="G31" s="78">
        <v>1.2</v>
      </c>
      <c r="H31" s="78" t="s">
        <v>850</v>
      </c>
      <c r="I31" s="78">
        <v>463</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t="s">
        <v>100</v>
      </c>
      <c r="AB31" s="167"/>
      <c r="AC31" s="71"/>
      <c r="AD31" s="72"/>
      <c r="AE31" s="72"/>
      <c r="AF31" s="72"/>
      <c r="AG31" s="73"/>
      <c r="AH31" s="74"/>
      <c r="AI31" s="75"/>
    </row>
    <row r="32" spans="1:35" s="45" customFormat="1" ht="15.75" hidden="1" x14ac:dyDescent="0.25">
      <c r="A32" s="78">
        <v>30</v>
      </c>
      <c r="B32" s="78" t="s">
        <v>97</v>
      </c>
      <c r="C32" s="78" t="s">
        <v>265</v>
      </c>
      <c r="D32" s="78" t="s">
        <v>69</v>
      </c>
      <c r="E32" s="78" t="s">
        <v>105</v>
      </c>
      <c r="F32" s="78">
        <v>1</v>
      </c>
      <c r="G32" s="78">
        <v>1.2</v>
      </c>
      <c r="H32" s="78" t="s">
        <v>852</v>
      </c>
      <c r="I32" s="78">
        <v>432</v>
      </c>
      <c r="J32" s="79">
        <v>0</v>
      </c>
      <c r="K32" s="80">
        <v>1</v>
      </c>
      <c r="L32" s="80">
        <v>0</v>
      </c>
      <c r="M32" s="81">
        <v>0</v>
      </c>
      <c r="N32" s="82">
        <v>0</v>
      </c>
      <c r="O32" s="83">
        <v>0</v>
      </c>
      <c r="P32" s="83">
        <v>0</v>
      </c>
      <c r="Q32" s="84">
        <v>0</v>
      </c>
      <c r="R32" s="85">
        <v>0</v>
      </c>
      <c r="S32" s="80">
        <v>0</v>
      </c>
      <c r="T32" s="80">
        <v>0</v>
      </c>
      <c r="U32" s="80">
        <v>0</v>
      </c>
      <c r="V32" s="80">
        <v>0</v>
      </c>
      <c r="W32" s="81">
        <v>0</v>
      </c>
      <c r="X32" s="82">
        <v>0</v>
      </c>
      <c r="Y32" s="86">
        <v>0</v>
      </c>
      <c r="Z32" s="87">
        <v>1</v>
      </c>
      <c r="AA32" s="166" t="s">
        <v>175</v>
      </c>
      <c r="AB32" s="167"/>
      <c r="AC32" s="71"/>
      <c r="AD32" s="72"/>
      <c r="AE32" s="72"/>
      <c r="AF32" s="72"/>
      <c r="AG32" s="73"/>
      <c r="AH32" s="74"/>
      <c r="AI32" s="75"/>
    </row>
    <row r="33" spans="1:35" s="45" customFormat="1" ht="63" x14ac:dyDescent="0.25">
      <c r="A33" s="78">
        <v>31</v>
      </c>
      <c r="B33" s="78" t="s">
        <v>97</v>
      </c>
      <c r="C33" s="78" t="s">
        <v>265</v>
      </c>
      <c r="D33" s="78" t="s">
        <v>69</v>
      </c>
      <c r="E33" s="78" t="s">
        <v>105</v>
      </c>
      <c r="F33" s="78">
        <v>1</v>
      </c>
      <c r="G33" s="78">
        <v>1.2</v>
      </c>
      <c r="H33" s="78" t="s">
        <v>852</v>
      </c>
      <c r="I33" s="78">
        <v>438</v>
      </c>
      <c r="J33" s="79">
        <v>1</v>
      </c>
      <c r="K33" s="80">
        <v>1</v>
      </c>
      <c r="L33" s="80">
        <v>0</v>
      </c>
      <c r="M33" s="81">
        <v>0</v>
      </c>
      <c r="N33" s="82">
        <v>0</v>
      </c>
      <c r="O33" s="83">
        <v>0</v>
      </c>
      <c r="P33" s="83">
        <v>0</v>
      </c>
      <c r="Q33" s="84">
        <v>0</v>
      </c>
      <c r="R33" s="85">
        <v>0</v>
      </c>
      <c r="S33" s="80">
        <v>0</v>
      </c>
      <c r="T33" s="80">
        <v>0</v>
      </c>
      <c r="U33" s="80">
        <v>0</v>
      </c>
      <c r="V33" s="80">
        <v>0</v>
      </c>
      <c r="W33" s="81">
        <v>0</v>
      </c>
      <c r="X33" s="82">
        <v>0</v>
      </c>
      <c r="Y33" s="86">
        <v>0</v>
      </c>
      <c r="Z33" s="87">
        <v>1</v>
      </c>
      <c r="AA33" s="166" t="s">
        <v>853</v>
      </c>
      <c r="AB33" s="167"/>
      <c r="AC33" s="71"/>
      <c r="AD33" s="72"/>
      <c r="AE33" s="72"/>
      <c r="AF33" s="72"/>
      <c r="AG33" s="73"/>
      <c r="AH33" s="74"/>
      <c r="AI33" s="75"/>
    </row>
    <row r="34" spans="1:35" s="45" customFormat="1" ht="63" x14ac:dyDescent="0.25">
      <c r="A34" s="78">
        <v>32</v>
      </c>
      <c r="B34" s="78" t="s">
        <v>97</v>
      </c>
      <c r="C34" s="78" t="s">
        <v>265</v>
      </c>
      <c r="D34" s="78" t="s">
        <v>69</v>
      </c>
      <c r="E34" s="78" t="s">
        <v>105</v>
      </c>
      <c r="F34" s="78">
        <v>1</v>
      </c>
      <c r="G34" s="78">
        <v>1.2</v>
      </c>
      <c r="H34" s="78" t="s">
        <v>852</v>
      </c>
      <c r="I34" s="78">
        <v>466</v>
      </c>
      <c r="J34" s="79">
        <v>1</v>
      </c>
      <c r="K34" s="80">
        <v>1</v>
      </c>
      <c r="L34" s="80">
        <v>0</v>
      </c>
      <c r="M34" s="81">
        <v>0</v>
      </c>
      <c r="N34" s="82">
        <v>0</v>
      </c>
      <c r="O34" s="83">
        <v>0</v>
      </c>
      <c r="P34" s="83">
        <v>0</v>
      </c>
      <c r="Q34" s="84">
        <v>0</v>
      </c>
      <c r="R34" s="85">
        <v>0</v>
      </c>
      <c r="S34" s="80">
        <v>0</v>
      </c>
      <c r="T34" s="80">
        <v>0</v>
      </c>
      <c r="U34" s="80">
        <v>0</v>
      </c>
      <c r="V34" s="80">
        <v>0</v>
      </c>
      <c r="W34" s="81">
        <v>0</v>
      </c>
      <c r="X34" s="82">
        <v>0</v>
      </c>
      <c r="Y34" s="86">
        <v>0</v>
      </c>
      <c r="Z34" s="87">
        <v>1</v>
      </c>
      <c r="AA34" s="166" t="s">
        <v>854</v>
      </c>
      <c r="AB34" s="167"/>
      <c r="AC34" s="71"/>
      <c r="AD34" s="72"/>
      <c r="AE34" s="72"/>
      <c r="AF34" s="72"/>
      <c r="AG34" s="73"/>
      <c r="AH34" s="74"/>
      <c r="AI34" s="75"/>
    </row>
    <row r="35" spans="1:35" s="45" customFormat="1" ht="63" x14ac:dyDescent="0.25">
      <c r="A35" s="78">
        <v>33</v>
      </c>
      <c r="B35" s="78" t="s">
        <v>97</v>
      </c>
      <c r="C35" s="78" t="s">
        <v>265</v>
      </c>
      <c r="D35" s="78" t="s">
        <v>69</v>
      </c>
      <c r="E35" s="78" t="s">
        <v>105</v>
      </c>
      <c r="F35" s="78">
        <v>1</v>
      </c>
      <c r="G35" s="78">
        <v>1.2</v>
      </c>
      <c r="H35" s="78" t="s">
        <v>852</v>
      </c>
      <c r="I35" s="78">
        <v>467</v>
      </c>
      <c r="J35" s="79">
        <v>1</v>
      </c>
      <c r="K35" s="80">
        <v>1</v>
      </c>
      <c r="L35" s="80">
        <v>0</v>
      </c>
      <c r="M35" s="81">
        <v>0</v>
      </c>
      <c r="N35" s="82">
        <v>0</v>
      </c>
      <c r="O35" s="83">
        <v>0</v>
      </c>
      <c r="P35" s="83">
        <v>0</v>
      </c>
      <c r="Q35" s="84">
        <v>0</v>
      </c>
      <c r="R35" s="85">
        <v>0</v>
      </c>
      <c r="S35" s="80">
        <v>0</v>
      </c>
      <c r="T35" s="80">
        <v>0</v>
      </c>
      <c r="U35" s="80">
        <v>0</v>
      </c>
      <c r="V35" s="80">
        <v>0</v>
      </c>
      <c r="W35" s="81">
        <v>0</v>
      </c>
      <c r="X35" s="82">
        <v>0</v>
      </c>
      <c r="Y35" s="86">
        <v>0</v>
      </c>
      <c r="Z35" s="87">
        <v>1</v>
      </c>
      <c r="AA35" s="166" t="s">
        <v>853</v>
      </c>
      <c r="AB35" s="167"/>
      <c r="AC35" s="71"/>
      <c r="AD35" s="72"/>
      <c r="AE35" s="72"/>
      <c r="AF35" s="72"/>
      <c r="AG35" s="73"/>
      <c r="AH35" s="74"/>
      <c r="AI35" s="75"/>
    </row>
    <row r="36" spans="1:35" s="45" customFormat="1" ht="63" x14ac:dyDescent="0.25">
      <c r="A36" s="78">
        <v>34</v>
      </c>
      <c r="B36" s="78" t="s">
        <v>97</v>
      </c>
      <c r="C36" s="78" t="s">
        <v>265</v>
      </c>
      <c r="D36" s="78" t="s">
        <v>69</v>
      </c>
      <c r="E36" s="78" t="s">
        <v>105</v>
      </c>
      <c r="F36" s="78">
        <v>1</v>
      </c>
      <c r="G36" s="78">
        <v>1.2</v>
      </c>
      <c r="H36" s="78" t="s">
        <v>852</v>
      </c>
      <c r="I36" s="78">
        <v>574</v>
      </c>
      <c r="J36" s="79">
        <v>1</v>
      </c>
      <c r="K36" s="80">
        <v>1</v>
      </c>
      <c r="L36" s="80">
        <v>0</v>
      </c>
      <c r="M36" s="81">
        <v>0</v>
      </c>
      <c r="N36" s="82">
        <v>0</v>
      </c>
      <c r="O36" s="83">
        <v>0</v>
      </c>
      <c r="P36" s="83">
        <v>0</v>
      </c>
      <c r="Q36" s="84">
        <v>0</v>
      </c>
      <c r="R36" s="85">
        <v>0</v>
      </c>
      <c r="S36" s="80">
        <v>0</v>
      </c>
      <c r="T36" s="80">
        <v>0</v>
      </c>
      <c r="U36" s="80">
        <v>0</v>
      </c>
      <c r="V36" s="80">
        <v>0</v>
      </c>
      <c r="W36" s="81">
        <v>0</v>
      </c>
      <c r="X36" s="82">
        <v>0</v>
      </c>
      <c r="Y36" s="86">
        <v>0</v>
      </c>
      <c r="Z36" s="87">
        <v>1</v>
      </c>
      <c r="AA36" s="166" t="s">
        <v>853</v>
      </c>
      <c r="AB36" s="167"/>
      <c r="AC36" s="71"/>
      <c r="AD36" s="72"/>
      <c r="AE36" s="72"/>
      <c r="AF36" s="72"/>
      <c r="AG36" s="73"/>
      <c r="AH36" s="74"/>
      <c r="AI36" s="75"/>
    </row>
    <row r="37" spans="1:35" s="45" customFormat="1" ht="63" x14ac:dyDescent="0.25">
      <c r="A37" s="78">
        <v>35</v>
      </c>
      <c r="B37" s="78" t="s">
        <v>97</v>
      </c>
      <c r="C37" s="78" t="s">
        <v>265</v>
      </c>
      <c r="D37" s="78" t="s">
        <v>69</v>
      </c>
      <c r="E37" s="78" t="s">
        <v>105</v>
      </c>
      <c r="F37" s="78">
        <v>1</v>
      </c>
      <c r="G37" s="78">
        <v>1.2</v>
      </c>
      <c r="H37" s="78" t="s">
        <v>852</v>
      </c>
      <c r="I37" s="78">
        <v>593</v>
      </c>
      <c r="J37" s="79">
        <v>1</v>
      </c>
      <c r="K37" s="80">
        <v>1</v>
      </c>
      <c r="L37" s="80">
        <v>0</v>
      </c>
      <c r="M37" s="81">
        <v>0</v>
      </c>
      <c r="N37" s="82">
        <v>0</v>
      </c>
      <c r="O37" s="83">
        <v>0</v>
      </c>
      <c r="P37" s="83">
        <v>0</v>
      </c>
      <c r="Q37" s="84">
        <v>0</v>
      </c>
      <c r="R37" s="85">
        <v>0</v>
      </c>
      <c r="S37" s="80">
        <v>0</v>
      </c>
      <c r="T37" s="80">
        <v>0</v>
      </c>
      <c r="U37" s="80">
        <v>0</v>
      </c>
      <c r="V37" s="80">
        <v>0</v>
      </c>
      <c r="W37" s="81">
        <v>0</v>
      </c>
      <c r="X37" s="82">
        <v>0</v>
      </c>
      <c r="Y37" s="86">
        <v>0</v>
      </c>
      <c r="Z37" s="87">
        <v>1</v>
      </c>
      <c r="AA37" s="166" t="s">
        <v>853</v>
      </c>
      <c r="AB37" s="167"/>
      <c r="AC37" s="71"/>
      <c r="AD37" s="72"/>
      <c r="AE37" s="72"/>
      <c r="AF37" s="72"/>
      <c r="AG37" s="73"/>
      <c r="AH37" s="74"/>
      <c r="AI37" s="75"/>
    </row>
    <row r="38" spans="1:35" s="45" customFormat="1" ht="63" hidden="1" x14ac:dyDescent="0.25">
      <c r="A38" s="78">
        <v>36</v>
      </c>
      <c r="B38" s="78" t="s">
        <v>97</v>
      </c>
      <c r="C38" s="78" t="s">
        <v>265</v>
      </c>
      <c r="D38" s="78" t="s">
        <v>69</v>
      </c>
      <c r="E38" s="78" t="s">
        <v>105</v>
      </c>
      <c r="F38" s="78">
        <v>1</v>
      </c>
      <c r="G38" s="78">
        <v>1.2</v>
      </c>
      <c r="H38" s="78" t="s">
        <v>855</v>
      </c>
      <c r="I38" s="78">
        <v>441</v>
      </c>
      <c r="J38" s="79">
        <v>0</v>
      </c>
      <c r="K38" s="80">
        <v>0</v>
      </c>
      <c r="L38" s="80">
        <v>0</v>
      </c>
      <c r="M38" s="81">
        <v>0</v>
      </c>
      <c r="N38" s="82">
        <v>0</v>
      </c>
      <c r="O38" s="83">
        <v>0</v>
      </c>
      <c r="P38" s="83">
        <v>0</v>
      </c>
      <c r="Q38" s="84">
        <v>0</v>
      </c>
      <c r="R38" s="85">
        <v>1</v>
      </c>
      <c r="S38" s="80">
        <v>1</v>
      </c>
      <c r="T38" s="80">
        <v>0</v>
      </c>
      <c r="U38" s="80">
        <v>0</v>
      </c>
      <c r="V38" s="80">
        <v>0</v>
      </c>
      <c r="W38" s="81">
        <v>0</v>
      </c>
      <c r="X38" s="82">
        <v>0</v>
      </c>
      <c r="Y38" s="86">
        <v>0</v>
      </c>
      <c r="Z38" s="87">
        <v>1</v>
      </c>
      <c r="AA38" s="166" t="s">
        <v>856</v>
      </c>
      <c r="AB38" s="167"/>
      <c r="AC38" s="71"/>
      <c r="AD38" s="72"/>
      <c r="AE38" s="72"/>
      <c r="AF38" s="72"/>
      <c r="AG38" s="73"/>
      <c r="AH38" s="74"/>
      <c r="AI38" s="75"/>
    </row>
    <row r="39" spans="1:35" s="45" customFormat="1" ht="63" hidden="1" x14ac:dyDescent="0.25">
      <c r="A39" s="78">
        <v>37</v>
      </c>
      <c r="B39" s="78" t="s">
        <v>97</v>
      </c>
      <c r="C39" s="78" t="s">
        <v>265</v>
      </c>
      <c r="D39" s="78" t="s">
        <v>69</v>
      </c>
      <c r="E39" s="78" t="s">
        <v>105</v>
      </c>
      <c r="F39" s="78">
        <v>1</v>
      </c>
      <c r="G39" s="78">
        <v>1.2</v>
      </c>
      <c r="H39" s="78" t="s">
        <v>855</v>
      </c>
      <c r="I39" s="78">
        <v>455</v>
      </c>
      <c r="J39" s="79">
        <v>0</v>
      </c>
      <c r="K39" s="80">
        <v>0</v>
      </c>
      <c r="L39" s="80">
        <v>0</v>
      </c>
      <c r="M39" s="81">
        <v>0</v>
      </c>
      <c r="N39" s="82">
        <v>0</v>
      </c>
      <c r="O39" s="83">
        <v>0</v>
      </c>
      <c r="P39" s="83">
        <v>0</v>
      </c>
      <c r="Q39" s="84">
        <v>0</v>
      </c>
      <c r="R39" s="85">
        <v>1</v>
      </c>
      <c r="S39" s="80">
        <v>0</v>
      </c>
      <c r="T39" s="80">
        <v>0</v>
      </c>
      <c r="U39" s="80">
        <v>0</v>
      </c>
      <c r="V39" s="80">
        <v>0</v>
      </c>
      <c r="W39" s="81">
        <v>0</v>
      </c>
      <c r="X39" s="82">
        <v>0</v>
      </c>
      <c r="Y39" s="86">
        <v>0</v>
      </c>
      <c r="Z39" s="87">
        <v>1</v>
      </c>
      <c r="AA39" s="166" t="s">
        <v>856</v>
      </c>
      <c r="AB39" s="167"/>
      <c r="AC39" s="71"/>
      <c r="AD39" s="72"/>
      <c r="AE39" s="72"/>
      <c r="AF39" s="72"/>
      <c r="AG39" s="73"/>
      <c r="AH39" s="74"/>
      <c r="AI39" s="75"/>
    </row>
    <row r="40" spans="1:35" s="45" customFormat="1" ht="15.75" hidden="1" x14ac:dyDescent="0.25">
      <c r="A40" s="78">
        <v>38</v>
      </c>
      <c r="B40" s="78" t="s">
        <v>97</v>
      </c>
      <c r="C40" s="78" t="s">
        <v>265</v>
      </c>
      <c r="D40" s="78" t="s">
        <v>69</v>
      </c>
      <c r="E40" s="78" t="s">
        <v>105</v>
      </c>
      <c r="F40" s="78">
        <v>1</v>
      </c>
      <c r="G40" s="78">
        <v>1.2</v>
      </c>
      <c r="H40" s="78" t="s">
        <v>855</v>
      </c>
      <c r="I40" s="78">
        <v>461</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t="s">
        <v>100</v>
      </c>
      <c r="AB40" s="167"/>
      <c r="AC40" s="71"/>
      <c r="AD40" s="72"/>
      <c r="AE40" s="72"/>
      <c r="AF40" s="72"/>
      <c r="AG40" s="73"/>
      <c r="AH40" s="74"/>
      <c r="AI40" s="75"/>
    </row>
    <row r="41" spans="1:35" s="45" customFormat="1" ht="15.75" hidden="1" x14ac:dyDescent="0.25">
      <c r="A41" s="78">
        <v>39</v>
      </c>
      <c r="B41" s="78" t="s">
        <v>97</v>
      </c>
      <c r="C41" s="78" t="s">
        <v>265</v>
      </c>
      <c r="D41" s="78" t="s">
        <v>69</v>
      </c>
      <c r="E41" s="78" t="s">
        <v>105</v>
      </c>
      <c r="F41" s="78">
        <v>1</v>
      </c>
      <c r="G41" s="78">
        <v>1.2</v>
      </c>
      <c r="H41" s="78" t="s">
        <v>855</v>
      </c>
      <c r="I41" s="78">
        <v>472</v>
      </c>
      <c r="J41" s="79">
        <v>0</v>
      </c>
      <c r="K41" s="80">
        <v>1</v>
      </c>
      <c r="L41" s="80">
        <v>0</v>
      </c>
      <c r="M41" s="81">
        <v>0</v>
      </c>
      <c r="N41" s="82">
        <v>0</v>
      </c>
      <c r="O41" s="83">
        <v>0</v>
      </c>
      <c r="P41" s="83">
        <v>0</v>
      </c>
      <c r="Q41" s="84">
        <v>0</v>
      </c>
      <c r="R41" s="85">
        <v>0</v>
      </c>
      <c r="S41" s="80">
        <v>0</v>
      </c>
      <c r="T41" s="80">
        <v>0</v>
      </c>
      <c r="U41" s="80">
        <v>0</v>
      </c>
      <c r="V41" s="80">
        <v>0</v>
      </c>
      <c r="W41" s="81">
        <v>0</v>
      </c>
      <c r="X41" s="82">
        <v>0</v>
      </c>
      <c r="Y41" s="86">
        <v>0</v>
      </c>
      <c r="Z41" s="87">
        <v>1</v>
      </c>
      <c r="AA41" s="168" t="s">
        <v>115</v>
      </c>
      <c r="AB41" s="167"/>
      <c r="AC41" s="71"/>
      <c r="AD41" s="72"/>
      <c r="AE41" s="72"/>
      <c r="AF41" s="72"/>
      <c r="AG41" s="73"/>
      <c r="AH41" s="74"/>
      <c r="AI41" s="75"/>
    </row>
    <row r="42" spans="1:35" s="45" customFormat="1" ht="15.75" hidden="1" x14ac:dyDescent="0.25">
      <c r="A42" s="78">
        <v>40</v>
      </c>
      <c r="B42" s="78" t="s">
        <v>97</v>
      </c>
      <c r="C42" s="78" t="s">
        <v>265</v>
      </c>
      <c r="D42" s="78" t="s">
        <v>69</v>
      </c>
      <c r="E42" s="78" t="s">
        <v>105</v>
      </c>
      <c r="F42" s="78">
        <v>1</v>
      </c>
      <c r="G42" s="78">
        <v>1.2</v>
      </c>
      <c r="H42" s="78" t="s">
        <v>855</v>
      </c>
      <c r="I42" s="78">
        <v>496</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t="s">
        <v>100</v>
      </c>
      <c r="AB42" s="167"/>
      <c r="AC42" s="71"/>
      <c r="AD42" s="72"/>
      <c r="AE42" s="72"/>
      <c r="AF42" s="72"/>
      <c r="AG42" s="73"/>
      <c r="AH42" s="74"/>
      <c r="AI42" s="75"/>
    </row>
    <row r="43" spans="1:35" s="45" customFormat="1" ht="47.25" hidden="1" x14ac:dyDescent="0.25">
      <c r="A43" s="78">
        <v>41</v>
      </c>
      <c r="B43" s="78" t="s">
        <v>97</v>
      </c>
      <c r="C43" s="78" t="s">
        <v>265</v>
      </c>
      <c r="D43" s="78" t="s">
        <v>69</v>
      </c>
      <c r="E43" s="78" t="s">
        <v>105</v>
      </c>
      <c r="F43" s="78">
        <v>1</v>
      </c>
      <c r="G43" s="78">
        <v>1.2</v>
      </c>
      <c r="H43" s="78" t="s">
        <v>855</v>
      </c>
      <c r="I43" s="78">
        <v>497</v>
      </c>
      <c r="J43" s="79">
        <v>0</v>
      </c>
      <c r="K43" s="80">
        <v>0</v>
      </c>
      <c r="L43" s="80">
        <v>0</v>
      </c>
      <c r="M43" s="81">
        <v>0</v>
      </c>
      <c r="N43" s="82">
        <v>0</v>
      </c>
      <c r="O43" s="83">
        <v>0</v>
      </c>
      <c r="P43" s="83">
        <v>0</v>
      </c>
      <c r="Q43" s="84">
        <v>0</v>
      </c>
      <c r="R43" s="85">
        <v>1</v>
      </c>
      <c r="S43" s="80">
        <v>0</v>
      </c>
      <c r="T43" s="80">
        <v>0</v>
      </c>
      <c r="U43" s="80">
        <v>0</v>
      </c>
      <c r="V43" s="80">
        <v>0</v>
      </c>
      <c r="W43" s="81">
        <v>0</v>
      </c>
      <c r="X43" s="82">
        <v>0</v>
      </c>
      <c r="Y43" s="86">
        <v>0</v>
      </c>
      <c r="Z43" s="87">
        <v>1</v>
      </c>
      <c r="AA43" s="166" t="s">
        <v>857</v>
      </c>
      <c r="AB43" s="167"/>
      <c r="AC43" s="71"/>
      <c r="AD43" s="72"/>
      <c r="AE43" s="72"/>
      <c r="AF43" s="72"/>
      <c r="AG43" s="73"/>
      <c r="AH43" s="74"/>
      <c r="AI43" s="75"/>
    </row>
    <row r="44" spans="1:35" s="45" customFormat="1" ht="15.75" hidden="1" x14ac:dyDescent="0.25">
      <c r="A44" s="78">
        <v>42</v>
      </c>
      <c r="B44" s="78" t="s">
        <v>97</v>
      </c>
      <c r="C44" s="78" t="s">
        <v>265</v>
      </c>
      <c r="D44" s="78" t="s">
        <v>69</v>
      </c>
      <c r="E44" s="78" t="s">
        <v>105</v>
      </c>
      <c r="F44" s="78">
        <v>1</v>
      </c>
      <c r="G44" s="78">
        <v>1.2</v>
      </c>
      <c r="H44" s="78" t="s">
        <v>855</v>
      </c>
      <c r="I44" s="78">
        <v>503</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t="s">
        <v>100</v>
      </c>
      <c r="AB44" s="167"/>
      <c r="AC44" s="71"/>
      <c r="AD44" s="72"/>
      <c r="AE44" s="72"/>
      <c r="AF44" s="72"/>
      <c r="AG44" s="73"/>
      <c r="AH44" s="74"/>
      <c r="AI44" s="75"/>
    </row>
    <row r="45" spans="1:35" s="45" customFormat="1" ht="15.75" hidden="1" x14ac:dyDescent="0.25">
      <c r="A45" s="78">
        <v>43</v>
      </c>
      <c r="B45" s="78" t="s">
        <v>97</v>
      </c>
      <c r="C45" s="78" t="s">
        <v>265</v>
      </c>
      <c r="D45" s="78" t="s">
        <v>69</v>
      </c>
      <c r="E45" s="78" t="s">
        <v>105</v>
      </c>
      <c r="F45" s="78">
        <v>1</v>
      </c>
      <c r="G45" s="78">
        <v>1.2</v>
      </c>
      <c r="H45" s="78" t="s">
        <v>858</v>
      </c>
      <c r="I45" s="78">
        <v>464</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t="s">
        <v>100</v>
      </c>
      <c r="AB45" s="167"/>
      <c r="AC45" s="71"/>
      <c r="AD45" s="72"/>
      <c r="AE45" s="72"/>
      <c r="AF45" s="72"/>
      <c r="AG45" s="73"/>
      <c r="AH45" s="74"/>
      <c r="AI45" s="75"/>
    </row>
    <row r="46" spans="1:35" s="45" customFormat="1" ht="47.25" x14ac:dyDescent="0.25">
      <c r="A46" s="78">
        <v>44</v>
      </c>
      <c r="B46" s="78" t="s">
        <v>97</v>
      </c>
      <c r="C46" s="78" t="s">
        <v>265</v>
      </c>
      <c r="D46" s="78" t="s">
        <v>69</v>
      </c>
      <c r="E46" s="78" t="s">
        <v>105</v>
      </c>
      <c r="F46" s="78">
        <v>1</v>
      </c>
      <c r="G46" s="78">
        <v>1.2</v>
      </c>
      <c r="H46" s="78" t="s">
        <v>858</v>
      </c>
      <c r="I46" s="78">
        <v>465</v>
      </c>
      <c r="J46" s="79">
        <v>1</v>
      </c>
      <c r="K46" s="80">
        <v>0</v>
      </c>
      <c r="L46" s="80">
        <v>0</v>
      </c>
      <c r="M46" s="81">
        <v>0</v>
      </c>
      <c r="N46" s="82">
        <v>0</v>
      </c>
      <c r="O46" s="83">
        <v>0</v>
      </c>
      <c r="P46" s="83">
        <v>0</v>
      </c>
      <c r="Q46" s="84">
        <v>0</v>
      </c>
      <c r="R46" s="85">
        <v>0</v>
      </c>
      <c r="S46" s="80">
        <v>0</v>
      </c>
      <c r="T46" s="80">
        <v>0</v>
      </c>
      <c r="U46" s="80">
        <v>0</v>
      </c>
      <c r="V46" s="80">
        <v>0</v>
      </c>
      <c r="W46" s="81">
        <v>0</v>
      </c>
      <c r="X46" s="82">
        <v>0</v>
      </c>
      <c r="Y46" s="86">
        <v>0</v>
      </c>
      <c r="Z46" s="87">
        <v>1</v>
      </c>
      <c r="AA46" s="166" t="s">
        <v>859</v>
      </c>
      <c r="AB46" s="167"/>
      <c r="AC46" s="71"/>
      <c r="AD46" s="72"/>
      <c r="AE46" s="72"/>
      <c r="AF46" s="72"/>
      <c r="AG46" s="73"/>
      <c r="AH46" s="74"/>
      <c r="AI46" s="75"/>
    </row>
    <row r="47" spans="1:35" s="45" customFormat="1" ht="63" x14ac:dyDescent="0.25">
      <c r="A47" s="78">
        <v>45</v>
      </c>
      <c r="B47" s="78" t="s">
        <v>97</v>
      </c>
      <c r="C47" s="78" t="s">
        <v>265</v>
      </c>
      <c r="D47" s="78" t="s">
        <v>69</v>
      </c>
      <c r="E47" s="78" t="s">
        <v>105</v>
      </c>
      <c r="F47" s="78">
        <v>1</v>
      </c>
      <c r="G47" s="78">
        <v>1.2</v>
      </c>
      <c r="H47" s="78" t="s">
        <v>858</v>
      </c>
      <c r="I47" s="78">
        <v>469</v>
      </c>
      <c r="J47" s="79">
        <v>1</v>
      </c>
      <c r="K47" s="80">
        <v>0</v>
      </c>
      <c r="L47" s="80">
        <v>0</v>
      </c>
      <c r="M47" s="81">
        <v>0</v>
      </c>
      <c r="N47" s="82">
        <v>0</v>
      </c>
      <c r="O47" s="83">
        <v>0</v>
      </c>
      <c r="P47" s="83">
        <v>0</v>
      </c>
      <c r="Q47" s="84">
        <v>0</v>
      </c>
      <c r="R47" s="85">
        <v>1</v>
      </c>
      <c r="S47" s="80">
        <v>0</v>
      </c>
      <c r="T47" s="80">
        <v>0</v>
      </c>
      <c r="U47" s="80">
        <v>0</v>
      </c>
      <c r="V47" s="80">
        <v>0</v>
      </c>
      <c r="W47" s="81">
        <v>0</v>
      </c>
      <c r="X47" s="82">
        <v>0</v>
      </c>
      <c r="Y47" s="86">
        <v>0</v>
      </c>
      <c r="Z47" s="87">
        <v>1</v>
      </c>
      <c r="AA47" s="166" t="s">
        <v>860</v>
      </c>
      <c r="AB47" s="167"/>
      <c r="AC47" s="71"/>
      <c r="AD47" s="72"/>
      <c r="AE47" s="72"/>
      <c r="AF47" s="72"/>
      <c r="AG47" s="73"/>
      <c r="AH47" s="74"/>
      <c r="AI47" s="75"/>
    </row>
    <row r="48" spans="1:35" s="45" customFormat="1" ht="15.75" hidden="1" x14ac:dyDescent="0.25">
      <c r="A48" s="78">
        <v>46</v>
      </c>
      <c r="B48" s="78" t="s">
        <v>97</v>
      </c>
      <c r="C48" s="78" t="s">
        <v>265</v>
      </c>
      <c r="D48" s="78" t="s">
        <v>69</v>
      </c>
      <c r="E48" s="78" t="s">
        <v>105</v>
      </c>
      <c r="F48" s="78">
        <v>1</v>
      </c>
      <c r="G48" s="78">
        <v>1.2</v>
      </c>
      <c r="H48" s="78" t="s">
        <v>858</v>
      </c>
      <c r="I48" s="78">
        <v>498</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t="s">
        <v>100</v>
      </c>
      <c r="AB48" s="167"/>
      <c r="AC48" s="71"/>
      <c r="AD48" s="72"/>
      <c r="AE48" s="72"/>
      <c r="AF48" s="72"/>
      <c r="AG48" s="73"/>
      <c r="AH48" s="74"/>
      <c r="AI48" s="75"/>
    </row>
    <row r="49" spans="1:35" s="45" customFormat="1" ht="15.75" hidden="1" x14ac:dyDescent="0.25">
      <c r="A49" s="78">
        <v>47</v>
      </c>
      <c r="B49" s="78" t="s">
        <v>97</v>
      </c>
      <c r="C49" s="78" t="s">
        <v>265</v>
      </c>
      <c r="D49" s="78" t="s">
        <v>69</v>
      </c>
      <c r="E49" s="78" t="s">
        <v>105</v>
      </c>
      <c r="F49" s="78">
        <v>1</v>
      </c>
      <c r="G49" s="78">
        <v>1.2</v>
      </c>
      <c r="H49" s="78" t="s">
        <v>858</v>
      </c>
      <c r="I49" s="78">
        <v>501</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t="s">
        <v>100</v>
      </c>
      <c r="AB49" s="167"/>
      <c r="AC49" s="71"/>
      <c r="AD49" s="72"/>
      <c r="AE49" s="72"/>
      <c r="AF49" s="72"/>
      <c r="AG49" s="73"/>
      <c r="AH49" s="74"/>
      <c r="AI49" s="75"/>
    </row>
    <row r="50" spans="1:35" s="45" customFormat="1" ht="47.25" x14ac:dyDescent="0.25">
      <c r="A50" s="78">
        <v>48</v>
      </c>
      <c r="B50" s="78" t="s">
        <v>97</v>
      </c>
      <c r="C50" s="78" t="s">
        <v>265</v>
      </c>
      <c r="D50" s="78" t="s">
        <v>69</v>
      </c>
      <c r="E50" s="78" t="s">
        <v>105</v>
      </c>
      <c r="F50" s="78">
        <v>1</v>
      </c>
      <c r="G50" s="78">
        <v>1.2</v>
      </c>
      <c r="H50" s="78" t="s">
        <v>858</v>
      </c>
      <c r="I50" s="78">
        <v>533</v>
      </c>
      <c r="J50" s="79">
        <v>1</v>
      </c>
      <c r="K50" s="80">
        <v>0</v>
      </c>
      <c r="L50" s="80">
        <v>0</v>
      </c>
      <c r="M50" s="81">
        <v>0</v>
      </c>
      <c r="N50" s="82">
        <v>0</v>
      </c>
      <c r="O50" s="83">
        <v>0</v>
      </c>
      <c r="P50" s="83">
        <v>0</v>
      </c>
      <c r="Q50" s="84">
        <v>0</v>
      </c>
      <c r="R50" s="85">
        <v>0</v>
      </c>
      <c r="S50" s="80">
        <v>0</v>
      </c>
      <c r="T50" s="80">
        <v>0</v>
      </c>
      <c r="U50" s="80">
        <v>0</v>
      </c>
      <c r="V50" s="80">
        <v>0</v>
      </c>
      <c r="W50" s="81">
        <v>0</v>
      </c>
      <c r="X50" s="82">
        <v>0</v>
      </c>
      <c r="Y50" s="86">
        <v>0</v>
      </c>
      <c r="Z50" s="87">
        <v>1</v>
      </c>
      <c r="AA50" s="166" t="s">
        <v>861</v>
      </c>
      <c r="AB50" s="167"/>
      <c r="AC50" s="71"/>
      <c r="AD50" s="72"/>
      <c r="AE50" s="72"/>
      <c r="AF50" s="72"/>
      <c r="AG50" s="73"/>
      <c r="AH50" s="74"/>
      <c r="AI50" s="75"/>
    </row>
    <row r="51" spans="1:35" s="45" customFormat="1" ht="15.75" hidden="1" x14ac:dyDescent="0.25">
      <c r="A51" s="78">
        <v>49</v>
      </c>
      <c r="B51" s="78" t="s">
        <v>97</v>
      </c>
      <c r="C51" s="78" t="s">
        <v>265</v>
      </c>
      <c r="D51" s="78" t="s">
        <v>69</v>
      </c>
      <c r="E51" s="78" t="s">
        <v>105</v>
      </c>
      <c r="F51" s="78">
        <v>1</v>
      </c>
      <c r="G51" s="78">
        <v>1.2</v>
      </c>
      <c r="H51" s="78" t="s">
        <v>858</v>
      </c>
      <c r="I51" s="78">
        <v>585</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t="s">
        <v>100</v>
      </c>
      <c r="AB51" s="167"/>
      <c r="AC51" s="71"/>
      <c r="AD51" s="72"/>
      <c r="AE51" s="72"/>
      <c r="AF51" s="72"/>
      <c r="AG51" s="73"/>
      <c r="AH51" s="74"/>
      <c r="AI51" s="75"/>
    </row>
    <row r="52" spans="1:35" s="45" customFormat="1" ht="15.75" hidden="1" x14ac:dyDescent="0.25">
      <c r="A52" s="78">
        <v>50</v>
      </c>
      <c r="B52" s="78" t="s">
        <v>97</v>
      </c>
      <c r="C52" s="78" t="s">
        <v>265</v>
      </c>
      <c r="D52" s="78" t="s">
        <v>69</v>
      </c>
      <c r="E52" s="78" t="s">
        <v>105</v>
      </c>
      <c r="F52" s="78">
        <v>1</v>
      </c>
      <c r="G52" s="78">
        <v>1.2</v>
      </c>
      <c r="H52" s="78" t="s">
        <v>858</v>
      </c>
      <c r="I52" s="78">
        <v>594</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t="s">
        <v>100</v>
      </c>
      <c r="AB52" s="167"/>
      <c r="AC52" s="71"/>
      <c r="AD52" s="72"/>
      <c r="AE52" s="72"/>
      <c r="AF52" s="72"/>
      <c r="AG52" s="73"/>
      <c r="AH52" s="74"/>
      <c r="AI52" s="75"/>
    </row>
    <row r="53" spans="1:35" s="45" customFormat="1" ht="47.25" hidden="1" x14ac:dyDescent="0.25">
      <c r="A53" s="78">
        <v>51</v>
      </c>
      <c r="B53" s="78" t="s">
        <v>97</v>
      </c>
      <c r="C53" s="78" t="s">
        <v>265</v>
      </c>
      <c r="D53" s="78" t="s">
        <v>69</v>
      </c>
      <c r="E53" s="78" t="s">
        <v>105</v>
      </c>
      <c r="F53" s="78">
        <v>1</v>
      </c>
      <c r="G53" s="78">
        <v>1.2</v>
      </c>
      <c r="H53" s="78" t="s">
        <v>858</v>
      </c>
      <c r="I53" s="78">
        <v>603</v>
      </c>
      <c r="J53" s="79">
        <v>0</v>
      </c>
      <c r="K53" s="80">
        <v>0</v>
      </c>
      <c r="L53" s="80">
        <v>0</v>
      </c>
      <c r="M53" s="81">
        <v>0</v>
      </c>
      <c r="N53" s="82">
        <v>0</v>
      </c>
      <c r="O53" s="83">
        <v>0</v>
      </c>
      <c r="P53" s="83">
        <v>0</v>
      </c>
      <c r="Q53" s="84">
        <v>0</v>
      </c>
      <c r="R53" s="85">
        <v>0</v>
      </c>
      <c r="S53" s="80">
        <v>1</v>
      </c>
      <c r="T53" s="80">
        <v>0</v>
      </c>
      <c r="U53" s="80">
        <v>1</v>
      </c>
      <c r="V53" s="80">
        <v>0</v>
      </c>
      <c r="W53" s="81">
        <v>0</v>
      </c>
      <c r="X53" s="82">
        <v>0</v>
      </c>
      <c r="Y53" s="86">
        <v>0</v>
      </c>
      <c r="Z53" s="87">
        <v>1</v>
      </c>
      <c r="AA53" s="166" t="s">
        <v>862</v>
      </c>
      <c r="AB53" s="167"/>
      <c r="AC53" s="71"/>
      <c r="AD53" s="72"/>
      <c r="AE53" s="72"/>
      <c r="AF53" s="72"/>
      <c r="AG53" s="73"/>
      <c r="AH53" s="74"/>
      <c r="AI53" s="75"/>
    </row>
    <row r="54" spans="1:35" s="45" customFormat="1" ht="47.25" hidden="1" x14ac:dyDescent="0.25">
      <c r="A54" s="78">
        <v>52</v>
      </c>
      <c r="B54" s="78" t="s">
        <v>97</v>
      </c>
      <c r="C54" s="78" t="s">
        <v>265</v>
      </c>
      <c r="D54" s="78" t="s">
        <v>69</v>
      </c>
      <c r="E54" s="78" t="s">
        <v>105</v>
      </c>
      <c r="F54" s="78">
        <v>1</v>
      </c>
      <c r="G54" s="78">
        <v>1.2</v>
      </c>
      <c r="H54" s="78" t="s">
        <v>863</v>
      </c>
      <c r="I54" s="78">
        <v>538</v>
      </c>
      <c r="J54" s="79">
        <v>0</v>
      </c>
      <c r="K54" s="80">
        <v>0</v>
      </c>
      <c r="L54" s="80">
        <v>0</v>
      </c>
      <c r="M54" s="81">
        <v>1</v>
      </c>
      <c r="N54" s="82">
        <v>0</v>
      </c>
      <c r="O54" s="83">
        <v>0</v>
      </c>
      <c r="P54" s="83">
        <v>0</v>
      </c>
      <c r="Q54" s="84">
        <v>0</v>
      </c>
      <c r="R54" s="85">
        <v>1</v>
      </c>
      <c r="S54" s="80">
        <v>0</v>
      </c>
      <c r="T54" s="80">
        <v>0</v>
      </c>
      <c r="U54" s="80">
        <v>0</v>
      </c>
      <c r="V54" s="80">
        <v>0</v>
      </c>
      <c r="W54" s="81">
        <v>0</v>
      </c>
      <c r="X54" s="82">
        <v>0</v>
      </c>
      <c r="Y54" s="86">
        <v>0</v>
      </c>
      <c r="Z54" s="87">
        <v>1</v>
      </c>
      <c r="AA54" s="166" t="s">
        <v>864</v>
      </c>
      <c r="AB54" s="167"/>
      <c r="AC54" s="71"/>
      <c r="AD54" s="72"/>
      <c r="AE54" s="72"/>
      <c r="AF54" s="72"/>
      <c r="AG54" s="73"/>
      <c r="AH54" s="74"/>
      <c r="AI54" s="75"/>
    </row>
    <row r="55" spans="1:35" s="45" customFormat="1" ht="15.75" hidden="1" x14ac:dyDescent="0.25">
      <c r="A55" s="78">
        <v>53</v>
      </c>
      <c r="B55" s="78" t="s">
        <v>97</v>
      </c>
      <c r="C55" s="78" t="s">
        <v>265</v>
      </c>
      <c r="D55" s="78" t="s">
        <v>69</v>
      </c>
      <c r="E55" s="78" t="s">
        <v>105</v>
      </c>
      <c r="F55" s="78">
        <v>1</v>
      </c>
      <c r="G55" s="78">
        <v>1.2</v>
      </c>
      <c r="H55" s="78" t="s">
        <v>865</v>
      </c>
      <c r="I55" s="78">
        <v>462</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t="s">
        <v>100</v>
      </c>
      <c r="AB55" s="167"/>
      <c r="AC55" s="71"/>
      <c r="AD55" s="72"/>
      <c r="AE55" s="72"/>
      <c r="AF55" s="72"/>
      <c r="AG55" s="73"/>
      <c r="AH55" s="74"/>
      <c r="AI55" s="75"/>
    </row>
    <row r="56" spans="1:35" s="45" customFormat="1" ht="15.75" hidden="1" x14ac:dyDescent="0.25">
      <c r="A56" s="78">
        <v>54</v>
      </c>
      <c r="B56" s="78" t="s">
        <v>97</v>
      </c>
      <c r="C56" s="78" t="s">
        <v>265</v>
      </c>
      <c r="D56" s="78" t="s">
        <v>69</v>
      </c>
      <c r="E56" s="78" t="s">
        <v>105</v>
      </c>
      <c r="F56" s="78">
        <v>1</v>
      </c>
      <c r="G56" s="78">
        <v>1.2</v>
      </c>
      <c r="H56" s="78" t="s">
        <v>865</v>
      </c>
      <c r="I56" s="78">
        <v>473</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t="s">
        <v>100</v>
      </c>
      <c r="AB56" s="167"/>
      <c r="AC56" s="71"/>
      <c r="AD56" s="72"/>
      <c r="AE56" s="72"/>
      <c r="AF56" s="72"/>
      <c r="AG56" s="73"/>
      <c r="AH56" s="74"/>
      <c r="AI56" s="75"/>
    </row>
    <row r="57" spans="1:35" s="45" customFormat="1" ht="15.75" hidden="1" x14ac:dyDescent="0.25">
      <c r="A57" s="78">
        <v>55</v>
      </c>
      <c r="B57" s="78" t="s">
        <v>97</v>
      </c>
      <c r="C57" s="78" t="s">
        <v>265</v>
      </c>
      <c r="D57" s="78" t="s">
        <v>69</v>
      </c>
      <c r="E57" s="78" t="s">
        <v>105</v>
      </c>
      <c r="F57" s="78">
        <v>1</v>
      </c>
      <c r="G57" s="78">
        <v>1.2</v>
      </c>
      <c r="H57" s="78" t="s">
        <v>865</v>
      </c>
      <c r="I57" s="78">
        <v>475</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t="s">
        <v>100</v>
      </c>
      <c r="AB57" s="167"/>
      <c r="AC57" s="71"/>
      <c r="AD57" s="72"/>
      <c r="AE57" s="72"/>
      <c r="AF57" s="72"/>
      <c r="AG57" s="73"/>
      <c r="AH57" s="74"/>
      <c r="AI57" s="75"/>
    </row>
    <row r="58" spans="1:35" s="45" customFormat="1" ht="63" hidden="1" x14ac:dyDescent="0.25">
      <c r="A58" s="78">
        <v>56</v>
      </c>
      <c r="B58" s="78" t="s">
        <v>97</v>
      </c>
      <c r="C58" s="78" t="s">
        <v>265</v>
      </c>
      <c r="D58" s="78" t="s">
        <v>69</v>
      </c>
      <c r="E58" s="78" t="s">
        <v>105</v>
      </c>
      <c r="F58" s="78">
        <v>1</v>
      </c>
      <c r="G58" s="78">
        <v>1.2</v>
      </c>
      <c r="H58" s="78" t="s">
        <v>865</v>
      </c>
      <c r="I58" s="78">
        <v>537</v>
      </c>
      <c r="J58" s="79">
        <v>0</v>
      </c>
      <c r="K58" s="80">
        <v>0</v>
      </c>
      <c r="L58" s="80">
        <v>0</v>
      </c>
      <c r="M58" s="81">
        <v>0</v>
      </c>
      <c r="N58" s="82">
        <v>1</v>
      </c>
      <c r="O58" s="83">
        <v>0</v>
      </c>
      <c r="P58" s="83">
        <v>0</v>
      </c>
      <c r="Q58" s="84">
        <v>0</v>
      </c>
      <c r="R58" s="85">
        <v>0</v>
      </c>
      <c r="S58" s="80">
        <v>0</v>
      </c>
      <c r="T58" s="80">
        <v>0</v>
      </c>
      <c r="U58" s="80">
        <v>0</v>
      </c>
      <c r="V58" s="80">
        <v>0</v>
      </c>
      <c r="W58" s="81">
        <v>0</v>
      </c>
      <c r="X58" s="82">
        <v>0</v>
      </c>
      <c r="Y58" s="86">
        <v>0</v>
      </c>
      <c r="Z58" s="87">
        <v>1</v>
      </c>
      <c r="AA58" s="166" t="s">
        <v>866</v>
      </c>
      <c r="AB58" s="167" t="s">
        <v>867</v>
      </c>
      <c r="AC58" s="71"/>
      <c r="AD58" s="72"/>
      <c r="AE58" s="72"/>
      <c r="AF58" s="72"/>
      <c r="AG58" s="73"/>
      <c r="AH58" s="74"/>
      <c r="AI58" s="75"/>
    </row>
    <row r="59" spans="1:35" s="45" customFormat="1" ht="94.5" x14ac:dyDescent="0.25">
      <c r="A59" s="78">
        <v>57</v>
      </c>
      <c r="B59" s="78" t="s">
        <v>97</v>
      </c>
      <c r="C59" s="78" t="s">
        <v>265</v>
      </c>
      <c r="D59" s="78" t="s">
        <v>69</v>
      </c>
      <c r="E59" s="78" t="s">
        <v>105</v>
      </c>
      <c r="F59" s="78">
        <v>1</v>
      </c>
      <c r="G59" s="78">
        <v>1.2</v>
      </c>
      <c r="H59" s="189" t="s">
        <v>868</v>
      </c>
      <c r="I59" s="78">
        <v>468</v>
      </c>
      <c r="J59" s="79">
        <v>1</v>
      </c>
      <c r="K59" s="80">
        <v>0</v>
      </c>
      <c r="L59" s="80">
        <v>0</v>
      </c>
      <c r="M59" s="81">
        <v>0</v>
      </c>
      <c r="N59" s="82">
        <v>1</v>
      </c>
      <c r="O59" s="83">
        <v>0</v>
      </c>
      <c r="P59" s="83">
        <v>0</v>
      </c>
      <c r="Q59" s="84">
        <v>0</v>
      </c>
      <c r="R59" s="85">
        <v>1</v>
      </c>
      <c r="S59" s="80">
        <v>0</v>
      </c>
      <c r="T59" s="80">
        <v>0</v>
      </c>
      <c r="U59" s="80">
        <v>0</v>
      </c>
      <c r="V59" s="80">
        <v>0</v>
      </c>
      <c r="W59" s="81">
        <v>0</v>
      </c>
      <c r="X59" s="82">
        <v>0</v>
      </c>
      <c r="Y59" s="86">
        <v>0</v>
      </c>
      <c r="Z59" s="87">
        <v>1</v>
      </c>
      <c r="AA59" s="188" t="s">
        <v>869</v>
      </c>
      <c r="AB59" s="167"/>
      <c r="AC59" s="71"/>
      <c r="AD59" s="72"/>
      <c r="AE59" s="72"/>
      <c r="AF59" s="72"/>
      <c r="AG59" s="73"/>
      <c r="AH59" s="74"/>
      <c r="AI59" s="75"/>
    </row>
    <row r="60" spans="1:35" s="45" customFormat="1" ht="47.25" x14ac:dyDescent="0.25">
      <c r="A60" s="78">
        <v>58</v>
      </c>
      <c r="B60" s="78" t="s">
        <v>97</v>
      </c>
      <c r="C60" s="78" t="s">
        <v>265</v>
      </c>
      <c r="D60" s="78" t="s">
        <v>69</v>
      </c>
      <c r="E60" s="78" t="s">
        <v>105</v>
      </c>
      <c r="F60" s="78">
        <v>1</v>
      </c>
      <c r="G60" s="78">
        <v>1.2</v>
      </c>
      <c r="H60" s="78" t="s">
        <v>868</v>
      </c>
      <c r="I60" s="78">
        <v>477</v>
      </c>
      <c r="J60" s="79">
        <v>1</v>
      </c>
      <c r="K60" s="80">
        <v>0</v>
      </c>
      <c r="L60" s="80">
        <v>0</v>
      </c>
      <c r="M60" s="81">
        <v>0</v>
      </c>
      <c r="N60" s="82">
        <v>0</v>
      </c>
      <c r="O60" s="83">
        <v>1</v>
      </c>
      <c r="P60" s="83">
        <v>0</v>
      </c>
      <c r="Q60" s="84">
        <v>0</v>
      </c>
      <c r="R60" s="85">
        <v>0</v>
      </c>
      <c r="S60" s="80">
        <v>0</v>
      </c>
      <c r="T60" s="80">
        <v>0</v>
      </c>
      <c r="U60" s="80">
        <v>0</v>
      </c>
      <c r="V60" s="80">
        <v>0</v>
      </c>
      <c r="W60" s="81">
        <v>0</v>
      </c>
      <c r="X60" s="82">
        <v>0</v>
      </c>
      <c r="Y60" s="86">
        <v>0</v>
      </c>
      <c r="Z60" s="87">
        <v>1</v>
      </c>
      <c r="AA60" s="188" t="s">
        <v>870</v>
      </c>
      <c r="AB60" s="167"/>
      <c r="AC60" s="71"/>
      <c r="AD60" s="72"/>
      <c r="AE60" s="72"/>
      <c r="AF60" s="72"/>
      <c r="AG60" s="73"/>
      <c r="AH60" s="74"/>
      <c r="AI60" s="75"/>
    </row>
    <row r="61" spans="1:35" s="45" customFormat="1" ht="31.5" x14ac:dyDescent="0.25">
      <c r="A61" s="78">
        <v>59</v>
      </c>
      <c r="B61" s="78" t="s">
        <v>97</v>
      </c>
      <c r="C61" s="78" t="s">
        <v>265</v>
      </c>
      <c r="D61" s="78" t="s">
        <v>69</v>
      </c>
      <c r="E61" s="78" t="s">
        <v>105</v>
      </c>
      <c r="F61" s="78">
        <v>1</v>
      </c>
      <c r="G61" s="78">
        <v>1.2</v>
      </c>
      <c r="H61" s="78" t="s">
        <v>868</v>
      </c>
      <c r="I61" s="78">
        <v>540</v>
      </c>
      <c r="J61" s="79">
        <v>1</v>
      </c>
      <c r="K61" s="80">
        <v>0</v>
      </c>
      <c r="L61" s="80">
        <v>0</v>
      </c>
      <c r="M61" s="81">
        <v>0</v>
      </c>
      <c r="N61" s="82">
        <v>0</v>
      </c>
      <c r="O61" s="83">
        <v>0</v>
      </c>
      <c r="P61" s="83">
        <v>0</v>
      </c>
      <c r="Q61" s="84">
        <v>0</v>
      </c>
      <c r="R61" s="85">
        <v>0</v>
      </c>
      <c r="S61" s="80">
        <v>0</v>
      </c>
      <c r="T61" s="80">
        <v>0</v>
      </c>
      <c r="U61" s="80">
        <v>0</v>
      </c>
      <c r="V61" s="80">
        <v>0</v>
      </c>
      <c r="W61" s="81">
        <v>0</v>
      </c>
      <c r="X61" s="82">
        <v>0</v>
      </c>
      <c r="Y61" s="86">
        <v>0</v>
      </c>
      <c r="Z61" s="87">
        <v>1</v>
      </c>
      <c r="AA61" s="188" t="s">
        <v>871</v>
      </c>
      <c r="AB61" s="167"/>
      <c r="AC61" s="71"/>
      <c r="AD61" s="72"/>
      <c r="AE61" s="72"/>
      <c r="AF61" s="72"/>
      <c r="AG61" s="73"/>
      <c r="AH61" s="74"/>
      <c r="AI61" s="75"/>
    </row>
    <row r="62" spans="1:35" s="45" customFormat="1" ht="15.75" hidden="1" x14ac:dyDescent="0.25">
      <c r="A62" s="78">
        <v>60</v>
      </c>
      <c r="B62" s="78" t="s">
        <v>97</v>
      </c>
      <c r="C62" s="78" t="s">
        <v>265</v>
      </c>
      <c r="D62" s="78" t="s">
        <v>69</v>
      </c>
      <c r="E62" s="78" t="s">
        <v>105</v>
      </c>
      <c r="F62" s="78">
        <v>1</v>
      </c>
      <c r="G62" s="78">
        <v>1.2</v>
      </c>
      <c r="H62" s="78" t="s">
        <v>872</v>
      </c>
      <c r="I62" s="78">
        <v>471</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t="s">
        <v>100</v>
      </c>
      <c r="AB62" s="167"/>
      <c r="AC62" s="71"/>
      <c r="AD62" s="72"/>
      <c r="AE62" s="72"/>
      <c r="AF62" s="72"/>
      <c r="AG62" s="73"/>
      <c r="AH62" s="74"/>
      <c r="AI62" s="75"/>
    </row>
    <row r="63" spans="1:35" s="45" customFormat="1" ht="31.5" hidden="1" x14ac:dyDescent="0.25">
      <c r="A63" s="78">
        <v>61</v>
      </c>
      <c r="B63" s="78" t="s">
        <v>97</v>
      </c>
      <c r="C63" s="78" t="s">
        <v>265</v>
      </c>
      <c r="D63" s="78" t="s">
        <v>69</v>
      </c>
      <c r="E63" s="78" t="s">
        <v>105</v>
      </c>
      <c r="F63" s="78">
        <v>1</v>
      </c>
      <c r="G63" s="78">
        <v>1.2</v>
      </c>
      <c r="H63" s="78" t="s">
        <v>872</v>
      </c>
      <c r="I63" s="78">
        <v>490</v>
      </c>
      <c r="J63" s="79">
        <v>0</v>
      </c>
      <c r="K63" s="80">
        <v>0</v>
      </c>
      <c r="L63" s="80">
        <v>0</v>
      </c>
      <c r="M63" s="81">
        <v>0</v>
      </c>
      <c r="N63" s="82">
        <v>0</v>
      </c>
      <c r="O63" s="83">
        <v>0</v>
      </c>
      <c r="P63" s="83">
        <v>0</v>
      </c>
      <c r="Q63" s="84">
        <v>0</v>
      </c>
      <c r="R63" s="85">
        <v>1</v>
      </c>
      <c r="S63" s="80">
        <v>0</v>
      </c>
      <c r="T63" s="80">
        <v>0</v>
      </c>
      <c r="U63" s="80">
        <v>0</v>
      </c>
      <c r="V63" s="80">
        <v>0</v>
      </c>
      <c r="W63" s="81">
        <v>0</v>
      </c>
      <c r="X63" s="82">
        <v>0</v>
      </c>
      <c r="Y63" s="86">
        <v>0</v>
      </c>
      <c r="Z63" s="87">
        <v>1</v>
      </c>
      <c r="AA63" s="166" t="s">
        <v>873</v>
      </c>
      <c r="AB63" s="167"/>
      <c r="AC63" s="71"/>
      <c r="AD63" s="72"/>
      <c r="AE63" s="72"/>
      <c r="AF63" s="72"/>
      <c r="AG63" s="73"/>
      <c r="AH63" s="74"/>
      <c r="AI63" s="75"/>
    </row>
    <row r="64" spans="1:35" s="45" customFormat="1" ht="15.75" hidden="1" x14ac:dyDescent="0.25">
      <c r="A64" s="78">
        <v>62</v>
      </c>
      <c r="B64" s="78" t="s">
        <v>97</v>
      </c>
      <c r="C64" s="78" t="s">
        <v>265</v>
      </c>
      <c r="D64" s="78" t="s">
        <v>69</v>
      </c>
      <c r="E64" s="78" t="s">
        <v>105</v>
      </c>
      <c r="F64" s="78">
        <v>1</v>
      </c>
      <c r="G64" s="78">
        <v>1.2</v>
      </c>
      <c r="H64" s="78" t="s">
        <v>872</v>
      </c>
      <c r="I64" s="78">
        <v>505</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t="s">
        <v>100</v>
      </c>
      <c r="AB64" s="167"/>
      <c r="AC64" s="71"/>
      <c r="AD64" s="72"/>
      <c r="AE64" s="72"/>
      <c r="AF64" s="72"/>
      <c r="AG64" s="73"/>
      <c r="AH64" s="74"/>
      <c r="AI64" s="75"/>
    </row>
    <row r="65" spans="1:35" s="45" customFormat="1" ht="47.25" hidden="1" x14ac:dyDescent="0.25">
      <c r="A65" s="78">
        <v>63</v>
      </c>
      <c r="B65" s="78" t="s">
        <v>97</v>
      </c>
      <c r="C65" s="78" t="s">
        <v>265</v>
      </c>
      <c r="D65" s="78" t="s">
        <v>69</v>
      </c>
      <c r="E65" s="78" t="s">
        <v>105</v>
      </c>
      <c r="F65" s="78">
        <v>1</v>
      </c>
      <c r="G65" s="78">
        <v>1.2</v>
      </c>
      <c r="H65" s="78" t="s">
        <v>872</v>
      </c>
      <c r="I65" s="78">
        <v>604</v>
      </c>
      <c r="J65" s="79">
        <v>0</v>
      </c>
      <c r="K65" s="80">
        <v>0</v>
      </c>
      <c r="L65" s="80">
        <v>0</v>
      </c>
      <c r="M65" s="81">
        <v>0</v>
      </c>
      <c r="N65" s="82">
        <v>0</v>
      </c>
      <c r="O65" s="83">
        <v>0</v>
      </c>
      <c r="P65" s="83">
        <v>0</v>
      </c>
      <c r="Q65" s="84">
        <v>0</v>
      </c>
      <c r="R65" s="85">
        <v>1</v>
      </c>
      <c r="S65" s="80">
        <v>0</v>
      </c>
      <c r="T65" s="80">
        <v>0</v>
      </c>
      <c r="U65" s="80">
        <v>0</v>
      </c>
      <c r="V65" s="80">
        <v>0</v>
      </c>
      <c r="W65" s="81">
        <v>0</v>
      </c>
      <c r="X65" s="82">
        <v>0</v>
      </c>
      <c r="Y65" s="86">
        <v>0</v>
      </c>
      <c r="Z65" s="87">
        <v>1</v>
      </c>
      <c r="AA65" s="166" t="s">
        <v>874</v>
      </c>
      <c r="AB65" s="167"/>
      <c r="AC65" s="71"/>
      <c r="AD65" s="72"/>
      <c r="AE65" s="72"/>
      <c r="AF65" s="72"/>
      <c r="AG65" s="73"/>
      <c r="AH65" s="74"/>
      <c r="AI65" s="75"/>
    </row>
    <row r="66" spans="1:35" s="45" customFormat="1" ht="31.5" x14ac:dyDescent="0.25">
      <c r="A66" s="78">
        <v>64</v>
      </c>
      <c r="B66" s="78" t="s">
        <v>97</v>
      </c>
      <c r="C66" s="78" t="s">
        <v>265</v>
      </c>
      <c r="D66" s="78" t="s">
        <v>69</v>
      </c>
      <c r="E66" s="78" t="s">
        <v>105</v>
      </c>
      <c r="F66" s="78">
        <v>1</v>
      </c>
      <c r="G66" s="78">
        <v>1.2</v>
      </c>
      <c r="H66" s="78" t="s">
        <v>875</v>
      </c>
      <c r="I66" s="78">
        <v>476</v>
      </c>
      <c r="J66" s="79">
        <v>1</v>
      </c>
      <c r="K66" s="80">
        <v>0</v>
      </c>
      <c r="L66" s="80">
        <v>0</v>
      </c>
      <c r="M66" s="81">
        <v>0</v>
      </c>
      <c r="N66" s="82">
        <v>0</v>
      </c>
      <c r="O66" s="83">
        <v>0</v>
      </c>
      <c r="P66" s="83">
        <v>0</v>
      </c>
      <c r="Q66" s="84">
        <v>0</v>
      </c>
      <c r="R66" s="85">
        <v>0</v>
      </c>
      <c r="S66" s="80">
        <v>0</v>
      </c>
      <c r="T66" s="80">
        <v>0</v>
      </c>
      <c r="U66" s="80">
        <v>0</v>
      </c>
      <c r="V66" s="80">
        <v>0</v>
      </c>
      <c r="W66" s="81">
        <v>0</v>
      </c>
      <c r="X66" s="82">
        <v>0</v>
      </c>
      <c r="Y66" s="86">
        <v>0</v>
      </c>
      <c r="Z66" s="87">
        <v>1</v>
      </c>
      <c r="AA66" s="166" t="s">
        <v>876</v>
      </c>
      <c r="AB66" s="167"/>
      <c r="AC66" s="71"/>
      <c r="AD66" s="72"/>
      <c r="AE66" s="72"/>
      <c r="AF66" s="72"/>
      <c r="AG66" s="73"/>
      <c r="AH66" s="74"/>
      <c r="AI66" s="75"/>
    </row>
    <row r="67" spans="1:35" s="45" customFormat="1" ht="15.75" hidden="1" x14ac:dyDescent="0.25">
      <c r="A67" s="78">
        <v>65</v>
      </c>
      <c r="B67" s="78" t="s">
        <v>97</v>
      </c>
      <c r="C67" s="78" t="s">
        <v>265</v>
      </c>
      <c r="D67" s="78" t="s">
        <v>69</v>
      </c>
      <c r="E67" s="78" t="s">
        <v>105</v>
      </c>
      <c r="F67" s="78">
        <v>1</v>
      </c>
      <c r="G67" s="78">
        <v>1.2</v>
      </c>
      <c r="H67" s="78" t="s">
        <v>875</v>
      </c>
      <c r="I67" s="78">
        <v>480</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t="s">
        <v>100</v>
      </c>
      <c r="AB67" s="167"/>
      <c r="AC67" s="71"/>
      <c r="AD67" s="72"/>
      <c r="AE67" s="72"/>
      <c r="AF67" s="72"/>
      <c r="AG67" s="73"/>
      <c r="AH67" s="74"/>
      <c r="AI67" s="75"/>
    </row>
    <row r="68" spans="1:35" s="45" customFormat="1" ht="47.25" hidden="1" x14ac:dyDescent="0.25">
      <c r="A68" s="78">
        <v>66</v>
      </c>
      <c r="B68" s="78" t="s">
        <v>97</v>
      </c>
      <c r="C68" s="78" t="s">
        <v>265</v>
      </c>
      <c r="D68" s="78" t="s">
        <v>69</v>
      </c>
      <c r="E68" s="78" t="s">
        <v>105</v>
      </c>
      <c r="F68" s="78">
        <v>1</v>
      </c>
      <c r="G68" s="78">
        <v>1.2</v>
      </c>
      <c r="H68" s="78" t="s">
        <v>875</v>
      </c>
      <c r="I68" s="78">
        <v>523</v>
      </c>
      <c r="J68" s="79">
        <v>0</v>
      </c>
      <c r="K68" s="80">
        <v>0</v>
      </c>
      <c r="L68" s="80">
        <v>0</v>
      </c>
      <c r="M68" s="81">
        <v>0</v>
      </c>
      <c r="N68" s="82">
        <v>0</v>
      </c>
      <c r="O68" s="83">
        <v>0</v>
      </c>
      <c r="P68" s="83">
        <v>0</v>
      </c>
      <c r="Q68" s="84">
        <v>0</v>
      </c>
      <c r="R68" s="85">
        <v>1</v>
      </c>
      <c r="S68" s="80">
        <v>0</v>
      </c>
      <c r="T68" s="80">
        <v>0</v>
      </c>
      <c r="U68" s="80">
        <v>0</v>
      </c>
      <c r="V68" s="80">
        <v>0</v>
      </c>
      <c r="W68" s="81">
        <v>0</v>
      </c>
      <c r="X68" s="82">
        <v>0</v>
      </c>
      <c r="Y68" s="86">
        <v>0</v>
      </c>
      <c r="Z68" s="87">
        <v>1</v>
      </c>
      <c r="AA68" s="166" t="s">
        <v>877</v>
      </c>
      <c r="AB68" s="167"/>
      <c r="AC68" s="71"/>
      <c r="AD68" s="72"/>
      <c r="AE68" s="72"/>
      <c r="AF68" s="72"/>
      <c r="AG68" s="73"/>
      <c r="AH68" s="74"/>
      <c r="AI68" s="75"/>
    </row>
    <row r="69" spans="1:35" s="45" customFormat="1" ht="31.5" hidden="1" x14ac:dyDescent="0.25">
      <c r="A69" s="78">
        <v>67</v>
      </c>
      <c r="B69" s="78" t="s">
        <v>97</v>
      </c>
      <c r="C69" s="78" t="s">
        <v>265</v>
      </c>
      <c r="D69" s="78" t="s">
        <v>69</v>
      </c>
      <c r="E69" s="78" t="s">
        <v>105</v>
      </c>
      <c r="F69" s="78">
        <v>1</v>
      </c>
      <c r="G69" s="78">
        <v>1.2</v>
      </c>
      <c r="H69" s="78" t="s">
        <v>875</v>
      </c>
      <c r="I69" s="78">
        <v>553</v>
      </c>
      <c r="J69" s="79">
        <v>0</v>
      </c>
      <c r="K69" s="80">
        <v>0</v>
      </c>
      <c r="L69" s="80">
        <v>0</v>
      </c>
      <c r="M69" s="81">
        <v>0</v>
      </c>
      <c r="N69" s="82">
        <v>0</v>
      </c>
      <c r="O69" s="83">
        <v>0</v>
      </c>
      <c r="P69" s="83">
        <v>0</v>
      </c>
      <c r="Q69" s="84">
        <v>0</v>
      </c>
      <c r="R69" s="85">
        <v>1</v>
      </c>
      <c r="S69" s="80">
        <v>0</v>
      </c>
      <c r="T69" s="80">
        <v>0</v>
      </c>
      <c r="U69" s="80">
        <v>0</v>
      </c>
      <c r="V69" s="80">
        <v>0</v>
      </c>
      <c r="W69" s="81">
        <v>0</v>
      </c>
      <c r="X69" s="82">
        <v>0</v>
      </c>
      <c r="Y69" s="86">
        <v>0</v>
      </c>
      <c r="Z69" s="87">
        <v>1</v>
      </c>
      <c r="AA69" s="166" t="s">
        <v>878</v>
      </c>
      <c r="AB69" s="167"/>
      <c r="AC69" s="71"/>
      <c r="AD69" s="72"/>
      <c r="AE69" s="72"/>
      <c r="AF69" s="72"/>
      <c r="AG69" s="73"/>
      <c r="AH69" s="74"/>
      <c r="AI69" s="75"/>
    </row>
    <row r="70" spans="1:35" s="45" customFormat="1" ht="47.25" hidden="1" x14ac:dyDescent="0.25">
      <c r="A70" s="78">
        <v>68</v>
      </c>
      <c r="B70" s="78" t="s">
        <v>97</v>
      </c>
      <c r="C70" s="78" t="s">
        <v>265</v>
      </c>
      <c r="D70" s="78" t="s">
        <v>69</v>
      </c>
      <c r="E70" s="78" t="s">
        <v>105</v>
      </c>
      <c r="F70" s="78">
        <v>1</v>
      </c>
      <c r="G70" s="78">
        <v>1.2</v>
      </c>
      <c r="H70" s="78" t="s">
        <v>875</v>
      </c>
      <c r="I70" s="78">
        <v>576</v>
      </c>
      <c r="J70" s="79">
        <v>0</v>
      </c>
      <c r="K70" s="80">
        <v>0</v>
      </c>
      <c r="L70" s="80">
        <v>0</v>
      </c>
      <c r="M70" s="81">
        <v>0</v>
      </c>
      <c r="N70" s="82">
        <v>0</v>
      </c>
      <c r="O70" s="83">
        <v>0</v>
      </c>
      <c r="P70" s="83">
        <v>0</v>
      </c>
      <c r="Q70" s="84">
        <v>0</v>
      </c>
      <c r="R70" s="85">
        <v>1</v>
      </c>
      <c r="S70" s="80">
        <v>0</v>
      </c>
      <c r="T70" s="80">
        <v>0</v>
      </c>
      <c r="U70" s="80">
        <v>0</v>
      </c>
      <c r="V70" s="80">
        <v>0</v>
      </c>
      <c r="W70" s="81">
        <v>0</v>
      </c>
      <c r="X70" s="82">
        <v>0</v>
      </c>
      <c r="Y70" s="86">
        <v>0</v>
      </c>
      <c r="Z70" s="87">
        <v>1</v>
      </c>
      <c r="AA70" s="166" t="s">
        <v>879</v>
      </c>
      <c r="AB70" s="167"/>
      <c r="AC70" s="71"/>
      <c r="AD70" s="72"/>
      <c r="AE70" s="72"/>
      <c r="AF70" s="72"/>
      <c r="AG70" s="73"/>
      <c r="AH70" s="74"/>
      <c r="AI70" s="75"/>
    </row>
    <row r="71" spans="1:35" s="45" customFormat="1" ht="31.5" hidden="1" x14ac:dyDescent="0.25">
      <c r="A71" s="78">
        <v>69</v>
      </c>
      <c r="B71" s="78" t="s">
        <v>97</v>
      </c>
      <c r="C71" s="78" t="s">
        <v>265</v>
      </c>
      <c r="D71" s="78" t="s">
        <v>69</v>
      </c>
      <c r="E71" s="78" t="s">
        <v>105</v>
      </c>
      <c r="F71" s="78">
        <v>1</v>
      </c>
      <c r="G71" s="78">
        <v>1.2</v>
      </c>
      <c r="H71" s="78" t="s">
        <v>875</v>
      </c>
      <c r="I71" s="78">
        <v>596</v>
      </c>
      <c r="J71" s="79">
        <v>0</v>
      </c>
      <c r="K71" s="80">
        <v>0</v>
      </c>
      <c r="L71" s="80">
        <v>0</v>
      </c>
      <c r="M71" s="81">
        <v>0</v>
      </c>
      <c r="N71" s="82">
        <v>0</v>
      </c>
      <c r="O71" s="83">
        <v>0</v>
      </c>
      <c r="P71" s="83">
        <v>0</v>
      </c>
      <c r="Q71" s="84">
        <v>0</v>
      </c>
      <c r="R71" s="85">
        <v>1</v>
      </c>
      <c r="S71" s="80">
        <v>0</v>
      </c>
      <c r="T71" s="80">
        <v>0</v>
      </c>
      <c r="U71" s="80">
        <v>0</v>
      </c>
      <c r="V71" s="80">
        <v>0</v>
      </c>
      <c r="W71" s="81">
        <v>0</v>
      </c>
      <c r="X71" s="82">
        <v>0</v>
      </c>
      <c r="Y71" s="86">
        <v>0</v>
      </c>
      <c r="Z71" s="87">
        <v>1</v>
      </c>
      <c r="AA71" s="169" t="s">
        <v>880</v>
      </c>
      <c r="AB71" s="167"/>
      <c r="AC71" s="71"/>
      <c r="AD71" s="72"/>
      <c r="AE71" s="72"/>
      <c r="AF71" s="72"/>
      <c r="AG71" s="73"/>
      <c r="AH71" s="74"/>
      <c r="AI71" s="75"/>
    </row>
    <row r="72" spans="1:35" s="45" customFormat="1" ht="78.75" hidden="1" x14ac:dyDescent="0.25">
      <c r="A72" s="78">
        <v>70</v>
      </c>
      <c r="B72" s="78" t="s">
        <v>97</v>
      </c>
      <c r="C72" s="78" t="s">
        <v>265</v>
      </c>
      <c r="D72" s="78" t="s">
        <v>69</v>
      </c>
      <c r="E72" s="78" t="s">
        <v>105</v>
      </c>
      <c r="F72" s="78">
        <v>1</v>
      </c>
      <c r="G72" s="78">
        <v>1.2</v>
      </c>
      <c r="H72" s="78" t="s">
        <v>875</v>
      </c>
      <c r="I72" s="78">
        <v>599</v>
      </c>
      <c r="J72" s="79">
        <v>0</v>
      </c>
      <c r="K72" s="80">
        <v>0</v>
      </c>
      <c r="L72" s="80">
        <v>0</v>
      </c>
      <c r="M72" s="81">
        <v>0</v>
      </c>
      <c r="N72" s="82">
        <v>0</v>
      </c>
      <c r="O72" s="83">
        <v>0</v>
      </c>
      <c r="P72" s="83">
        <v>0</v>
      </c>
      <c r="Q72" s="84">
        <v>0</v>
      </c>
      <c r="R72" s="85">
        <v>1</v>
      </c>
      <c r="S72" s="80">
        <v>0</v>
      </c>
      <c r="T72" s="80">
        <v>0</v>
      </c>
      <c r="U72" s="80">
        <v>0</v>
      </c>
      <c r="V72" s="80">
        <v>0</v>
      </c>
      <c r="W72" s="81">
        <v>0</v>
      </c>
      <c r="X72" s="82">
        <v>0</v>
      </c>
      <c r="Y72" s="86">
        <v>0</v>
      </c>
      <c r="Z72" s="87">
        <v>1</v>
      </c>
      <c r="AA72" s="169" t="s">
        <v>881</v>
      </c>
      <c r="AB72" s="167" t="s">
        <v>882</v>
      </c>
      <c r="AC72" s="71"/>
      <c r="AD72" s="72"/>
      <c r="AE72" s="72"/>
      <c r="AF72" s="72"/>
      <c r="AG72" s="73"/>
      <c r="AH72" s="74"/>
      <c r="AI72" s="75"/>
    </row>
    <row r="73" spans="1:35" s="45" customFormat="1" ht="15.75" hidden="1" x14ac:dyDescent="0.25">
      <c r="A73" s="78">
        <v>71</v>
      </c>
      <c r="B73" s="78" t="s">
        <v>97</v>
      </c>
      <c r="C73" s="78" t="s">
        <v>265</v>
      </c>
      <c r="D73" s="78" t="s">
        <v>69</v>
      </c>
      <c r="E73" s="78" t="s">
        <v>105</v>
      </c>
      <c r="F73" s="78">
        <v>1</v>
      </c>
      <c r="G73" s="78">
        <v>1.3</v>
      </c>
      <c r="H73" s="78" t="s">
        <v>883</v>
      </c>
      <c r="I73" s="78">
        <v>478</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t="s">
        <v>100</v>
      </c>
      <c r="AB73" s="167"/>
      <c r="AC73" s="71"/>
      <c r="AD73" s="72"/>
      <c r="AE73" s="72"/>
      <c r="AF73" s="72"/>
      <c r="AG73" s="73"/>
      <c r="AH73" s="74"/>
      <c r="AI73" s="75"/>
    </row>
    <row r="74" spans="1:35" s="45" customFormat="1" ht="15.75" hidden="1" x14ac:dyDescent="0.25">
      <c r="A74" s="78">
        <v>72</v>
      </c>
      <c r="B74" s="78" t="s">
        <v>97</v>
      </c>
      <c r="C74" s="78" t="s">
        <v>265</v>
      </c>
      <c r="D74" s="78" t="s">
        <v>69</v>
      </c>
      <c r="E74" s="78" t="s">
        <v>105</v>
      </c>
      <c r="F74" s="78">
        <v>1</v>
      </c>
      <c r="G74" s="78">
        <v>1.2</v>
      </c>
      <c r="H74" s="78" t="s">
        <v>883</v>
      </c>
      <c r="I74" s="78">
        <v>483</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t="s">
        <v>100</v>
      </c>
      <c r="AB74" s="167"/>
      <c r="AC74" s="71"/>
      <c r="AD74" s="72"/>
      <c r="AE74" s="72"/>
      <c r="AF74" s="72"/>
      <c r="AG74" s="73"/>
      <c r="AH74" s="74"/>
      <c r="AI74" s="75"/>
    </row>
    <row r="75" spans="1:35" s="45" customFormat="1" ht="15.75" hidden="1" x14ac:dyDescent="0.25">
      <c r="A75" s="78">
        <v>73</v>
      </c>
      <c r="B75" s="78" t="s">
        <v>97</v>
      </c>
      <c r="C75" s="78" t="s">
        <v>265</v>
      </c>
      <c r="D75" s="78" t="s">
        <v>69</v>
      </c>
      <c r="E75" s="78" t="s">
        <v>105</v>
      </c>
      <c r="F75" s="78">
        <v>1</v>
      </c>
      <c r="G75" s="78">
        <v>1.3</v>
      </c>
      <c r="H75" s="78" t="s">
        <v>883</v>
      </c>
      <c r="I75" s="78">
        <v>500</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t="s">
        <v>100</v>
      </c>
      <c r="AB75" s="167"/>
      <c r="AC75" s="71"/>
      <c r="AD75" s="72"/>
      <c r="AE75" s="72"/>
      <c r="AF75" s="72"/>
      <c r="AG75" s="73"/>
      <c r="AH75" s="74"/>
      <c r="AI75" s="75"/>
    </row>
    <row r="76" spans="1:35" s="45" customFormat="1" ht="15.75" hidden="1" x14ac:dyDescent="0.25">
      <c r="A76" s="78">
        <v>74</v>
      </c>
      <c r="B76" s="78" t="s">
        <v>97</v>
      </c>
      <c r="C76" s="78" t="s">
        <v>265</v>
      </c>
      <c r="D76" s="78" t="s">
        <v>69</v>
      </c>
      <c r="E76" s="78" t="s">
        <v>105</v>
      </c>
      <c r="F76" s="78">
        <v>1</v>
      </c>
      <c r="G76" s="78">
        <v>1.3</v>
      </c>
      <c r="H76" s="78" t="s">
        <v>883</v>
      </c>
      <c r="I76" s="78">
        <v>531</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t="s">
        <v>100</v>
      </c>
      <c r="AB76" s="167"/>
      <c r="AC76" s="71"/>
      <c r="AD76" s="72"/>
      <c r="AE76" s="72"/>
      <c r="AF76" s="72"/>
      <c r="AG76" s="73"/>
      <c r="AH76" s="74"/>
      <c r="AI76" s="75"/>
    </row>
    <row r="77" spans="1:35" s="45" customFormat="1" ht="15.75" hidden="1" x14ac:dyDescent="0.25">
      <c r="A77" s="78">
        <v>75</v>
      </c>
      <c r="B77" s="78" t="s">
        <v>97</v>
      </c>
      <c r="C77" s="78" t="s">
        <v>265</v>
      </c>
      <c r="D77" s="78" t="s">
        <v>69</v>
      </c>
      <c r="E77" s="78" t="s">
        <v>105</v>
      </c>
      <c r="F77" s="78">
        <v>1</v>
      </c>
      <c r="G77" s="78">
        <v>1.3</v>
      </c>
      <c r="H77" s="78" t="s">
        <v>884</v>
      </c>
      <c r="I77" s="78">
        <v>502</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t="s">
        <v>100</v>
      </c>
      <c r="AB77" s="167"/>
      <c r="AC77" s="71"/>
      <c r="AD77" s="72"/>
      <c r="AE77" s="72"/>
      <c r="AF77" s="72"/>
      <c r="AG77" s="73"/>
      <c r="AH77" s="74"/>
      <c r="AI77" s="75"/>
    </row>
    <row r="78" spans="1:35" s="45" customFormat="1" ht="15.75" hidden="1" x14ac:dyDescent="0.25">
      <c r="A78" s="78">
        <v>76</v>
      </c>
      <c r="B78" s="78" t="s">
        <v>97</v>
      </c>
      <c r="C78" s="78" t="s">
        <v>265</v>
      </c>
      <c r="D78" s="78" t="s">
        <v>69</v>
      </c>
      <c r="E78" s="78" t="s">
        <v>105</v>
      </c>
      <c r="F78" s="78">
        <v>1</v>
      </c>
      <c r="G78" s="78">
        <v>1.3</v>
      </c>
      <c r="H78" s="78" t="s">
        <v>884</v>
      </c>
      <c r="I78" s="78">
        <v>525</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t="s">
        <v>100</v>
      </c>
      <c r="AB78" s="167"/>
      <c r="AC78" s="71"/>
      <c r="AD78" s="72"/>
      <c r="AE78" s="72"/>
      <c r="AF78" s="72"/>
      <c r="AG78" s="73"/>
      <c r="AH78" s="74"/>
      <c r="AI78" s="75"/>
    </row>
    <row r="79" spans="1:35" s="45" customFormat="1" ht="15.75" hidden="1" x14ac:dyDescent="0.25">
      <c r="A79" s="78">
        <v>77</v>
      </c>
      <c r="B79" s="78" t="s">
        <v>97</v>
      </c>
      <c r="C79" s="78" t="s">
        <v>265</v>
      </c>
      <c r="D79" s="78" t="s">
        <v>69</v>
      </c>
      <c r="E79" s="78" t="s">
        <v>105</v>
      </c>
      <c r="F79" s="78">
        <v>1</v>
      </c>
      <c r="G79" s="78">
        <v>1.3</v>
      </c>
      <c r="H79" s="78" t="s">
        <v>884</v>
      </c>
      <c r="I79" s="78">
        <v>607</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t="s">
        <v>100</v>
      </c>
      <c r="AB79" s="167"/>
      <c r="AC79" s="71"/>
      <c r="AD79" s="72"/>
      <c r="AE79" s="72"/>
      <c r="AF79" s="72"/>
      <c r="AG79" s="73"/>
      <c r="AH79" s="74"/>
      <c r="AI79" s="75"/>
    </row>
    <row r="80" spans="1:35" s="45" customFormat="1" ht="47.25" x14ac:dyDescent="0.25">
      <c r="A80" s="78">
        <v>78</v>
      </c>
      <c r="B80" s="78" t="s">
        <v>97</v>
      </c>
      <c r="C80" s="78" t="s">
        <v>265</v>
      </c>
      <c r="D80" s="78" t="s">
        <v>69</v>
      </c>
      <c r="E80" s="78" t="s">
        <v>105</v>
      </c>
      <c r="F80" s="78">
        <v>1</v>
      </c>
      <c r="G80" s="78">
        <v>1.3</v>
      </c>
      <c r="H80" s="189" t="s">
        <v>885</v>
      </c>
      <c r="I80" s="78">
        <v>519</v>
      </c>
      <c r="J80" s="79">
        <v>1</v>
      </c>
      <c r="K80" s="80">
        <v>0</v>
      </c>
      <c r="L80" s="80">
        <v>0</v>
      </c>
      <c r="M80" s="81">
        <v>0</v>
      </c>
      <c r="N80" s="82">
        <v>0</v>
      </c>
      <c r="O80" s="83">
        <v>0</v>
      </c>
      <c r="P80" s="83">
        <v>0</v>
      </c>
      <c r="Q80" s="84">
        <v>0</v>
      </c>
      <c r="R80" s="85">
        <v>0</v>
      </c>
      <c r="S80" s="80">
        <v>0</v>
      </c>
      <c r="T80" s="80">
        <v>0</v>
      </c>
      <c r="U80" s="80">
        <v>0</v>
      </c>
      <c r="V80" s="80">
        <v>0</v>
      </c>
      <c r="W80" s="81">
        <v>0</v>
      </c>
      <c r="X80" s="82">
        <v>0</v>
      </c>
      <c r="Y80" s="86">
        <v>0</v>
      </c>
      <c r="Z80" s="87">
        <v>1</v>
      </c>
      <c r="AA80" s="188" t="s">
        <v>886</v>
      </c>
      <c r="AB80" s="167"/>
      <c r="AC80" s="71"/>
      <c r="AD80" s="72"/>
      <c r="AE80" s="72"/>
      <c r="AF80" s="72"/>
      <c r="AG80" s="73"/>
      <c r="AH80" s="74"/>
      <c r="AI80" s="75"/>
    </row>
    <row r="81" spans="1:35" s="45" customFormat="1" ht="47.25" hidden="1" x14ac:dyDescent="0.25">
      <c r="A81" s="78">
        <v>79</v>
      </c>
      <c r="B81" s="78" t="s">
        <v>272</v>
      </c>
      <c r="C81" s="78" t="s">
        <v>1128</v>
      </c>
      <c r="D81" s="78" t="s">
        <v>69</v>
      </c>
      <c r="E81" s="78" t="s">
        <v>105</v>
      </c>
      <c r="F81" s="78">
        <v>1</v>
      </c>
      <c r="G81" s="78">
        <v>1.3</v>
      </c>
      <c r="H81" s="78" t="s">
        <v>885</v>
      </c>
      <c r="I81" s="78">
        <v>562</v>
      </c>
      <c r="J81" s="79">
        <v>0</v>
      </c>
      <c r="K81" s="80">
        <v>0</v>
      </c>
      <c r="L81" s="80">
        <v>0</v>
      </c>
      <c r="M81" s="81">
        <v>0</v>
      </c>
      <c r="N81" s="82">
        <v>1</v>
      </c>
      <c r="O81" s="83">
        <v>0</v>
      </c>
      <c r="P81" s="83">
        <v>0</v>
      </c>
      <c r="Q81" s="84">
        <v>0</v>
      </c>
      <c r="R81" s="85">
        <v>0</v>
      </c>
      <c r="S81" s="80">
        <v>0</v>
      </c>
      <c r="T81" s="80">
        <v>0</v>
      </c>
      <c r="U81" s="80">
        <v>1</v>
      </c>
      <c r="V81" s="80">
        <v>0</v>
      </c>
      <c r="W81" s="81">
        <v>0</v>
      </c>
      <c r="X81" s="82">
        <v>0</v>
      </c>
      <c r="Y81" s="86">
        <v>0</v>
      </c>
      <c r="Z81" s="87">
        <v>1</v>
      </c>
      <c r="AA81" s="166" t="s">
        <v>887</v>
      </c>
      <c r="AB81" s="167"/>
      <c r="AC81" s="71"/>
      <c r="AD81" s="72"/>
      <c r="AE81" s="72"/>
      <c r="AF81" s="72"/>
      <c r="AG81" s="73"/>
      <c r="AH81" s="74"/>
      <c r="AI81" s="75"/>
    </row>
    <row r="82" spans="1:35" s="45" customFormat="1" ht="15.75" hidden="1" x14ac:dyDescent="0.25">
      <c r="A82" s="78">
        <v>80</v>
      </c>
      <c r="B82" s="78" t="s">
        <v>272</v>
      </c>
      <c r="C82" s="78" t="s">
        <v>1128</v>
      </c>
      <c r="D82" s="78" t="s">
        <v>69</v>
      </c>
      <c r="E82" s="78" t="s">
        <v>105</v>
      </c>
      <c r="F82" s="78">
        <v>1</v>
      </c>
      <c r="G82" s="78">
        <v>1.3</v>
      </c>
      <c r="H82" s="78" t="s">
        <v>885</v>
      </c>
      <c r="I82" s="78">
        <v>570</v>
      </c>
      <c r="J82" s="79">
        <v>0</v>
      </c>
      <c r="K82" s="80">
        <v>0</v>
      </c>
      <c r="L82" s="80">
        <v>0</v>
      </c>
      <c r="M82" s="81">
        <v>0</v>
      </c>
      <c r="N82" s="82">
        <v>0</v>
      </c>
      <c r="O82" s="83">
        <v>0</v>
      </c>
      <c r="P82" s="83">
        <v>0</v>
      </c>
      <c r="Q82" s="84">
        <v>0</v>
      </c>
      <c r="R82" s="85">
        <v>0</v>
      </c>
      <c r="S82" s="80">
        <v>0</v>
      </c>
      <c r="T82" s="80">
        <v>0</v>
      </c>
      <c r="U82" s="80">
        <v>0</v>
      </c>
      <c r="V82" s="80">
        <v>0</v>
      </c>
      <c r="W82" s="81">
        <v>0</v>
      </c>
      <c r="X82" s="82">
        <v>0</v>
      </c>
      <c r="Y82" s="86">
        <v>0</v>
      </c>
      <c r="Z82" s="87">
        <v>0</v>
      </c>
      <c r="AA82" s="166" t="s">
        <v>100</v>
      </c>
      <c r="AB82" s="167"/>
      <c r="AC82" s="71"/>
      <c r="AD82" s="72"/>
      <c r="AE82" s="72"/>
      <c r="AF82" s="72"/>
      <c r="AG82" s="73"/>
      <c r="AH82" s="74"/>
      <c r="AI82" s="75"/>
    </row>
    <row r="83" spans="1:35" s="45" customFormat="1" ht="15.75" hidden="1" x14ac:dyDescent="0.25">
      <c r="A83" s="78">
        <v>81</v>
      </c>
      <c r="B83" s="78" t="s">
        <v>272</v>
      </c>
      <c r="C83" s="78" t="s">
        <v>1128</v>
      </c>
      <c r="D83" s="78" t="s">
        <v>69</v>
      </c>
      <c r="E83" s="78" t="s">
        <v>105</v>
      </c>
      <c r="F83" s="78">
        <v>1</v>
      </c>
      <c r="G83" s="78">
        <v>1.3</v>
      </c>
      <c r="H83" s="78" t="s">
        <v>885</v>
      </c>
      <c r="I83" s="78">
        <v>577</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t="s">
        <v>100</v>
      </c>
      <c r="AB83" s="167"/>
      <c r="AC83" s="71"/>
      <c r="AD83" s="72"/>
      <c r="AE83" s="72"/>
      <c r="AF83" s="72"/>
      <c r="AG83" s="73"/>
      <c r="AH83" s="74"/>
      <c r="AI83" s="75"/>
    </row>
    <row r="84" spans="1:35" s="45" customFormat="1" ht="15.75" hidden="1" x14ac:dyDescent="0.25">
      <c r="A84" s="78">
        <v>82</v>
      </c>
      <c r="B84" s="78" t="s">
        <v>272</v>
      </c>
      <c r="C84" s="78" t="s">
        <v>1128</v>
      </c>
      <c r="D84" s="78" t="s">
        <v>69</v>
      </c>
      <c r="E84" s="78" t="s">
        <v>105</v>
      </c>
      <c r="F84" s="78">
        <v>1</v>
      </c>
      <c r="G84" s="78">
        <v>1.3</v>
      </c>
      <c r="H84" s="78" t="s">
        <v>885</v>
      </c>
      <c r="I84" s="78">
        <v>578</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t="s">
        <v>100</v>
      </c>
      <c r="AB84" s="167"/>
      <c r="AC84" s="71"/>
      <c r="AD84" s="72"/>
      <c r="AE84" s="72"/>
      <c r="AF84" s="72"/>
      <c r="AG84" s="73"/>
      <c r="AH84" s="74"/>
      <c r="AI84" s="75"/>
    </row>
    <row r="85" spans="1:35" s="45" customFormat="1" ht="63" hidden="1" x14ac:dyDescent="0.25">
      <c r="A85" s="78">
        <v>83</v>
      </c>
      <c r="B85" s="78" t="s">
        <v>272</v>
      </c>
      <c r="C85" s="78" t="s">
        <v>1128</v>
      </c>
      <c r="D85" s="78" t="s">
        <v>69</v>
      </c>
      <c r="E85" s="78" t="s">
        <v>105</v>
      </c>
      <c r="F85" s="78">
        <v>1</v>
      </c>
      <c r="G85" s="78">
        <v>1.3</v>
      </c>
      <c r="H85" s="78" t="s">
        <v>885</v>
      </c>
      <c r="I85" s="78">
        <v>586</v>
      </c>
      <c r="J85" s="79">
        <v>0</v>
      </c>
      <c r="K85" s="80">
        <v>0</v>
      </c>
      <c r="L85" s="80">
        <v>0</v>
      </c>
      <c r="M85" s="81">
        <v>0</v>
      </c>
      <c r="N85" s="82">
        <v>0</v>
      </c>
      <c r="O85" s="83">
        <v>1</v>
      </c>
      <c r="P85" s="83">
        <v>0</v>
      </c>
      <c r="Q85" s="84">
        <v>0</v>
      </c>
      <c r="R85" s="85">
        <v>0</v>
      </c>
      <c r="S85" s="80">
        <v>0</v>
      </c>
      <c r="T85" s="80">
        <v>0</v>
      </c>
      <c r="U85" s="80">
        <v>0</v>
      </c>
      <c r="V85" s="80">
        <v>0</v>
      </c>
      <c r="W85" s="81">
        <v>0</v>
      </c>
      <c r="X85" s="82">
        <v>0</v>
      </c>
      <c r="Y85" s="86">
        <v>0</v>
      </c>
      <c r="Z85" s="87">
        <v>1</v>
      </c>
      <c r="AA85" s="166" t="s">
        <v>888</v>
      </c>
      <c r="AB85" s="167"/>
      <c r="AC85" s="71"/>
      <c r="AD85" s="72"/>
      <c r="AE85" s="72"/>
      <c r="AF85" s="72"/>
      <c r="AG85" s="73"/>
      <c r="AH85" s="74"/>
      <c r="AI85" s="75"/>
    </row>
    <row r="86" spans="1:35" s="45" customFormat="1" ht="15.75" hidden="1" x14ac:dyDescent="0.25">
      <c r="A86" s="78">
        <v>84</v>
      </c>
      <c r="B86" s="78" t="s">
        <v>272</v>
      </c>
      <c r="C86" s="78" t="s">
        <v>1128</v>
      </c>
      <c r="D86" s="78" t="s">
        <v>69</v>
      </c>
      <c r="E86" s="78" t="s">
        <v>105</v>
      </c>
      <c r="F86" s="78">
        <v>1</v>
      </c>
      <c r="G86" s="78">
        <v>1.3</v>
      </c>
      <c r="H86" s="78" t="s">
        <v>885</v>
      </c>
      <c r="I86" s="78">
        <v>588</v>
      </c>
      <c r="J86" s="79">
        <v>0</v>
      </c>
      <c r="K86" s="80">
        <v>0</v>
      </c>
      <c r="L86" s="80">
        <v>0</v>
      </c>
      <c r="M86" s="81">
        <v>0</v>
      </c>
      <c r="N86" s="82">
        <v>1</v>
      </c>
      <c r="O86" s="83">
        <v>0</v>
      </c>
      <c r="P86" s="83">
        <v>0</v>
      </c>
      <c r="Q86" s="84">
        <v>0</v>
      </c>
      <c r="R86" s="85">
        <v>0</v>
      </c>
      <c r="S86" s="80">
        <v>0</v>
      </c>
      <c r="T86" s="80">
        <v>0</v>
      </c>
      <c r="U86" s="80">
        <v>0</v>
      </c>
      <c r="V86" s="80">
        <v>0</v>
      </c>
      <c r="W86" s="81">
        <v>0</v>
      </c>
      <c r="X86" s="82">
        <v>0</v>
      </c>
      <c r="Y86" s="86">
        <v>0</v>
      </c>
      <c r="Z86" s="87">
        <v>1</v>
      </c>
      <c r="AA86" s="166" t="s">
        <v>889</v>
      </c>
      <c r="AB86" s="167"/>
      <c r="AC86" s="71"/>
      <c r="AD86" s="72"/>
      <c r="AE86" s="72"/>
      <c r="AF86" s="72"/>
      <c r="AG86" s="73"/>
      <c r="AH86" s="74"/>
      <c r="AI86" s="75"/>
    </row>
    <row r="87" spans="1:35" s="45" customFormat="1" ht="78.75" hidden="1" x14ac:dyDescent="0.25">
      <c r="A87" s="78">
        <v>85</v>
      </c>
      <c r="B87" s="78" t="s">
        <v>272</v>
      </c>
      <c r="C87" s="78" t="s">
        <v>1128</v>
      </c>
      <c r="D87" s="78" t="s">
        <v>69</v>
      </c>
      <c r="E87" s="78" t="s">
        <v>105</v>
      </c>
      <c r="F87" s="78">
        <v>1</v>
      </c>
      <c r="G87" s="78">
        <v>1.3</v>
      </c>
      <c r="H87" s="78" t="s">
        <v>890</v>
      </c>
      <c r="I87" s="78">
        <v>508</v>
      </c>
      <c r="J87" s="79">
        <v>0</v>
      </c>
      <c r="K87" s="80">
        <v>0</v>
      </c>
      <c r="L87" s="80">
        <v>0</v>
      </c>
      <c r="M87" s="81">
        <v>0</v>
      </c>
      <c r="N87" s="82">
        <v>1</v>
      </c>
      <c r="O87" s="83">
        <v>1</v>
      </c>
      <c r="P87" s="83">
        <v>0</v>
      </c>
      <c r="Q87" s="84">
        <v>0</v>
      </c>
      <c r="R87" s="85">
        <v>0</v>
      </c>
      <c r="S87" s="80">
        <v>0</v>
      </c>
      <c r="T87" s="80">
        <v>0</v>
      </c>
      <c r="U87" s="80">
        <v>0</v>
      </c>
      <c r="V87" s="80">
        <v>0</v>
      </c>
      <c r="W87" s="81">
        <v>0</v>
      </c>
      <c r="X87" s="82">
        <v>0</v>
      </c>
      <c r="Y87" s="86">
        <v>0</v>
      </c>
      <c r="Z87" s="87">
        <v>1</v>
      </c>
      <c r="AA87" s="166" t="s">
        <v>891</v>
      </c>
      <c r="AB87" s="167"/>
      <c r="AC87" s="71"/>
      <c r="AD87" s="72"/>
      <c r="AE87" s="72"/>
      <c r="AF87" s="72"/>
      <c r="AG87" s="73"/>
      <c r="AH87" s="74"/>
      <c r="AI87" s="75"/>
    </row>
    <row r="88" spans="1:35" s="45" customFormat="1" ht="15.75" hidden="1" x14ac:dyDescent="0.25">
      <c r="A88" s="78">
        <v>86</v>
      </c>
      <c r="B88" s="78" t="s">
        <v>272</v>
      </c>
      <c r="C88" s="78" t="s">
        <v>1128</v>
      </c>
      <c r="D88" s="78" t="s">
        <v>69</v>
      </c>
      <c r="E88" s="78" t="s">
        <v>105</v>
      </c>
      <c r="F88" s="78">
        <v>1</v>
      </c>
      <c r="G88" s="78">
        <v>1.3</v>
      </c>
      <c r="H88" s="78" t="s">
        <v>890</v>
      </c>
      <c r="I88" s="78">
        <v>528</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t="s">
        <v>100</v>
      </c>
      <c r="AB88" s="167"/>
      <c r="AC88" s="71"/>
      <c r="AD88" s="72"/>
      <c r="AE88" s="72"/>
      <c r="AF88" s="72"/>
      <c r="AG88" s="73"/>
      <c r="AH88" s="74"/>
      <c r="AI88" s="75"/>
    </row>
    <row r="89" spans="1:35" s="45" customFormat="1" ht="15.75" hidden="1" x14ac:dyDescent="0.25">
      <c r="A89" s="78">
        <v>87</v>
      </c>
      <c r="B89" s="78" t="s">
        <v>272</v>
      </c>
      <c r="C89" s="78" t="s">
        <v>1128</v>
      </c>
      <c r="D89" s="78" t="s">
        <v>69</v>
      </c>
      <c r="E89" s="78" t="s">
        <v>105</v>
      </c>
      <c r="F89" s="78">
        <v>1</v>
      </c>
      <c r="G89" s="78">
        <v>1.3</v>
      </c>
      <c r="H89" s="78" t="s">
        <v>890</v>
      </c>
      <c r="I89" s="78">
        <v>536</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t="s">
        <v>100</v>
      </c>
      <c r="AB89" s="167"/>
      <c r="AC89" s="71"/>
      <c r="AD89" s="72"/>
      <c r="AE89" s="72"/>
      <c r="AF89" s="72"/>
      <c r="AG89" s="73"/>
      <c r="AH89" s="74"/>
      <c r="AI89" s="75"/>
    </row>
    <row r="90" spans="1:35" s="45" customFormat="1" ht="31.5" hidden="1" x14ac:dyDescent="0.25">
      <c r="A90" s="78">
        <v>88</v>
      </c>
      <c r="B90" s="78" t="s">
        <v>272</v>
      </c>
      <c r="C90" s="78" t="s">
        <v>1128</v>
      </c>
      <c r="D90" s="78" t="s">
        <v>69</v>
      </c>
      <c r="E90" s="78" t="s">
        <v>105</v>
      </c>
      <c r="F90" s="78">
        <v>2</v>
      </c>
      <c r="G90" s="78">
        <v>2.1</v>
      </c>
      <c r="H90" s="78" t="s">
        <v>892</v>
      </c>
      <c r="I90" s="78">
        <v>495</v>
      </c>
      <c r="J90" s="79">
        <v>0</v>
      </c>
      <c r="K90" s="80">
        <v>0</v>
      </c>
      <c r="L90" s="80">
        <v>0</v>
      </c>
      <c r="M90" s="81">
        <v>0</v>
      </c>
      <c r="N90" s="82">
        <v>0</v>
      </c>
      <c r="O90" s="83">
        <v>1</v>
      </c>
      <c r="P90" s="83">
        <v>0</v>
      </c>
      <c r="Q90" s="84">
        <v>0</v>
      </c>
      <c r="R90" s="85">
        <v>0</v>
      </c>
      <c r="S90" s="80">
        <v>0</v>
      </c>
      <c r="T90" s="80">
        <v>0</v>
      </c>
      <c r="U90" s="80">
        <v>0</v>
      </c>
      <c r="V90" s="80">
        <v>0</v>
      </c>
      <c r="W90" s="81">
        <v>0</v>
      </c>
      <c r="X90" s="82">
        <v>0</v>
      </c>
      <c r="Y90" s="86">
        <v>0</v>
      </c>
      <c r="Z90" s="87">
        <v>1</v>
      </c>
      <c r="AA90" s="166" t="s">
        <v>893</v>
      </c>
      <c r="AB90" s="167"/>
      <c r="AC90" s="71"/>
      <c r="AD90" s="72"/>
      <c r="AE90" s="72"/>
      <c r="AF90" s="72"/>
      <c r="AG90" s="73"/>
      <c r="AH90" s="74"/>
      <c r="AI90" s="75"/>
    </row>
    <row r="91" spans="1:35" s="45" customFormat="1" ht="31.5" hidden="1" x14ac:dyDescent="0.25">
      <c r="A91" s="78">
        <v>89</v>
      </c>
      <c r="B91" s="78" t="s">
        <v>272</v>
      </c>
      <c r="C91" s="78" t="s">
        <v>1128</v>
      </c>
      <c r="D91" s="78" t="s">
        <v>69</v>
      </c>
      <c r="E91" s="78" t="s">
        <v>105</v>
      </c>
      <c r="F91" s="78">
        <v>2</v>
      </c>
      <c r="G91" s="78">
        <v>2.1</v>
      </c>
      <c r="H91" s="78" t="s">
        <v>892</v>
      </c>
      <c r="I91" s="78">
        <v>509</v>
      </c>
      <c r="J91" s="79">
        <v>0</v>
      </c>
      <c r="K91" s="80">
        <v>0</v>
      </c>
      <c r="L91" s="80">
        <v>0</v>
      </c>
      <c r="M91" s="81">
        <v>0</v>
      </c>
      <c r="N91" s="82">
        <v>1</v>
      </c>
      <c r="O91" s="83">
        <v>0</v>
      </c>
      <c r="P91" s="83">
        <v>0</v>
      </c>
      <c r="Q91" s="84">
        <v>0</v>
      </c>
      <c r="R91" s="85">
        <v>0</v>
      </c>
      <c r="S91" s="80">
        <v>0</v>
      </c>
      <c r="T91" s="80">
        <v>0</v>
      </c>
      <c r="U91" s="80">
        <v>0</v>
      </c>
      <c r="V91" s="80">
        <v>0</v>
      </c>
      <c r="W91" s="81">
        <v>0</v>
      </c>
      <c r="X91" s="82">
        <v>0</v>
      </c>
      <c r="Y91" s="86">
        <v>0</v>
      </c>
      <c r="Z91" s="87">
        <v>1</v>
      </c>
      <c r="AA91" s="166" t="s">
        <v>894</v>
      </c>
      <c r="AB91" s="167"/>
      <c r="AC91" s="71"/>
      <c r="AD91" s="72"/>
      <c r="AE91" s="72"/>
      <c r="AF91" s="72"/>
      <c r="AG91" s="73"/>
      <c r="AH91" s="74"/>
      <c r="AI91" s="75"/>
    </row>
    <row r="92" spans="1:35" s="45" customFormat="1" ht="15.75" hidden="1" x14ac:dyDescent="0.25">
      <c r="A92" s="78">
        <v>90</v>
      </c>
      <c r="B92" s="78" t="s">
        <v>272</v>
      </c>
      <c r="C92" s="78" t="s">
        <v>1128</v>
      </c>
      <c r="D92" s="78" t="s">
        <v>69</v>
      </c>
      <c r="E92" s="78" t="s">
        <v>105</v>
      </c>
      <c r="F92" s="78">
        <v>2</v>
      </c>
      <c r="G92" s="78">
        <v>2.1</v>
      </c>
      <c r="H92" s="78" t="s">
        <v>892</v>
      </c>
      <c r="I92" s="78">
        <v>535</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t="s">
        <v>100</v>
      </c>
      <c r="AB92" s="167"/>
      <c r="AC92" s="71"/>
      <c r="AD92" s="72"/>
      <c r="AE92" s="72"/>
      <c r="AF92" s="72"/>
      <c r="AG92" s="73"/>
      <c r="AH92" s="74"/>
      <c r="AI92" s="75"/>
    </row>
    <row r="93" spans="1:35" s="45" customFormat="1" ht="47.25" hidden="1" x14ac:dyDescent="0.25">
      <c r="A93" s="78">
        <v>91</v>
      </c>
      <c r="B93" s="78" t="s">
        <v>272</v>
      </c>
      <c r="C93" s="78" t="s">
        <v>1128</v>
      </c>
      <c r="D93" s="78" t="s">
        <v>69</v>
      </c>
      <c r="E93" s="78" t="s">
        <v>105</v>
      </c>
      <c r="F93" s="78">
        <v>2</v>
      </c>
      <c r="G93" s="78">
        <v>2.1</v>
      </c>
      <c r="H93" s="78" t="s">
        <v>895</v>
      </c>
      <c r="I93" s="78">
        <v>443</v>
      </c>
      <c r="J93" s="79">
        <v>0</v>
      </c>
      <c r="K93" s="80">
        <v>0</v>
      </c>
      <c r="L93" s="80">
        <v>0</v>
      </c>
      <c r="M93" s="81">
        <v>0</v>
      </c>
      <c r="N93" s="82">
        <v>1</v>
      </c>
      <c r="O93" s="83">
        <v>0</v>
      </c>
      <c r="P93" s="83">
        <v>0</v>
      </c>
      <c r="Q93" s="84">
        <v>0</v>
      </c>
      <c r="R93" s="85">
        <v>0</v>
      </c>
      <c r="S93" s="80">
        <v>0</v>
      </c>
      <c r="T93" s="80">
        <v>0</v>
      </c>
      <c r="U93" s="80">
        <v>0</v>
      </c>
      <c r="V93" s="80">
        <v>0</v>
      </c>
      <c r="W93" s="81">
        <v>0</v>
      </c>
      <c r="X93" s="82">
        <v>0</v>
      </c>
      <c r="Y93" s="86">
        <v>0</v>
      </c>
      <c r="Z93" s="87">
        <v>1</v>
      </c>
      <c r="AA93" s="166" t="s">
        <v>896</v>
      </c>
      <c r="AB93" s="167"/>
      <c r="AC93" s="71"/>
      <c r="AD93" s="72"/>
      <c r="AE93" s="72"/>
      <c r="AF93" s="72"/>
      <c r="AG93" s="73"/>
      <c r="AH93" s="74"/>
      <c r="AI93" s="75"/>
    </row>
    <row r="94" spans="1:35" s="45" customFormat="1" ht="15.75" hidden="1" x14ac:dyDescent="0.25">
      <c r="A94" s="78">
        <v>92</v>
      </c>
      <c r="B94" s="78" t="s">
        <v>272</v>
      </c>
      <c r="C94" s="78" t="s">
        <v>1128</v>
      </c>
      <c r="D94" s="78" t="s">
        <v>69</v>
      </c>
      <c r="E94" s="78" t="s">
        <v>105</v>
      </c>
      <c r="F94" s="78">
        <v>2</v>
      </c>
      <c r="G94" s="78">
        <v>2.1</v>
      </c>
      <c r="H94" s="78" t="s">
        <v>895</v>
      </c>
      <c r="I94" s="78">
        <v>511</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t="s">
        <v>100</v>
      </c>
      <c r="AB94" s="167"/>
      <c r="AC94" s="71"/>
      <c r="AD94" s="72"/>
      <c r="AE94" s="72"/>
      <c r="AF94" s="72"/>
      <c r="AG94" s="73"/>
      <c r="AH94" s="74"/>
      <c r="AI94" s="75"/>
    </row>
    <row r="95" spans="1:35" s="45" customFormat="1" ht="47.25" hidden="1" x14ac:dyDescent="0.25">
      <c r="A95" s="78">
        <v>93</v>
      </c>
      <c r="B95" s="78" t="s">
        <v>272</v>
      </c>
      <c r="C95" s="78" t="s">
        <v>1128</v>
      </c>
      <c r="D95" s="78" t="s">
        <v>69</v>
      </c>
      <c r="E95" s="78" t="s">
        <v>105</v>
      </c>
      <c r="F95" s="78">
        <v>2</v>
      </c>
      <c r="G95" s="78">
        <v>2.1</v>
      </c>
      <c r="H95" s="78" t="s">
        <v>895</v>
      </c>
      <c r="I95" s="78">
        <v>581</v>
      </c>
      <c r="J95" s="79">
        <v>0</v>
      </c>
      <c r="K95" s="80">
        <v>0</v>
      </c>
      <c r="L95" s="80">
        <v>0</v>
      </c>
      <c r="M95" s="81">
        <v>0</v>
      </c>
      <c r="N95" s="82">
        <v>1</v>
      </c>
      <c r="O95" s="83">
        <v>0</v>
      </c>
      <c r="P95" s="83">
        <v>0</v>
      </c>
      <c r="Q95" s="84">
        <v>0</v>
      </c>
      <c r="R95" s="85">
        <v>0</v>
      </c>
      <c r="S95" s="80">
        <v>0</v>
      </c>
      <c r="T95" s="80">
        <v>0</v>
      </c>
      <c r="U95" s="80">
        <v>0</v>
      </c>
      <c r="V95" s="80">
        <v>0</v>
      </c>
      <c r="W95" s="81">
        <v>0</v>
      </c>
      <c r="X95" s="82">
        <v>0</v>
      </c>
      <c r="Y95" s="86">
        <v>0</v>
      </c>
      <c r="Z95" s="87">
        <v>1</v>
      </c>
      <c r="AA95" s="166" t="s">
        <v>897</v>
      </c>
      <c r="AB95" s="167"/>
      <c r="AC95" s="71"/>
      <c r="AD95" s="72"/>
      <c r="AE95" s="72"/>
      <c r="AF95" s="72"/>
      <c r="AG95" s="73"/>
      <c r="AH95" s="74"/>
      <c r="AI95" s="75"/>
    </row>
    <row r="96" spans="1:35" s="45" customFormat="1" ht="63" hidden="1" x14ac:dyDescent="0.25">
      <c r="A96" s="78">
        <v>94</v>
      </c>
      <c r="B96" s="78" t="s">
        <v>272</v>
      </c>
      <c r="C96" s="78" t="s">
        <v>1128</v>
      </c>
      <c r="D96" s="78" t="s">
        <v>69</v>
      </c>
      <c r="E96" s="78" t="s">
        <v>105</v>
      </c>
      <c r="F96" s="78">
        <v>2</v>
      </c>
      <c r="G96" s="78">
        <v>2.1</v>
      </c>
      <c r="H96" s="78" t="s">
        <v>895</v>
      </c>
      <c r="I96" s="78">
        <v>597</v>
      </c>
      <c r="J96" s="79">
        <v>0</v>
      </c>
      <c r="K96" s="80">
        <v>0</v>
      </c>
      <c r="L96" s="80">
        <v>0</v>
      </c>
      <c r="M96" s="81">
        <v>0</v>
      </c>
      <c r="N96" s="82">
        <v>0</v>
      </c>
      <c r="O96" s="83">
        <v>1</v>
      </c>
      <c r="P96" s="83">
        <v>0</v>
      </c>
      <c r="Q96" s="84">
        <v>1</v>
      </c>
      <c r="R96" s="85">
        <v>0</v>
      </c>
      <c r="S96" s="80">
        <v>0</v>
      </c>
      <c r="T96" s="80">
        <v>0</v>
      </c>
      <c r="U96" s="80">
        <v>0</v>
      </c>
      <c r="V96" s="80">
        <v>0</v>
      </c>
      <c r="W96" s="81">
        <v>0</v>
      </c>
      <c r="X96" s="82">
        <v>0</v>
      </c>
      <c r="Y96" s="86">
        <v>0</v>
      </c>
      <c r="Z96" s="87">
        <v>1</v>
      </c>
      <c r="AA96" s="166" t="s">
        <v>898</v>
      </c>
      <c r="AB96" s="167"/>
      <c r="AC96" s="71"/>
      <c r="AD96" s="72"/>
      <c r="AE96" s="72"/>
      <c r="AF96" s="72"/>
      <c r="AG96" s="73"/>
      <c r="AH96" s="74"/>
      <c r="AI96" s="75"/>
    </row>
    <row r="97" spans="1:35" s="45" customFormat="1" ht="47.25" hidden="1" x14ac:dyDescent="0.25">
      <c r="A97" s="78">
        <v>95</v>
      </c>
      <c r="B97" s="78" t="s">
        <v>272</v>
      </c>
      <c r="C97" s="78" t="s">
        <v>1128</v>
      </c>
      <c r="D97" s="78" t="s">
        <v>69</v>
      </c>
      <c r="E97" s="78" t="s">
        <v>105</v>
      </c>
      <c r="F97" s="78">
        <v>2</v>
      </c>
      <c r="G97" s="78">
        <v>2.1</v>
      </c>
      <c r="H97" s="78" t="s">
        <v>899</v>
      </c>
      <c r="I97" s="78">
        <v>482</v>
      </c>
      <c r="J97" s="79">
        <v>0</v>
      </c>
      <c r="K97" s="80">
        <v>0</v>
      </c>
      <c r="L97" s="80">
        <v>0</v>
      </c>
      <c r="M97" s="81">
        <v>0</v>
      </c>
      <c r="N97" s="82">
        <v>1</v>
      </c>
      <c r="O97" s="83">
        <v>0</v>
      </c>
      <c r="P97" s="83">
        <v>0</v>
      </c>
      <c r="Q97" s="84">
        <v>0</v>
      </c>
      <c r="R97" s="85">
        <v>0</v>
      </c>
      <c r="S97" s="80">
        <v>0</v>
      </c>
      <c r="T97" s="80">
        <v>0</v>
      </c>
      <c r="U97" s="80">
        <v>0</v>
      </c>
      <c r="V97" s="80">
        <v>0</v>
      </c>
      <c r="W97" s="81">
        <v>0</v>
      </c>
      <c r="X97" s="82">
        <v>0</v>
      </c>
      <c r="Y97" s="86">
        <v>0</v>
      </c>
      <c r="Z97" s="87">
        <v>1</v>
      </c>
      <c r="AA97" s="166" t="s">
        <v>900</v>
      </c>
      <c r="AB97" s="167"/>
      <c r="AC97" s="71"/>
      <c r="AD97" s="72"/>
      <c r="AE97" s="72"/>
      <c r="AF97" s="72"/>
      <c r="AG97" s="73"/>
      <c r="AH97" s="74"/>
      <c r="AI97" s="75"/>
    </row>
    <row r="98" spans="1:35" s="45" customFormat="1" ht="47.25" hidden="1" x14ac:dyDescent="0.25">
      <c r="A98" s="78">
        <v>96</v>
      </c>
      <c r="B98" s="78" t="s">
        <v>272</v>
      </c>
      <c r="C98" s="78" t="s">
        <v>1128</v>
      </c>
      <c r="D98" s="78" t="s">
        <v>69</v>
      </c>
      <c r="E98" s="78" t="s">
        <v>105</v>
      </c>
      <c r="F98" s="78">
        <v>2</v>
      </c>
      <c r="G98" s="78">
        <v>2.1</v>
      </c>
      <c r="H98" s="78" t="s">
        <v>899</v>
      </c>
      <c r="I98" s="78">
        <v>484</v>
      </c>
      <c r="J98" s="79">
        <v>0</v>
      </c>
      <c r="K98" s="80">
        <v>0</v>
      </c>
      <c r="L98" s="80">
        <v>0</v>
      </c>
      <c r="M98" s="81">
        <v>0</v>
      </c>
      <c r="N98" s="82">
        <v>1</v>
      </c>
      <c r="O98" s="83">
        <v>0</v>
      </c>
      <c r="P98" s="83">
        <v>0</v>
      </c>
      <c r="Q98" s="84">
        <v>0</v>
      </c>
      <c r="R98" s="85">
        <v>0</v>
      </c>
      <c r="S98" s="80">
        <v>0</v>
      </c>
      <c r="T98" s="80">
        <v>0</v>
      </c>
      <c r="U98" s="80">
        <v>0</v>
      </c>
      <c r="V98" s="80">
        <v>0</v>
      </c>
      <c r="W98" s="81">
        <v>0</v>
      </c>
      <c r="X98" s="82">
        <v>0</v>
      </c>
      <c r="Y98" s="86">
        <v>0</v>
      </c>
      <c r="Z98" s="87">
        <v>1</v>
      </c>
      <c r="AA98" s="166" t="s">
        <v>901</v>
      </c>
      <c r="AB98" s="167"/>
      <c r="AC98" s="71"/>
      <c r="AD98" s="72"/>
      <c r="AE98" s="72"/>
      <c r="AF98" s="72"/>
      <c r="AG98" s="73"/>
      <c r="AH98" s="74"/>
      <c r="AI98" s="75"/>
    </row>
    <row r="99" spans="1:35" s="45" customFormat="1" ht="15.75" hidden="1" x14ac:dyDescent="0.25">
      <c r="A99" s="78">
        <v>97</v>
      </c>
      <c r="B99" s="78" t="s">
        <v>272</v>
      </c>
      <c r="C99" s="78" t="s">
        <v>1128</v>
      </c>
      <c r="D99" s="78" t="s">
        <v>69</v>
      </c>
      <c r="E99" s="78" t="s">
        <v>105</v>
      </c>
      <c r="F99" s="78">
        <v>2</v>
      </c>
      <c r="G99" s="78">
        <v>2.1</v>
      </c>
      <c r="H99" s="78" t="s">
        <v>899</v>
      </c>
      <c r="I99" s="78">
        <v>512</v>
      </c>
      <c r="J99" s="79">
        <v>0</v>
      </c>
      <c r="K99" s="80">
        <v>0</v>
      </c>
      <c r="L99" s="80">
        <v>0</v>
      </c>
      <c r="M99" s="81">
        <v>0</v>
      </c>
      <c r="N99" s="82">
        <v>0</v>
      </c>
      <c r="O99" s="83">
        <v>1</v>
      </c>
      <c r="P99" s="83">
        <v>0</v>
      </c>
      <c r="Q99" s="84">
        <v>0</v>
      </c>
      <c r="R99" s="85">
        <v>0</v>
      </c>
      <c r="S99" s="80">
        <v>0</v>
      </c>
      <c r="T99" s="80">
        <v>0</v>
      </c>
      <c r="U99" s="80">
        <v>0</v>
      </c>
      <c r="V99" s="80">
        <v>0</v>
      </c>
      <c r="W99" s="81">
        <v>0</v>
      </c>
      <c r="X99" s="82">
        <v>0</v>
      </c>
      <c r="Y99" s="86">
        <v>0</v>
      </c>
      <c r="Z99" s="87">
        <v>1</v>
      </c>
      <c r="AA99" s="166" t="s">
        <v>902</v>
      </c>
      <c r="AB99" s="167"/>
      <c r="AC99" s="71"/>
      <c r="AD99" s="72"/>
      <c r="AE99" s="72"/>
      <c r="AF99" s="72"/>
      <c r="AG99" s="73"/>
      <c r="AH99" s="74"/>
      <c r="AI99" s="75"/>
    </row>
    <row r="100" spans="1:35" s="45" customFormat="1" ht="15.75" hidden="1" x14ac:dyDescent="0.25">
      <c r="A100" s="78">
        <v>98</v>
      </c>
      <c r="B100" s="78" t="s">
        <v>272</v>
      </c>
      <c r="C100" s="78" t="s">
        <v>1128</v>
      </c>
      <c r="D100" s="78" t="s">
        <v>69</v>
      </c>
      <c r="E100" s="78" t="s">
        <v>105</v>
      </c>
      <c r="F100" s="78">
        <v>2</v>
      </c>
      <c r="G100" s="78">
        <v>2.1</v>
      </c>
      <c r="H100" s="78" t="s">
        <v>899</v>
      </c>
      <c r="I100" s="78">
        <v>560</v>
      </c>
      <c r="J100" s="79">
        <v>0</v>
      </c>
      <c r="K100" s="80">
        <v>0</v>
      </c>
      <c r="L100" s="80">
        <v>0</v>
      </c>
      <c r="M100" s="81">
        <v>0</v>
      </c>
      <c r="N100" s="82">
        <v>0</v>
      </c>
      <c r="O100" s="83">
        <v>1</v>
      </c>
      <c r="P100" s="83">
        <v>0</v>
      </c>
      <c r="Q100" s="84">
        <v>0</v>
      </c>
      <c r="R100" s="85">
        <v>0</v>
      </c>
      <c r="S100" s="80">
        <v>0</v>
      </c>
      <c r="T100" s="80">
        <v>0</v>
      </c>
      <c r="U100" s="80">
        <v>0</v>
      </c>
      <c r="V100" s="80">
        <v>0</v>
      </c>
      <c r="W100" s="81">
        <v>0</v>
      </c>
      <c r="X100" s="82">
        <v>0</v>
      </c>
      <c r="Y100" s="86">
        <v>0</v>
      </c>
      <c r="Z100" s="87">
        <v>1</v>
      </c>
      <c r="AA100" s="166" t="s">
        <v>903</v>
      </c>
      <c r="AB100" s="167"/>
      <c r="AC100" s="71"/>
      <c r="AD100" s="72"/>
      <c r="AE100" s="72"/>
      <c r="AF100" s="72"/>
      <c r="AG100" s="73"/>
      <c r="AH100" s="74"/>
      <c r="AI100" s="75"/>
    </row>
    <row r="101" spans="1:35" s="45" customFormat="1" ht="31.5" hidden="1" x14ac:dyDescent="0.25">
      <c r="A101" s="78">
        <v>99</v>
      </c>
      <c r="B101" s="78" t="s">
        <v>272</v>
      </c>
      <c r="C101" s="78" t="s">
        <v>1128</v>
      </c>
      <c r="D101" s="78" t="s">
        <v>69</v>
      </c>
      <c r="E101" s="78" t="s">
        <v>105</v>
      </c>
      <c r="F101" s="78">
        <v>2</v>
      </c>
      <c r="G101" s="78">
        <v>2.1</v>
      </c>
      <c r="H101" s="78" t="s">
        <v>899</v>
      </c>
      <c r="I101" s="78">
        <v>572</v>
      </c>
      <c r="J101" s="79">
        <v>0</v>
      </c>
      <c r="K101" s="80">
        <v>0</v>
      </c>
      <c r="L101" s="80">
        <v>0</v>
      </c>
      <c r="M101" s="81">
        <v>0</v>
      </c>
      <c r="N101" s="82">
        <v>1</v>
      </c>
      <c r="O101" s="83">
        <v>0</v>
      </c>
      <c r="P101" s="83">
        <v>0</v>
      </c>
      <c r="Q101" s="84">
        <v>0</v>
      </c>
      <c r="R101" s="85">
        <v>0</v>
      </c>
      <c r="S101" s="80">
        <v>0</v>
      </c>
      <c r="T101" s="80">
        <v>0</v>
      </c>
      <c r="U101" s="80">
        <v>0</v>
      </c>
      <c r="V101" s="80">
        <v>0</v>
      </c>
      <c r="W101" s="81">
        <v>0</v>
      </c>
      <c r="X101" s="82">
        <v>0</v>
      </c>
      <c r="Y101" s="86">
        <v>0</v>
      </c>
      <c r="Z101" s="87">
        <v>1</v>
      </c>
      <c r="AA101" s="166" t="s">
        <v>904</v>
      </c>
      <c r="AB101" s="167"/>
      <c r="AC101" s="71"/>
      <c r="AD101" s="72"/>
      <c r="AE101" s="72"/>
      <c r="AF101" s="72"/>
      <c r="AG101" s="73"/>
      <c r="AH101" s="74"/>
      <c r="AI101" s="75"/>
    </row>
    <row r="102" spans="1:35" s="45" customFormat="1" ht="15.75" hidden="1" x14ac:dyDescent="0.25">
      <c r="A102" s="78">
        <v>100</v>
      </c>
      <c r="B102" s="78" t="s">
        <v>272</v>
      </c>
      <c r="C102" s="78" t="s">
        <v>1128</v>
      </c>
      <c r="D102" s="78" t="s">
        <v>69</v>
      </c>
      <c r="E102" s="78" t="s">
        <v>105</v>
      </c>
      <c r="F102" s="78">
        <v>2</v>
      </c>
      <c r="G102" s="78">
        <v>2.1</v>
      </c>
      <c r="H102" s="78" t="s">
        <v>899</v>
      </c>
      <c r="I102" s="78">
        <v>589</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t="s">
        <v>100</v>
      </c>
      <c r="AB102" s="167"/>
      <c r="AC102" s="71"/>
      <c r="AD102" s="72"/>
      <c r="AE102" s="72"/>
      <c r="AF102" s="72"/>
      <c r="AG102" s="73"/>
      <c r="AH102" s="74"/>
      <c r="AI102" s="75"/>
    </row>
    <row r="103" spans="1:35" s="45" customFormat="1" ht="63" hidden="1" x14ac:dyDescent="0.25">
      <c r="A103" s="78">
        <v>101</v>
      </c>
      <c r="B103" s="78" t="s">
        <v>272</v>
      </c>
      <c r="C103" s="78" t="s">
        <v>1128</v>
      </c>
      <c r="D103" s="78" t="s">
        <v>69</v>
      </c>
      <c r="E103" s="78" t="s">
        <v>105</v>
      </c>
      <c r="F103" s="78">
        <v>2</v>
      </c>
      <c r="G103" s="78">
        <v>2.1</v>
      </c>
      <c r="H103" s="78" t="s">
        <v>899</v>
      </c>
      <c r="I103" s="78">
        <v>605</v>
      </c>
      <c r="J103" s="79">
        <v>0</v>
      </c>
      <c r="K103" s="80">
        <v>0</v>
      </c>
      <c r="L103" s="80">
        <v>0</v>
      </c>
      <c r="M103" s="81">
        <v>0</v>
      </c>
      <c r="N103" s="82">
        <v>1</v>
      </c>
      <c r="O103" s="83">
        <v>0</v>
      </c>
      <c r="P103" s="83">
        <v>0</v>
      </c>
      <c r="Q103" s="84">
        <v>0</v>
      </c>
      <c r="R103" s="85">
        <v>0</v>
      </c>
      <c r="S103" s="80">
        <v>0</v>
      </c>
      <c r="T103" s="80">
        <v>0</v>
      </c>
      <c r="U103" s="80">
        <v>0</v>
      </c>
      <c r="V103" s="80">
        <v>0</v>
      </c>
      <c r="W103" s="81">
        <v>0</v>
      </c>
      <c r="X103" s="82">
        <v>0</v>
      </c>
      <c r="Y103" s="86">
        <v>0</v>
      </c>
      <c r="Z103" s="87">
        <v>1</v>
      </c>
      <c r="AA103" s="166" t="s">
        <v>905</v>
      </c>
      <c r="AB103" s="167"/>
      <c r="AC103" s="71"/>
      <c r="AD103" s="72"/>
      <c r="AE103" s="72"/>
      <c r="AF103" s="72"/>
      <c r="AG103" s="73"/>
      <c r="AH103" s="74"/>
      <c r="AI103" s="75"/>
    </row>
    <row r="104" spans="1:35" s="45" customFormat="1" ht="110.25" hidden="1" x14ac:dyDescent="0.25">
      <c r="A104" s="78">
        <v>102</v>
      </c>
      <c r="B104" s="78" t="s">
        <v>272</v>
      </c>
      <c r="C104" s="78" t="s">
        <v>1128</v>
      </c>
      <c r="D104" s="78" t="s">
        <v>69</v>
      </c>
      <c r="E104" s="78" t="s">
        <v>105</v>
      </c>
      <c r="F104" s="78">
        <v>2</v>
      </c>
      <c r="G104" s="78">
        <v>2.1</v>
      </c>
      <c r="H104" s="78" t="s">
        <v>906</v>
      </c>
      <c r="I104" s="78">
        <v>513</v>
      </c>
      <c r="J104" s="79">
        <v>0</v>
      </c>
      <c r="K104" s="80">
        <v>0</v>
      </c>
      <c r="L104" s="80">
        <v>0</v>
      </c>
      <c r="M104" s="81">
        <v>0</v>
      </c>
      <c r="N104" s="82">
        <v>0</v>
      </c>
      <c r="O104" s="83">
        <v>1</v>
      </c>
      <c r="P104" s="83">
        <v>0</v>
      </c>
      <c r="Q104" s="84">
        <v>0</v>
      </c>
      <c r="R104" s="85">
        <v>0</v>
      </c>
      <c r="S104" s="80">
        <v>0</v>
      </c>
      <c r="T104" s="80">
        <v>0</v>
      </c>
      <c r="U104" s="80">
        <v>0</v>
      </c>
      <c r="V104" s="80">
        <v>0</v>
      </c>
      <c r="W104" s="81">
        <v>0</v>
      </c>
      <c r="X104" s="82">
        <v>0</v>
      </c>
      <c r="Y104" s="86">
        <v>0</v>
      </c>
      <c r="Z104" s="87">
        <v>1</v>
      </c>
      <c r="AA104" s="166" t="s">
        <v>907</v>
      </c>
      <c r="AB104" s="167"/>
      <c r="AC104" s="71"/>
      <c r="AD104" s="72"/>
      <c r="AE104" s="72"/>
      <c r="AF104" s="72"/>
      <c r="AG104" s="73"/>
      <c r="AH104" s="74"/>
      <c r="AI104" s="75"/>
    </row>
    <row r="105" spans="1:35" s="45" customFormat="1" ht="63" hidden="1" x14ac:dyDescent="0.25">
      <c r="A105" s="78">
        <v>103</v>
      </c>
      <c r="B105" s="78" t="s">
        <v>272</v>
      </c>
      <c r="C105" s="78" t="s">
        <v>1128</v>
      </c>
      <c r="D105" s="78" t="s">
        <v>69</v>
      </c>
      <c r="E105" s="78" t="s">
        <v>105</v>
      </c>
      <c r="F105" s="78">
        <v>2</v>
      </c>
      <c r="G105" s="78">
        <v>2.1</v>
      </c>
      <c r="H105" s="78" t="s">
        <v>906</v>
      </c>
      <c r="I105" s="78">
        <v>514</v>
      </c>
      <c r="J105" s="79">
        <v>0</v>
      </c>
      <c r="K105" s="80">
        <v>0</v>
      </c>
      <c r="L105" s="80">
        <v>0</v>
      </c>
      <c r="M105" s="81">
        <v>0</v>
      </c>
      <c r="N105" s="82">
        <v>1</v>
      </c>
      <c r="O105" s="83">
        <v>0</v>
      </c>
      <c r="P105" s="83">
        <v>0</v>
      </c>
      <c r="Q105" s="84">
        <v>1</v>
      </c>
      <c r="R105" s="85">
        <v>0</v>
      </c>
      <c r="S105" s="80">
        <v>0</v>
      </c>
      <c r="T105" s="80">
        <v>0</v>
      </c>
      <c r="U105" s="80">
        <v>0</v>
      </c>
      <c r="V105" s="80">
        <v>0</v>
      </c>
      <c r="W105" s="81">
        <v>0</v>
      </c>
      <c r="X105" s="82">
        <v>0</v>
      </c>
      <c r="Y105" s="86">
        <v>0</v>
      </c>
      <c r="Z105" s="87">
        <v>1</v>
      </c>
      <c r="AA105" s="166" t="s">
        <v>908</v>
      </c>
      <c r="AB105" s="167"/>
      <c r="AC105" s="71"/>
      <c r="AD105" s="72"/>
      <c r="AE105" s="72"/>
      <c r="AF105" s="72"/>
      <c r="AG105" s="73"/>
      <c r="AH105" s="74"/>
      <c r="AI105" s="75"/>
    </row>
    <row r="106" spans="1:35" s="45" customFormat="1" ht="47.25" hidden="1" x14ac:dyDescent="0.25">
      <c r="A106" s="78">
        <v>104</v>
      </c>
      <c r="B106" s="78" t="s">
        <v>272</v>
      </c>
      <c r="C106" s="78" t="s">
        <v>1128</v>
      </c>
      <c r="D106" s="78" t="s">
        <v>69</v>
      </c>
      <c r="E106" s="78" t="s">
        <v>105</v>
      </c>
      <c r="F106" s="78">
        <v>2</v>
      </c>
      <c r="G106" s="78">
        <v>2.1</v>
      </c>
      <c r="H106" s="78" t="s">
        <v>906</v>
      </c>
      <c r="I106" s="78">
        <v>579</v>
      </c>
      <c r="J106" s="79">
        <v>0</v>
      </c>
      <c r="K106" s="80">
        <v>0</v>
      </c>
      <c r="L106" s="80">
        <v>0</v>
      </c>
      <c r="M106" s="81">
        <v>0</v>
      </c>
      <c r="N106" s="82">
        <v>1</v>
      </c>
      <c r="O106" s="83">
        <v>0</v>
      </c>
      <c r="P106" s="83">
        <v>0</v>
      </c>
      <c r="Q106" s="84">
        <v>0</v>
      </c>
      <c r="R106" s="85">
        <v>0</v>
      </c>
      <c r="S106" s="80">
        <v>0</v>
      </c>
      <c r="T106" s="80">
        <v>0</v>
      </c>
      <c r="U106" s="80">
        <v>0</v>
      </c>
      <c r="V106" s="80">
        <v>0</v>
      </c>
      <c r="W106" s="81">
        <v>0</v>
      </c>
      <c r="X106" s="82">
        <v>0</v>
      </c>
      <c r="Y106" s="86">
        <v>0</v>
      </c>
      <c r="Z106" s="87">
        <v>1</v>
      </c>
      <c r="AA106" s="166" t="s">
        <v>909</v>
      </c>
      <c r="AB106" s="167"/>
      <c r="AC106" s="71"/>
      <c r="AD106" s="72"/>
      <c r="AE106" s="72"/>
      <c r="AF106" s="72"/>
      <c r="AG106" s="73"/>
      <c r="AH106" s="74"/>
      <c r="AI106" s="75"/>
    </row>
    <row r="107" spans="1:35" s="45" customFormat="1" ht="31.5" hidden="1" x14ac:dyDescent="0.25">
      <c r="A107" s="78">
        <v>105</v>
      </c>
      <c r="B107" s="78" t="s">
        <v>272</v>
      </c>
      <c r="C107" s="78" t="s">
        <v>1128</v>
      </c>
      <c r="D107" s="78" t="s">
        <v>69</v>
      </c>
      <c r="E107" s="78" t="s">
        <v>105</v>
      </c>
      <c r="F107" s="78">
        <v>2</v>
      </c>
      <c r="G107" s="78">
        <v>2.1</v>
      </c>
      <c r="H107" s="78" t="s">
        <v>906</v>
      </c>
      <c r="I107" s="78">
        <v>601</v>
      </c>
      <c r="J107" s="79">
        <v>0</v>
      </c>
      <c r="K107" s="80">
        <v>0</v>
      </c>
      <c r="L107" s="80">
        <v>0</v>
      </c>
      <c r="M107" s="81">
        <v>0</v>
      </c>
      <c r="N107" s="82">
        <v>0</v>
      </c>
      <c r="O107" s="83">
        <v>1</v>
      </c>
      <c r="P107" s="83">
        <v>0</v>
      </c>
      <c r="Q107" s="84">
        <v>0</v>
      </c>
      <c r="R107" s="85">
        <v>0</v>
      </c>
      <c r="S107" s="80">
        <v>0</v>
      </c>
      <c r="T107" s="80">
        <v>0</v>
      </c>
      <c r="U107" s="80">
        <v>0</v>
      </c>
      <c r="V107" s="80">
        <v>0</v>
      </c>
      <c r="W107" s="81">
        <v>0</v>
      </c>
      <c r="X107" s="82">
        <v>0</v>
      </c>
      <c r="Y107" s="86">
        <v>0</v>
      </c>
      <c r="Z107" s="87">
        <v>1</v>
      </c>
      <c r="AA107" s="166" t="s">
        <v>910</v>
      </c>
      <c r="AB107" s="167"/>
      <c r="AC107" s="71"/>
      <c r="AD107" s="72"/>
      <c r="AE107" s="72"/>
      <c r="AF107" s="72"/>
      <c r="AG107" s="73"/>
      <c r="AH107" s="74"/>
      <c r="AI107" s="75"/>
    </row>
    <row r="108" spans="1:35" s="45" customFormat="1" ht="26.25" hidden="1" x14ac:dyDescent="0.25">
      <c r="A108" s="78">
        <v>106</v>
      </c>
      <c r="B108" s="78" t="s">
        <v>272</v>
      </c>
      <c r="C108" s="78" t="s">
        <v>1128</v>
      </c>
      <c r="D108" s="78" t="s">
        <v>69</v>
      </c>
      <c r="E108" s="78" t="s">
        <v>105</v>
      </c>
      <c r="F108" s="78">
        <v>2</v>
      </c>
      <c r="G108" s="78">
        <v>2.1</v>
      </c>
      <c r="H108" s="78" t="s">
        <v>911</v>
      </c>
      <c r="I108" s="78">
        <v>481</v>
      </c>
      <c r="J108" s="79">
        <v>0</v>
      </c>
      <c r="K108" s="80">
        <v>0</v>
      </c>
      <c r="L108" s="80">
        <v>0</v>
      </c>
      <c r="M108" s="81">
        <v>0</v>
      </c>
      <c r="N108" s="82">
        <v>0</v>
      </c>
      <c r="O108" s="83">
        <v>0</v>
      </c>
      <c r="P108" s="83">
        <v>0</v>
      </c>
      <c r="Q108" s="84">
        <v>1</v>
      </c>
      <c r="R108" s="85">
        <v>0</v>
      </c>
      <c r="S108" s="80">
        <v>0</v>
      </c>
      <c r="T108" s="80">
        <v>0</v>
      </c>
      <c r="U108" s="80">
        <v>0</v>
      </c>
      <c r="V108" s="80">
        <v>0</v>
      </c>
      <c r="W108" s="81">
        <v>0</v>
      </c>
      <c r="X108" s="82">
        <v>0</v>
      </c>
      <c r="Y108" s="86">
        <v>0</v>
      </c>
      <c r="Z108" s="87">
        <v>1</v>
      </c>
      <c r="AA108" s="88" t="s">
        <v>912</v>
      </c>
      <c r="AB108" s="89"/>
      <c r="AC108" s="71"/>
      <c r="AD108" s="72"/>
      <c r="AE108" s="72"/>
      <c r="AF108" s="72"/>
      <c r="AG108" s="73"/>
      <c r="AH108" s="74"/>
      <c r="AI108" s="75"/>
    </row>
    <row r="109" spans="1:35" s="45" customFormat="1" ht="26.25" hidden="1" x14ac:dyDescent="0.25">
      <c r="A109" s="78">
        <v>107</v>
      </c>
      <c r="B109" s="78" t="s">
        <v>272</v>
      </c>
      <c r="C109" s="78" t="s">
        <v>1128</v>
      </c>
      <c r="D109" s="78" t="s">
        <v>69</v>
      </c>
      <c r="E109" s="78" t="s">
        <v>105</v>
      </c>
      <c r="F109" s="78">
        <v>2</v>
      </c>
      <c r="G109" s="78">
        <v>2.1</v>
      </c>
      <c r="H109" s="78" t="s">
        <v>911</v>
      </c>
      <c r="I109" s="78">
        <v>546</v>
      </c>
      <c r="J109" s="79">
        <v>0</v>
      </c>
      <c r="K109" s="80">
        <v>0</v>
      </c>
      <c r="L109" s="80">
        <v>0</v>
      </c>
      <c r="M109" s="81">
        <v>0</v>
      </c>
      <c r="N109" s="82">
        <v>1</v>
      </c>
      <c r="O109" s="83">
        <v>0</v>
      </c>
      <c r="P109" s="83">
        <v>0</v>
      </c>
      <c r="Q109" s="84">
        <v>0</v>
      </c>
      <c r="R109" s="85">
        <v>0</v>
      </c>
      <c r="S109" s="80">
        <v>0</v>
      </c>
      <c r="T109" s="80">
        <v>0</v>
      </c>
      <c r="U109" s="80">
        <v>0</v>
      </c>
      <c r="V109" s="80">
        <v>0</v>
      </c>
      <c r="W109" s="81">
        <v>0</v>
      </c>
      <c r="X109" s="82">
        <v>0</v>
      </c>
      <c r="Y109" s="86">
        <v>0</v>
      </c>
      <c r="Z109" s="87">
        <v>1</v>
      </c>
      <c r="AA109" s="88" t="s">
        <v>913</v>
      </c>
      <c r="AB109" s="89"/>
      <c r="AC109" s="71"/>
      <c r="AD109" s="72"/>
      <c r="AE109" s="72"/>
      <c r="AF109" s="72"/>
      <c r="AG109" s="73"/>
      <c r="AH109" s="74"/>
      <c r="AI109" s="75"/>
    </row>
    <row r="110" spans="1:35" s="45" customFormat="1" hidden="1" x14ac:dyDescent="0.25">
      <c r="A110" s="78">
        <v>108</v>
      </c>
      <c r="B110" s="78" t="s">
        <v>272</v>
      </c>
      <c r="C110" s="78" t="s">
        <v>1128</v>
      </c>
      <c r="D110" s="78" t="s">
        <v>69</v>
      </c>
      <c r="E110" s="78" t="s">
        <v>105</v>
      </c>
      <c r="F110" s="78">
        <v>2</v>
      </c>
      <c r="G110" s="78">
        <v>2.1</v>
      </c>
      <c r="H110" s="78" t="s">
        <v>911</v>
      </c>
      <c r="I110" s="78">
        <v>565</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t="s">
        <v>100</v>
      </c>
      <c r="AB110" s="89"/>
      <c r="AC110" s="71"/>
      <c r="AD110" s="72"/>
      <c r="AE110" s="72"/>
      <c r="AF110" s="72"/>
      <c r="AG110" s="73"/>
      <c r="AH110" s="74"/>
      <c r="AI110" s="75"/>
    </row>
    <row r="111" spans="1:35" s="45" customFormat="1" hidden="1" x14ac:dyDescent="0.25">
      <c r="A111" s="78">
        <v>109</v>
      </c>
      <c r="B111" s="78" t="s">
        <v>272</v>
      </c>
      <c r="C111" s="78" t="s">
        <v>1128</v>
      </c>
      <c r="D111" s="78" t="s">
        <v>69</v>
      </c>
      <c r="E111" s="78" t="s">
        <v>105</v>
      </c>
      <c r="F111" s="78">
        <v>2</v>
      </c>
      <c r="G111" s="78">
        <v>2.1</v>
      </c>
      <c r="H111" s="78" t="s">
        <v>911</v>
      </c>
      <c r="I111" s="78">
        <v>610</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t="s">
        <v>100</v>
      </c>
      <c r="AB111" s="89"/>
      <c r="AC111" s="71"/>
      <c r="AD111" s="72"/>
      <c r="AE111" s="72"/>
      <c r="AF111" s="72"/>
      <c r="AG111" s="73"/>
      <c r="AH111" s="74"/>
      <c r="AI111" s="75"/>
    </row>
    <row r="112" spans="1:35" s="45" customFormat="1" ht="26.25" hidden="1" x14ac:dyDescent="0.25">
      <c r="A112" s="78">
        <v>110</v>
      </c>
      <c r="B112" s="78" t="s">
        <v>272</v>
      </c>
      <c r="C112" s="78" t="s">
        <v>1128</v>
      </c>
      <c r="D112" s="78" t="s">
        <v>69</v>
      </c>
      <c r="E112" s="78" t="s">
        <v>105</v>
      </c>
      <c r="F112" s="78">
        <v>2</v>
      </c>
      <c r="G112" s="78">
        <v>2.1</v>
      </c>
      <c r="H112" s="78" t="s">
        <v>914</v>
      </c>
      <c r="I112" s="78">
        <v>491</v>
      </c>
      <c r="J112" s="79">
        <v>0</v>
      </c>
      <c r="K112" s="80">
        <v>0</v>
      </c>
      <c r="L112" s="80">
        <v>0</v>
      </c>
      <c r="M112" s="81">
        <v>0</v>
      </c>
      <c r="N112" s="82">
        <v>0</v>
      </c>
      <c r="O112" s="83">
        <v>0</v>
      </c>
      <c r="P112" s="83">
        <v>0</v>
      </c>
      <c r="Q112" s="84">
        <v>0</v>
      </c>
      <c r="R112" s="85">
        <v>0</v>
      </c>
      <c r="S112" s="80">
        <v>0</v>
      </c>
      <c r="T112" s="80">
        <v>0</v>
      </c>
      <c r="U112" s="80">
        <v>1</v>
      </c>
      <c r="V112" s="80">
        <v>0</v>
      </c>
      <c r="W112" s="81">
        <v>0</v>
      </c>
      <c r="X112" s="82">
        <v>0</v>
      </c>
      <c r="Y112" s="86">
        <v>0</v>
      </c>
      <c r="Z112" s="87">
        <v>1</v>
      </c>
      <c r="AA112" s="88" t="s">
        <v>915</v>
      </c>
      <c r="AB112" s="89"/>
      <c r="AC112" s="71"/>
      <c r="AD112" s="72"/>
      <c r="AE112" s="72"/>
      <c r="AF112" s="72"/>
      <c r="AG112" s="73"/>
      <c r="AH112" s="74"/>
      <c r="AI112" s="75"/>
    </row>
    <row r="113" spans="1:35" s="45" customFormat="1" ht="39" hidden="1" x14ac:dyDescent="0.25">
      <c r="A113" s="78">
        <v>111</v>
      </c>
      <c r="B113" s="78" t="s">
        <v>272</v>
      </c>
      <c r="C113" s="78" t="s">
        <v>1128</v>
      </c>
      <c r="D113" s="78" t="s">
        <v>69</v>
      </c>
      <c r="E113" s="78" t="s">
        <v>105</v>
      </c>
      <c r="F113" s="78">
        <v>2</v>
      </c>
      <c r="G113" s="78">
        <v>2.1</v>
      </c>
      <c r="H113" s="78" t="s">
        <v>914</v>
      </c>
      <c r="I113" s="78">
        <v>517</v>
      </c>
      <c r="J113" s="79">
        <v>0</v>
      </c>
      <c r="K113" s="80">
        <v>0</v>
      </c>
      <c r="L113" s="80">
        <v>0</v>
      </c>
      <c r="M113" s="81">
        <v>0</v>
      </c>
      <c r="N113" s="82">
        <v>1</v>
      </c>
      <c r="O113" s="83">
        <v>0</v>
      </c>
      <c r="P113" s="83">
        <v>0</v>
      </c>
      <c r="Q113" s="84">
        <v>0</v>
      </c>
      <c r="R113" s="85">
        <v>0</v>
      </c>
      <c r="S113" s="80">
        <v>1</v>
      </c>
      <c r="T113" s="80">
        <v>0</v>
      </c>
      <c r="U113" s="80">
        <v>0</v>
      </c>
      <c r="V113" s="80">
        <v>0</v>
      </c>
      <c r="W113" s="81">
        <v>0</v>
      </c>
      <c r="X113" s="82">
        <v>0</v>
      </c>
      <c r="Y113" s="86">
        <v>0</v>
      </c>
      <c r="Z113" s="87">
        <v>1</v>
      </c>
      <c r="AA113" s="88" t="s">
        <v>916</v>
      </c>
      <c r="AB113" s="89"/>
      <c r="AC113" s="71"/>
      <c r="AD113" s="72"/>
      <c r="AE113" s="72"/>
      <c r="AF113" s="72"/>
      <c r="AG113" s="73"/>
      <c r="AH113" s="74"/>
      <c r="AI113" s="75"/>
    </row>
    <row r="114" spans="1:35" s="45" customFormat="1" hidden="1" x14ac:dyDescent="0.25">
      <c r="A114" s="78">
        <v>112</v>
      </c>
      <c r="B114" s="78" t="s">
        <v>272</v>
      </c>
      <c r="C114" s="78" t="s">
        <v>1128</v>
      </c>
      <c r="D114" s="78" t="s">
        <v>69</v>
      </c>
      <c r="E114" s="78" t="s">
        <v>105</v>
      </c>
      <c r="F114" s="78">
        <v>2</v>
      </c>
      <c r="G114" s="78">
        <v>2.1</v>
      </c>
      <c r="H114" s="78" t="s">
        <v>917</v>
      </c>
      <c r="I114" s="78">
        <v>573</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t="s">
        <v>100</v>
      </c>
      <c r="AB114" s="89"/>
      <c r="AC114" s="71"/>
      <c r="AD114" s="72"/>
      <c r="AE114" s="72"/>
      <c r="AF114" s="72"/>
      <c r="AG114" s="73"/>
      <c r="AH114" s="74"/>
      <c r="AI114" s="75"/>
    </row>
    <row r="115" spans="1:35" s="45" customFormat="1" hidden="1" x14ac:dyDescent="0.25">
      <c r="A115" s="78">
        <v>113</v>
      </c>
      <c r="B115" s="78" t="s">
        <v>272</v>
      </c>
      <c r="C115" s="78" t="s">
        <v>1128</v>
      </c>
      <c r="D115" s="78" t="s">
        <v>69</v>
      </c>
      <c r="E115" s="78" t="s">
        <v>105</v>
      </c>
      <c r="F115" s="78">
        <v>2</v>
      </c>
      <c r="G115" s="78">
        <v>2.1</v>
      </c>
      <c r="H115" s="78" t="s">
        <v>914</v>
      </c>
      <c r="I115" s="78">
        <v>575</v>
      </c>
      <c r="J115" s="79">
        <v>0</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0</v>
      </c>
      <c r="AA115" s="88" t="s">
        <v>100</v>
      </c>
      <c r="AB115" s="89"/>
      <c r="AC115" s="71"/>
      <c r="AD115" s="72"/>
      <c r="AE115" s="72"/>
      <c r="AF115" s="72"/>
      <c r="AG115" s="73"/>
      <c r="AH115" s="74"/>
      <c r="AI115" s="75"/>
    </row>
    <row r="116" spans="1:35" s="45" customFormat="1" hidden="1" x14ac:dyDescent="0.25">
      <c r="A116" s="78">
        <v>114</v>
      </c>
      <c r="B116" s="78" t="s">
        <v>272</v>
      </c>
      <c r="C116" s="78" t="s">
        <v>1128</v>
      </c>
      <c r="D116" s="78" t="s">
        <v>69</v>
      </c>
      <c r="E116" s="78" t="s">
        <v>105</v>
      </c>
      <c r="F116" s="78">
        <v>2</v>
      </c>
      <c r="G116" s="78">
        <v>2.1</v>
      </c>
      <c r="H116" s="78" t="s">
        <v>914</v>
      </c>
      <c r="I116" s="78">
        <v>580</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88" t="s">
        <v>100</v>
      </c>
      <c r="AB116" s="89"/>
      <c r="AC116" s="71"/>
      <c r="AD116" s="72"/>
      <c r="AE116" s="72"/>
      <c r="AF116" s="72"/>
      <c r="AG116" s="73"/>
      <c r="AH116" s="74"/>
      <c r="AI116" s="75"/>
    </row>
    <row r="117" spans="1:35" s="45" customFormat="1" ht="26.25" hidden="1" x14ac:dyDescent="0.25">
      <c r="A117" s="78">
        <v>115</v>
      </c>
      <c r="B117" s="78" t="s">
        <v>272</v>
      </c>
      <c r="C117" s="78" t="s">
        <v>1128</v>
      </c>
      <c r="D117" s="78" t="s">
        <v>69</v>
      </c>
      <c r="E117" s="78" t="s">
        <v>105</v>
      </c>
      <c r="F117" s="78">
        <v>2</v>
      </c>
      <c r="G117" s="78">
        <v>2.1</v>
      </c>
      <c r="H117" s="78" t="s">
        <v>914</v>
      </c>
      <c r="I117" s="78">
        <v>591</v>
      </c>
      <c r="J117" s="79">
        <v>0</v>
      </c>
      <c r="K117" s="80">
        <v>0</v>
      </c>
      <c r="L117" s="80">
        <v>0</v>
      </c>
      <c r="M117" s="81">
        <v>0</v>
      </c>
      <c r="N117" s="82">
        <v>1</v>
      </c>
      <c r="O117" s="83">
        <v>0</v>
      </c>
      <c r="P117" s="83">
        <v>1</v>
      </c>
      <c r="Q117" s="84">
        <v>0</v>
      </c>
      <c r="R117" s="85">
        <v>0</v>
      </c>
      <c r="S117" s="80">
        <v>0</v>
      </c>
      <c r="T117" s="80">
        <v>0</v>
      </c>
      <c r="U117" s="80">
        <v>0</v>
      </c>
      <c r="V117" s="80">
        <v>0</v>
      </c>
      <c r="W117" s="81">
        <v>0</v>
      </c>
      <c r="X117" s="82">
        <v>0</v>
      </c>
      <c r="Y117" s="86">
        <v>0</v>
      </c>
      <c r="Z117" s="87">
        <v>1</v>
      </c>
      <c r="AA117" s="88" t="s">
        <v>918</v>
      </c>
      <c r="AB117" s="89"/>
      <c r="AC117" s="71"/>
      <c r="AD117" s="72"/>
      <c r="AE117" s="72"/>
      <c r="AF117" s="72"/>
      <c r="AG117" s="73"/>
      <c r="AH117" s="74"/>
      <c r="AI117" s="75"/>
    </row>
    <row r="118" spans="1:35" s="45" customFormat="1" hidden="1" x14ac:dyDescent="0.25">
      <c r="A118" s="78">
        <v>116</v>
      </c>
      <c r="B118" s="78" t="s">
        <v>272</v>
      </c>
      <c r="C118" s="78" t="s">
        <v>1128</v>
      </c>
      <c r="D118" s="78" t="s">
        <v>69</v>
      </c>
      <c r="E118" s="78" t="s">
        <v>105</v>
      </c>
      <c r="F118" s="78">
        <v>2</v>
      </c>
      <c r="G118" s="78">
        <v>2.1</v>
      </c>
      <c r="H118" s="78" t="s">
        <v>914</v>
      </c>
      <c r="I118" s="78">
        <v>612</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t="s">
        <v>100</v>
      </c>
      <c r="AB118" s="89"/>
      <c r="AC118" s="71"/>
      <c r="AD118" s="72"/>
      <c r="AE118" s="72"/>
      <c r="AF118" s="72"/>
      <c r="AG118" s="73"/>
      <c r="AH118" s="74"/>
      <c r="AI118" s="75"/>
    </row>
    <row r="119" spans="1:35" s="45" customFormat="1" ht="26.25" hidden="1" x14ac:dyDescent="0.25">
      <c r="A119" s="78">
        <v>117</v>
      </c>
      <c r="B119" s="78" t="s">
        <v>272</v>
      </c>
      <c r="C119" s="78" t="s">
        <v>1128</v>
      </c>
      <c r="D119" s="78" t="s">
        <v>69</v>
      </c>
      <c r="E119" s="78" t="s">
        <v>105</v>
      </c>
      <c r="F119" s="78">
        <v>2</v>
      </c>
      <c r="G119" s="78">
        <v>2.2000000000000002</v>
      </c>
      <c r="H119" s="78" t="s">
        <v>919</v>
      </c>
      <c r="I119" s="78">
        <v>479</v>
      </c>
      <c r="J119" s="79">
        <v>0</v>
      </c>
      <c r="K119" s="80">
        <v>0</v>
      </c>
      <c r="L119" s="80">
        <v>0</v>
      </c>
      <c r="M119" s="81">
        <v>0</v>
      </c>
      <c r="N119" s="82">
        <v>0</v>
      </c>
      <c r="O119" s="83">
        <v>0</v>
      </c>
      <c r="P119" s="83">
        <v>0</v>
      </c>
      <c r="Q119" s="84">
        <v>1</v>
      </c>
      <c r="R119" s="85">
        <v>0</v>
      </c>
      <c r="S119" s="80">
        <v>0</v>
      </c>
      <c r="T119" s="80">
        <v>0</v>
      </c>
      <c r="U119" s="80">
        <v>0</v>
      </c>
      <c r="V119" s="80">
        <v>0</v>
      </c>
      <c r="W119" s="81">
        <v>0</v>
      </c>
      <c r="X119" s="82">
        <v>0</v>
      </c>
      <c r="Y119" s="86">
        <v>0</v>
      </c>
      <c r="Z119" s="87">
        <v>1</v>
      </c>
      <c r="AA119" s="88" t="s">
        <v>920</v>
      </c>
      <c r="AB119" s="89"/>
      <c r="AC119" s="71"/>
      <c r="AD119" s="72"/>
      <c r="AE119" s="72"/>
      <c r="AF119" s="72"/>
      <c r="AG119" s="73"/>
      <c r="AH119" s="74"/>
      <c r="AI119" s="75"/>
    </row>
    <row r="120" spans="1:35" s="45" customFormat="1" hidden="1" x14ac:dyDescent="0.25">
      <c r="A120" s="78">
        <v>118</v>
      </c>
      <c r="B120" s="78" t="s">
        <v>272</v>
      </c>
      <c r="C120" s="78" t="s">
        <v>1128</v>
      </c>
      <c r="D120" s="78" t="s">
        <v>69</v>
      </c>
      <c r="E120" s="78" t="s">
        <v>105</v>
      </c>
      <c r="F120" s="78">
        <v>2</v>
      </c>
      <c r="G120" s="78">
        <v>2.2000000000000002</v>
      </c>
      <c r="H120" s="78" t="s">
        <v>919</v>
      </c>
      <c r="I120" s="78">
        <v>518</v>
      </c>
      <c r="J120" s="79">
        <v>0</v>
      </c>
      <c r="K120" s="80">
        <v>0</v>
      </c>
      <c r="L120" s="80">
        <v>0</v>
      </c>
      <c r="M120" s="81">
        <v>0</v>
      </c>
      <c r="N120" s="82">
        <v>0</v>
      </c>
      <c r="O120" s="83">
        <v>0</v>
      </c>
      <c r="P120" s="83">
        <v>0</v>
      </c>
      <c r="Q120" s="84">
        <v>0</v>
      </c>
      <c r="R120" s="85">
        <v>0</v>
      </c>
      <c r="S120" s="80">
        <v>0</v>
      </c>
      <c r="T120" s="80">
        <v>0</v>
      </c>
      <c r="U120" s="80">
        <v>0</v>
      </c>
      <c r="V120" s="80">
        <v>0</v>
      </c>
      <c r="W120" s="81">
        <v>0</v>
      </c>
      <c r="X120" s="82">
        <v>0</v>
      </c>
      <c r="Y120" s="86">
        <v>0</v>
      </c>
      <c r="Z120" s="87">
        <v>0</v>
      </c>
      <c r="AA120" s="88" t="s">
        <v>100</v>
      </c>
      <c r="AB120" s="89"/>
      <c r="AC120" s="71"/>
      <c r="AD120" s="72"/>
      <c r="AE120" s="72"/>
      <c r="AF120" s="72"/>
      <c r="AG120" s="73"/>
      <c r="AH120" s="74"/>
      <c r="AI120" s="75"/>
    </row>
    <row r="121" spans="1:35" s="45" customFormat="1" hidden="1" x14ac:dyDescent="0.25">
      <c r="A121" s="78">
        <v>119</v>
      </c>
      <c r="B121" s="78" t="s">
        <v>272</v>
      </c>
      <c r="C121" s="78" t="s">
        <v>1128</v>
      </c>
      <c r="D121" s="78" t="s">
        <v>69</v>
      </c>
      <c r="E121" s="78" t="s">
        <v>105</v>
      </c>
      <c r="F121" s="78">
        <v>2</v>
      </c>
      <c r="G121" s="78">
        <v>2.2000000000000002</v>
      </c>
      <c r="H121" s="78" t="s">
        <v>919</v>
      </c>
      <c r="I121" s="78">
        <v>520</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t="s">
        <v>100</v>
      </c>
      <c r="AB121" s="89"/>
      <c r="AC121" s="71"/>
      <c r="AD121" s="72"/>
      <c r="AE121" s="72"/>
      <c r="AF121" s="72"/>
      <c r="AG121" s="73"/>
      <c r="AH121" s="74"/>
      <c r="AI121" s="75"/>
    </row>
    <row r="122" spans="1:35" s="45" customFormat="1" hidden="1" x14ac:dyDescent="0.25">
      <c r="A122" s="78">
        <v>120</v>
      </c>
      <c r="B122" s="78" t="s">
        <v>272</v>
      </c>
      <c r="C122" s="78" t="s">
        <v>1128</v>
      </c>
      <c r="D122" s="78" t="s">
        <v>69</v>
      </c>
      <c r="E122" s="78" t="s">
        <v>105</v>
      </c>
      <c r="F122" s="78">
        <v>2</v>
      </c>
      <c r="G122" s="78">
        <v>2.2000000000000002</v>
      </c>
      <c r="H122" s="78" t="s">
        <v>921</v>
      </c>
      <c r="I122" s="78">
        <v>521</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88" t="s">
        <v>100</v>
      </c>
      <c r="AB122" s="89"/>
      <c r="AC122" s="71"/>
      <c r="AD122" s="72"/>
      <c r="AE122" s="72"/>
      <c r="AF122" s="72"/>
      <c r="AG122" s="73"/>
      <c r="AH122" s="74"/>
      <c r="AI122" s="75"/>
    </row>
    <row r="123" spans="1:35" s="45" customFormat="1" hidden="1" x14ac:dyDescent="0.25">
      <c r="A123" s="78">
        <v>121</v>
      </c>
      <c r="B123" s="78" t="s">
        <v>272</v>
      </c>
      <c r="C123" s="78" t="s">
        <v>1128</v>
      </c>
      <c r="D123" s="78" t="s">
        <v>69</v>
      </c>
      <c r="E123" s="78" t="s">
        <v>105</v>
      </c>
      <c r="F123" s="78">
        <v>2</v>
      </c>
      <c r="G123" s="78">
        <v>2.2000000000000002</v>
      </c>
      <c r="H123" s="78" t="s">
        <v>921</v>
      </c>
      <c r="I123" s="78">
        <v>542</v>
      </c>
      <c r="J123" s="79">
        <v>0</v>
      </c>
      <c r="K123" s="80">
        <v>0</v>
      </c>
      <c r="L123" s="80">
        <v>0</v>
      </c>
      <c r="M123" s="81">
        <v>0</v>
      </c>
      <c r="N123" s="82">
        <v>0</v>
      </c>
      <c r="O123" s="83">
        <v>0</v>
      </c>
      <c r="P123" s="83">
        <v>0</v>
      </c>
      <c r="Q123" s="84">
        <v>0</v>
      </c>
      <c r="R123" s="85">
        <v>0</v>
      </c>
      <c r="S123" s="80">
        <v>0</v>
      </c>
      <c r="T123" s="80">
        <v>0</v>
      </c>
      <c r="U123" s="80">
        <v>0</v>
      </c>
      <c r="V123" s="80">
        <v>0</v>
      </c>
      <c r="W123" s="81">
        <v>0</v>
      </c>
      <c r="X123" s="82">
        <v>0</v>
      </c>
      <c r="Y123" s="86">
        <v>0</v>
      </c>
      <c r="Z123" s="87">
        <v>0</v>
      </c>
      <c r="AA123" s="88" t="s">
        <v>100</v>
      </c>
      <c r="AB123" s="89"/>
      <c r="AC123" s="71"/>
      <c r="AD123" s="72"/>
      <c r="AE123" s="72"/>
      <c r="AF123" s="72"/>
      <c r="AG123" s="73"/>
      <c r="AH123" s="74"/>
      <c r="AI123" s="75"/>
    </row>
    <row r="124" spans="1:35" s="45" customFormat="1" hidden="1" x14ac:dyDescent="0.25">
      <c r="A124" s="78">
        <v>122</v>
      </c>
      <c r="B124" s="78" t="s">
        <v>272</v>
      </c>
      <c r="C124" s="78" t="s">
        <v>1128</v>
      </c>
      <c r="D124" s="78" t="s">
        <v>69</v>
      </c>
      <c r="E124" s="78" t="s">
        <v>105</v>
      </c>
      <c r="F124" s="78">
        <v>2</v>
      </c>
      <c r="G124" s="78">
        <v>2.2000000000000002</v>
      </c>
      <c r="H124" s="78" t="s">
        <v>921</v>
      </c>
      <c r="I124" s="78">
        <v>548</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t="s">
        <v>100</v>
      </c>
      <c r="AB124" s="89"/>
      <c r="AC124" s="71"/>
      <c r="AD124" s="72"/>
      <c r="AE124" s="72"/>
      <c r="AF124" s="72"/>
      <c r="AG124" s="73"/>
      <c r="AH124" s="74"/>
      <c r="AI124" s="75"/>
    </row>
    <row r="125" spans="1:35" s="45" customFormat="1" hidden="1" x14ac:dyDescent="0.25">
      <c r="A125" s="78">
        <v>123</v>
      </c>
      <c r="B125" s="78" t="s">
        <v>272</v>
      </c>
      <c r="C125" s="78" t="s">
        <v>1128</v>
      </c>
      <c r="D125" s="78" t="s">
        <v>69</v>
      </c>
      <c r="E125" s="78" t="s">
        <v>105</v>
      </c>
      <c r="F125" s="78">
        <v>2</v>
      </c>
      <c r="G125" s="78">
        <v>2.2000000000000002</v>
      </c>
      <c r="H125" s="78" t="s">
        <v>921</v>
      </c>
      <c r="I125" s="78">
        <v>563</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t="s">
        <v>100</v>
      </c>
      <c r="AB125" s="89"/>
      <c r="AC125" s="71"/>
      <c r="AD125" s="72"/>
      <c r="AE125" s="72"/>
      <c r="AF125" s="72"/>
      <c r="AG125" s="73"/>
      <c r="AH125" s="74"/>
      <c r="AI125" s="75"/>
    </row>
    <row r="126" spans="1:35" s="45" customFormat="1" hidden="1" x14ac:dyDescent="0.25">
      <c r="A126" s="78">
        <v>124</v>
      </c>
      <c r="B126" s="78" t="s">
        <v>272</v>
      </c>
      <c r="C126" s="78" t="s">
        <v>1128</v>
      </c>
      <c r="D126" s="78" t="s">
        <v>69</v>
      </c>
      <c r="E126" s="78" t="s">
        <v>105</v>
      </c>
      <c r="F126" s="78">
        <v>2</v>
      </c>
      <c r="G126" s="78">
        <v>2.2000000000000002</v>
      </c>
      <c r="H126" s="78" t="s">
        <v>922</v>
      </c>
      <c r="I126" s="78">
        <v>522</v>
      </c>
      <c r="J126" s="79">
        <v>0</v>
      </c>
      <c r="K126" s="80">
        <v>0</v>
      </c>
      <c r="L126" s="80">
        <v>0</v>
      </c>
      <c r="M126" s="81">
        <v>0</v>
      </c>
      <c r="N126" s="82">
        <v>1</v>
      </c>
      <c r="O126" s="83">
        <v>0</v>
      </c>
      <c r="P126" s="83">
        <v>0</v>
      </c>
      <c r="Q126" s="84">
        <v>0</v>
      </c>
      <c r="R126" s="85">
        <v>0</v>
      </c>
      <c r="S126" s="80">
        <v>0</v>
      </c>
      <c r="T126" s="80">
        <v>0</v>
      </c>
      <c r="U126" s="80">
        <v>0</v>
      </c>
      <c r="V126" s="80">
        <v>0</v>
      </c>
      <c r="W126" s="81">
        <v>0</v>
      </c>
      <c r="X126" s="82">
        <v>0</v>
      </c>
      <c r="Y126" s="86">
        <v>0</v>
      </c>
      <c r="Z126" s="87">
        <v>1</v>
      </c>
      <c r="AA126" s="88" t="s">
        <v>923</v>
      </c>
      <c r="AB126" s="89"/>
      <c r="AC126" s="71"/>
      <c r="AD126" s="72"/>
      <c r="AE126" s="72"/>
      <c r="AF126" s="72"/>
      <c r="AG126" s="73"/>
      <c r="AH126" s="74"/>
      <c r="AI126" s="75"/>
    </row>
    <row r="127" spans="1:35" s="45" customFormat="1" hidden="1" x14ac:dyDescent="0.25">
      <c r="A127" s="78">
        <v>125</v>
      </c>
      <c r="B127" s="78" t="s">
        <v>272</v>
      </c>
      <c r="C127" s="78" t="s">
        <v>1128</v>
      </c>
      <c r="D127" s="78" t="s">
        <v>69</v>
      </c>
      <c r="E127" s="78" t="s">
        <v>105</v>
      </c>
      <c r="F127" s="78">
        <v>2</v>
      </c>
      <c r="G127" s="78">
        <v>2.2000000000000002</v>
      </c>
      <c r="H127" s="78" t="s">
        <v>922</v>
      </c>
      <c r="I127" s="78">
        <v>555</v>
      </c>
      <c r="J127" s="79">
        <v>0</v>
      </c>
      <c r="K127" s="80">
        <v>0</v>
      </c>
      <c r="L127" s="80">
        <v>0</v>
      </c>
      <c r="M127" s="81">
        <v>0</v>
      </c>
      <c r="N127" s="82">
        <v>0</v>
      </c>
      <c r="O127" s="83">
        <v>0</v>
      </c>
      <c r="P127" s="83">
        <v>0</v>
      </c>
      <c r="Q127" s="84">
        <v>0</v>
      </c>
      <c r="R127" s="85">
        <v>0</v>
      </c>
      <c r="S127" s="80">
        <v>0</v>
      </c>
      <c r="T127" s="80">
        <v>0</v>
      </c>
      <c r="U127" s="80">
        <v>0</v>
      </c>
      <c r="V127" s="80">
        <v>0</v>
      </c>
      <c r="W127" s="81">
        <v>0</v>
      </c>
      <c r="X127" s="82">
        <v>0</v>
      </c>
      <c r="Y127" s="86">
        <v>0</v>
      </c>
      <c r="Z127" s="87">
        <v>0</v>
      </c>
      <c r="AA127" s="88" t="s">
        <v>100</v>
      </c>
      <c r="AB127" s="89"/>
      <c r="AC127" s="71"/>
      <c r="AD127" s="72"/>
      <c r="AE127" s="72"/>
      <c r="AF127" s="72"/>
      <c r="AG127" s="73"/>
      <c r="AH127" s="74"/>
      <c r="AI127" s="75"/>
    </row>
    <row r="128" spans="1:35" s="45" customFormat="1" hidden="1" x14ac:dyDescent="0.25">
      <c r="A128" s="78">
        <v>126</v>
      </c>
      <c r="B128" s="78" t="s">
        <v>272</v>
      </c>
      <c r="C128" s="78" t="s">
        <v>1128</v>
      </c>
      <c r="D128" s="78" t="s">
        <v>69</v>
      </c>
      <c r="E128" s="78" t="s">
        <v>105</v>
      </c>
      <c r="F128" s="78">
        <v>2</v>
      </c>
      <c r="G128" s="78">
        <v>2.2000000000000002</v>
      </c>
      <c r="H128" s="78" t="s">
        <v>922</v>
      </c>
      <c r="I128" s="78">
        <v>582</v>
      </c>
      <c r="J128" s="79">
        <v>0</v>
      </c>
      <c r="K128" s="80">
        <v>0</v>
      </c>
      <c r="L128" s="80">
        <v>0</v>
      </c>
      <c r="M128" s="81">
        <v>0</v>
      </c>
      <c r="N128" s="82">
        <v>0</v>
      </c>
      <c r="O128" s="83">
        <v>0</v>
      </c>
      <c r="P128" s="83">
        <v>0</v>
      </c>
      <c r="Q128" s="84">
        <v>0</v>
      </c>
      <c r="R128" s="85">
        <v>0</v>
      </c>
      <c r="S128" s="80">
        <v>0</v>
      </c>
      <c r="T128" s="80">
        <v>0</v>
      </c>
      <c r="U128" s="80">
        <v>0</v>
      </c>
      <c r="V128" s="80">
        <v>0</v>
      </c>
      <c r="W128" s="81">
        <v>0</v>
      </c>
      <c r="X128" s="82">
        <v>0</v>
      </c>
      <c r="Y128" s="86">
        <v>0</v>
      </c>
      <c r="Z128" s="87">
        <v>0</v>
      </c>
      <c r="AA128" s="88" t="s">
        <v>100</v>
      </c>
      <c r="AB128" s="89"/>
      <c r="AC128" s="71"/>
      <c r="AD128" s="72"/>
      <c r="AE128" s="72"/>
      <c r="AF128" s="72"/>
      <c r="AG128" s="73"/>
      <c r="AH128" s="74"/>
      <c r="AI128" s="75"/>
    </row>
    <row r="129" spans="1:35" s="45" customFormat="1" hidden="1" x14ac:dyDescent="0.25">
      <c r="A129" s="78">
        <v>127</v>
      </c>
      <c r="B129" s="78" t="s">
        <v>272</v>
      </c>
      <c r="C129" s="78" t="s">
        <v>1128</v>
      </c>
      <c r="D129" s="78" t="s">
        <v>69</v>
      </c>
      <c r="E129" s="78" t="s">
        <v>105</v>
      </c>
      <c r="F129" s="78">
        <v>2</v>
      </c>
      <c r="G129" s="78">
        <v>2.2000000000000002</v>
      </c>
      <c r="H129" s="78" t="s">
        <v>922</v>
      </c>
      <c r="I129" s="78">
        <v>583</v>
      </c>
      <c r="J129" s="79">
        <v>0</v>
      </c>
      <c r="K129" s="80">
        <v>0</v>
      </c>
      <c r="L129" s="80">
        <v>0</v>
      </c>
      <c r="M129" s="81">
        <v>0</v>
      </c>
      <c r="N129" s="82">
        <v>0</v>
      </c>
      <c r="O129" s="83">
        <v>0</v>
      </c>
      <c r="P129" s="83">
        <v>0</v>
      </c>
      <c r="Q129" s="84">
        <v>0</v>
      </c>
      <c r="R129" s="85">
        <v>0</v>
      </c>
      <c r="S129" s="80">
        <v>0</v>
      </c>
      <c r="T129" s="80">
        <v>0</v>
      </c>
      <c r="U129" s="80">
        <v>0</v>
      </c>
      <c r="V129" s="80">
        <v>0</v>
      </c>
      <c r="W129" s="81">
        <v>0</v>
      </c>
      <c r="X129" s="82">
        <v>0</v>
      </c>
      <c r="Y129" s="86">
        <v>0</v>
      </c>
      <c r="Z129" s="87">
        <v>0</v>
      </c>
      <c r="AA129" s="88" t="s">
        <v>100</v>
      </c>
      <c r="AB129" s="89"/>
      <c r="AC129" s="71"/>
      <c r="AD129" s="72"/>
      <c r="AE129" s="72"/>
      <c r="AF129" s="72"/>
      <c r="AG129" s="73"/>
      <c r="AH129" s="74"/>
      <c r="AI129" s="75"/>
    </row>
    <row r="130" spans="1:35" s="45" customFormat="1" ht="26.25" hidden="1" x14ac:dyDescent="0.25">
      <c r="A130" s="78">
        <v>128</v>
      </c>
      <c r="B130" s="78" t="s">
        <v>272</v>
      </c>
      <c r="C130" s="78" t="s">
        <v>1128</v>
      </c>
      <c r="D130" s="78" t="s">
        <v>69</v>
      </c>
      <c r="E130" s="78" t="s">
        <v>105</v>
      </c>
      <c r="F130" s="78">
        <v>2</v>
      </c>
      <c r="G130" s="78">
        <v>2.2000000000000002</v>
      </c>
      <c r="H130" s="78" t="s">
        <v>922</v>
      </c>
      <c r="I130" s="78">
        <v>587</v>
      </c>
      <c r="J130" s="79">
        <v>0</v>
      </c>
      <c r="K130" s="80">
        <v>0</v>
      </c>
      <c r="L130" s="80">
        <v>0</v>
      </c>
      <c r="M130" s="81">
        <v>0</v>
      </c>
      <c r="N130" s="82">
        <v>0</v>
      </c>
      <c r="O130" s="83">
        <v>1</v>
      </c>
      <c r="P130" s="83">
        <v>0</v>
      </c>
      <c r="Q130" s="84">
        <v>0</v>
      </c>
      <c r="R130" s="85">
        <v>0</v>
      </c>
      <c r="S130" s="80">
        <v>0</v>
      </c>
      <c r="T130" s="80">
        <v>0</v>
      </c>
      <c r="U130" s="80">
        <v>0</v>
      </c>
      <c r="V130" s="80">
        <v>0</v>
      </c>
      <c r="W130" s="81">
        <v>0</v>
      </c>
      <c r="X130" s="82">
        <v>0</v>
      </c>
      <c r="Y130" s="86">
        <v>0</v>
      </c>
      <c r="Z130" s="87">
        <v>1</v>
      </c>
      <c r="AA130" s="88" t="s">
        <v>924</v>
      </c>
      <c r="AB130" s="89"/>
      <c r="AC130" s="71"/>
      <c r="AD130" s="72"/>
      <c r="AE130" s="72"/>
      <c r="AF130" s="72"/>
      <c r="AG130" s="73"/>
      <c r="AH130" s="74"/>
      <c r="AI130" s="75"/>
    </row>
    <row r="131" spans="1:35" s="45" customFormat="1" hidden="1" x14ac:dyDescent="0.25">
      <c r="A131" s="78">
        <v>129</v>
      </c>
      <c r="B131" s="78" t="s">
        <v>272</v>
      </c>
      <c r="C131" s="78" t="s">
        <v>1128</v>
      </c>
      <c r="D131" s="78" t="s">
        <v>69</v>
      </c>
      <c r="E131" s="78" t="s">
        <v>105</v>
      </c>
      <c r="F131" s="78">
        <v>2</v>
      </c>
      <c r="G131" s="78">
        <v>2.2000000000000002</v>
      </c>
      <c r="H131" s="78" t="s">
        <v>925</v>
      </c>
      <c r="I131" s="78">
        <v>552</v>
      </c>
      <c r="J131" s="79">
        <v>0</v>
      </c>
      <c r="K131" s="80">
        <v>0</v>
      </c>
      <c r="L131" s="80">
        <v>0</v>
      </c>
      <c r="M131" s="81">
        <v>0</v>
      </c>
      <c r="N131" s="82">
        <v>0</v>
      </c>
      <c r="O131" s="83">
        <v>0</v>
      </c>
      <c r="P131" s="83">
        <v>0</v>
      </c>
      <c r="Q131" s="84">
        <v>0</v>
      </c>
      <c r="R131" s="85">
        <v>0</v>
      </c>
      <c r="S131" s="80">
        <v>0</v>
      </c>
      <c r="T131" s="80">
        <v>0</v>
      </c>
      <c r="U131" s="80">
        <v>0</v>
      </c>
      <c r="V131" s="80">
        <v>0</v>
      </c>
      <c r="W131" s="81">
        <v>0</v>
      </c>
      <c r="X131" s="82">
        <v>0</v>
      </c>
      <c r="Y131" s="86">
        <v>0</v>
      </c>
      <c r="Z131" s="87">
        <v>0</v>
      </c>
      <c r="AA131" s="88" t="s">
        <v>100</v>
      </c>
      <c r="AB131" s="89"/>
      <c r="AC131" s="71"/>
      <c r="AD131" s="72"/>
      <c r="AE131" s="72"/>
      <c r="AF131" s="72"/>
      <c r="AG131" s="73"/>
      <c r="AH131" s="74"/>
      <c r="AI131" s="75"/>
    </row>
    <row r="132" spans="1:35" s="45" customFormat="1" hidden="1" x14ac:dyDescent="0.25">
      <c r="A132" s="78">
        <v>130</v>
      </c>
      <c r="B132" s="78" t="s">
        <v>272</v>
      </c>
      <c r="C132" s="78" t="s">
        <v>1128</v>
      </c>
      <c r="D132" s="78" t="s">
        <v>69</v>
      </c>
      <c r="E132" s="78" t="s">
        <v>105</v>
      </c>
      <c r="F132" s="78">
        <v>2</v>
      </c>
      <c r="G132" s="78">
        <v>2.2000000000000002</v>
      </c>
      <c r="H132" s="78" t="s">
        <v>925</v>
      </c>
      <c r="I132" s="78">
        <v>584</v>
      </c>
      <c r="J132" s="79">
        <v>0</v>
      </c>
      <c r="K132" s="80">
        <v>0</v>
      </c>
      <c r="L132" s="80">
        <v>0</v>
      </c>
      <c r="M132" s="81">
        <v>0</v>
      </c>
      <c r="N132" s="82">
        <v>0</v>
      </c>
      <c r="O132" s="83">
        <v>0</v>
      </c>
      <c r="P132" s="83">
        <v>0</v>
      </c>
      <c r="Q132" s="84">
        <v>1</v>
      </c>
      <c r="R132" s="85">
        <v>0</v>
      </c>
      <c r="S132" s="80">
        <v>0</v>
      </c>
      <c r="T132" s="80">
        <v>0</v>
      </c>
      <c r="U132" s="80">
        <v>0</v>
      </c>
      <c r="V132" s="80">
        <v>0</v>
      </c>
      <c r="W132" s="81">
        <v>0</v>
      </c>
      <c r="X132" s="82">
        <v>0</v>
      </c>
      <c r="Y132" s="86">
        <v>0</v>
      </c>
      <c r="Z132" s="87">
        <v>1</v>
      </c>
      <c r="AA132" s="88" t="s">
        <v>926</v>
      </c>
      <c r="AB132" s="89"/>
      <c r="AC132" s="71"/>
      <c r="AD132" s="72"/>
      <c r="AE132" s="72"/>
      <c r="AF132" s="72"/>
      <c r="AG132" s="73"/>
      <c r="AH132" s="74"/>
      <c r="AI132" s="75"/>
    </row>
    <row r="133" spans="1:35" s="45" customFormat="1" hidden="1" x14ac:dyDescent="0.25">
      <c r="A133" s="98">
        <v>131</v>
      </c>
      <c r="B133" s="78" t="s">
        <v>272</v>
      </c>
      <c r="C133" s="78" t="s">
        <v>1128</v>
      </c>
      <c r="D133" s="78" t="s">
        <v>69</v>
      </c>
      <c r="E133" s="78" t="s">
        <v>105</v>
      </c>
      <c r="F133" s="78">
        <v>2</v>
      </c>
      <c r="G133" s="78">
        <v>2.2000000000000002</v>
      </c>
      <c r="H133" s="78" t="s">
        <v>925</v>
      </c>
      <c r="I133" s="78">
        <v>590</v>
      </c>
      <c r="J133" s="79">
        <v>0</v>
      </c>
      <c r="K133" s="80">
        <v>0</v>
      </c>
      <c r="L133" s="80">
        <v>0</v>
      </c>
      <c r="M133" s="81">
        <v>0</v>
      </c>
      <c r="N133" s="82">
        <v>0</v>
      </c>
      <c r="O133" s="83">
        <v>0</v>
      </c>
      <c r="P133" s="83">
        <v>0</v>
      </c>
      <c r="Q133" s="84">
        <v>1</v>
      </c>
      <c r="R133" s="85">
        <v>0</v>
      </c>
      <c r="S133" s="80">
        <v>0</v>
      </c>
      <c r="T133" s="80">
        <v>0</v>
      </c>
      <c r="U133" s="80">
        <v>0</v>
      </c>
      <c r="V133" s="80">
        <v>0</v>
      </c>
      <c r="W133" s="81">
        <v>0</v>
      </c>
      <c r="X133" s="82">
        <v>0</v>
      </c>
      <c r="Y133" s="86">
        <v>0</v>
      </c>
      <c r="Z133" s="87">
        <v>1</v>
      </c>
      <c r="AA133" s="88" t="s">
        <v>927</v>
      </c>
      <c r="AB133" s="89"/>
      <c r="AC133" s="71"/>
      <c r="AD133" s="72"/>
      <c r="AE133" s="72"/>
      <c r="AF133" s="72"/>
      <c r="AG133" s="73"/>
      <c r="AH133" s="74"/>
      <c r="AI133" s="75"/>
    </row>
    <row r="134" spans="1:35" s="45" customFormat="1" ht="39" hidden="1" x14ac:dyDescent="0.25">
      <c r="A134" s="98">
        <v>132</v>
      </c>
      <c r="B134" s="78" t="s">
        <v>272</v>
      </c>
      <c r="C134" s="78" t="s">
        <v>1128</v>
      </c>
      <c r="D134" s="78" t="s">
        <v>69</v>
      </c>
      <c r="E134" s="78" t="s">
        <v>105</v>
      </c>
      <c r="F134" s="78">
        <v>2</v>
      </c>
      <c r="G134" s="78">
        <v>2.2000000000000002</v>
      </c>
      <c r="H134" s="78" t="s">
        <v>925</v>
      </c>
      <c r="I134" s="78">
        <v>592</v>
      </c>
      <c r="J134" s="79">
        <v>0</v>
      </c>
      <c r="K134" s="80">
        <v>0</v>
      </c>
      <c r="L134" s="80">
        <v>0</v>
      </c>
      <c r="M134" s="81">
        <v>0</v>
      </c>
      <c r="N134" s="82">
        <v>1</v>
      </c>
      <c r="O134" s="83">
        <v>0</v>
      </c>
      <c r="P134" s="83">
        <v>0</v>
      </c>
      <c r="Q134" s="84">
        <v>0</v>
      </c>
      <c r="R134" s="85">
        <v>0</v>
      </c>
      <c r="S134" s="80">
        <v>0</v>
      </c>
      <c r="T134" s="80">
        <v>0</v>
      </c>
      <c r="U134" s="80">
        <v>0</v>
      </c>
      <c r="V134" s="80">
        <v>0</v>
      </c>
      <c r="W134" s="81">
        <v>0</v>
      </c>
      <c r="X134" s="82">
        <v>0</v>
      </c>
      <c r="Y134" s="86">
        <v>0</v>
      </c>
      <c r="Z134" s="87">
        <v>1</v>
      </c>
      <c r="AA134" s="88" t="s">
        <v>928</v>
      </c>
      <c r="AB134" s="89"/>
      <c r="AC134" s="71"/>
      <c r="AD134" s="72"/>
      <c r="AE134" s="72"/>
      <c r="AF134" s="72"/>
      <c r="AG134" s="73"/>
      <c r="AH134" s="74"/>
      <c r="AI134" s="75"/>
    </row>
    <row r="135" spans="1:35" s="45" customFormat="1" hidden="1" x14ac:dyDescent="0.25">
      <c r="A135" s="98">
        <v>133</v>
      </c>
      <c r="B135" s="78" t="s">
        <v>272</v>
      </c>
      <c r="C135" s="78" t="s">
        <v>1128</v>
      </c>
      <c r="D135" s="78" t="s">
        <v>69</v>
      </c>
      <c r="E135" s="78" t="s">
        <v>105</v>
      </c>
      <c r="F135" s="78">
        <v>2</v>
      </c>
      <c r="G135" s="78">
        <v>2.2000000000000002</v>
      </c>
      <c r="H135" s="78" t="s">
        <v>929</v>
      </c>
      <c r="I135" s="78">
        <v>527</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t="s">
        <v>100</v>
      </c>
      <c r="AB135" s="89"/>
      <c r="AC135" s="71"/>
      <c r="AD135" s="72"/>
      <c r="AE135" s="72"/>
      <c r="AF135" s="72"/>
      <c r="AG135" s="73"/>
      <c r="AH135" s="74"/>
      <c r="AI135" s="75"/>
    </row>
    <row r="136" spans="1:35" s="45" customFormat="1" hidden="1" x14ac:dyDescent="0.25">
      <c r="A136" s="98">
        <v>134</v>
      </c>
      <c r="B136" s="78" t="s">
        <v>272</v>
      </c>
      <c r="C136" s="78" t="s">
        <v>1128</v>
      </c>
      <c r="D136" s="78" t="s">
        <v>69</v>
      </c>
      <c r="E136" s="78" t="s">
        <v>105</v>
      </c>
      <c r="F136" s="78">
        <v>2</v>
      </c>
      <c r="G136" s="78">
        <v>2.2000000000000002</v>
      </c>
      <c r="H136" s="78" t="s">
        <v>929</v>
      </c>
      <c r="I136" s="78">
        <v>547</v>
      </c>
      <c r="J136" s="79">
        <v>0</v>
      </c>
      <c r="K136" s="80">
        <v>0</v>
      </c>
      <c r="L136" s="80">
        <v>0</v>
      </c>
      <c r="M136" s="81">
        <v>0</v>
      </c>
      <c r="N136" s="82">
        <v>0</v>
      </c>
      <c r="O136" s="83">
        <v>1</v>
      </c>
      <c r="P136" s="83">
        <v>0</v>
      </c>
      <c r="Q136" s="84">
        <v>0</v>
      </c>
      <c r="R136" s="85">
        <v>0</v>
      </c>
      <c r="S136" s="80">
        <v>0</v>
      </c>
      <c r="T136" s="80">
        <v>0</v>
      </c>
      <c r="U136" s="80">
        <v>0</v>
      </c>
      <c r="V136" s="80">
        <v>0</v>
      </c>
      <c r="W136" s="81">
        <v>0</v>
      </c>
      <c r="X136" s="82">
        <v>0</v>
      </c>
      <c r="Y136" s="86">
        <v>0</v>
      </c>
      <c r="Z136" s="87">
        <v>1</v>
      </c>
      <c r="AA136" s="88" t="s">
        <v>930</v>
      </c>
      <c r="AB136" s="89"/>
      <c r="AC136" s="71"/>
      <c r="AD136" s="72"/>
      <c r="AE136" s="72"/>
      <c r="AF136" s="72"/>
      <c r="AG136" s="73"/>
      <c r="AH136" s="74"/>
      <c r="AI136" s="75"/>
    </row>
    <row r="137" spans="1:35" s="45" customFormat="1" hidden="1" x14ac:dyDescent="0.25">
      <c r="A137" s="98">
        <v>135</v>
      </c>
      <c r="B137" s="78" t="s">
        <v>272</v>
      </c>
      <c r="C137" s="78" t="s">
        <v>1128</v>
      </c>
      <c r="D137" s="78" t="s">
        <v>69</v>
      </c>
      <c r="E137" s="78" t="s">
        <v>105</v>
      </c>
      <c r="F137" s="78">
        <v>2</v>
      </c>
      <c r="G137" s="78">
        <v>2.2000000000000002</v>
      </c>
      <c r="H137" s="78" t="s">
        <v>929</v>
      </c>
      <c r="I137" s="78">
        <v>549</v>
      </c>
      <c r="J137" s="79">
        <v>0</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0</v>
      </c>
      <c r="AA137" s="88" t="s">
        <v>100</v>
      </c>
      <c r="AB137" s="89"/>
      <c r="AC137" s="71"/>
      <c r="AD137" s="72"/>
      <c r="AE137" s="72"/>
      <c r="AF137" s="72"/>
      <c r="AG137" s="73"/>
      <c r="AH137" s="74"/>
      <c r="AI137" s="75"/>
    </row>
    <row r="138" spans="1:35" s="45" customFormat="1" hidden="1" x14ac:dyDescent="0.25">
      <c r="A138" s="98">
        <v>136</v>
      </c>
      <c r="B138" s="78" t="s">
        <v>272</v>
      </c>
      <c r="C138" s="78" t="s">
        <v>1128</v>
      </c>
      <c r="D138" s="78" t="s">
        <v>69</v>
      </c>
      <c r="E138" s="78" t="s">
        <v>105</v>
      </c>
      <c r="F138" s="78">
        <v>2</v>
      </c>
      <c r="G138" s="78">
        <v>2.2000000000000002</v>
      </c>
      <c r="H138" s="78" t="s">
        <v>929</v>
      </c>
      <c r="I138" s="78">
        <v>602</v>
      </c>
      <c r="J138" s="79">
        <v>0</v>
      </c>
      <c r="K138" s="80">
        <v>0</v>
      </c>
      <c r="L138" s="80">
        <v>0</v>
      </c>
      <c r="M138" s="81">
        <v>0</v>
      </c>
      <c r="N138" s="82">
        <v>0</v>
      </c>
      <c r="O138" s="83">
        <v>0</v>
      </c>
      <c r="P138" s="83">
        <v>0</v>
      </c>
      <c r="Q138" s="84">
        <v>0</v>
      </c>
      <c r="R138" s="85">
        <v>0</v>
      </c>
      <c r="S138" s="80">
        <v>0</v>
      </c>
      <c r="T138" s="80">
        <v>0</v>
      </c>
      <c r="U138" s="80">
        <v>0</v>
      </c>
      <c r="V138" s="80">
        <v>0</v>
      </c>
      <c r="W138" s="81">
        <v>0</v>
      </c>
      <c r="X138" s="82">
        <v>0</v>
      </c>
      <c r="Y138" s="86">
        <v>0</v>
      </c>
      <c r="Z138" s="87">
        <v>0</v>
      </c>
      <c r="AA138" s="88" t="s">
        <v>100</v>
      </c>
      <c r="AB138" s="89"/>
      <c r="AC138" s="71"/>
      <c r="AD138" s="72"/>
      <c r="AE138" s="72"/>
      <c r="AF138" s="72"/>
      <c r="AG138" s="73"/>
      <c r="AH138" s="74"/>
      <c r="AI138" s="75"/>
    </row>
    <row r="139" spans="1:35" s="45" customFormat="1" hidden="1" x14ac:dyDescent="0.25">
      <c r="A139" s="98">
        <v>137</v>
      </c>
      <c r="B139" s="78" t="s">
        <v>272</v>
      </c>
      <c r="C139" s="78" t="s">
        <v>1128</v>
      </c>
      <c r="D139" s="78" t="s">
        <v>69</v>
      </c>
      <c r="E139" s="78" t="s">
        <v>105</v>
      </c>
      <c r="F139" s="78">
        <v>2</v>
      </c>
      <c r="G139" s="78">
        <v>2.2999999999999998</v>
      </c>
      <c r="H139" s="78" t="s">
        <v>931</v>
      </c>
      <c r="I139" s="78">
        <v>543</v>
      </c>
      <c r="J139" s="79">
        <v>0</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0</v>
      </c>
      <c r="AA139" s="88" t="s">
        <v>100</v>
      </c>
      <c r="AB139" s="89"/>
      <c r="AC139" s="71"/>
      <c r="AD139" s="72"/>
      <c r="AE139" s="72"/>
      <c r="AF139" s="72"/>
      <c r="AG139" s="73"/>
      <c r="AH139" s="74"/>
      <c r="AI139" s="75"/>
    </row>
    <row r="140" spans="1:35" s="45" customFormat="1" ht="26.25" hidden="1" x14ac:dyDescent="0.25">
      <c r="A140" s="78">
        <v>138</v>
      </c>
      <c r="B140" s="78" t="s">
        <v>272</v>
      </c>
      <c r="C140" s="78" t="s">
        <v>1128</v>
      </c>
      <c r="D140" s="78" t="s">
        <v>69</v>
      </c>
      <c r="E140" s="78" t="s">
        <v>105</v>
      </c>
      <c r="F140" s="78">
        <v>2</v>
      </c>
      <c r="G140" s="78">
        <v>2.2999999999999998</v>
      </c>
      <c r="H140" s="78" t="s">
        <v>931</v>
      </c>
      <c r="I140" s="78">
        <v>550</v>
      </c>
      <c r="J140" s="79">
        <v>0</v>
      </c>
      <c r="K140" s="80">
        <v>0</v>
      </c>
      <c r="L140" s="80">
        <v>0</v>
      </c>
      <c r="M140" s="81">
        <v>0</v>
      </c>
      <c r="N140" s="82">
        <v>1</v>
      </c>
      <c r="O140" s="83">
        <v>0</v>
      </c>
      <c r="P140" s="83">
        <v>0</v>
      </c>
      <c r="Q140" s="84">
        <v>0</v>
      </c>
      <c r="R140" s="85">
        <v>0</v>
      </c>
      <c r="S140" s="80">
        <v>0</v>
      </c>
      <c r="T140" s="80">
        <v>0</v>
      </c>
      <c r="U140" s="80">
        <v>0</v>
      </c>
      <c r="V140" s="80">
        <v>0</v>
      </c>
      <c r="W140" s="81">
        <v>0</v>
      </c>
      <c r="X140" s="82">
        <v>0</v>
      </c>
      <c r="Y140" s="86">
        <v>0</v>
      </c>
      <c r="Z140" s="87">
        <v>1</v>
      </c>
      <c r="AA140" s="88" t="s">
        <v>932</v>
      </c>
      <c r="AB140" s="89"/>
      <c r="AC140" s="71"/>
      <c r="AD140" s="72"/>
      <c r="AE140" s="72"/>
      <c r="AF140" s="72"/>
      <c r="AG140" s="73"/>
      <c r="AH140" s="74"/>
      <c r="AI140" s="75"/>
    </row>
    <row r="141" spans="1:35" s="45" customFormat="1" hidden="1" x14ac:dyDescent="0.25">
      <c r="A141" s="78">
        <v>139</v>
      </c>
      <c r="B141" s="78" t="s">
        <v>272</v>
      </c>
      <c r="C141" s="78" t="s">
        <v>1128</v>
      </c>
      <c r="D141" s="78" t="s">
        <v>69</v>
      </c>
      <c r="E141" s="78" t="s">
        <v>105</v>
      </c>
      <c r="F141" s="78">
        <v>2</v>
      </c>
      <c r="G141" s="78">
        <v>2.2999999999999998</v>
      </c>
      <c r="H141" s="78" t="s">
        <v>931</v>
      </c>
      <c r="I141" s="78">
        <v>558</v>
      </c>
      <c r="J141" s="79">
        <v>0</v>
      </c>
      <c r="K141" s="80">
        <v>0</v>
      </c>
      <c r="L141" s="80">
        <v>0</v>
      </c>
      <c r="M141" s="81">
        <v>0</v>
      </c>
      <c r="N141" s="82">
        <v>0</v>
      </c>
      <c r="O141" s="83">
        <v>0</v>
      </c>
      <c r="P141" s="83">
        <v>0</v>
      </c>
      <c r="Q141" s="84">
        <v>0</v>
      </c>
      <c r="R141" s="85">
        <v>0</v>
      </c>
      <c r="S141" s="80">
        <v>0</v>
      </c>
      <c r="T141" s="80">
        <v>0</v>
      </c>
      <c r="U141" s="80">
        <v>0</v>
      </c>
      <c r="V141" s="80">
        <v>0</v>
      </c>
      <c r="W141" s="81">
        <v>0</v>
      </c>
      <c r="X141" s="82">
        <v>0</v>
      </c>
      <c r="Y141" s="86">
        <v>0</v>
      </c>
      <c r="Z141" s="87">
        <v>0</v>
      </c>
      <c r="AA141" s="88" t="s">
        <v>100</v>
      </c>
      <c r="AB141" s="89"/>
      <c r="AC141" s="71"/>
      <c r="AD141" s="72"/>
      <c r="AE141" s="72"/>
      <c r="AF141" s="72"/>
      <c r="AG141" s="73"/>
      <c r="AH141" s="74"/>
      <c r="AI141" s="75"/>
    </row>
    <row r="142" spans="1:35" s="45" customFormat="1" hidden="1" x14ac:dyDescent="0.25">
      <c r="A142" s="78">
        <v>140</v>
      </c>
      <c r="B142" s="78" t="s">
        <v>272</v>
      </c>
      <c r="C142" s="78" t="s">
        <v>1128</v>
      </c>
      <c r="D142" s="78" t="s">
        <v>69</v>
      </c>
      <c r="E142" s="78" t="s">
        <v>105</v>
      </c>
      <c r="F142" s="78">
        <v>2</v>
      </c>
      <c r="G142" s="78">
        <v>2.2999999999999998</v>
      </c>
      <c r="H142" s="78" t="s">
        <v>931</v>
      </c>
      <c r="I142" s="78">
        <v>568</v>
      </c>
      <c r="J142" s="79">
        <v>0</v>
      </c>
      <c r="K142" s="80">
        <v>0</v>
      </c>
      <c r="L142" s="80">
        <v>0</v>
      </c>
      <c r="M142" s="81">
        <v>0</v>
      </c>
      <c r="N142" s="82">
        <v>0</v>
      </c>
      <c r="O142" s="83">
        <v>0</v>
      </c>
      <c r="P142" s="83">
        <v>0</v>
      </c>
      <c r="Q142" s="84">
        <v>0</v>
      </c>
      <c r="R142" s="85">
        <v>0</v>
      </c>
      <c r="S142" s="80">
        <v>0</v>
      </c>
      <c r="T142" s="80">
        <v>0</v>
      </c>
      <c r="U142" s="80">
        <v>0</v>
      </c>
      <c r="V142" s="80">
        <v>0</v>
      </c>
      <c r="W142" s="81">
        <v>0</v>
      </c>
      <c r="X142" s="82">
        <v>0</v>
      </c>
      <c r="Y142" s="86">
        <v>0</v>
      </c>
      <c r="Z142" s="87">
        <v>0</v>
      </c>
      <c r="AA142" s="88" t="s">
        <v>100</v>
      </c>
      <c r="AB142" s="89"/>
      <c r="AC142" s="71"/>
      <c r="AD142" s="72"/>
      <c r="AE142" s="72"/>
      <c r="AF142" s="72"/>
      <c r="AG142" s="73"/>
      <c r="AH142" s="74"/>
      <c r="AI142" s="75"/>
    </row>
    <row r="143" spans="1:35" s="45" customFormat="1" hidden="1" x14ac:dyDescent="0.25">
      <c r="A143" s="78">
        <v>141</v>
      </c>
      <c r="B143" s="78" t="s">
        <v>272</v>
      </c>
      <c r="C143" s="78" t="s">
        <v>1128</v>
      </c>
      <c r="D143" s="78" t="s">
        <v>69</v>
      </c>
      <c r="E143" s="78" t="s">
        <v>105</v>
      </c>
      <c r="F143" s="78">
        <v>2</v>
      </c>
      <c r="G143" s="78">
        <v>2.2999999999999998</v>
      </c>
      <c r="H143" s="78" t="s">
        <v>931</v>
      </c>
      <c r="I143" s="78">
        <v>571</v>
      </c>
      <c r="J143" s="79">
        <v>0</v>
      </c>
      <c r="K143" s="80">
        <v>0</v>
      </c>
      <c r="L143" s="80">
        <v>0</v>
      </c>
      <c r="M143" s="81">
        <v>0</v>
      </c>
      <c r="N143" s="82">
        <v>0</v>
      </c>
      <c r="O143" s="83">
        <v>0</v>
      </c>
      <c r="P143" s="83">
        <v>0</v>
      </c>
      <c r="Q143" s="84">
        <v>0</v>
      </c>
      <c r="R143" s="85">
        <v>0</v>
      </c>
      <c r="S143" s="80">
        <v>0</v>
      </c>
      <c r="T143" s="80">
        <v>0</v>
      </c>
      <c r="U143" s="80">
        <v>0</v>
      </c>
      <c r="V143" s="80">
        <v>0</v>
      </c>
      <c r="W143" s="81">
        <v>0</v>
      </c>
      <c r="X143" s="82">
        <v>0</v>
      </c>
      <c r="Y143" s="86">
        <v>0</v>
      </c>
      <c r="Z143" s="87">
        <v>0</v>
      </c>
      <c r="AA143" s="88" t="s">
        <v>100</v>
      </c>
      <c r="AB143" s="89"/>
      <c r="AC143" s="71"/>
      <c r="AD143" s="72"/>
      <c r="AE143" s="72"/>
      <c r="AF143" s="72"/>
      <c r="AG143" s="73"/>
      <c r="AH143" s="74"/>
      <c r="AI143" s="75"/>
    </row>
    <row r="144" spans="1:35" s="45" customFormat="1" hidden="1" x14ac:dyDescent="0.25">
      <c r="A144" s="78">
        <v>142</v>
      </c>
      <c r="B144" s="78" t="s">
        <v>272</v>
      </c>
      <c r="C144" s="78" t="s">
        <v>1128</v>
      </c>
      <c r="D144" s="78" t="s">
        <v>69</v>
      </c>
      <c r="E144" s="78" t="s">
        <v>105</v>
      </c>
      <c r="F144" s="78">
        <v>2</v>
      </c>
      <c r="G144" s="78">
        <v>2.2999999999999998</v>
      </c>
      <c r="H144" s="78" t="s">
        <v>931</v>
      </c>
      <c r="I144" s="78">
        <v>142</v>
      </c>
      <c r="J144" s="79">
        <v>0</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0</v>
      </c>
      <c r="AA144" s="88" t="s">
        <v>100</v>
      </c>
      <c r="AB144" s="89"/>
      <c r="AC144" s="71"/>
      <c r="AD144" s="72"/>
      <c r="AE144" s="72"/>
      <c r="AF144" s="72"/>
      <c r="AG144" s="73"/>
      <c r="AH144" s="74"/>
      <c r="AI144" s="75"/>
    </row>
    <row r="145" spans="1:35" s="45" customFormat="1" hidden="1" x14ac:dyDescent="0.25">
      <c r="A145" s="78">
        <v>143</v>
      </c>
      <c r="B145" s="78" t="s">
        <v>272</v>
      </c>
      <c r="C145" s="78" t="s">
        <v>1128</v>
      </c>
      <c r="D145" s="78" t="s">
        <v>69</v>
      </c>
      <c r="E145" s="78" t="s">
        <v>105</v>
      </c>
      <c r="F145" s="78">
        <v>2</v>
      </c>
      <c r="G145" s="78">
        <v>2.2999999999999998</v>
      </c>
      <c r="H145" s="78" t="s">
        <v>931</v>
      </c>
      <c r="I145" s="78">
        <v>608</v>
      </c>
      <c r="J145" s="79">
        <v>0</v>
      </c>
      <c r="K145" s="80">
        <v>0</v>
      </c>
      <c r="L145" s="80">
        <v>0</v>
      </c>
      <c r="M145" s="81">
        <v>0</v>
      </c>
      <c r="N145" s="82">
        <v>0</v>
      </c>
      <c r="O145" s="83">
        <v>0</v>
      </c>
      <c r="P145" s="83">
        <v>0</v>
      </c>
      <c r="Q145" s="84">
        <v>0</v>
      </c>
      <c r="R145" s="85">
        <v>0</v>
      </c>
      <c r="S145" s="80">
        <v>0</v>
      </c>
      <c r="T145" s="80">
        <v>0</v>
      </c>
      <c r="U145" s="80">
        <v>0</v>
      </c>
      <c r="V145" s="80">
        <v>0</v>
      </c>
      <c r="W145" s="81">
        <v>0</v>
      </c>
      <c r="X145" s="82">
        <v>0</v>
      </c>
      <c r="Y145" s="86">
        <v>0</v>
      </c>
      <c r="Z145" s="87">
        <v>0</v>
      </c>
      <c r="AA145" s="88" t="s">
        <v>100</v>
      </c>
      <c r="AB145" s="89"/>
      <c r="AC145" s="71"/>
      <c r="AD145" s="72"/>
      <c r="AE145" s="72"/>
      <c r="AF145" s="72"/>
      <c r="AG145" s="73"/>
      <c r="AH145" s="74"/>
      <c r="AI145" s="75"/>
    </row>
    <row r="146" spans="1:35" s="45" customFormat="1" hidden="1" x14ac:dyDescent="0.25">
      <c r="A146" s="78">
        <v>144</v>
      </c>
      <c r="B146" s="78" t="s">
        <v>272</v>
      </c>
      <c r="C146" s="78" t="s">
        <v>1128</v>
      </c>
      <c r="D146" s="78" t="s">
        <v>69</v>
      </c>
      <c r="E146" s="78" t="s">
        <v>105</v>
      </c>
      <c r="F146" s="78">
        <v>2</v>
      </c>
      <c r="G146" s="78">
        <v>2.2999999999999998</v>
      </c>
      <c r="H146" s="78" t="s">
        <v>933</v>
      </c>
      <c r="I146" s="78">
        <v>529</v>
      </c>
      <c r="J146" s="79">
        <v>0</v>
      </c>
      <c r="K146" s="80">
        <v>0</v>
      </c>
      <c r="L146" s="80">
        <v>0</v>
      </c>
      <c r="M146" s="81">
        <v>0</v>
      </c>
      <c r="N146" s="82">
        <v>0</v>
      </c>
      <c r="O146" s="83">
        <v>0</v>
      </c>
      <c r="P146" s="83">
        <v>0</v>
      </c>
      <c r="Q146" s="84">
        <v>0</v>
      </c>
      <c r="R146" s="85">
        <v>0</v>
      </c>
      <c r="S146" s="80">
        <v>0</v>
      </c>
      <c r="T146" s="80">
        <v>0</v>
      </c>
      <c r="U146" s="80">
        <v>0</v>
      </c>
      <c r="V146" s="80">
        <v>0</v>
      </c>
      <c r="W146" s="81">
        <v>0</v>
      </c>
      <c r="X146" s="82">
        <v>0</v>
      </c>
      <c r="Y146" s="86">
        <v>0</v>
      </c>
      <c r="Z146" s="87">
        <v>0</v>
      </c>
      <c r="AA146" s="88" t="s">
        <v>100</v>
      </c>
      <c r="AB146" s="89"/>
      <c r="AC146" s="71"/>
      <c r="AD146" s="72"/>
      <c r="AE146" s="72"/>
      <c r="AF146" s="72"/>
      <c r="AG146" s="73"/>
      <c r="AH146" s="74"/>
      <c r="AI146" s="75"/>
    </row>
    <row r="147" spans="1:35" s="45" customFormat="1" hidden="1" x14ac:dyDescent="0.25">
      <c r="A147" s="78">
        <v>145</v>
      </c>
      <c r="B147" s="78" t="s">
        <v>272</v>
      </c>
      <c r="C147" s="78" t="s">
        <v>1128</v>
      </c>
      <c r="D147" s="78" t="s">
        <v>69</v>
      </c>
      <c r="E147" s="78" t="s">
        <v>105</v>
      </c>
      <c r="F147" s="78">
        <v>2</v>
      </c>
      <c r="G147" s="78">
        <v>2.2999999999999998</v>
      </c>
      <c r="H147" s="78" t="s">
        <v>933</v>
      </c>
      <c r="I147" s="78">
        <v>545</v>
      </c>
      <c r="J147" s="79">
        <v>0</v>
      </c>
      <c r="K147" s="80">
        <v>0</v>
      </c>
      <c r="L147" s="80">
        <v>0</v>
      </c>
      <c r="M147" s="81">
        <v>0</v>
      </c>
      <c r="N147" s="82">
        <v>0</v>
      </c>
      <c r="O147" s="83">
        <v>0</v>
      </c>
      <c r="P147" s="83">
        <v>0</v>
      </c>
      <c r="Q147" s="84">
        <v>0</v>
      </c>
      <c r="R147" s="85">
        <v>0</v>
      </c>
      <c r="S147" s="80">
        <v>0</v>
      </c>
      <c r="T147" s="80">
        <v>0</v>
      </c>
      <c r="U147" s="80">
        <v>0</v>
      </c>
      <c r="V147" s="80">
        <v>0</v>
      </c>
      <c r="W147" s="81">
        <v>0</v>
      </c>
      <c r="X147" s="82">
        <v>0</v>
      </c>
      <c r="Y147" s="86">
        <v>0</v>
      </c>
      <c r="Z147" s="87">
        <v>0</v>
      </c>
      <c r="AA147" s="88" t="s">
        <v>100</v>
      </c>
      <c r="AB147" s="89"/>
      <c r="AC147" s="71"/>
      <c r="AD147" s="72"/>
      <c r="AE147" s="72"/>
      <c r="AF147" s="72"/>
      <c r="AG147" s="73"/>
      <c r="AH147" s="74"/>
      <c r="AI147" s="75"/>
    </row>
    <row r="148" spans="1:35" s="45" customFormat="1" ht="26.25" hidden="1" x14ac:dyDescent="0.25">
      <c r="A148" s="78">
        <v>146</v>
      </c>
      <c r="B148" s="78" t="s">
        <v>272</v>
      </c>
      <c r="C148" s="78" t="s">
        <v>1128</v>
      </c>
      <c r="D148" s="78" t="s">
        <v>69</v>
      </c>
      <c r="E148" s="78" t="s">
        <v>105</v>
      </c>
      <c r="F148" s="78">
        <v>2</v>
      </c>
      <c r="G148" s="78">
        <v>2.2999999999999998</v>
      </c>
      <c r="H148" s="78" t="s">
        <v>933</v>
      </c>
      <c r="I148" s="78">
        <v>554</v>
      </c>
      <c r="J148" s="79">
        <v>0</v>
      </c>
      <c r="K148" s="80">
        <v>0</v>
      </c>
      <c r="L148" s="80">
        <v>0</v>
      </c>
      <c r="M148" s="81">
        <v>0</v>
      </c>
      <c r="N148" s="82">
        <v>0</v>
      </c>
      <c r="O148" s="83">
        <v>0</v>
      </c>
      <c r="P148" s="83">
        <v>0</v>
      </c>
      <c r="Q148" s="84">
        <v>0</v>
      </c>
      <c r="R148" s="85">
        <v>0</v>
      </c>
      <c r="S148" s="80">
        <v>0</v>
      </c>
      <c r="T148" s="80">
        <v>1</v>
      </c>
      <c r="U148" s="80">
        <v>0</v>
      </c>
      <c r="V148" s="80">
        <v>0</v>
      </c>
      <c r="W148" s="81">
        <v>0</v>
      </c>
      <c r="X148" s="82">
        <v>0</v>
      </c>
      <c r="Y148" s="86">
        <v>0</v>
      </c>
      <c r="Z148" s="87">
        <v>1</v>
      </c>
      <c r="AA148" s="88" t="s">
        <v>934</v>
      </c>
      <c r="AB148" s="89"/>
      <c r="AC148" s="71"/>
      <c r="AD148" s="72"/>
      <c r="AE148" s="72"/>
      <c r="AF148" s="72"/>
      <c r="AG148" s="73"/>
      <c r="AH148" s="74"/>
      <c r="AI148" s="75"/>
    </row>
    <row r="149" spans="1:35" s="45" customFormat="1" hidden="1" x14ac:dyDescent="0.25">
      <c r="A149" s="78">
        <v>147</v>
      </c>
      <c r="B149" s="78" t="s">
        <v>272</v>
      </c>
      <c r="C149" s="78" t="s">
        <v>1128</v>
      </c>
      <c r="D149" s="78" t="s">
        <v>69</v>
      </c>
      <c r="E149" s="78" t="s">
        <v>105</v>
      </c>
      <c r="F149" s="78">
        <v>2</v>
      </c>
      <c r="G149" s="78">
        <v>2.2999999999999998</v>
      </c>
      <c r="H149" s="78" t="s">
        <v>933</v>
      </c>
      <c r="I149" s="78">
        <v>561</v>
      </c>
      <c r="J149" s="79">
        <v>0</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0</v>
      </c>
      <c r="AA149" s="88" t="s">
        <v>100</v>
      </c>
      <c r="AB149" s="89"/>
      <c r="AC149" s="71"/>
      <c r="AD149" s="72"/>
      <c r="AE149" s="72"/>
      <c r="AF149" s="72"/>
      <c r="AG149" s="73"/>
      <c r="AH149" s="74"/>
      <c r="AI149" s="75"/>
    </row>
    <row r="150" spans="1:35" s="45" customFormat="1" hidden="1" x14ac:dyDescent="0.25">
      <c r="A150" s="78">
        <v>148</v>
      </c>
      <c r="B150" s="78" t="s">
        <v>272</v>
      </c>
      <c r="C150" s="78" t="s">
        <v>1128</v>
      </c>
      <c r="D150" s="78" t="s">
        <v>69</v>
      </c>
      <c r="E150" s="78" t="s">
        <v>105</v>
      </c>
      <c r="F150" s="78">
        <v>2</v>
      </c>
      <c r="G150" s="78">
        <v>2.2999999999999998</v>
      </c>
      <c r="H150" s="78" t="s">
        <v>933</v>
      </c>
      <c r="I150" s="78">
        <v>569</v>
      </c>
      <c r="J150" s="79">
        <v>0</v>
      </c>
      <c r="K150" s="80">
        <v>0</v>
      </c>
      <c r="L150" s="80">
        <v>0</v>
      </c>
      <c r="M150" s="81">
        <v>0</v>
      </c>
      <c r="N150" s="82">
        <v>0</v>
      </c>
      <c r="O150" s="83">
        <v>0</v>
      </c>
      <c r="P150" s="83">
        <v>0</v>
      </c>
      <c r="Q150" s="84">
        <v>0</v>
      </c>
      <c r="R150" s="85">
        <v>0</v>
      </c>
      <c r="S150" s="80">
        <v>0</v>
      </c>
      <c r="T150" s="80">
        <v>0</v>
      </c>
      <c r="U150" s="80">
        <v>0</v>
      </c>
      <c r="V150" s="80">
        <v>0</v>
      </c>
      <c r="W150" s="81">
        <v>0</v>
      </c>
      <c r="X150" s="82">
        <v>0</v>
      </c>
      <c r="Y150" s="86">
        <v>0</v>
      </c>
      <c r="Z150" s="87">
        <v>0</v>
      </c>
      <c r="AA150" s="88" t="s">
        <v>100</v>
      </c>
      <c r="AB150" s="89"/>
      <c r="AC150" s="71"/>
      <c r="AD150" s="72"/>
      <c r="AE150" s="72"/>
      <c r="AF150" s="72"/>
      <c r="AG150" s="73"/>
      <c r="AH150" s="74"/>
      <c r="AI150" s="75"/>
    </row>
    <row r="151" spans="1:35" s="45" customFormat="1" hidden="1" x14ac:dyDescent="0.25">
      <c r="A151" s="78">
        <v>149</v>
      </c>
      <c r="B151" s="78" t="s">
        <v>272</v>
      </c>
      <c r="C151" s="78" t="s">
        <v>1128</v>
      </c>
      <c r="D151" s="78" t="s">
        <v>69</v>
      </c>
      <c r="E151" s="78" t="s">
        <v>105</v>
      </c>
      <c r="F151" s="78">
        <v>2</v>
      </c>
      <c r="G151" s="78">
        <v>2.2999999999999998</v>
      </c>
      <c r="H151" s="78" t="s">
        <v>933</v>
      </c>
      <c r="I151" s="78">
        <v>598</v>
      </c>
      <c r="J151" s="79">
        <v>0</v>
      </c>
      <c r="K151" s="80">
        <v>0</v>
      </c>
      <c r="L151" s="80">
        <v>0</v>
      </c>
      <c r="M151" s="81">
        <v>0</v>
      </c>
      <c r="N151" s="82">
        <v>0</v>
      </c>
      <c r="O151" s="83">
        <v>0</v>
      </c>
      <c r="P151" s="83">
        <v>0</v>
      </c>
      <c r="Q151" s="84">
        <v>1</v>
      </c>
      <c r="R151" s="85">
        <v>0</v>
      </c>
      <c r="S151" s="80">
        <v>0</v>
      </c>
      <c r="T151" s="80">
        <v>0</v>
      </c>
      <c r="U151" s="80">
        <v>0</v>
      </c>
      <c r="V151" s="80">
        <v>0</v>
      </c>
      <c r="W151" s="81">
        <v>0</v>
      </c>
      <c r="X151" s="82">
        <v>0</v>
      </c>
      <c r="Y151" s="86">
        <v>0</v>
      </c>
      <c r="Z151" s="87">
        <v>1</v>
      </c>
      <c r="AA151" s="88" t="s">
        <v>935</v>
      </c>
      <c r="AB151" s="89"/>
      <c r="AC151" s="71"/>
      <c r="AD151" s="72"/>
      <c r="AE151" s="72"/>
      <c r="AF151" s="72"/>
      <c r="AG151" s="73"/>
      <c r="AH151" s="74"/>
      <c r="AI151" s="75"/>
    </row>
    <row r="152" spans="1:35" s="45" customFormat="1" hidden="1" x14ac:dyDescent="0.25">
      <c r="A152" s="78">
        <v>150</v>
      </c>
      <c r="B152" s="78" t="s">
        <v>272</v>
      </c>
      <c r="C152" s="78" t="s">
        <v>1128</v>
      </c>
      <c r="D152" s="78" t="s">
        <v>69</v>
      </c>
      <c r="E152" s="78" t="s">
        <v>105</v>
      </c>
      <c r="F152" s="78">
        <v>2</v>
      </c>
      <c r="G152" s="78">
        <v>2.2999999999999998</v>
      </c>
      <c r="H152" s="78" t="s">
        <v>933</v>
      </c>
      <c r="I152" s="78">
        <v>600</v>
      </c>
      <c r="J152" s="79">
        <v>0</v>
      </c>
      <c r="K152" s="80">
        <v>0</v>
      </c>
      <c r="L152" s="80">
        <v>0</v>
      </c>
      <c r="M152" s="81">
        <v>0</v>
      </c>
      <c r="N152" s="82">
        <v>0</v>
      </c>
      <c r="O152" s="83">
        <v>0</v>
      </c>
      <c r="P152" s="83">
        <v>0</v>
      </c>
      <c r="Q152" s="84">
        <v>0</v>
      </c>
      <c r="R152" s="85">
        <v>0</v>
      </c>
      <c r="S152" s="80">
        <v>0</v>
      </c>
      <c r="T152" s="80">
        <v>0</v>
      </c>
      <c r="U152" s="80">
        <v>0</v>
      </c>
      <c r="V152" s="80">
        <v>0</v>
      </c>
      <c r="W152" s="81">
        <v>0</v>
      </c>
      <c r="X152" s="82">
        <v>0</v>
      </c>
      <c r="Y152" s="86">
        <v>0</v>
      </c>
      <c r="Z152" s="87">
        <v>0</v>
      </c>
      <c r="AA152" s="88" t="s">
        <v>100</v>
      </c>
      <c r="AB152" s="89"/>
      <c r="AC152" s="71"/>
      <c r="AD152" s="72"/>
      <c r="AE152" s="72"/>
      <c r="AF152" s="72"/>
      <c r="AG152" s="73"/>
      <c r="AH152" s="74"/>
      <c r="AI152" s="75"/>
    </row>
    <row r="153" spans="1:35" s="45" customFormat="1" ht="26.25" hidden="1" x14ac:dyDescent="0.25">
      <c r="A153" s="78">
        <v>151</v>
      </c>
      <c r="B153" s="78" t="s">
        <v>272</v>
      </c>
      <c r="C153" s="78" t="s">
        <v>1128</v>
      </c>
      <c r="D153" s="78" t="s">
        <v>69</v>
      </c>
      <c r="E153" s="78" t="s">
        <v>105</v>
      </c>
      <c r="F153" s="78">
        <v>2</v>
      </c>
      <c r="G153" s="78">
        <v>2.2999999999999998</v>
      </c>
      <c r="H153" s="78" t="s">
        <v>936</v>
      </c>
      <c r="I153" s="78">
        <v>474</v>
      </c>
      <c r="J153" s="79">
        <v>0</v>
      </c>
      <c r="K153" s="80">
        <v>0</v>
      </c>
      <c r="L153" s="80">
        <v>0</v>
      </c>
      <c r="M153" s="81">
        <v>0</v>
      </c>
      <c r="N153" s="82">
        <v>1</v>
      </c>
      <c r="O153" s="83">
        <v>0</v>
      </c>
      <c r="P153" s="83">
        <v>0</v>
      </c>
      <c r="Q153" s="84">
        <v>0</v>
      </c>
      <c r="R153" s="85">
        <v>0</v>
      </c>
      <c r="S153" s="80">
        <v>0</v>
      </c>
      <c r="T153" s="80">
        <v>0</v>
      </c>
      <c r="U153" s="80">
        <v>0</v>
      </c>
      <c r="V153" s="80">
        <v>0</v>
      </c>
      <c r="W153" s="81">
        <v>0</v>
      </c>
      <c r="X153" s="82">
        <v>0</v>
      </c>
      <c r="Y153" s="86">
        <v>0</v>
      </c>
      <c r="Z153" s="87">
        <v>1</v>
      </c>
      <c r="AA153" s="88" t="s">
        <v>937</v>
      </c>
      <c r="AB153" s="89"/>
      <c r="AC153" s="71"/>
      <c r="AD153" s="72"/>
      <c r="AE153" s="72"/>
      <c r="AF153" s="72"/>
      <c r="AG153" s="73"/>
      <c r="AH153" s="74"/>
      <c r="AI153" s="75"/>
    </row>
    <row r="154" spans="1:35" s="45" customFormat="1" hidden="1" x14ac:dyDescent="0.25">
      <c r="A154" s="78">
        <v>152</v>
      </c>
      <c r="B154" s="78" t="s">
        <v>272</v>
      </c>
      <c r="C154" s="78" t="s">
        <v>1128</v>
      </c>
      <c r="D154" s="78" t="s">
        <v>69</v>
      </c>
      <c r="E154" s="78" t="s">
        <v>105</v>
      </c>
      <c r="F154" s="78">
        <v>2</v>
      </c>
      <c r="G154" s="78">
        <v>2.2999999999999998</v>
      </c>
      <c r="H154" s="78" t="s">
        <v>936</v>
      </c>
      <c r="I154" s="78">
        <v>515</v>
      </c>
      <c r="J154" s="79">
        <v>0</v>
      </c>
      <c r="K154" s="80">
        <v>0</v>
      </c>
      <c r="L154" s="80">
        <v>0</v>
      </c>
      <c r="M154" s="81">
        <v>0</v>
      </c>
      <c r="N154" s="82">
        <v>0</v>
      </c>
      <c r="O154" s="83">
        <v>0</v>
      </c>
      <c r="P154" s="83">
        <v>0</v>
      </c>
      <c r="Q154" s="84">
        <v>0</v>
      </c>
      <c r="R154" s="85">
        <v>0</v>
      </c>
      <c r="S154" s="80">
        <v>0</v>
      </c>
      <c r="T154" s="80">
        <v>0</v>
      </c>
      <c r="U154" s="80">
        <v>0</v>
      </c>
      <c r="V154" s="80">
        <v>0</v>
      </c>
      <c r="W154" s="81">
        <v>0</v>
      </c>
      <c r="X154" s="82">
        <v>0</v>
      </c>
      <c r="Y154" s="86">
        <v>0</v>
      </c>
      <c r="Z154" s="87">
        <v>0</v>
      </c>
      <c r="AA154" s="88" t="s">
        <v>100</v>
      </c>
      <c r="AB154" s="89"/>
      <c r="AC154" s="71"/>
      <c r="AD154" s="72"/>
      <c r="AE154" s="72"/>
      <c r="AF154" s="72"/>
      <c r="AG154" s="73"/>
      <c r="AH154" s="74"/>
      <c r="AI154" s="75"/>
    </row>
    <row r="155" spans="1:35" s="45" customFormat="1" hidden="1" x14ac:dyDescent="0.25">
      <c r="A155" s="78">
        <v>153</v>
      </c>
      <c r="B155" s="78" t="s">
        <v>272</v>
      </c>
      <c r="C155" s="78" t="s">
        <v>1128</v>
      </c>
      <c r="D155" s="78" t="s">
        <v>69</v>
      </c>
      <c r="E155" s="78" t="s">
        <v>105</v>
      </c>
      <c r="F155" s="78">
        <v>2</v>
      </c>
      <c r="G155" s="78">
        <v>2.2999999999999998</v>
      </c>
      <c r="H155" s="78" t="s">
        <v>936</v>
      </c>
      <c r="I155" s="78">
        <v>551</v>
      </c>
      <c r="J155" s="79">
        <v>0</v>
      </c>
      <c r="K155" s="80">
        <v>0</v>
      </c>
      <c r="L155" s="80">
        <v>0</v>
      </c>
      <c r="M155" s="81">
        <v>0</v>
      </c>
      <c r="N155" s="82">
        <v>0</v>
      </c>
      <c r="O155" s="83">
        <v>0</v>
      </c>
      <c r="P155" s="83">
        <v>0</v>
      </c>
      <c r="Q155" s="84">
        <v>0</v>
      </c>
      <c r="R155" s="85">
        <v>0</v>
      </c>
      <c r="S155" s="80">
        <v>0</v>
      </c>
      <c r="T155" s="80">
        <v>0</v>
      </c>
      <c r="U155" s="80">
        <v>0</v>
      </c>
      <c r="V155" s="80">
        <v>0</v>
      </c>
      <c r="W155" s="81">
        <v>0</v>
      </c>
      <c r="X155" s="82">
        <v>0</v>
      </c>
      <c r="Y155" s="86">
        <v>0</v>
      </c>
      <c r="Z155" s="87">
        <v>0</v>
      </c>
      <c r="AA155" s="88" t="s">
        <v>100</v>
      </c>
      <c r="AB155" s="89"/>
      <c r="AC155" s="71"/>
      <c r="AD155" s="72"/>
      <c r="AE155" s="72"/>
      <c r="AF155" s="72"/>
      <c r="AG155" s="73"/>
      <c r="AH155" s="74"/>
      <c r="AI155" s="75"/>
    </row>
    <row r="156" spans="1:35" s="45" customFormat="1" hidden="1" x14ac:dyDescent="0.25">
      <c r="A156" s="78">
        <v>154</v>
      </c>
      <c r="B156" s="78" t="s">
        <v>272</v>
      </c>
      <c r="C156" s="78" t="s">
        <v>1128</v>
      </c>
      <c r="D156" s="78" t="s">
        <v>69</v>
      </c>
      <c r="E156" s="78" t="s">
        <v>105</v>
      </c>
      <c r="F156" s="78">
        <v>2</v>
      </c>
      <c r="G156" s="78">
        <v>2.2999999999999998</v>
      </c>
      <c r="H156" s="78" t="s">
        <v>936</v>
      </c>
      <c r="I156" s="78">
        <v>559</v>
      </c>
      <c r="J156" s="79">
        <v>0</v>
      </c>
      <c r="K156" s="80">
        <v>0</v>
      </c>
      <c r="L156" s="80">
        <v>0</v>
      </c>
      <c r="M156" s="81">
        <v>0</v>
      </c>
      <c r="N156" s="82">
        <v>0</v>
      </c>
      <c r="O156" s="83">
        <v>0</v>
      </c>
      <c r="P156" s="83">
        <v>0</v>
      </c>
      <c r="Q156" s="84">
        <v>0</v>
      </c>
      <c r="R156" s="85">
        <v>0</v>
      </c>
      <c r="S156" s="80">
        <v>0</v>
      </c>
      <c r="T156" s="80">
        <v>0</v>
      </c>
      <c r="U156" s="80">
        <v>1</v>
      </c>
      <c r="V156" s="80">
        <v>0</v>
      </c>
      <c r="W156" s="81">
        <v>0</v>
      </c>
      <c r="X156" s="82">
        <v>0</v>
      </c>
      <c r="Y156" s="86">
        <v>0</v>
      </c>
      <c r="Z156" s="87">
        <v>1</v>
      </c>
      <c r="AA156" s="88" t="s">
        <v>938</v>
      </c>
      <c r="AB156" s="89"/>
      <c r="AC156" s="71"/>
      <c r="AD156" s="72"/>
      <c r="AE156" s="72"/>
      <c r="AF156" s="72"/>
      <c r="AG156" s="73"/>
      <c r="AH156" s="74"/>
      <c r="AI156" s="75"/>
    </row>
    <row r="157" spans="1:35" s="45" customFormat="1" hidden="1" x14ac:dyDescent="0.25">
      <c r="A157" s="78">
        <v>155</v>
      </c>
      <c r="B157" s="78" t="s">
        <v>272</v>
      </c>
      <c r="C157" s="78" t="s">
        <v>1128</v>
      </c>
      <c r="D157" s="78" t="s">
        <v>69</v>
      </c>
      <c r="E157" s="78" t="s">
        <v>105</v>
      </c>
      <c r="F157" s="78">
        <v>2</v>
      </c>
      <c r="G157" s="78">
        <v>2.2999999999999998</v>
      </c>
      <c r="H157" s="78" t="s">
        <v>936</v>
      </c>
      <c r="I157" s="78">
        <v>609</v>
      </c>
      <c r="J157" s="79">
        <v>0</v>
      </c>
      <c r="K157" s="80">
        <v>0</v>
      </c>
      <c r="L157" s="80">
        <v>0</v>
      </c>
      <c r="M157" s="81">
        <v>0</v>
      </c>
      <c r="N157" s="82">
        <v>0</v>
      </c>
      <c r="O157" s="83">
        <v>0</v>
      </c>
      <c r="P157" s="83">
        <v>0</v>
      </c>
      <c r="Q157" s="84">
        <v>0</v>
      </c>
      <c r="R157" s="85">
        <v>0</v>
      </c>
      <c r="S157" s="80">
        <v>0</v>
      </c>
      <c r="T157" s="80">
        <v>0</v>
      </c>
      <c r="U157" s="80">
        <v>1</v>
      </c>
      <c r="V157" s="80">
        <v>0</v>
      </c>
      <c r="W157" s="81">
        <v>0</v>
      </c>
      <c r="X157" s="82">
        <v>0</v>
      </c>
      <c r="Y157" s="86">
        <v>0</v>
      </c>
      <c r="Z157" s="87">
        <v>1</v>
      </c>
      <c r="AA157" s="88" t="s">
        <v>939</v>
      </c>
      <c r="AB157" s="89"/>
      <c r="AC157" s="71"/>
      <c r="AD157" s="72"/>
      <c r="AE157" s="72"/>
      <c r="AF157" s="72"/>
      <c r="AG157" s="73"/>
      <c r="AH157" s="74"/>
      <c r="AI157" s="75"/>
    </row>
    <row r="158" spans="1:35" s="45" customFormat="1" hidden="1" x14ac:dyDescent="0.25">
      <c r="A158" s="78">
        <v>156</v>
      </c>
      <c r="B158" s="78" t="s">
        <v>272</v>
      </c>
      <c r="C158" s="78" t="s">
        <v>1128</v>
      </c>
      <c r="D158" s="78" t="s">
        <v>69</v>
      </c>
      <c r="E158" s="78" t="s">
        <v>105</v>
      </c>
      <c r="F158" s="78">
        <v>2</v>
      </c>
      <c r="G158" s="78">
        <v>2.2999999999999998</v>
      </c>
      <c r="H158" s="78" t="s">
        <v>936</v>
      </c>
      <c r="I158" s="78">
        <v>611</v>
      </c>
      <c r="J158" s="79">
        <v>0</v>
      </c>
      <c r="K158" s="80">
        <v>0</v>
      </c>
      <c r="L158" s="80">
        <v>0</v>
      </c>
      <c r="M158" s="81">
        <v>0</v>
      </c>
      <c r="N158" s="82">
        <v>0</v>
      </c>
      <c r="O158" s="83">
        <v>0</v>
      </c>
      <c r="P158" s="83">
        <v>0</v>
      </c>
      <c r="Q158" s="84">
        <v>0</v>
      </c>
      <c r="R158" s="85">
        <v>0</v>
      </c>
      <c r="S158" s="80">
        <v>0</v>
      </c>
      <c r="T158" s="80">
        <v>0</v>
      </c>
      <c r="U158" s="80">
        <v>0</v>
      </c>
      <c r="V158" s="80">
        <v>0</v>
      </c>
      <c r="W158" s="81">
        <v>0</v>
      </c>
      <c r="X158" s="82">
        <v>0</v>
      </c>
      <c r="Y158" s="86">
        <v>0</v>
      </c>
      <c r="Z158" s="87">
        <v>0</v>
      </c>
      <c r="AA158" s="88" t="s">
        <v>100</v>
      </c>
      <c r="AB158" s="89"/>
      <c r="AC158" s="71"/>
      <c r="AD158" s="72"/>
      <c r="AE158" s="72"/>
      <c r="AF158" s="72"/>
      <c r="AG158" s="73"/>
      <c r="AH158" s="74"/>
      <c r="AI158" s="75"/>
    </row>
    <row r="159" spans="1:35" s="45" customFormat="1" ht="16.5" hidden="1" thickBot="1" x14ac:dyDescent="0.3">
      <c r="A159" s="100"/>
      <c r="B159" s="100"/>
      <c r="C159" s="100"/>
      <c r="D159" s="100"/>
      <c r="E159" s="100"/>
      <c r="F159" s="100"/>
      <c r="G159" s="100"/>
      <c r="H159" s="100"/>
      <c r="I159" s="100">
        <f>COUNTA(I3:I158)</f>
        <v>156</v>
      </c>
      <c r="J159" s="101">
        <f t="shared" ref="J159:Z159" si="0">SUM(J3:J158)</f>
        <v>14</v>
      </c>
      <c r="K159" s="102">
        <f t="shared" si="0"/>
        <v>7</v>
      </c>
      <c r="L159" s="102">
        <f t="shared" si="0"/>
        <v>0</v>
      </c>
      <c r="M159" s="103">
        <f t="shared" si="0"/>
        <v>1</v>
      </c>
      <c r="N159" s="101">
        <f t="shared" si="0"/>
        <v>26</v>
      </c>
      <c r="O159" s="102">
        <f t="shared" si="0"/>
        <v>11</v>
      </c>
      <c r="P159" s="102">
        <f t="shared" si="0"/>
        <v>1</v>
      </c>
      <c r="Q159" s="103">
        <f t="shared" si="0"/>
        <v>9</v>
      </c>
      <c r="R159" s="101">
        <f t="shared" si="0"/>
        <v>15</v>
      </c>
      <c r="S159" s="102">
        <f t="shared" si="0"/>
        <v>3</v>
      </c>
      <c r="T159" s="102">
        <f t="shared" si="0"/>
        <v>1</v>
      </c>
      <c r="U159" s="102">
        <f t="shared" si="0"/>
        <v>8</v>
      </c>
      <c r="V159" s="102">
        <f t="shared" si="0"/>
        <v>0</v>
      </c>
      <c r="W159" s="103">
        <f t="shared" si="0"/>
        <v>0</v>
      </c>
      <c r="X159" s="101">
        <f t="shared" si="0"/>
        <v>0</v>
      </c>
      <c r="Y159" s="104">
        <f t="shared" si="0"/>
        <v>0</v>
      </c>
      <c r="Z159" s="105">
        <f t="shared" si="0"/>
        <v>76</v>
      </c>
      <c r="AA159" s="106">
        <f>COUNTA(AA3:AA158)</f>
        <v>156</v>
      </c>
      <c r="AB159" s="106">
        <f>COUNTA(AB3:AB158)</f>
        <v>2</v>
      </c>
      <c r="AC159" s="107">
        <f>COUNTA(AC3:AC158)</f>
        <v>0</v>
      </c>
      <c r="AD159" s="108">
        <f>SUM(AD3:AD158)</f>
        <v>0</v>
      </c>
      <c r="AE159" s="108">
        <f>SUM(AE3:AE158)</f>
        <v>0</v>
      </c>
      <c r="AF159" s="108">
        <f>SUM(AF3:AF158)</f>
        <v>0</v>
      </c>
      <c r="AG159" s="109">
        <f>COUNTA(AG3:AG158)</f>
        <v>0</v>
      </c>
      <c r="AH159" s="108">
        <f>SUM(AH3:AH158)</f>
        <v>0</v>
      </c>
      <c r="AI159" s="110">
        <f>COUNTA(AI3:AI158)</f>
        <v>0</v>
      </c>
    </row>
  </sheetData>
  <autoFilter ref="A2:AI159">
    <filterColumn colId="9">
      <filters>
        <filter val="1"/>
      </filters>
    </filterColumn>
    <sortState ref="A29:AI80">
      <sortCondition ref="H2:H159"/>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1"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filterMode="1">
    <pageSetUpPr fitToPage="1"/>
  </sheetPr>
  <dimension ref="A1:AI156"/>
  <sheetViews>
    <sheetView zoomScaleNormal="100" workbookViewId="0">
      <pane ySplit="2" topLeftCell="A3" activePane="bottomLeft" state="frozen"/>
      <selection activeCell="D10" sqref="D10"/>
      <selection pane="bottomLeft" activeCell="H52" sqref="H52"/>
    </sheetView>
  </sheetViews>
  <sheetFormatPr baseColWidth="10" defaultRowHeight="15" x14ac:dyDescent="0.2"/>
  <cols>
    <col min="1" max="1" width="7" style="111" customWidth="1"/>
    <col min="2" max="3" width="11.42578125" style="111" hidden="1" customWidth="1"/>
    <col min="4" max="4" width="24.5703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265</v>
      </c>
      <c r="C3" s="60" t="s">
        <v>1128</v>
      </c>
      <c r="D3" s="60" t="s">
        <v>70</v>
      </c>
      <c r="E3" s="60" t="s">
        <v>105</v>
      </c>
      <c r="F3" s="60">
        <v>1</v>
      </c>
      <c r="G3" s="60">
        <v>1.1000000000000001</v>
      </c>
      <c r="H3" s="60" t="s">
        <v>2162</v>
      </c>
      <c r="I3" s="60">
        <v>557</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265</v>
      </c>
      <c r="C4" s="76" t="s">
        <v>1128</v>
      </c>
      <c r="D4" s="76" t="s">
        <v>70</v>
      </c>
      <c r="E4" s="76" t="s">
        <v>105</v>
      </c>
      <c r="F4" s="76">
        <v>1</v>
      </c>
      <c r="G4" s="76">
        <v>1.1000000000000001</v>
      </c>
      <c r="H4" s="76" t="s">
        <v>2162</v>
      </c>
      <c r="I4" s="76">
        <v>558</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265</v>
      </c>
      <c r="C5" s="76" t="s">
        <v>1128</v>
      </c>
      <c r="D5" s="76" t="s">
        <v>70</v>
      </c>
      <c r="E5" s="76" t="s">
        <v>105</v>
      </c>
      <c r="F5" s="76">
        <v>1</v>
      </c>
      <c r="G5" s="76">
        <v>1.1000000000000001</v>
      </c>
      <c r="H5" s="76" t="s">
        <v>2162</v>
      </c>
      <c r="I5" s="76">
        <v>559</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265</v>
      </c>
      <c r="C6" s="76" t="s">
        <v>1128</v>
      </c>
      <c r="D6" s="76" t="s">
        <v>70</v>
      </c>
      <c r="E6" s="76" t="s">
        <v>105</v>
      </c>
      <c r="F6" s="76">
        <v>1</v>
      </c>
      <c r="G6" s="76">
        <v>1.1000000000000001</v>
      </c>
      <c r="H6" s="76" t="s">
        <v>2162</v>
      </c>
      <c r="I6" s="76">
        <v>560</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265</v>
      </c>
      <c r="C7" s="76" t="s">
        <v>1128</v>
      </c>
      <c r="D7" s="76" t="s">
        <v>70</v>
      </c>
      <c r="E7" s="76" t="s">
        <v>105</v>
      </c>
      <c r="F7" s="76">
        <v>1</v>
      </c>
      <c r="G7" s="76">
        <v>1.1000000000000001</v>
      </c>
      <c r="H7" s="76" t="s">
        <v>2162</v>
      </c>
      <c r="I7" s="76">
        <v>561</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31.5" hidden="1" x14ac:dyDescent="0.25">
      <c r="A8" s="76">
        <v>6</v>
      </c>
      <c r="B8" s="76" t="s">
        <v>265</v>
      </c>
      <c r="C8" s="76" t="s">
        <v>1128</v>
      </c>
      <c r="D8" s="76" t="s">
        <v>70</v>
      </c>
      <c r="E8" s="76" t="s">
        <v>105</v>
      </c>
      <c r="F8" s="76">
        <v>1</v>
      </c>
      <c r="G8" s="76">
        <v>1.1000000000000001</v>
      </c>
      <c r="H8" s="76" t="s">
        <v>2162</v>
      </c>
      <c r="I8" s="76">
        <v>562</v>
      </c>
      <c r="J8" s="61">
        <v>0</v>
      </c>
      <c r="K8" s="62">
        <v>0</v>
      </c>
      <c r="L8" s="62">
        <v>0</v>
      </c>
      <c r="M8" s="63">
        <v>0</v>
      </c>
      <c r="N8" s="64">
        <v>1</v>
      </c>
      <c r="O8" s="65">
        <v>0</v>
      </c>
      <c r="P8" s="65">
        <v>0</v>
      </c>
      <c r="Q8" s="66">
        <v>0</v>
      </c>
      <c r="R8" s="67">
        <v>0</v>
      </c>
      <c r="S8" s="62">
        <v>0</v>
      </c>
      <c r="T8" s="62">
        <v>0</v>
      </c>
      <c r="U8" s="62">
        <v>0</v>
      </c>
      <c r="V8" s="62">
        <v>0</v>
      </c>
      <c r="W8" s="63">
        <v>0</v>
      </c>
      <c r="X8" s="64">
        <v>0</v>
      </c>
      <c r="Y8" s="77">
        <v>0</v>
      </c>
      <c r="Z8" s="70">
        <v>1</v>
      </c>
      <c r="AA8" s="162" t="s">
        <v>2163</v>
      </c>
      <c r="AB8" s="164"/>
      <c r="AC8" s="71"/>
      <c r="AD8" s="72"/>
      <c r="AE8" s="72"/>
      <c r="AF8" s="72"/>
      <c r="AG8" s="73"/>
      <c r="AH8" s="74"/>
      <c r="AI8" s="75"/>
    </row>
    <row r="9" spans="1:35" s="45" customFormat="1" ht="31.5" hidden="1" x14ac:dyDescent="0.25">
      <c r="A9" s="76">
        <v>7</v>
      </c>
      <c r="B9" s="76" t="s">
        <v>265</v>
      </c>
      <c r="C9" s="76" t="s">
        <v>1128</v>
      </c>
      <c r="D9" s="76" t="s">
        <v>70</v>
      </c>
      <c r="E9" s="76" t="s">
        <v>105</v>
      </c>
      <c r="F9" s="76">
        <v>1</v>
      </c>
      <c r="G9" s="76">
        <v>1.1000000000000001</v>
      </c>
      <c r="H9" s="76" t="s">
        <v>2162</v>
      </c>
      <c r="I9" s="76">
        <v>563</v>
      </c>
      <c r="J9" s="61">
        <v>0</v>
      </c>
      <c r="K9" s="62">
        <v>0</v>
      </c>
      <c r="L9" s="62">
        <v>0</v>
      </c>
      <c r="M9" s="63">
        <v>0</v>
      </c>
      <c r="N9" s="64">
        <v>1</v>
      </c>
      <c r="O9" s="65">
        <v>0</v>
      </c>
      <c r="P9" s="65">
        <v>0</v>
      </c>
      <c r="Q9" s="66">
        <v>0</v>
      </c>
      <c r="R9" s="67">
        <v>0</v>
      </c>
      <c r="S9" s="62">
        <v>0</v>
      </c>
      <c r="T9" s="62">
        <v>0</v>
      </c>
      <c r="U9" s="62">
        <v>0</v>
      </c>
      <c r="V9" s="62">
        <v>0</v>
      </c>
      <c r="W9" s="63">
        <v>0</v>
      </c>
      <c r="X9" s="64">
        <v>0</v>
      </c>
      <c r="Y9" s="77">
        <v>0</v>
      </c>
      <c r="Z9" s="70">
        <v>1</v>
      </c>
      <c r="AA9" s="162" t="s">
        <v>2164</v>
      </c>
      <c r="AB9" s="164"/>
      <c r="AC9" s="71"/>
      <c r="AD9" s="72"/>
      <c r="AE9" s="72"/>
      <c r="AF9" s="72"/>
      <c r="AG9" s="73"/>
      <c r="AH9" s="74"/>
      <c r="AI9" s="75"/>
    </row>
    <row r="10" spans="1:35" s="45" customFormat="1" ht="47.25" hidden="1" x14ac:dyDescent="0.25">
      <c r="A10" s="76">
        <v>8</v>
      </c>
      <c r="B10" s="76" t="s">
        <v>265</v>
      </c>
      <c r="C10" s="76" t="s">
        <v>1128</v>
      </c>
      <c r="D10" s="76" t="s">
        <v>70</v>
      </c>
      <c r="E10" s="76" t="s">
        <v>105</v>
      </c>
      <c r="F10" s="76">
        <v>1</v>
      </c>
      <c r="G10" s="76">
        <v>1.1000000000000001</v>
      </c>
      <c r="H10" s="76" t="s">
        <v>2165</v>
      </c>
      <c r="I10" s="76">
        <v>568</v>
      </c>
      <c r="J10" s="61">
        <v>0</v>
      </c>
      <c r="K10" s="62">
        <v>0</v>
      </c>
      <c r="L10" s="62">
        <v>0</v>
      </c>
      <c r="M10" s="63">
        <v>0</v>
      </c>
      <c r="N10" s="64">
        <v>1</v>
      </c>
      <c r="O10" s="65">
        <v>0</v>
      </c>
      <c r="P10" s="65">
        <v>0</v>
      </c>
      <c r="Q10" s="66">
        <v>0</v>
      </c>
      <c r="R10" s="67">
        <v>0</v>
      </c>
      <c r="S10" s="62">
        <v>0</v>
      </c>
      <c r="T10" s="62">
        <v>0</v>
      </c>
      <c r="U10" s="62">
        <v>1</v>
      </c>
      <c r="V10" s="62">
        <v>0</v>
      </c>
      <c r="W10" s="63">
        <v>0</v>
      </c>
      <c r="X10" s="64">
        <v>0</v>
      </c>
      <c r="Y10" s="77">
        <v>0</v>
      </c>
      <c r="Z10" s="70">
        <v>1</v>
      </c>
      <c r="AA10" s="162" t="s">
        <v>2169</v>
      </c>
      <c r="AB10" s="164" t="s">
        <v>2166</v>
      </c>
      <c r="AC10" s="71"/>
      <c r="AD10" s="72"/>
      <c r="AE10" s="72"/>
      <c r="AF10" s="72"/>
      <c r="AG10" s="73"/>
      <c r="AH10" s="74"/>
      <c r="AI10" s="75"/>
    </row>
    <row r="11" spans="1:35" s="45" customFormat="1" ht="31.5" hidden="1" x14ac:dyDescent="0.25">
      <c r="A11" s="76">
        <v>9</v>
      </c>
      <c r="B11" s="76" t="s">
        <v>265</v>
      </c>
      <c r="C11" s="76" t="s">
        <v>1128</v>
      </c>
      <c r="D11" s="76" t="s">
        <v>70</v>
      </c>
      <c r="E11" s="76" t="s">
        <v>105</v>
      </c>
      <c r="F11" s="76">
        <v>1</v>
      </c>
      <c r="G11" s="76">
        <v>1.1000000000000001</v>
      </c>
      <c r="H11" s="76" t="s">
        <v>2165</v>
      </c>
      <c r="I11" s="76">
        <v>575</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t="s">
        <v>2166</v>
      </c>
      <c r="AC11" s="71"/>
      <c r="AD11" s="72"/>
      <c r="AE11" s="72"/>
      <c r="AF11" s="72"/>
      <c r="AG11" s="73"/>
      <c r="AH11" s="74"/>
      <c r="AI11" s="75"/>
    </row>
    <row r="12" spans="1:35" s="45" customFormat="1" ht="63" hidden="1" x14ac:dyDescent="0.25">
      <c r="A12" s="76">
        <v>10</v>
      </c>
      <c r="B12" s="76" t="s">
        <v>265</v>
      </c>
      <c r="C12" s="76" t="s">
        <v>1128</v>
      </c>
      <c r="D12" s="76" t="s">
        <v>70</v>
      </c>
      <c r="E12" s="76" t="s">
        <v>105</v>
      </c>
      <c r="F12" s="76">
        <v>1</v>
      </c>
      <c r="G12" s="76">
        <v>1.1000000000000001</v>
      </c>
      <c r="H12" s="76" t="s">
        <v>2165</v>
      </c>
      <c r="I12" s="76">
        <v>582</v>
      </c>
      <c r="J12" s="61">
        <v>0</v>
      </c>
      <c r="K12" s="62">
        <v>0</v>
      </c>
      <c r="L12" s="62">
        <v>0</v>
      </c>
      <c r="M12" s="63">
        <v>0</v>
      </c>
      <c r="N12" s="64">
        <v>1</v>
      </c>
      <c r="O12" s="65">
        <v>0</v>
      </c>
      <c r="P12" s="65">
        <v>0</v>
      </c>
      <c r="Q12" s="66">
        <v>0</v>
      </c>
      <c r="R12" s="67">
        <v>0</v>
      </c>
      <c r="S12" s="62">
        <v>0</v>
      </c>
      <c r="T12" s="62">
        <v>0</v>
      </c>
      <c r="U12" s="62">
        <v>1</v>
      </c>
      <c r="V12" s="62">
        <v>0</v>
      </c>
      <c r="W12" s="63">
        <v>0</v>
      </c>
      <c r="X12" s="64">
        <v>0</v>
      </c>
      <c r="Y12" s="77">
        <v>0</v>
      </c>
      <c r="Z12" s="70">
        <v>1</v>
      </c>
      <c r="AA12" s="162" t="s">
        <v>2170</v>
      </c>
      <c r="AB12" s="164" t="s">
        <v>2166</v>
      </c>
      <c r="AC12" s="71"/>
      <c r="AD12" s="72"/>
      <c r="AE12" s="72"/>
      <c r="AF12" s="72"/>
      <c r="AG12" s="73"/>
      <c r="AH12" s="74"/>
      <c r="AI12" s="75"/>
    </row>
    <row r="13" spans="1:35" s="45" customFormat="1" ht="31.5" hidden="1" x14ac:dyDescent="0.25">
      <c r="A13" s="76">
        <v>11</v>
      </c>
      <c r="B13" s="76" t="s">
        <v>265</v>
      </c>
      <c r="C13" s="76" t="s">
        <v>1128</v>
      </c>
      <c r="D13" s="76" t="s">
        <v>70</v>
      </c>
      <c r="E13" s="76" t="s">
        <v>105</v>
      </c>
      <c r="F13" s="76">
        <v>1</v>
      </c>
      <c r="G13" s="76">
        <v>1.1000000000000001</v>
      </c>
      <c r="H13" s="76" t="s">
        <v>2165</v>
      </c>
      <c r="I13" s="76">
        <v>653</v>
      </c>
      <c r="J13" s="61">
        <v>0</v>
      </c>
      <c r="K13" s="62">
        <v>0</v>
      </c>
      <c r="L13" s="62">
        <v>0</v>
      </c>
      <c r="M13" s="63">
        <v>0</v>
      </c>
      <c r="N13" s="64">
        <v>0</v>
      </c>
      <c r="O13" s="65">
        <v>0</v>
      </c>
      <c r="P13" s="65">
        <v>0</v>
      </c>
      <c r="Q13" s="66">
        <v>0</v>
      </c>
      <c r="R13" s="67">
        <v>0</v>
      </c>
      <c r="S13" s="62">
        <v>0</v>
      </c>
      <c r="T13" s="62">
        <v>0</v>
      </c>
      <c r="U13" s="62">
        <v>1</v>
      </c>
      <c r="V13" s="62">
        <v>0</v>
      </c>
      <c r="W13" s="63">
        <v>0</v>
      </c>
      <c r="X13" s="64">
        <v>0</v>
      </c>
      <c r="Y13" s="77">
        <v>0</v>
      </c>
      <c r="Z13" s="70">
        <v>1</v>
      </c>
      <c r="AA13" s="162" t="s">
        <v>2171</v>
      </c>
      <c r="AB13" s="164" t="s">
        <v>2166</v>
      </c>
      <c r="AC13" s="71"/>
      <c r="AD13" s="72"/>
      <c r="AE13" s="72"/>
      <c r="AF13" s="72"/>
      <c r="AG13" s="73"/>
      <c r="AH13" s="74"/>
      <c r="AI13" s="75"/>
    </row>
    <row r="14" spans="1:35" s="45" customFormat="1" ht="31.5" hidden="1" x14ac:dyDescent="0.25">
      <c r="A14" s="76">
        <v>12</v>
      </c>
      <c r="B14" s="76" t="s">
        <v>265</v>
      </c>
      <c r="C14" s="76" t="s">
        <v>1128</v>
      </c>
      <c r="D14" s="76" t="s">
        <v>70</v>
      </c>
      <c r="E14" s="76" t="s">
        <v>105</v>
      </c>
      <c r="F14" s="76">
        <v>1</v>
      </c>
      <c r="G14" s="76">
        <v>1.1000000000000001</v>
      </c>
      <c r="H14" s="76" t="s">
        <v>2165</v>
      </c>
      <c r="I14" s="76">
        <v>691</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t="s">
        <v>2166</v>
      </c>
      <c r="AC14" s="71"/>
      <c r="AD14" s="72"/>
      <c r="AE14" s="72"/>
      <c r="AF14" s="72"/>
      <c r="AG14" s="73"/>
      <c r="AH14" s="74"/>
      <c r="AI14" s="75"/>
    </row>
    <row r="15" spans="1:35" s="45" customFormat="1" ht="63" hidden="1" x14ac:dyDescent="0.25">
      <c r="A15" s="76">
        <v>13</v>
      </c>
      <c r="B15" s="76" t="s">
        <v>265</v>
      </c>
      <c r="C15" s="76" t="s">
        <v>1128</v>
      </c>
      <c r="D15" s="76" t="s">
        <v>70</v>
      </c>
      <c r="E15" s="76" t="s">
        <v>105</v>
      </c>
      <c r="F15" s="76">
        <v>1</v>
      </c>
      <c r="G15" s="76">
        <v>1.1000000000000001</v>
      </c>
      <c r="H15" s="76" t="s">
        <v>2165</v>
      </c>
      <c r="I15" s="76">
        <v>697</v>
      </c>
      <c r="J15" s="61">
        <v>0</v>
      </c>
      <c r="K15" s="62">
        <v>0</v>
      </c>
      <c r="L15" s="62">
        <v>0</v>
      </c>
      <c r="M15" s="63">
        <v>0</v>
      </c>
      <c r="N15" s="64">
        <v>1</v>
      </c>
      <c r="O15" s="65">
        <v>0</v>
      </c>
      <c r="P15" s="65">
        <v>0</v>
      </c>
      <c r="Q15" s="66">
        <v>0</v>
      </c>
      <c r="R15" s="67">
        <v>0</v>
      </c>
      <c r="S15" s="62">
        <v>0</v>
      </c>
      <c r="T15" s="62">
        <v>0</v>
      </c>
      <c r="U15" s="62">
        <v>1</v>
      </c>
      <c r="V15" s="62">
        <v>0</v>
      </c>
      <c r="W15" s="63">
        <v>0</v>
      </c>
      <c r="X15" s="64">
        <v>0</v>
      </c>
      <c r="Y15" s="77">
        <v>0</v>
      </c>
      <c r="Z15" s="70">
        <v>1</v>
      </c>
      <c r="AA15" s="162" t="s">
        <v>2173</v>
      </c>
      <c r="AB15" s="164" t="s">
        <v>2166</v>
      </c>
      <c r="AC15" s="71"/>
      <c r="AD15" s="72"/>
      <c r="AE15" s="72"/>
      <c r="AF15" s="72"/>
      <c r="AG15" s="73"/>
      <c r="AH15" s="74"/>
      <c r="AI15" s="75"/>
    </row>
    <row r="16" spans="1:35" s="45" customFormat="1" ht="31.5" hidden="1" x14ac:dyDescent="0.25">
      <c r="A16" s="76">
        <v>14</v>
      </c>
      <c r="B16" s="76" t="s">
        <v>265</v>
      </c>
      <c r="C16" s="76" t="s">
        <v>1128</v>
      </c>
      <c r="D16" s="76" t="s">
        <v>70</v>
      </c>
      <c r="E16" s="76" t="s">
        <v>105</v>
      </c>
      <c r="F16" s="76">
        <v>1</v>
      </c>
      <c r="G16" s="76">
        <v>1.1000000000000001</v>
      </c>
      <c r="H16" s="76" t="s">
        <v>2165</v>
      </c>
      <c r="I16" s="76">
        <v>731</v>
      </c>
      <c r="J16" s="61">
        <v>0</v>
      </c>
      <c r="K16" s="62">
        <v>0</v>
      </c>
      <c r="L16" s="62">
        <v>0</v>
      </c>
      <c r="M16" s="63">
        <v>0</v>
      </c>
      <c r="N16" s="64">
        <v>1</v>
      </c>
      <c r="O16" s="65">
        <v>0</v>
      </c>
      <c r="P16" s="65">
        <v>0</v>
      </c>
      <c r="Q16" s="66">
        <v>0</v>
      </c>
      <c r="R16" s="67">
        <v>0</v>
      </c>
      <c r="S16" s="62">
        <v>0</v>
      </c>
      <c r="T16" s="62">
        <v>0</v>
      </c>
      <c r="U16" s="62">
        <v>0</v>
      </c>
      <c r="V16" s="62">
        <v>0</v>
      </c>
      <c r="W16" s="63">
        <v>0</v>
      </c>
      <c r="X16" s="64">
        <v>0</v>
      </c>
      <c r="Y16" s="77">
        <v>0</v>
      </c>
      <c r="Z16" s="70">
        <v>1</v>
      </c>
      <c r="AA16" s="162" t="s">
        <v>2167</v>
      </c>
      <c r="AB16" s="164" t="s">
        <v>2166</v>
      </c>
      <c r="AC16" s="71"/>
      <c r="AD16" s="72"/>
      <c r="AE16" s="72"/>
      <c r="AF16" s="72"/>
      <c r="AG16" s="73"/>
      <c r="AH16" s="74"/>
      <c r="AI16" s="75"/>
    </row>
    <row r="17" spans="1:35" s="45" customFormat="1" ht="47.25" hidden="1" x14ac:dyDescent="0.25">
      <c r="A17" s="78">
        <v>15</v>
      </c>
      <c r="B17" s="78" t="s">
        <v>265</v>
      </c>
      <c r="C17" s="78" t="s">
        <v>1128</v>
      </c>
      <c r="D17" s="78" t="s">
        <v>70</v>
      </c>
      <c r="E17" s="78" t="s">
        <v>105</v>
      </c>
      <c r="F17" s="78">
        <v>1</v>
      </c>
      <c r="G17" s="78">
        <v>1.1000000000000001</v>
      </c>
      <c r="H17" s="78" t="s">
        <v>2168</v>
      </c>
      <c r="I17" s="78">
        <v>572</v>
      </c>
      <c r="J17" s="79">
        <v>0</v>
      </c>
      <c r="K17" s="80">
        <v>0</v>
      </c>
      <c r="L17" s="80">
        <v>0</v>
      </c>
      <c r="M17" s="81">
        <v>0</v>
      </c>
      <c r="N17" s="82">
        <v>1</v>
      </c>
      <c r="O17" s="83">
        <v>0</v>
      </c>
      <c r="P17" s="83">
        <v>0</v>
      </c>
      <c r="Q17" s="84">
        <v>0</v>
      </c>
      <c r="R17" s="85">
        <v>0</v>
      </c>
      <c r="S17" s="80">
        <v>0</v>
      </c>
      <c r="T17" s="80">
        <v>0</v>
      </c>
      <c r="U17" s="80">
        <v>1</v>
      </c>
      <c r="V17" s="80">
        <v>0</v>
      </c>
      <c r="W17" s="81">
        <v>0</v>
      </c>
      <c r="X17" s="82">
        <v>0</v>
      </c>
      <c r="Y17" s="86">
        <v>0</v>
      </c>
      <c r="Z17" s="87">
        <v>1</v>
      </c>
      <c r="AA17" s="166" t="s">
        <v>2172</v>
      </c>
      <c r="AB17" s="167"/>
      <c r="AC17" s="71"/>
      <c r="AD17" s="72"/>
      <c r="AE17" s="72"/>
      <c r="AF17" s="72"/>
      <c r="AG17" s="73"/>
      <c r="AH17" s="74"/>
      <c r="AI17" s="75"/>
    </row>
    <row r="18" spans="1:35" s="45" customFormat="1" ht="15.75" hidden="1" x14ac:dyDescent="0.25">
      <c r="A18" s="78">
        <v>16</v>
      </c>
      <c r="B18" s="78" t="s">
        <v>265</v>
      </c>
      <c r="C18" s="78" t="s">
        <v>1128</v>
      </c>
      <c r="D18" s="78" t="s">
        <v>70</v>
      </c>
      <c r="E18" s="78" t="s">
        <v>105</v>
      </c>
      <c r="F18" s="78">
        <v>1</v>
      </c>
      <c r="G18" s="78">
        <v>1.1000000000000001</v>
      </c>
      <c r="H18" s="78" t="s">
        <v>2168</v>
      </c>
      <c r="I18" s="78">
        <v>579</v>
      </c>
      <c r="J18" s="79">
        <v>0</v>
      </c>
      <c r="K18" s="80">
        <v>1</v>
      </c>
      <c r="L18" s="80">
        <v>0</v>
      </c>
      <c r="M18" s="81">
        <v>0</v>
      </c>
      <c r="N18" s="82">
        <v>0</v>
      </c>
      <c r="O18" s="83">
        <v>0</v>
      </c>
      <c r="P18" s="83">
        <v>0</v>
      </c>
      <c r="Q18" s="84">
        <v>0</v>
      </c>
      <c r="R18" s="85">
        <v>0</v>
      </c>
      <c r="S18" s="80">
        <v>0</v>
      </c>
      <c r="T18" s="80">
        <v>0</v>
      </c>
      <c r="U18" s="80">
        <v>0</v>
      </c>
      <c r="V18" s="80">
        <v>0</v>
      </c>
      <c r="W18" s="81">
        <v>0</v>
      </c>
      <c r="X18" s="82">
        <v>0</v>
      </c>
      <c r="Y18" s="86">
        <v>0</v>
      </c>
      <c r="Z18" s="87">
        <v>1</v>
      </c>
      <c r="AA18" s="168" t="s">
        <v>175</v>
      </c>
      <c r="AB18" s="167"/>
      <c r="AC18" s="71"/>
      <c r="AD18" s="72"/>
      <c r="AE18" s="72"/>
      <c r="AF18" s="72"/>
      <c r="AG18" s="73"/>
      <c r="AH18" s="74"/>
      <c r="AI18" s="75"/>
    </row>
    <row r="19" spans="1:35" s="45" customFormat="1" ht="47.25" hidden="1" x14ac:dyDescent="0.25">
      <c r="A19" s="78">
        <v>17</v>
      </c>
      <c r="B19" s="78" t="s">
        <v>265</v>
      </c>
      <c r="C19" s="78" t="s">
        <v>1128</v>
      </c>
      <c r="D19" s="78" t="s">
        <v>70</v>
      </c>
      <c r="E19" s="78" t="s">
        <v>105</v>
      </c>
      <c r="F19" s="78">
        <v>1</v>
      </c>
      <c r="G19" s="78">
        <v>1.1000000000000001</v>
      </c>
      <c r="H19" s="78" t="s">
        <v>2168</v>
      </c>
      <c r="I19" s="78">
        <v>580</v>
      </c>
      <c r="J19" s="79">
        <v>0</v>
      </c>
      <c r="K19" s="80">
        <v>0</v>
      </c>
      <c r="L19" s="80">
        <v>0</v>
      </c>
      <c r="M19" s="81">
        <v>0</v>
      </c>
      <c r="N19" s="82">
        <v>1</v>
      </c>
      <c r="O19" s="83">
        <v>0</v>
      </c>
      <c r="P19" s="83">
        <v>0</v>
      </c>
      <c r="Q19" s="84">
        <v>0</v>
      </c>
      <c r="R19" s="85">
        <v>0</v>
      </c>
      <c r="S19" s="80">
        <v>0</v>
      </c>
      <c r="T19" s="80">
        <v>0</v>
      </c>
      <c r="U19" s="80">
        <v>1</v>
      </c>
      <c r="V19" s="91">
        <v>0</v>
      </c>
      <c r="W19" s="81">
        <v>0</v>
      </c>
      <c r="X19" s="82">
        <v>0</v>
      </c>
      <c r="Y19" s="86">
        <v>0</v>
      </c>
      <c r="Z19" s="87">
        <v>1</v>
      </c>
      <c r="AA19" s="166" t="s">
        <v>2244</v>
      </c>
      <c r="AB19" s="167"/>
      <c r="AC19" s="71"/>
      <c r="AD19" s="72"/>
      <c r="AE19" s="72"/>
      <c r="AF19" s="72"/>
      <c r="AG19" s="73"/>
      <c r="AH19" s="74"/>
      <c r="AI19" s="75"/>
    </row>
    <row r="20" spans="1:35" s="45" customFormat="1" ht="15.75" hidden="1" x14ac:dyDescent="0.25">
      <c r="A20" s="78">
        <v>18</v>
      </c>
      <c r="B20" s="78" t="s">
        <v>265</v>
      </c>
      <c r="C20" s="78" t="s">
        <v>1128</v>
      </c>
      <c r="D20" s="78" t="s">
        <v>70</v>
      </c>
      <c r="E20" s="78" t="s">
        <v>105</v>
      </c>
      <c r="F20" s="78">
        <v>1</v>
      </c>
      <c r="G20" s="78">
        <v>1.1000000000000001</v>
      </c>
      <c r="H20" s="78" t="s">
        <v>2168</v>
      </c>
      <c r="I20" s="78">
        <v>649</v>
      </c>
      <c r="J20" s="79">
        <v>0</v>
      </c>
      <c r="K20" s="80">
        <v>0</v>
      </c>
      <c r="L20" s="80">
        <v>0</v>
      </c>
      <c r="M20" s="81">
        <v>0</v>
      </c>
      <c r="N20" s="82">
        <v>0</v>
      </c>
      <c r="O20" s="83">
        <v>1</v>
      </c>
      <c r="P20" s="83">
        <v>0</v>
      </c>
      <c r="Q20" s="84">
        <v>0</v>
      </c>
      <c r="R20" s="85">
        <v>0</v>
      </c>
      <c r="S20" s="80">
        <v>0</v>
      </c>
      <c r="T20" s="80">
        <v>0</v>
      </c>
      <c r="U20" s="80">
        <v>0</v>
      </c>
      <c r="V20" s="80">
        <v>0</v>
      </c>
      <c r="W20" s="81">
        <v>0</v>
      </c>
      <c r="X20" s="82">
        <v>0</v>
      </c>
      <c r="Y20" s="86">
        <v>0</v>
      </c>
      <c r="Z20" s="87">
        <v>1</v>
      </c>
      <c r="AA20" s="166" t="s">
        <v>2237</v>
      </c>
      <c r="AB20" s="167"/>
      <c r="AC20" s="71"/>
      <c r="AD20" s="72"/>
      <c r="AE20" s="72"/>
      <c r="AF20" s="72"/>
      <c r="AG20" s="73"/>
      <c r="AH20" s="74"/>
      <c r="AI20" s="75"/>
    </row>
    <row r="21" spans="1:35" s="45" customFormat="1" ht="31.5" hidden="1" x14ac:dyDescent="0.25">
      <c r="A21" s="78">
        <v>19</v>
      </c>
      <c r="B21" s="78" t="s">
        <v>265</v>
      </c>
      <c r="C21" s="78" t="s">
        <v>1128</v>
      </c>
      <c r="D21" s="78" t="s">
        <v>70</v>
      </c>
      <c r="E21" s="78" t="s">
        <v>105</v>
      </c>
      <c r="F21" s="78">
        <v>1</v>
      </c>
      <c r="G21" s="78">
        <v>1.1000000000000001</v>
      </c>
      <c r="H21" s="78" t="s">
        <v>2168</v>
      </c>
      <c r="I21" s="78">
        <v>659</v>
      </c>
      <c r="J21" s="79">
        <v>0</v>
      </c>
      <c r="K21" s="80">
        <v>0</v>
      </c>
      <c r="L21" s="80">
        <v>0</v>
      </c>
      <c r="M21" s="81">
        <v>0</v>
      </c>
      <c r="N21" s="82">
        <v>1</v>
      </c>
      <c r="O21" s="83">
        <v>0</v>
      </c>
      <c r="P21" s="83">
        <v>0</v>
      </c>
      <c r="Q21" s="84">
        <v>0</v>
      </c>
      <c r="R21" s="85">
        <v>0</v>
      </c>
      <c r="S21" s="80">
        <v>0</v>
      </c>
      <c r="T21" s="80">
        <v>0</v>
      </c>
      <c r="U21" s="80">
        <v>0</v>
      </c>
      <c r="V21" s="80">
        <v>0</v>
      </c>
      <c r="W21" s="81">
        <v>0</v>
      </c>
      <c r="X21" s="82">
        <v>0</v>
      </c>
      <c r="Y21" s="86">
        <v>0</v>
      </c>
      <c r="Z21" s="87">
        <v>1</v>
      </c>
      <c r="AA21" s="166" t="s">
        <v>2238</v>
      </c>
      <c r="AB21" s="167"/>
      <c r="AC21" s="92"/>
      <c r="AD21" s="93"/>
      <c r="AE21" s="93"/>
      <c r="AF21" s="93"/>
      <c r="AG21" s="94"/>
      <c r="AH21" s="95"/>
      <c r="AI21" s="96"/>
    </row>
    <row r="22" spans="1:35" s="45" customFormat="1" ht="47.25" hidden="1" x14ac:dyDescent="0.25">
      <c r="A22" s="78">
        <v>20</v>
      </c>
      <c r="B22" s="78" t="s">
        <v>265</v>
      </c>
      <c r="C22" s="78" t="s">
        <v>1128</v>
      </c>
      <c r="D22" s="78" t="s">
        <v>70</v>
      </c>
      <c r="E22" s="78" t="s">
        <v>105</v>
      </c>
      <c r="F22" s="78">
        <v>1</v>
      </c>
      <c r="G22" s="78">
        <v>1.1000000000000001</v>
      </c>
      <c r="H22" s="78" t="s">
        <v>2168</v>
      </c>
      <c r="I22" s="78">
        <v>664</v>
      </c>
      <c r="J22" s="79">
        <v>0</v>
      </c>
      <c r="K22" s="80">
        <v>0</v>
      </c>
      <c r="L22" s="80">
        <v>0</v>
      </c>
      <c r="M22" s="81">
        <v>0</v>
      </c>
      <c r="N22" s="82">
        <v>0</v>
      </c>
      <c r="O22" s="83">
        <v>0</v>
      </c>
      <c r="P22" s="83">
        <v>0</v>
      </c>
      <c r="Q22" s="84">
        <v>0</v>
      </c>
      <c r="R22" s="85">
        <v>1</v>
      </c>
      <c r="S22" s="80">
        <v>0</v>
      </c>
      <c r="T22" s="80">
        <v>0</v>
      </c>
      <c r="U22" s="80">
        <v>1</v>
      </c>
      <c r="V22" s="80">
        <v>0</v>
      </c>
      <c r="W22" s="81">
        <v>0</v>
      </c>
      <c r="X22" s="82">
        <v>0</v>
      </c>
      <c r="Y22" s="86">
        <v>0</v>
      </c>
      <c r="Z22" s="87">
        <v>1</v>
      </c>
      <c r="AA22" s="166" t="s">
        <v>2245</v>
      </c>
      <c r="AB22" s="167"/>
      <c r="AC22" s="71"/>
      <c r="AD22" s="72"/>
      <c r="AE22" s="72"/>
      <c r="AF22" s="72"/>
      <c r="AG22" s="73"/>
      <c r="AH22" s="74"/>
      <c r="AI22" s="75"/>
    </row>
    <row r="23" spans="1:35" s="45" customFormat="1" ht="31.5" hidden="1" x14ac:dyDescent="0.25">
      <c r="A23" s="78">
        <v>21</v>
      </c>
      <c r="B23" s="78" t="s">
        <v>265</v>
      </c>
      <c r="C23" s="78" t="s">
        <v>1128</v>
      </c>
      <c r="D23" s="78" t="s">
        <v>70</v>
      </c>
      <c r="E23" s="78" t="s">
        <v>105</v>
      </c>
      <c r="F23" s="78">
        <v>1</v>
      </c>
      <c r="G23" s="78">
        <v>1.1000000000000001</v>
      </c>
      <c r="H23" s="78" t="s">
        <v>2168</v>
      </c>
      <c r="I23" s="78">
        <v>669</v>
      </c>
      <c r="J23" s="79">
        <v>0</v>
      </c>
      <c r="K23" s="80">
        <v>0</v>
      </c>
      <c r="L23" s="80">
        <v>0</v>
      </c>
      <c r="M23" s="81">
        <v>0</v>
      </c>
      <c r="N23" s="82">
        <v>0</v>
      </c>
      <c r="O23" s="83">
        <v>0</v>
      </c>
      <c r="P23" s="83">
        <v>0</v>
      </c>
      <c r="Q23" s="84">
        <v>0</v>
      </c>
      <c r="R23" s="85">
        <v>0</v>
      </c>
      <c r="S23" s="80">
        <v>0</v>
      </c>
      <c r="T23" s="80">
        <v>0</v>
      </c>
      <c r="U23" s="80">
        <v>1</v>
      </c>
      <c r="V23" s="80">
        <v>0</v>
      </c>
      <c r="W23" s="81">
        <v>0</v>
      </c>
      <c r="X23" s="82">
        <v>0</v>
      </c>
      <c r="Y23" s="86">
        <v>0</v>
      </c>
      <c r="Z23" s="87">
        <v>1</v>
      </c>
      <c r="AA23" s="166" t="s">
        <v>2239</v>
      </c>
      <c r="AB23" s="167"/>
      <c r="AC23" s="71"/>
      <c r="AD23" s="72"/>
      <c r="AE23" s="72"/>
      <c r="AF23" s="72"/>
      <c r="AG23" s="73"/>
      <c r="AH23" s="74"/>
      <c r="AI23" s="75"/>
    </row>
    <row r="24" spans="1:35" s="45" customFormat="1" ht="31.5" hidden="1" x14ac:dyDescent="0.25">
      <c r="A24" s="78">
        <v>22</v>
      </c>
      <c r="B24" s="78" t="s">
        <v>265</v>
      </c>
      <c r="C24" s="78" t="s">
        <v>1128</v>
      </c>
      <c r="D24" s="78" t="s">
        <v>70</v>
      </c>
      <c r="E24" s="78" t="s">
        <v>105</v>
      </c>
      <c r="F24" s="78">
        <v>1</v>
      </c>
      <c r="G24" s="78">
        <v>1.1000000000000001</v>
      </c>
      <c r="H24" s="78" t="s">
        <v>2240</v>
      </c>
      <c r="I24" s="78">
        <v>578</v>
      </c>
      <c r="J24" s="79">
        <v>0</v>
      </c>
      <c r="K24" s="80">
        <v>0</v>
      </c>
      <c r="L24" s="80">
        <v>0</v>
      </c>
      <c r="M24" s="81">
        <v>0</v>
      </c>
      <c r="N24" s="82">
        <v>1</v>
      </c>
      <c r="O24" s="83">
        <v>0</v>
      </c>
      <c r="P24" s="83">
        <v>0</v>
      </c>
      <c r="Q24" s="84">
        <v>1</v>
      </c>
      <c r="R24" s="85">
        <v>0</v>
      </c>
      <c r="S24" s="80">
        <v>0</v>
      </c>
      <c r="T24" s="80">
        <v>0</v>
      </c>
      <c r="U24" s="80">
        <v>0</v>
      </c>
      <c r="V24" s="80">
        <v>0</v>
      </c>
      <c r="W24" s="81">
        <v>0</v>
      </c>
      <c r="X24" s="82">
        <v>0</v>
      </c>
      <c r="Y24" s="86">
        <v>0</v>
      </c>
      <c r="Z24" s="87">
        <v>1</v>
      </c>
      <c r="AA24" s="166" t="s">
        <v>2246</v>
      </c>
      <c r="AB24" s="167"/>
      <c r="AC24" s="71"/>
      <c r="AD24" s="72"/>
      <c r="AE24" s="72"/>
      <c r="AF24" s="72"/>
      <c r="AG24" s="73"/>
      <c r="AH24" s="74"/>
      <c r="AI24" s="75"/>
    </row>
    <row r="25" spans="1:35" s="45" customFormat="1" ht="15.75" hidden="1" x14ac:dyDescent="0.25">
      <c r="A25" s="78">
        <v>23</v>
      </c>
      <c r="B25" s="78" t="s">
        <v>265</v>
      </c>
      <c r="C25" s="78" t="s">
        <v>1128</v>
      </c>
      <c r="D25" s="78" t="s">
        <v>70</v>
      </c>
      <c r="E25" s="78" t="s">
        <v>105</v>
      </c>
      <c r="F25" s="78">
        <v>1</v>
      </c>
      <c r="G25" s="78">
        <v>1.1000000000000001</v>
      </c>
      <c r="H25" s="78" t="s">
        <v>2240</v>
      </c>
      <c r="I25" s="78">
        <v>651</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31.5" hidden="1" x14ac:dyDescent="0.25">
      <c r="A26" s="78">
        <v>24</v>
      </c>
      <c r="B26" s="78" t="s">
        <v>265</v>
      </c>
      <c r="C26" s="78" t="s">
        <v>1128</v>
      </c>
      <c r="D26" s="78" t="s">
        <v>70</v>
      </c>
      <c r="E26" s="78" t="s">
        <v>105</v>
      </c>
      <c r="F26" s="78">
        <v>1</v>
      </c>
      <c r="G26" s="78">
        <v>1.1000000000000001</v>
      </c>
      <c r="H26" s="78" t="s">
        <v>2240</v>
      </c>
      <c r="I26" s="78">
        <v>666</v>
      </c>
      <c r="J26" s="79">
        <v>0</v>
      </c>
      <c r="K26" s="80">
        <v>0</v>
      </c>
      <c r="L26" s="80">
        <v>0</v>
      </c>
      <c r="M26" s="81">
        <v>0</v>
      </c>
      <c r="N26" s="82">
        <v>0</v>
      </c>
      <c r="O26" s="83">
        <v>0</v>
      </c>
      <c r="P26" s="83">
        <v>0</v>
      </c>
      <c r="Q26" s="84">
        <v>0</v>
      </c>
      <c r="R26" s="85">
        <v>0</v>
      </c>
      <c r="S26" s="80">
        <v>0</v>
      </c>
      <c r="T26" s="80">
        <v>0</v>
      </c>
      <c r="U26" s="80">
        <v>1</v>
      </c>
      <c r="V26" s="80">
        <v>0</v>
      </c>
      <c r="W26" s="81">
        <v>0</v>
      </c>
      <c r="X26" s="82">
        <v>0</v>
      </c>
      <c r="Y26" s="86">
        <v>0</v>
      </c>
      <c r="Z26" s="87">
        <v>1</v>
      </c>
      <c r="AA26" s="166" t="s">
        <v>2491</v>
      </c>
      <c r="AB26" s="167"/>
      <c r="AC26" s="92"/>
      <c r="AD26" s="93"/>
      <c r="AE26" s="93"/>
      <c r="AF26" s="93"/>
      <c r="AG26" s="94"/>
      <c r="AH26" s="95"/>
      <c r="AI26" s="96"/>
    </row>
    <row r="27" spans="1:35" s="45" customFormat="1" ht="31.5" hidden="1" x14ac:dyDescent="0.25">
      <c r="A27" s="78">
        <v>25</v>
      </c>
      <c r="B27" s="78" t="s">
        <v>265</v>
      </c>
      <c r="C27" s="78" t="s">
        <v>1128</v>
      </c>
      <c r="D27" s="78" t="s">
        <v>70</v>
      </c>
      <c r="E27" s="78" t="s">
        <v>105</v>
      </c>
      <c r="F27" s="78">
        <v>1</v>
      </c>
      <c r="G27" s="78">
        <v>1.1000000000000001</v>
      </c>
      <c r="H27" s="78" t="s">
        <v>2240</v>
      </c>
      <c r="I27" s="78">
        <v>672</v>
      </c>
      <c r="J27" s="79">
        <v>0</v>
      </c>
      <c r="K27" s="80">
        <v>0</v>
      </c>
      <c r="L27" s="80">
        <v>0</v>
      </c>
      <c r="M27" s="81">
        <v>0</v>
      </c>
      <c r="N27" s="82">
        <v>0</v>
      </c>
      <c r="O27" s="83">
        <v>0</v>
      </c>
      <c r="P27" s="83">
        <v>0</v>
      </c>
      <c r="Q27" s="84">
        <v>0</v>
      </c>
      <c r="R27" s="85">
        <v>0</v>
      </c>
      <c r="S27" s="80">
        <v>0</v>
      </c>
      <c r="T27" s="80">
        <v>0</v>
      </c>
      <c r="U27" s="80">
        <v>1</v>
      </c>
      <c r="V27" s="80">
        <v>0</v>
      </c>
      <c r="W27" s="81">
        <v>0</v>
      </c>
      <c r="X27" s="82">
        <v>0</v>
      </c>
      <c r="Y27" s="86">
        <v>0</v>
      </c>
      <c r="Z27" s="87">
        <v>1</v>
      </c>
      <c r="AA27" s="166" t="s">
        <v>2241</v>
      </c>
      <c r="AB27" s="167"/>
      <c r="AC27" s="71"/>
      <c r="AD27" s="72"/>
      <c r="AE27" s="72"/>
      <c r="AF27" s="72"/>
      <c r="AG27" s="73"/>
      <c r="AH27" s="74"/>
      <c r="AI27" s="75"/>
    </row>
    <row r="28" spans="1:35" s="45" customFormat="1" ht="47.25" hidden="1" x14ac:dyDescent="0.25">
      <c r="A28" s="78">
        <v>26</v>
      </c>
      <c r="B28" s="78" t="s">
        <v>265</v>
      </c>
      <c r="C28" s="78" t="s">
        <v>1128</v>
      </c>
      <c r="D28" s="78" t="s">
        <v>70</v>
      </c>
      <c r="E28" s="78" t="s">
        <v>105</v>
      </c>
      <c r="F28" s="78">
        <v>1</v>
      </c>
      <c r="G28" s="78">
        <v>1.1000000000000001</v>
      </c>
      <c r="H28" s="78" t="s">
        <v>2240</v>
      </c>
      <c r="I28" s="78">
        <v>674</v>
      </c>
      <c r="J28" s="79">
        <v>0</v>
      </c>
      <c r="K28" s="80">
        <v>0</v>
      </c>
      <c r="L28" s="80">
        <v>0</v>
      </c>
      <c r="M28" s="81">
        <v>0</v>
      </c>
      <c r="N28" s="82">
        <v>1</v>
      </c>
      <c r="O28" s="83">
        <v>0</v>
      </c>
      <c r="P28" s="83">
        <v>0</v>
      </c>
      <c r="Q28" s="84">
        <v>0</v>
      </c>
      <c r="R28" s="85">
        <v>0</v>
      </c>
      <c r="S28" s="80">
        <v>1</v>
      </c>
      <c r="T28" s="80">
        <v>0</v>
      </c>
      <c r="U28" s="80">
        <v>1</v>
      </c>
      <c r="V28" s="80">
        <v>0</v>
      </c>
      <c r="W28" s="81">
        <v>0</v>
      </c>
      <c r="X28" s="82">
        <v>0</v>
      </c>
      <c r="Y28" s="86">
        <v>0</v>
      </c>
      <c r="Z28" s="87">
        <v>1</v>
      </c>
      <c r="AA28" s="166" t="s">
        <v>2247</v>
      </c>
      <c r="AB28" s="167"/>
      <c r="AC28" s="71"/>
      <c r="AD28" s="72"/>
      <c r="AE28" s="72"/>
      <c r="AF28" s="72"/>
      <c r="AG28" s="73"/>
      <c r="AH28" s="74"/>
      <c r="AI28" s="75"/>
    </row>
    <row r="29" spans="1:35" s="45" customFormat="1" ht="15.75" hidden="1" x14ac:dyDescent="0.25">
      <c r="A29" s="78">
        <v>27</v>
      </c>
      <c r="B29" s="78" t="s">
        <v>265</v>
      </c>
      <c r="C29" s="78" t="s">
        <v>1128</v>
      </c>
      <c r="D29" s="78" t="s">
        <v>70</v>
      </c>
      <c r="E29" s="78" t="s">
        <v>105</v>
      </c>
      <c r="F29" s="78">
        <v>1</v>
      </c>
      <c r="G29" s="78">
        <v>1.1000000000000001</v>
      </c>
      <c r="H29" s="78" t="s">
        <v>2240</v>
      </c>
      <c r="I29" s="78">
        <v>675</v>
      </c>
      <c r="J29" s="79">
        <v>0</v>
      </c>
      <c r="K29" s="80">
        <v>0</v>
      </c>
      <c r="L29" s="80">
        <v>0</v>
      </c>
      <c r="M29" s="81">
        <v>0</v>
      </c>
      <c r="N29" s="82">
        <v>1</v>
      </c>
      <c r="O29" s="83">
        <v>0</v>
      </c>
      <c r="P29" s="83">
        <v>0</v>
      </c>
      <c r="Q29" s="84">
        <v>0</v>
      </c>
      <c r="R29" s="85">
        <v>0</v>
      </c>
      <c r="S29" s="80">
        <v>0</v>
      </c>
      <c r="T29" s="80">
        <v>0</v>
      </c>
      <c r="U29" s="80">
        <v>0</v>
      </c>
      <c r="V29" s="80">
        <v>0</v>
      </c>
      <c r="W29" s="81">
        <v>0</v>
      </c>
      <c r="X29" s="82">
        <v>0</v>
      </c>
      <c r="Y29" s="86">
        <v>0</v>
      </c>
      <c r="Z29" s="87">
        <v>1</v>
      </c>
      <c r="AA29" s="166" t="s">
        <v>2242</v>
      </c>
      <c r="AB29" s="167"/>
      <c r="AC29" s="71"/>
      <c r="AD29" s="72"/>
      <c r="AE29" s="72"/>
      <c r="AF29" s="72"/>
      <c r="AG29" s="73"/>
      <c r="AH29" s="74"/>
      <c r="AI29" s="75"/>
    </row>
    <row r="30" spans="1:35" s="45" customFormat="1" ht="47.25" hidden="1" x14ac:dyDescent="0.25">
      <c r="A30" s="78">
        <v>28</v>
      </c>
      <c r="B30" s="78" t="s">
        <v>265</v>
      </c>
      <c r="C30" s="78" t="s">
        <v>1128</v>
      </c>
      <c r="D30" s="78" t="s">
        <v>70</v>
      </c>
      <c r="E30" s="78" t="s">
        <v>105</v>
      </c>
      <c r="F30" s="78">
        <v>1</v>
      </c>
      <c r="G30" s="78">
        <v>1.1000000000000001</v>
      </c>
      <c r="H30" s="78" t="s">
        <v>2240</v>
      </c>
      <c r="I30" s="78">
        <v>717</v>
      </c>
      <c r="J30" s="79">
        <v>0</v>
      </c>
      <c r="K30" s="80">
        <v>0</v>
      </c>
      <c r="L30" s="80">
        <v>0</v>
      </c>
      <c r="M30" s="81">
        <v>0</v>
      </c>
      <c r="N30" s="82">
        <v>1</v>
      </c>
      <c r="O30" s="83">
        <v>0</v>
      </c>
      <c r="P30" s="83">
        <v>0</v>
      </c>
      <c r="Q30" s="84">
        <v>0</v>
      </c>
      <c r="R30" s="85">
        <v>0</v>
      </c>
      <c r="S30" s="80">
        <v>0</v>
      </c>
      <c r="T30" s="80">
        <v>0</v>
      </c>
      <c r="U30" s="80">
        <v>1</v>
      </c>
      <c r="V30" s="80">
        <v>0</v>
      </c>
      <c r="W30" s="81">
        <v>0</v>
      </c>
      <c r="X30" s="82">
        <v>0</v>
      </c>
      <c r="Y30" s="86">
        <v>0</v>
      </c>
      <c r="Z30" s="87">
        <v>1</v>
      </c>
      <c r="AA30" s="169" t="s">
        <v>2248</v>
      </c>
      <c r="AB30" s="167"/>
      <c r="AC30" s="71"/>
      <c r="AD30" s="72"/>
      <c r="AE30" s="72"/>
      <c r="AF30" s="72"/>
      <c r="AG30" s="73"/>
      <c r="AH30" s="74"/>
      <c r="AI30" s="75"/>
    </row>
    <row r="31" spans="1:35" s="45" customFormat="1" ht="15.75" hidden="1" x14ac:dyDescent="0.25">
      <c r="A31" s="78">
        <v>29</v>
      </c>
      <c r="B31" s="78" t="s">
        <v>265</v>
      </c>
      <c r="C31" s="78" t="s">
        <v>1128</v>
      </c>
      <c r="D31" s="78" t="s">
        <v>70</v>
      </c>
      <c r="E31" s="78" t="s">
        <v>105</v>
      </c>
      <c r="F31" s="78">
        <v>1</v>
      </c>
      <c r="G31" s="78">
        <v>1.2</v>
      </c>
      <c r="H31" s="78" t="s">
        <v>2243</v>
      </c>
      <c r="I31" s="78">
        <v>581</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265</v>
      </c>
      <c r="C32" s="78" t="s">
        <v>1128</v>
      </c>
      <c r="D32" s="78" t="s">
        <v>70</v>
      </c>
      <c r="E32" s="78" t="s">
        <v>105</v>
      </c>
      <c r="F32" s="78">
        <v>1</v>
      </c>
      <c r="G32" s="78">
        <v>1.2</v>
      </c>
      <c r="H32" s="78" t="s">
        <v>2243</v>
      </c>
      <c r="I32" s="78">
        <v>591</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265</v>
      </c>
      <c r="C33" s="78" t="s">
        <v>1128</v>
      </c>
      <c r="D33" s="78" t="s">
        <v>70</v>
      </c>
      <c r="E33" s="78" t="s">
        <v>105</v>
      </c>
      <c r="F33" s="78">
        <v>1</v>
      </c>
      <c r="G33" s="78">
        <v>1.2</v>
      </c>
      <c r="H33" s="78" t="s">
        <v>2243</v>
      </c>
      <c r="I33" s="78">
        <v>654</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31.5" hidden="1" x14ac:dyDescent="0.25">
      <c r="A34" s="78">
        <v>32</v>
      </c>
      <c r="B34" s="78" t="s">
        <v>265</v>
      </c>
      <c r="C34" s="78" t="s">
        <v>1128</v>
      </c>
      <c r="D34" s="78" t="s">
        <v>70</v>
      </c>
      <c r="E34" s="78" t="s">
        <v>105</v>
      </c>
      <c r="F34" s="78">
        <v>1</v>
      </c>
      <c r="G34" s="78">
        <v>1.2</v>
      </c>
      <c r="H34" s="78" t="s">
        <v>2243</v>
      </c>
      <c r="I34" s="78">
        <v>673</v>
      </c>
      <c r="J34" s="79">
        <v>0</v>
      </c>
      <c r="K34" s="80">
        <v>0</v>
      </c>
      <c r="L34" s="80">
        <v>0</v>
      </c>
      <c r="M34" s="81">
        <v>0</v>
      </c>
      <c r="N34" s="82">
        <v>0</v>
      </c>
      <c r="O34" s="83">
        <v>0</v>
      </c>
      <c r="P34" s="83">
        <v>0</v>
      </c>
      <c r="Q34" s="84">
        <v>0</v>
      </c>
      <c r="R34" s="85">
        <v>0</v>
      </c>
      <c r="S34" s="80">
        <v>0</v>
      </c>
      <c r="T34" s="80">
        <v>0</v>
      </c>
      <c r="U34" s="80">
        <v>1</v>
      </c>
      <c r="V34" s="80">
        <v>0</v>
      </c>
      <c r="W34" s="81">
        <v>0</v>
      </c>
      <c r="X34" s="82">
        <v>0</v>
      </c>
      <c r="Y34" s="86">
        <v>0</v>
      </c>
      <c r="Z34" s="87">
        <v>1</v>
      </c>
      <c r="AA34" s="166" t="s">
        <v>2297</v>
      </c>
      <c r="AB34" s="167"/>
      <c r="AC34" s="71"/>
      <c r="AD34" s="72"/>
      <c r="AE34" s="72"/>
      <c r="AF34" s="72"/>
      <c r="AG34" s="73"/>
      <c r="AH34" s="74"/>
      <c r="AI34" s="75"/>
    </row>
    <row r="35" spans="1:35" s="45" customFormat="1" ht="31.5" hidden="1" x14ac:dyDescent="0.25">
      <c r="A35" s="78">
        <v>33</v>
      </c>
      <c r="B35" s="78" t="s">
        <v>265</v>
      </c>
      <c r="C35" s="78" t="s">
        <v>1128</v>
      </c>
      <c r="D35" s="78" t="s">
        <v>70</v>
      </c>
      <c r="E35" s="78" t="s">
        <v>105</v>
      </c>
      <c r="F35" s="78">
        <v>1</v>
      </c>
      <c r="G35" s="78">
        <v>1.2</v>
      </c>
      <c r="H35" s="78" t="s">
        <v>2243</v>
      </c>
      <c r="I35" s="78">
        <v>696</v>
      </c>
      <c r="J35" s="79">
        <v>0</v>
      </c>
      <c r="K35" s="80">
        <v>0</v>
      </c>
      <c r="L35" s="80">
        <v>0</v>
      </c>
      <c r="M35" s="81">
        <v>0</v>
      </c>
      <c r="N35" s="82">
        <v>0</v>
      </c>
      <c r="O35" s="83">
        <v>0</v>
      </c>
      <c r="P35" s="83">
        <v>0</v>
      </c>
      <c r="Q35" s="84">
        <v>0</v>
      </c>
      <c r="R35" s="85">
        <v>0</v>
      </c>
      <c r="S35" s="80">
        <v>0</v>
      </c>
      <c r="T35" s="80">
        <v>0</v>
      </c>
      <c r="U35" s="80">
        <v>1</v>
      </c>
      <c r="V35" s="80">
        <v>0</v>
      </c>
      <c r="W35" s="81">
        <v>0</v>
      </c>
      <c r="X35" s="82">
        <v>0</v>
      </c>
      <c r="Y35" s="86">
        <v>0</v>
      </c>
      <c r="Z35" s="87">
        <v>1</v>
      </c>
      <c r="AA35" s="166" t="s">
        <v>2289</v>
      </c>
      <c r="AB35" s="167"/>
      <c r="AC35" s="71"/>
      <c r="AD35" s="72"/>
      <c r="AE35" s="72"/>
      <c r="AF35" s="72"/>
      <c r="AG35" s="73"/>
      <c r="AH35" s="74"/>
      <c r="AI35" s="75"/>
    </row>
    <row r="36" spans="1:35" s="45" customFormat="1" ht="63" hidden="1" x14ac:dyDescent="0.25">
      <c r="A36" s="78">
        <v>34</v>
      </c>
      <c r="B36" s="78" t="s">
        <v>265</v>
      </c>
      <c r="C36" s="78" t="s">
        <v>1128</v>
      </c>
      <c r="D36" s="78" t="s">
        <v>70</v>
      </c>
      <c r="E36" s="78" t="s">
        <v>105</v>
      </c>
      <c r="F36" s="78">
        <v>1</v>
      </c>
      <c r="G36" s="78">
        <v>1.2</v>
      </c>
      <c r="H36" s="78" t="s">
        <v>2243</v>
      </c>
      <c r="I36" s="78">
        <v>721</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t="s">
        <v>2290</v>
      </c>
      <c r="AC36" s="71"/>
      <c r="AD36" s="72"/>
      <c r="AE36" s="72"/>
      <c r="AF36" s="72"/>
      <c r="AG36" s="73"/>
      <c r="AH36" s="74"/>
      <c r="AI36" s="75"/>
    </row>
    <row r="37" spans="1:35" s="45" customFormat="1" ht="15.75" hidden="1" x14ac:dyDescent="0.25">
      <c r="A37" s="78">
        <v>35</v>
      </c>
      <c r="B37" s="78" t="s">
        <v>265</v>
      </c>
      <c r="C37" s="78" t="s">
        <v>1128</v>
      </c>
      <c r="D37" s="78" t="s">
        <v>70</v>
      </c>
      <c r="E37" s="78" t="s">
        <v>105</v>
      </c>
      <c r="F37" s="78">
        <v>1</v>
      </c>
      <c r="G37" s="78">
        <v>1.2</v>
      </c>
      <c r="H37" s="78" t="s">
        <v>2291</v>
      </c>
      <c r="I37" s="78">
        <v>599</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63" hidden="1" x14ac:dyDescent="0.25">
      <c r="A38" s="78">
        <v>36</v>
      </c>
      <c r="B38" s="78" t="s">
        <v>265</v>
      </c>
      <c r="C38" s="78" t="s">
        <v>1128</v>
      </c>
      <c r="D38" s="78" t="s">
        <v>70</v>
      </c>
      <c r="E38" s="78" t="s">
        <v>105</v>
      </c>
      <c r="F38" s="78">
        <v>1</v>
      </c>
      <c r="G38" s="78">
        <v>1.2</v>
      </c>
      <c r="H38" s="78" t="s">
        <v>2291</v>
      </c>
      <c r="I38" s="78">
        <v>662</v>
      </c>
      <c r="J38" s="79">
        <v>0</v>
      </c>
      <c r="K38" s="80">
        <v>0</v>
      </c>
      <c r="L38" s="80">
        <v>0</v>
      </c>
      <c r="M38" s="81">
        <v>0</v>
      </c>
      <c r="N38" s="82">
        <v>1</v>
      </c>
      <c r="O38" s="83">
        <v>0</v>
      </c>
      <c r="P38" s="83">
        <v>0</v>
      </c>
      <c r="Q38" s="84">
        <v>0</v>
      </c>
      <c r="R38" s="85">
        <v>1</v>
      </c>
      <c r="S38" s="80">
        <v>0</v>
      </c>
      <c r="T38" s="80">
        <v>0</v>
      </c>
      <c r="U38" s="80">
        <v>0</v>
      </c>
      <c r="V38" s="80">
        <v>0</v>
      </c>
      <c r="W38" s="81">
        <v>0</v>
      </c>
      <c r="X38" s="82">
        <v>0</v>
      </c>
      <c r="Y38" s="86">
        <v>0</v>
      </c>
      <c r="Z38" s="87">
        <v>1</v>
      </c>
      <c r="AA38" s="166" t="s">
        <v>3234</v>
      </c>
      <c r="AB38" s="167"/>
      <c r="AC38" s="71"/>
      <c r="AD38" s="72"/>
      <c r="AE38" s="72"/>
      <c r="AF38" s="72"/>
      <c r="AG38" s="73"/>
      <c r="AH38" s="74"/>
      <c r="AI38" s="75"/>
    </row>
    <row r="39" spans="1:35" s="45" customFormat="1" ht="15.75" hidden="1" x14ac:dyDescent="0.25">
      <c r="A39" s="78">
        <v>37</v>
      </c>
      <c r="B39" s="78" t="s">
        <v>265</v>
      </c>
      <c r="C39" s="78" t="s">
        <v>1128</v>
      </c>
      <c r="D39" s="78" t="s">
        <v>70</v>
      </c>
      <c r="E39" s="78" t="s">
        <v>105</v>
      </c>
      <c r="F39" s="78">
        <v>1</v>
      </c>
      <c r="G39" s="78">
        <v>1.2</v>
      </c>
      <c r="H39" s="78" t="s">
        <v>2291</v>
      </c>
      <c r="I39" s="78">
        <v>676</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265</v>
      </c>
      <c r="C40" s="78" t="s">
        <v>1128</v>
      </c>
      <c r="D40" s="78" t="s">
        <v>70</v>
      </c>
      <c r="E40" s="78" t="s">
        <v>105</v>
      </c>
      <c r="F40" s="78">
        <v>1</v>
      </c>
      <c r="G40" s="78">
        <v>1.2</v>
      </c>
      <c r="H40" s="78" t="s">
        <v>2292</v>
      </c>
      <c r="I40" s="78">
        <v>586</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265</v>
      </c>
      <c r="C41" s="78" t="s">
        <v>1128</v>
      </c>
      <c r="D41" s="78" t="s">
        <v>70</v>
      </c>
      <c r="E41" s="78" t="s">
        <v>105</v>
      </c>
      <c r="F41" s="78">
        <v>1</v>
      </c>
      <c r="G41" s="78">
        <v>1.2</v>
      </c>
      <c r="H41" s="78" t="s">
        <v>2292</v>
      </c>
      <c r="I41" s="78">
        <v>592</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265</v>
      </c>
      <c r="C42" s="78" t="s">
        <v>1128</v>
      </c>
      <c r="D42" s="78" t="s">
        <v>70</v>
      </c>
      <c r="E42" s="78" t="s">
        <v>105</v>
      </c>
      <c r="F42" s="78">
        <v>1</v>
      </c>
      <c r="G42" s="78">
        <v>1.2</v>
      </c>
      <c r="H42" s="78" t="s">
        <v>2292</v>
      </c>
      <c r="I42" s="78">
        <v>650</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265</v>
      </c>
      <c r="C43" s="78" t="s">
        <v>1128</v>
      </c>
      <c r="D43" s="78" t="s">
        <v>70</v>
      </c>
      <c r="E43" s="78" t="s">
        <v>105</v>
      </c>
      <c r="F43" s="78">
        <v>1</v>
      </c>
      <c r="G43" s="78">
        <v>1.3</v>
      </c>
      <c r="H43" s="78" t="s">
        <v>2293</v>
      </c>
      <c r="I43" s="78">
        <v>734</v>
      </c>
      <c r="J43" s="79">
        <v>0</v>
      </c>
      <c r="K43" s="80">
        <v>0</v>
      </c>
      <c r="L43" s="80">
        <v>0</v>
      </c>
      <c r="M43" s="81">
        <v>0</v>
      </c>
      <c r="N43" s="82">
        <v>0</v>
      </c>
      <c r="O43" s="83">
        <v>0</v>
      </c>
      <c r="P43" s="83">
        <v>0</v>
      </c>
      <c r="Q43" s="84">
        <v>1</v>
      </c>
      <c r="R43" s="85">
        <v>0</v>
      </c>
      <c r="S43" s="80">
        <v>0</v>
      </c>
      <c r="T43" s="80">
        <v>0</v>
      </c>
      <c r="U43" s="80">
        <v>0</v>
      </c>
      <c r="V43" s="80">
        <v>0</v>
      </c>
      <c r="W43" s="81">
        <v>0</v>
      </c>
      <c r="X43" s="82">
        <v>0</v>
      </c>
      <c r="Y43" s="86">
        <v>0</v>
      </c>
      <c r="Z43" s="87">
        <v>1</v>
      </c>
      <c r="AA43" s="166" t="s">
        <v>2294</v>
      </c>
      <c r="AB43" s="167"/>
      <c r="AC43" s="71"/>
      <c r="AD43" s="72"/>
      <c r="AE43" s="72"/>
      <c r="AF43" s="72"/>
      <c r="AG43" s="73"/>
      <c r="AH43" s="74"/>
      <c r="AI43" s="75"/>
    </row>
    <row r="44" spans="1:35" s="45" customFormat="1" ht="15.75" hidden="1" x14ac:dyDescent="0.25">
      <c r="A44" s="78">
        <v>42</v>
      </c>
      <c r="B44" s="78" t="s">
        <v>265</v>
      </c>
      <c r="C44" s="78" t="s">
        <v>1128</v>
      </c>
      <c r="D44" s="78" t="s">
        <v>70</v>
      </c>
      <c r="E44" s="78" t="s">
        <v>105</v>
      </c>
      <c r="F44" s="78">
        <v>1</v>
      </c>
      <c r="G44" s="78">
        <v>1.3</v>
      </c>
      <c r="H44" s="78" t="s">
        <v>2295</v>
      </c>
      <c r="I44" s="78">
        <v>652</v>
      </c>
      <c r="J44" s="79">
        <v>0</v>
      </c>
      <c r="K44" s="80">
        <v>1</v>
      </c>
      <c r="L44" s="80">
        <v>0</v>
      </c>
      <c r="M44" s="81">
        <v>0</v>
      </c>
      <c r="N44" s="82">
        <v>0</v>
      </c>
      <c r="O44" s="83">
        <v>0</v>
      </c>
      <c r="P44" s="83">
        <v>0</v>
      </c>
      <c r="Q44" s="84">
        <v>0</v>
      </c>
      <c r="R44" s="85">
        <v>0</v>
      </c>
      <c r="S44" s="80">
        <v>0</v>
      </c>
      <c r="T44" s="80">
        <v>0</v>
      </c>
      <c r="U44" s="80">
        <v>0</v>
      </c>
      <c r="V44" s="80">
        <v>0</v>
      </c>
      <c r="W44" s="81">
        <v>0</v>
      </c>
      <c r="X44" s="82">
        <v>0</v>
      </c>
      <c r="Y44" s="86">
        <v>0</v>
      </c>
      <c r="Z44" s="87">
        <v>1</v>
      </c>
      <c r="AA44" s="166" t="s">
        <v>175</v>
      </c>
      <c r="AB44" s="167"/>
      <c r="AC44" s="71"/>
      <c r="AD44" s="72"/>
      <c r="AE44" s="72"/>
      <c r="AF44" s="72"/>
      <c r="AG44" s="73"/>
      <c r="AH44" s="74"/>
      <c r="AI44" s="75"/>
    </row>
    <row r="45" spans="1:35" s="45" customFormat="1" ht="31.5" hidden="1" x14ac:dyDescent="0.25">
      <c r="A45" s="78">
        <v>43</v>
      </c>
      <c r="B45" s="78" t="s">
        <v>265</v>
      </c>
      <c r="C45" s="78" t="s">
        <v>1128</v>
      </c>
      <c r="D45" s="78" t="s">
        <v>70</v>
      </c>
      <c r="E45" s="78" t="s">
        <v>105</v>
      </c>
      <c r="F45" s="78">
        <v>1</v>
      </c>
      <c r="G45" s="78">
        <v>1.3</v>
      </c>
      <c r="H45" s="78" t="s">
        <v>2295</v>
      </c>
      <c r="I45" s="78">
        <v>680</v>
      </c>
      <c r="J45" s="79">
        <v>0</v>
      </c>
      <c r="K45" s="80">
        <v>1</v>
      </c>
      <c r="L45" s="80">
        <v>0</v>
      </c>
      <c r="M45" s="81">
        <v>0</v>
      </c>
      <c r="N45" s="82">
        <v>0</v>
      </c>
      <c r="O45" s="83">
        <v>0</v>
      </c>
      <c r="P45" s="83">
        <v>0</v>
      </c>
      <c r="Q45" s="84">
        <v>0</v>
      </c>
      <c r="R45" s="85">
        <v>0</v>
      </c>
      <c r="S45" s="80">
        <v>1</v>
      </c>
      <c r="T45" s="80">
        <v>0</v>
      </c>
      <c r="U45" s="80">
        <v>0</v>
      </c>
      <c r="V45" s="80">
        <v>0</v>
      </c>
      <c r="W45" s="81">
        <v>0</v>
      </c>
      <c r="X45" s="82">
        <v>0</v>
      </c>
      <c r="Y45" s="86">
        <v>0</v>
      </c>
      <c r="Z45" s="87">
        <v>1</v>
      </c>
      <c r="AA45" s="166" t="s">
        <v>2298</v>
      </c>
      <c r="AB45" s="167"/>
      <c r="AC45" s="71"/>
      <c r="AD45" s="72"/>
      <c r="AE45" s="72"/>
      <c r="AF45" s="72"/>
      <c r="AG45" s="73"/>
      <c r="AH45" s="74"/>
      <c r="AI45" s="75"/>
    </row>
    <row r="46" spans="1:35" s="45" customFormat="1" ht="15.75" hidden="1" x14ac:dyDescent="0.25">
      <c r="A46" s="78">
        <v>44</v>
      </c>
      <c r="B46" s="78" t="s">
        <v>265</v>
      </c>
      <c r="C46" s="78" t="s">
        <v>1128</v>
      </c>
      <c r="D46" s="78" t="s">
        <v>70</v>
      </c>
      <c r="E46" s="78" t="s">
        <v>105</v>
      </c>
      <c r="F46" s="78">
        <v>1</v>
      </c>
      <c r="G46" s="78">
        <v>1.3</v>
      </c>
      <c r="H46" s="78" t="s">
        <v>2295</v>
      </c>
      <c r="I46" s="78">
        <v>737</v>
      </c>
      <c r="J46" s="79">
        <v>0</v>
      </c>
      <c r="K46" s="80">
        <v>1</v>
      </c>
      <c r="L46" s="80">
        <v>0</v>
      </c>
      <c r="M46" s="81">
        <v>0</v>
      </c>
      <c r="N46" s="82">
        <v>0</v>
      </c>
      <c r="O46" s="83">
        <v>0</v>
      </c>
      <c r="P46" s="83">
        <v>0</v>
      </c>
      <c r="Q46" s="84">
        <v>0</v>
      </c>
      <c r="R46" s="85">
        <v>0</v>
      </c>
      <c r="S46" s="80">
        <v>0</v>
      </c>
      <c r="T46" s="80">
        <v>0</v>
      </c>
      <c r="U46" s="80">
        <v>0</v>
      </c>
      <c r="V46" s="80">
        <v>0</v>
      </c>
      <c r="W46" s="81">
        <v>0</v>
      </c>
      <c r="X46" s="82">
        <v>0</v>
      </c>
      <c r="Y46" s="86">
        <v>0</v>
      </c>
      <c r="Z46" s="87">
        <v>0</v>
      </c>
      <c r="AA46" s="166" t="s">
        <v>175</v>
      </c>
      <c r="AB46" s="167"/>
      <c r="AC46" s="71"/>
      <c r="AD46" s="72"/>
      <c r="AE46" s="72"/>
      <c r="AF46" s="72"/>
      <c r="AG46" s="73"/>
      <c r="AH46" s="74"/>
      <c r="AI46" s="75"/>
    </row>
    <row r="47" spans="1:35" s="45" customFormat="1" ht="63" x14ac:dyDescent="0.25">
      <c r="A47" s="78">
        <v>45</v>
      </c>
      <c r="B47" s="78" t="s">
        <v>265</v>
      </c>
      <c r="C47" s="78" t="s">
        <v>1128</v>
      </c>
      <c r="D47" s="78" t="s">
        <v>70</v>
      </c>
      <c r="E47" s="78" t="s">
        <v>105</v>
      </c>
      <c r="F47" s="78">
        <v>1</v>
      </c>
      <c r="G47" s="78">
        <v>1.3</v>
      </c>
      <c r="H47" s="78" t="s">
        <v>2296</v>
      </c>
      <c r="I47" s="78">
        <v>607</v>
      </c>
      <c r="J47" s="79">
        <v>1</v>
      </c>
      <c r="K47" s="80">
        <v>0</v>
      </c>
      <c r="L47" s="80">
        <v>0</v>
      </c>
      <c r="M47" s="81">
        <v>0</v>
      </c>
      <c r="N47" s="82">
        <v>0</v>
      </c>
      <c r="O47" s="83">
        <v>0</v>
      </c>
      <c r="P47" s="83">
        <v>0</v>
      </c>
      <c r="Q47" s="84">
        <v>0</v>
      </c>
      <c r="R47" s="85">
        <v>0</v>
      </c>
      <c r="S47" s="80">
        <v>0</v>
      </c>
      <c r="T47" s="80">
        <v>0</v>
      </c>
      <c r="U47" s="80">
        <v>1</v>
      </c>
      <c r="V47" s="80">
        <v>0</v>
      </c>
      <c r="W47" s="81">
        <v>0</v>
      </c>
      <c r="X47" s="82">
        <v>0</v>
      </c>
      <c r="Y47" s="86">
        <v>0</v>
      </c>
      <c r="Z47" s="87">
        <v>1</v>
      </c>
      <c r="AA47" s="188" t="s">
        <v>2299</v>
      </c>
      <c r="AB47" s="167"/>
      <c r="AC47" s="71"/>
      <c r="AD47" s="72"/>
      <c r="AE47" s="72"/>
      <c r="AF47" s="72"/>
      <c r="AG47" s="73"/>
      <c r="AH47" s="74"/>
      <c r="AI47" s="75"/>
    </row>
    <row r="48" spans="1:35" s="45" customFormat="1" ht="31.5" x14ac:dyDescent="0.25">
      <c r="A48" s="78">
        <v>46</v>
      </c>
      <c r="B48" s="78" t="s">
        <v>265</v>
      </c>
      <c r="C48" s="78" t="s">
        <v>1128</v>
      </c>
      <c r="D48" s="78" t="s">
        <v>70</v>
      </c>
      <c r="E48" s="78" t="s">
        <v>105</v>
      </c>
      <c r="F48" s="78">
        <v>1</v>
      </c>
      <c r="G48" s="78">
        <v>1.3</v>
      </c>
      <c r="H48" s="78" t="s">
        <v>2296</v>
      </c>
      <c r="I48" s="78">
        <v>655</v>
      </c>
      <c r="J48" s="79">
        <v>1</v>
      </c>
      <c r="K48" s="80">
        <v>0</v>
      </c>
      <c r="L48" s="80">
        <v>0</v>
      </c>
      <c r="M48" s="81">
        <v>0</v>
      </c>
      <c r="N48" s="82">
        <v>0</v>
      </c>
      <c r="O48" s="83">
        <v>0</v>
      </c>
      <c r="P48" s="83">
        <v>0</v>
      </c>
      <c r="Q48" s="84">
        <v>0</v>
      </c>
      <c r="R48" s="85">
        <v>0</v>
      </c>
      <c r="S48" s="80">
        <v>0</v>
      </c>
      <c r="T48" s="80">
        <v>0</v>
      </c>
      <c r="U48" s="80">
        <v>0</v>
      </c>
      <c r="V48" s="80">
        <v>0</v>
      </c>
      <c r="W48" s="81">
        <v>0</v>
      </c>
      <c r="X48" s="82">
        <v>0</v>
      </c>
      <c r="Y48" s="86">
        <v>0</v>
      </c>
      <c r="Z48" s="87">
        <v>1</v>
      </c>
      <c r="AA48" s="188" t="s">
        <v>2345</v>
      </c>
      <c r="AB48" s="167"/>
      <c r="AC48" s="71"/>
      <c r="AD48" s="72"/>
      <c r="AE48" s="72"/>
      <c r="AF48" s="72"/>
      <c r="AG48" s="73"/>
      <c r="AH48" s="74"/>
      <c r="AI48" s="75"/>
    </row>
    <row r="49" spans="1:35" s="45" customFormat="1" ht="47.25" x14ac:dyDescent="0.25">
      <c r="A49" s="78">
        <v>47</v>
      </c>
      <c r="B49" s="78" t="s">
        <v>265</v>
      </c>
      <c r="C49" s="78" t="s">
        <v>1128</v>
      </c>
      <c r="D49" s="78" t="s">
        <v>70</v>
      </c>
      <c r="E49" s="78" t="s">
        <v>105</v>
      </c>
      <c r="F49" s="78">
        <v>1</v>
      </c>
      <c r="G49" s="78">
        <v>1.3</v>
      </c>
      <c r="H49" s="78" t="s">
        <v>2296</v>
      </c>
      <c r="I49" s="78">
        <v>711</v>
      </c>
      <c r="J49" s="79">
        <v>1</v>
      </c>
      <c r="K49" s="80">
        <v>0</v>
      </c>
      <c r="L49" s="80">
        <v>0</v>
      </c>
      <c r="M49" s="81">
        <v>0</v>
      </c>
      <c r="N49" s="82">
        <v>0</v>
      </c>
      <c r="O49" s="83">
        <v>0</v>
      </c>
      <c r="P49" s="83">
        <v>0</v>
      </c>
      <c r="Q49" s="84">
        <v>0</v>
      </c>
      <c r="R49" s="85">
        <v>0</v>
      </c>
      <c r="S49" s="80">
        <v>1</v>
      </c>
      <c r="T49" s="80">
        <v>0</v>
      </c>
      <c r="U49" s="80">
        <v>0</v>
      </c>
      <c r="V49" s="80">
        <v>0</v>
      </c>
      <c r="W49" s="81">
        <v>0</v>
      </c>
      <c r="X49" s="82">
        <v>0</v>
      </c>
      <c r="Y49" s="86">
        <v>0</v>
      </c>
      <c r="Z49" s="87">
        <v>1</v>
      </c>
      <c r="AA49" s="188" t="s">
        <v>2354</v>
      </c>
      <c r="AB49" s="167"/>
      <c r="AC49" s="71"/>
      <c r="AD49" s="72"/>
      <c r="AE49" s="72"/>
      <c r="AF49" s="72"/>
      <c r="AG49" s="73"/>
      <c r="AH49" s="74"/>
      <c r="AI49" s="75"/>
    </row>
    <row r="50" spans="1:35" s="45" customFormat="1" ht="31.5" x14ac:dyDescent="0.25">
      <c r="A50" s="78">
        <v>48</v>
      </c>
      <c r="B50" s="78" t="s">
        <v>265</v>
      </c>
      <c r="C50" s="78" t="s">
        <v>1128</v>
      </c>
      <c r="D50" s="78" t="s">
        <v>70</v>
      </c>
      <c r="E50" s="78" t="s">
        <v>105</v>
      </c>
      <c r="F50" s="78">
        <v>1</v>
      </c>
      <c r="G50" s="78">
        <v>1.3</v>
      </c>
      <c r="H50" s="78" t="s">
        <v>2296</v>
      </c>
      <c r="I50" s="78">
        <v>732</v>
      </c>
      <c r="J50" s="79">
        <v>1</v>
      </c>
      <c r="K50" s="80">
        <v>0</v>
      </c>
      <c r="L50" s="80">
        <v>0</v>
      </c>
      <c r="M50" s="81">
        <v>0</v>
      </c>
      <c r="N50" s="82">
        <v>0</v>
      </c>
      <c r="O50" s="83">
        <v>0</v>
      </c>
      <c r="P50" s="83">
        <v>0</v>
      </c>
      <c r="Q50" s="84">
        <v>0</v>
      </c>
      <c r="R50" s="85">
        <v>0</v>
      </c>
      <c r="S50" s="80">
        <v>0</v>
      </c>
      <c r="T50" s="80">
        <v>0</v>
      </c>
      <c r="U50" s="80">
        <v>0</v>
      </c>
      <c r="V50" s="80">
        <v>0</v>
      </c>
      <c r="W50" s="81">
        <v>0</v>
      </c>
      <c r="X50" s="82">
        <v>0</v>
      </c>
      <c r="Y50" s="86">
        <v>0</v>
      </c>
      <c r="Z50" s="87">
        <v>1</v>
      </c>
      <c r="AA50" s="188" t="s">
        <v>2345</v>
      </c>
      <c r="AB50" s="167"/>
      <c r="AC50" s="71"/>
      <c r="AD50" s="72"/>
      <c r="AE50" s="72"/>
      <c r="AF50" s="72"/>
      <c r="AG50" s="73"/>
      <c r="AH50" s="74"/>
      <c r="AI50" s="75"/>
    </row>
    <row r="51" spans="1:35" s="45" customFormat="1" ht="78.75" x14ac:dyDescent="0.25">
      <c r="A51" s="78">
        <v>49</v>
      </c>
      <c r="B51" s="78" t="s">
        <v>265</v>
      </c>
      <c r="C51" s="78" t="s">
        <v>1128</v>
      </c>
      <c r="D51" s="78" t="s">
        <v>70</v>
      </c>
      <c r="E51" s="78" t="s">
        <v>105</v>
      </c>
      <c r="F51" s="78">
        <v>1</v>
      </c>
      <c r="G51" s="78">
        <v>1.3</v>
      </c>
      <c r="H51" s="78" t="s">
        <v>2296</v>
      </c>
      <c r="I51" s="78">
        <v>733</v>
      </c>
      <c r="J51" s="79">
        <v>1</v>
      </c>
      <c r="K51" s="80">
        <v>0</v>
      </c>
      <c r="L51" s="80">
        <v>0</v>
      </c>
      <c r="M51" s="81">
        <v>0</v>
      </c>
      <c r="N51" s="82">
        <v>0</v>
      </c>
      <c r="O51" s="83">
        <v>0</v>
      </c>
      <c r="P51" s="83">
        <v>0</v>
      </c>
      <c r="Q51" s="84">
        <v>0</v>
      </c>
      <c r="R51" s="85">
        <v>0</v>
      </c>
      <c r="S51" s="80">
        <v>0</v>
      </c>
      <c r="T51" s="80">
        <v>0</v>
      </c>
      <c r="U51" s="80">
        <v>1</v>
      </c>
      <c r="V51" s="80">
        <v>0</v>
      </c>
      <c r="W51" s="81">
        <v>0</v>
      </c>
      <c r="X51" s="82">
        <v>0</v>
      </c>
      <c r="Y51" s="86">
        <v>0</v>
      </c>
      <c r="Z51" s="87">
        <v>1</v>
      </c>
      <c r="AA51" s="188" t="s">
        <v>2355</v>
      </c>
      <c r="AB51" s="167"/>
      <c r="AC51" s="71"/>
      <c r="AD51" s="72"/>
      <c r="AE51" s="72"/>
      <c r="AF51" s="72"/>
      <c r="AG51" s="73"/>
      <c r="AH51" s="74"/>
      <c r="AI51" s="75"/>
    </row>
    <row r="52" spans="1:35" s="45" customFormat="1" ht="47.25" x14ac:dyDescent="0.25">
      <c r="A52" s="78">
        <v>50</v>
      </c>
      <c r="B52" s="78" t="s">
        <v>265</v>
      </c>
      <c r="C52" s="78" t="s">
        <v>1128</v>
      </c>
      <c r="D52" s="78" t="s">
        <v>70</v>
      </c>
      <c r="E52" s="78" t="s">
        <v>105</v>
      </c>
      <c r="F52" s="78">
        <v>1</v>
      </c>
      <c r="G52" s="78">
        <v>1.3</v>
      </c>
      <c r="H52" s="189" t="s">
        <v>2296</v>
      </c>
      <c r="I52" s="78">
        <v>741</v>
      </c>
      <c r="J52" s="79">
        <v>1</v>
      </c>
      <c r="K52" s="80">
        <v>0</v>
      </c>
      <c r="L52" s="80">
        <v>0</v>
      </c>
      <c r="M52" s="81">
        <v>0</v>
      </c>
      <c r="N52" s="82">
        <v>0</v>
      </c>
      <c r="O52" s="83">
        <v>0</v>
      </c>
      <c r="P52" s="83">
        <v>0</v>
      </c>
      <c r="Q52" s="84">
        <v>1</v>
      </c>
      <c r="R52" s="85">
        <v>0</v>
      </c>
      <c r="S52" s="80">
        <v>0</v>
      </c>
      <c r="T52" s="80">
        <v>0</v>
      </c>
      <c r="U52" s="80">
        <v>0</v>
      </c>
      <c r="V52" s="80">
        <v>0</v>
      </c>
      <c r="W52" s="81">
        <v>0</v>
      </c>
      <c r="X52" s="82">
        <v>0</v>
      </c>
      <c r="Y52" s="86">
        <v>0</v>
      </c>
      <c r="Z52" s="87">
        <v>1</v>
      </c>
      <c r="AA52" s="187" t="s">
        <v>2356</v>
      </c>
      <c r="AB52" s="167"/>
      <c r="AC52" s="71"/>
      <c r="AD52" s="72"/>
      <c r="AE52" s="72"/>
      <c r="AF52" s="72"/>
      <c r="AG52" s="73"/>
      <c r="AH52" s="74"/>
      <c r="AI52" s="75"/>
    </row>
    <row r="53" spans="1:35" s="45" customFormat="1" ht="15.75" hidden="1" x14ac:dyDescent="0.25">
      <c r="A53" s="78">
        <v>51</v>
      </c>
      <c r="B53" s="78" t="s">
        <v>265</v>
      </c>
      <c r="C53" s="78" t="s">
        <v>1128</v>
      </c>
      <c r="D53" s="78" t="s">
        <v>70</v>
      </c>
      <c r="E53" s="78" t="s">
        <v>105</v>
      </c>
      <c r="F53" s="78">
        <v>1</v>
      </c>
      <c r="G53" s="78">
        <v>1.3</v>
      </c>
      <c r="H53" s="78" t="s">
        <v>2346</v>
      </c>
      <c r="I53" s="78">
        <v>610</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8">
        <v>52</v>
      </c>
      <c r="B54" s="78" t="s">
        <v>265</v>
      </c>
      <c r="C54" s="78" t="s">
        <v>1128</v>
      </c>
      <c r="D54" s="78" t="s">
        <v>70</v>
      </c>
      <c r="E54" s="78" t="s">
        <v>105</v>
      </c>
      <c r="F54" s="78">
        <v>1</v>
      </c>
      <c r="G54" s="78">
        <v>1.3</v>
      </c>
      <c r="H54" s="78" t="s">
        <v>2346</v>
      </c>
      <c r="I54" s="78">
        <v>736</v>
      </c>
      <c r="J54" s="79">
        <v>0</v>
      </c>
      <c r="K54" s="80">
        <v>0</v>
      </c>
      <c r="L54" s="80">
        <v>0</v>
      </c>
      <c r="M54" s="81">
        <v>0</v>
      </c>
      <c r="N54" s="82">
        <v>1</v>
      </c>
      <c r="O54" s="83">
        <v>0</v>
      </c>
      <c r="P54" s="83">
        <v>0</v>
      </c>
      <c r="Q54" s="84">
        <v>0</v>
      </c>
      <c r="R54" s="85">
        <v>0</v>
      </c>
      <c r="S54" s="80">
        <v>0</v>
      </c>
      <c r="T54" s="80">
        <v>0</v>
      </c>
      <c r="U54" s="80">
        <v>0</v>
      </c>
      <c r="V54" s="80">
        <v>0</v>
      </c>
      <c r="W54" s="81">
        <v>0</v>
      </c>
      <c r="X54" s="82">
        <v>0</v>
      </c>
      <c r="Y54" s="86">
        <v>0</v>
      </c>
      <c r="Z54" s="87">
        <v>1</v>
      </c>
      <c r="AA54" s="166" t="s">
        <v>2347</v>
      </c>
      <c r="AB54" s="167"/>
      <c r="AC54" s="71"/>
      <c r="AD54" s="72"/>
      <c r="AE54" s="72"/>
      <c r="AF54" s="72"/>
      <c r="AG54" s="73"/>
      <c r="AH54" s="74"/>
      <c r="AI54" s="75"/>
    </row>
    <row r="55" spans="1:35" s="45" customFormat="1" ht="78.75" hidden="1" x14ac:dyDescent="0.25">
      <c r="A55" s="78">
        <v>53</v>
      </c>
      <c r="B55" s="78" t="s">
        <v>265</v>
      </c>
      <c r="C55" s="78" t="s">
        <v>1128</v>
      </c>
      <c r="D55" s="78" t="s">
        <v>70</v>
      </c>
      <c r="E55" s="78" t="s">
        <v>105</v>
      </c>
      <c r="F55" s="78">
        <v>1</v>
      </c>
      <c r="G55" s="78">
        <v>1.3</v>
      </c>
      <c r="H55" s="78" t="s">
        <v>2346</v>
      </c>
      <c r="I55" s="78">
        <v>738</v>
      </c>
      <c r="J55" s="79">
        <v>0</v>
      </c>
      <c r="K55" s="80">
        <v>0</v>
      </c>
      <c r="L55" s="80">
        <v>0</v>
      </c>
      <c r="M55" s="81">
        <v>0</v>
      </c>
      <c r="N55" s="82">
        <v>1</v>
      </c>
      <c r="O55" s="83">
        <v>0</v>
      </c>
      <c r="P55" s="83">
        <v>0</v>
      </c>
      <c r="Q55" s="84">
        <v>0</v>
      </c>
      <c r="R55" s="85">
        <v>0</v>
      </c>
      <c r="S55" s="80">
        <v>0</v>
      </c>
      <c r="T55" s="80">
        <v>0</v>
      </c>
      <c r="U55" s="80">
        <v>1</v>
      </c>
      <c r="V55" s="80">
        <v>0</v>
      </c>
      <c r="W55" s="81">
        <v>0</v>
      </c>
      <c r="X55" s="82">
        <v>0</v>
      </c>
      <c r="Y55" s="86">
        <v>0</v>
      </c>
      <c r="Z55" s="87">
        <v>1</v>
      </c>
      <c r="AA55" s="169" t="s">
        <v>2476</v>
      </c>
      <c r="AB55" s="167"/>
      <c r="AC55" s="71"/>
      <c r="AD55" s="72"/>
      <c r="AE55" s="72"/>
      <c r="AF55" s="72"/>
      <c r="AG55" s="73"/>
      <c r="AH55" s="74"/>
      <c r="AI55" s="75"/>
    </row>
    <row r="56" spans="1:35" s="45" customFormat="1" ht="31.5" hidden="1" x14ac:dyDescent="0.25">
      <c r="A56" s="78">
        <v>54</v>
      </c>
      <c r="B56" s="78" t="s">
        <v>265</v>
      </c>
      <c r="C56" s="78" t="s">
        <v>1128</v>
      </c>
      <c r="D56" s="78" t="s">
        <v>70</v>
      </c>
      <c r="E56" s="78" t="s">
        <v>105</v>
      </c>
      <c r="F56" s="78">
        <v>1</v>
      </c>
      <c r="G56" s="78">
        <v>1.3</v>
      </c>
      <c r="H56" s="78" t="s">
        <v>2346</v>
      </c>
      <c r="I56" s="78">
        <v>740</v>
      </c>
      <c r="J56" s="79">
        <v>0</v>
      </c>
      <c r="K56" s="80">
        <v>0</v>
      </c>
      <c r="L56" s="80">
        <v>0</v>
      </c>
      <c r="M56" s="81">
        <v>0</v>
      </c>
      <c r="N56" s="82">
        <v>0</v>
      </c>
      <c r="O56" s="83">
        <v>0</v>
      </c>
      <c r="P56" s="83">
        <v>0</v>
      </c>
      <c r="Q56" s="84">
        <v>0</v>
      </c>
      <c r="R56" s="85">
        <v>0</v>
      </c>
      <c r="S56" s="80">
        <v>0</v>
      </c>
      <c r="T56" s="80">
        <v>0</v>
      </c>
      <c r="U56" s="80">
        <v>1</v>
      </c>
      <c r="V56" s="80">
        <v>0</v>
      </c>
      <c r="W56" s="81">
        <v>0</v>
      </c>
      <c r="X56" s="82">
        <v>0</v>
      </c>
      <c r="Y56" s="86">
        <v>0</v>
      </c>
      <c r="Z56" s="87">
        <v>1</v>
      </c>
      <c r="AA56" s="166" t="s">
        <v>2348</v>
      </c>
      <c r="AB56" s="167"/>
      <c r="AC56" s="71"/>
      <c r="AD56" s="72"/>
      <c r="AE56" s="72"/>
      <c r="AF56" s="72"/>
      <c r="AG56" s="73"/>
      <c r="AH56" s="74"/>
      <c r="AI56" s="75"/>
    </row>
    <row r="57" spans="1:35" s="45" customFormat="1" ht="15.75" hidden="1" x14ac:dyDescent="0.25">
      <c r="A57" s="78">
        <v>55</v>
      </c>
      <c r="B57" s="78" t="s">
        <v>265</v>
      </c>
      <c r="C57" s="78" t="s">
        <v>1128</v>
      </c>
      <c r="D57" s="78" t="s">
        <v>70</v>
      </c>
      <c r="E57" s="78" t="s">
        <v>105</v>
      </c>
      <c r="F57" s="78">
        <v>1</v>
      </c>
      <c r="G57" s="78">
        <v>1.3</v>
      </c>
      <c r="H57" s="78" t="s">
        <v>2349</v>
      </c>
      <c r="I57" s="78">
        <v>593</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31.5" hidden="1" x14ac:dyDescent="0.25">
      <c r="A58" s="78">
        <v>56</v>
      </c>
      <c r="B58" s="78" t="s">
        <v>265</v>
      </c>
      <c r="C58" s="78" t="s">
        <v>1128</v>
      </c>
      <c r="D58" s="78" t="s">
        <v>70</v>
      </c>
      <c r="E58" s="78" t="s">
        <v>105</v>
      </c>
      <c r="F58" s="78">
        <v>1</v>
      </c>
      <c r="G58" s="78">
        <v>1.3</v>
      </c>
      <c r="H58" s="78" t="s">
        <v>2349</v>
      </c>
      <c r="I58" s="78">
        <v>668</v>
      </c>
      <c r="J58" s="79">
        <v>0</v>
      </c>
      <c r="K58" s="80">
        <v>0</v>
      </c>
      <c r="L58" s="80">
        <v>0</v>
      </c>
      <c r="M58" s="81">
        <v>0</v>
      </c>
      <c r="N58" s="82">
        <v>0</v>
      </c>
      <c r="O58" s="83">
        <v>0</v>
      </c>
      <c r="P58" s="83">
        <v>0</v>
      </c>
      <c r="Q58" s="84">
        <v>0</v>
      </c>
      <c r="R58" s="85">
        <v>0</v>
      </c>
      <c r="S58" s="80">
        <v>0</v>
      </c>
      <c r="T58" s="80">
        <v>0</v>
      </c>
      <c r="U58" s="80">
        <v>1</v>
      </c>
      <c r="V58" s="80">
        <v>0</v>
      </c>
      <c r="W58" s="81">
        <v>0</v>
      </c>
      <c r="X58" s="82">
        <v>0</v>
      </c>
      <c r="Y58" s="86">
        <v>0</v>
      </c>
      <c r="Z58" s="87">
        <v>1</v>
      </c>
      <c r="AA58" s="166" t="s">
        <v>2350</v>
      </c>
      <c r="AB58" s="167"/>
      <c r="AC58" s="71"/>
      <c r="AD58" s="72"/>
      <c r="AE58" s="72"/>
      <c r="AF58" s="72"/>
      <c r="AG58" s="73"/>
      <c r="AH58" s="74"/>
      <c r="AI58" s="75"/>
    </row>
    <row r="59" spans="1:35" s="45" customFormat="1" ht="31.5" hidden="1" x14ac:dyDescent="0.25">
      <c r="A59" s="78">
        <v>57</v>
      </c>
      <c r="B59" s="78" t="s">
        <v>265</v>
      </c>
      <c r="C59" s="78" t="s">
        <v>1128</v>
      </c>
      <c r="D59" s="78" t="s">
        <v>70</v>
      </c>
      <c r="E59" s="78" t="s">
        <v>105</v>
      </c>
      <c r="F59" s="78">
        <v>1</v>
      </c>
      <c r="G59" s="78">
        <v>1.3</v>
      </c>
      <c r="H59" s="78" t="s">
        <v>2349</v>
      </c>
      <c r="I59" s="78">
        <v>682</v>
      </c>
      <c r="J59" s="79">
        <v>0</v>
      </c>
      <c r="K59" s="80">
        <v>0</v>
      </c>
      <c r="L59" s="80">
        <v>0</v>
      </c>
      <c r="M59" s="81">
        <v>0</v>
      </c>
      <c r="N59" s="82">
        <v>0</v>
      </c>
      <c r="O59" s="83">
        <v>0</v>
      </c>
      <c r="P59" s="83">
        <v>0</v>
      </c>
      <c r="Q59" s="84">
        <v>0</v>
      </c>
      <c r="R59" s="85">
        <v>0</v>
      </c>
      <c r="S59" s="80">
        <v>0</v>
      </c>
      <c r="T59" s="80">
        <v>0</v>
      </c>
      <c r="U59" s="80">
        <v>0</v>
      </c>
      <c r="V59" s="80">
        <v>1</v>
      </c>
      <c r="W59" s="81">
        <v>0</v>
      </c>
      <c r="X59" s="82">
        <v>0</v>
      </c>
      <c r="Y59" s="86">
        <v>0</v>
      </c>
      <c r="Z59" s="87">
        <v>1</v>
      </c>
      <c r="AA59" s="166" t="s">
        <v>2351</v>
      </c>
      <c r="AB59" s="167"/>
      <c r="AC59" s="71"/>
      <c r="AD59" s="72"/>
      <c r="AE59" s="72"/>
      <c r="AF59" s="72"/>
      <c r="AG59" s="73"/>
      <c r="AH59" s="74"/>
      <c r="AI59" s="75"/>
    </row>
    <row r="60" spans="1:35" s="45" customFormat="1" ht="15.75" hidden="1" x14ac:dyDescent="0.25">
      <c r="A60" s="78">
        <v>58</v>
      </c>
      <c r="B60" s="78" t="s">
        <v>265</v>
      </c>
      <c r="C60" s="78" t="s">
        <v>1128</v>
      </c>
      <c r="D60" s="78" t="s">
        <v>70</v>
      </c>
      <c r="E60" s="78" t="s">
        <v>105</v>
      </c>
      <c r="F60" s="78">
        <v>2</v>
      </c>
      <c r="G60" s="78">
        <v>2.1</v>
      </c>
      <c r="H60" s="78" t="s">
        <v>2352</v>
      </c>
      <c r="I60" s="78">
        <v>590</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15.75" hidden="1" x14ac:dyDescent="0.25">
      <c r="A61" s="78">
        <v>59</v>
      </c>
      <c r="B61" s="78" t="s">
        <v>265</v>
      </c>
      <c r="C61" s="78" t="s">
        <v>1128</v>
      </c>
      <c r="D61" s="78" t="s">
        <v>70</v>
      </c>
      <c r="E61" s="78" t="s">
        <v>105</v>
      </c>
      <c r="F61" s="78">
        <v>2</v>
      </c>
      <c r="G61" s="78">
        <v>2.1</v>
      </c>
      <c r="H61" s="78" t="s">
        <v>2352</v>
      </c>
      <c r="I61" s="78">
        <v>670</v>
      </c>
      <c r="J61" s="79">
        <v>0</v>
      </c>
      <c r="K61" s="80">
        <v>0</v>
      </c>
      <c r="L61" s="80">
        <v>0</v>
      </c>
      <c r="M61" s="81">
        <v>0</v>
      </c>
      <c r="N61" s="82">
        <v>0</v>
      </c>
      <c r="O61" s="83">
        <v>0</v>
      </c>
      <c r="P61" s="83">
        <v>0</v>
      </c>
      <c r="Q61" s="84">
        <v>0</v>
      </c>
      <c r="R61" s="85">
        <v>0</v>
      </c>
      <c r="S61" s="80">
        <v>0</v>
      </c>
      <c r="T61" s="80">
        <v>0</v>
      </c>
      <c r="U61" s="80">
        <v>1</v>
      </c>
      <c r="V61" s="80">
        <v>0</v>
      </c>
      <c r="W61" s="81">
        <v>0</v>
      </c>
      <c r="X61" s="82">
        <v>0</v>
      </c>
      <c r="Y61" s="86">
        <v>0</v>
      </c>
      <c r="Z61" s="87">
        <v>1</v>
      </c>
      <c r="AA61" s="166" t="s">
        <v>2353</v>
      </c>
      <c r="AB61" s="167"/>
      <c r="AC61" s="71"/>
      <c r="AD61" s="72"/>
      <c r="AE61" s="72"/>
      <c r="AF61" s="72"/>
      <c r="AG61" s="73"/>
      <c r="AH61" s="74"/>
      <c r="AI61" s="75"/>
    </row>
    <row r="62" spans="1:35" s="45" customFormat="1" ht="15.75" hidden="1" x14ac:dyDescent="0.25">
      <c r="A62" s="78">
        <v>60</v>
      </c>
      <c r="B62" s="78" t="s">
        <v>265</v>
      </c>
      <c r="C62" s="78" t="s">
        <v>1128</v>
      </c>
      <c r="D62" s="78" t="s">
        <v>70</v>
      </c>
      <c r="E62" s="78" t="s">
        <v>105</v>
      </c>
      <c r="F62" s="78">
        <v>2</v>
      </c>
      <c r="G62" s="78">
        <v>2.1</v>
      </c>
      <c r="H62" s="78" t="s">
        <v>2352</v>
      </c>
      <c r="I62" s="78">
        <v>688</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1128</v>
      </c>
      <c r="C63" s="78" t="s">
        <v>265</v>
      </c>
      <c r="D63" s="78" t="s">
        <v>70</v>
      </c>
      <c r="E63" s="78" t="s">
        <v>105</v>
      </c>
      <c r="F63" s="78">
        <v>2</v>
      </c>
      <c r="G63" s="78">
        <v>2.1</v>
      </c>
      <c r="H63" s="78" t="s">
        <v>2352</v>
      </c>
      <c r="I63" s="78">
        <v>735</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1128</v>
      </c>
      <c r="C64" s="78" t="s">
        <v>265</v>
      </c>
      <c r="D64" s="78" t="s">
        <v>70</v>
      </c>
      <c r="E64" s="78" t="s">
        <v>105</v>
      </c>
      <c r="F64" s="78">
        <v>2</v>
      </c>
      <c r="G64" s="78">
        <v>2.1</v>
      </c>
      <c r="H64" s="78" t="s">
        <v>2384</v>
      </c>
      <c r="I64" s="78">
        <v>595</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1128</v>
      </c>
      <c r="C65" s="78" t="s">
        <v>265</v>
      </c>
      <c r="D65" s="78" t="s">
        <v>70</v>
      </c>
      <c r="E65" s="78" t="s">
        <v>105</v>
      </c>
      <c r="F65" s="78">
        <v>2</v>
      </c>
      <c r="G65" s="78">
        <v>2.1</v>
      </c>
      <c r="H65" s="78" t="s">
        <v>2384</v>
      </c>
      <c r="I65" s="78">
        <v>616</v>
      </c>
      <c r="J65" s="79">
        <v>0</v>
      </c>
      <c r="K65" s="80">
        <v>0</v>
      </c>
      <c r="L65" s="80">
        <v>0</v>
      </c>
      <c r="M65" s="81">
        <v>0</v>
      </c>
      <c r="N65" s="82">
        <v>0</v>
      </c>
      <c r="O65" s="83">
        <v>0</v>
      </c>
      <c r="P65" s="83">
        <v>0</v>
      </c>
      <c r="Q65" s="84">
        <v>0</v>
      </c>
      <c r="R65" s="85">
        <v>0</v>
      </c>
      <c r="S65" s="80">
        <v>0</v>
      </c>
      <c r="T65" s="80">
        <v>0</v>
      </c>
      <c r="U65" s="80">
        <v>0</v>
      </c>
      <c r="V65" s="80">
        <v>1</v>
      </c>
      <c r="W65" s="81">
        <v>0</v>
      </c>
      <c r="X65" s="82">
        <v>0</v>
      </c>
      <c r="Y65" s="86">
        <v>0</v>
      </c>
      <c r="Z65" s="87">
        <v>1</v>
      </c>
      <c r="AA65" s="166" t="s">
        <v>2385</v>
      </c>
      <c r="AB65" s="167"/>
      <c r="AC65" s="71"/>
      <c r="AD65" s="72"/>
      <c r="AE65" s="72"/>
      <c r="AF65" s="72"/>
      <c r="AG65" s="73"/>
      <c r="AH65" s="74"/>
      <c r="AI65" s="75"/>
    </row>
    <row r="66" spans="1:35" s="45" customFormat="1" ht="31.5" hidden="1" x14ac:dyDescent="0.25">
      <c r="A66" s="78">
        <v>64</v>
      </c>
      <c r="B66" s="78" t="s">
        <v>1128</v>
      </c>
      <c r="C66" s="78" t="s">
        <v>265</v>
      </c>
      <c r="D66" s="78" t="s">
        <v>70</v>
      </c>
      <c r="E66" s="78" t="s">
        <v>105</v>
      </c>
      <c r="F66" s="78">
        <v>2</v>
      </c>
      <c r="G66" s="78">
        <v>2.1</v>
      </c>
      <c r="H66" s="78" t="s">
        <v>2384</v>
      </c>
      <c r="I66" s="78">
        <v>678</v>
      </c>
      <c r="J66" s="79">
        <v>0</v>
      </c>
      <c r="K66" s="80">
        <v>0</v>
      </c>
      <c r="L66" s="80">
        <v>0</v>
      </c>
      <c r="M66" s="81">
        <v>0</v>
      </c>
      <c r="N66" s="82">
        <v>0</v>
      </c>
      <c r="O66" s="83">
        <v>0</v>
      </c>
      <c r="P66" s="83">
        <v>0</v>
      </c>
      <c r="Q66" s="84">
        <v>0</v>
      </c>
      <c r="R66" s="85">
        <v>1</v>
      </c>
      <c r="S66" s="80">
        <v>0</v>
      </c>
      <c r="T66" s="80">
        <v>0</v>
      </c>
      <c r="U66" s="80">
        <v>0</v>
      </c>
      <c r="V66" s="80">
        <v>0</v>
      </c>
      <c r="W66" s="81">
        <v>0</v>
      </c>
      <c r="X66" s="82">
        <v>0</v>
      </c>
      <c r="Y66" s="86">
        <v>0</v>
      </c>
      <c r="Z66" s="87">
        <v>1</v>
      </c>
      <c r="AA66" s="166" t="s">
        <v>2392</v>
      </c>
      <c r="AB66" s="167"/>
      <c r="AC66" s="71"/>
      <c r="AD66" s="72"/>
      <c r="AE66" s="72"/>
      <c r="AF66" s="72"/>
      <c r="AG66" s="73"/>
      <c r="AH66" s="74"/>
      <c r="AI66" s="75"/>
    </row>
    <row r="67" spans="1:35" s="45" customFormat="1" ht="15.75" hidden="1" x14ac:dyDescent="0.25">
      <c r="A67" s="78">
        <v>65</v>
      </c>
      <c r="B67" s="78" t="s">
        <v>1128</v>
      </c>
      <c r="C67" s="78" t="s">
        <v>265</v>
      </c>
      <c r="D67" s="78" t="s">
        <v>70</v>
      </c>
      <c r="E67" s="78" t="s">
        <v>105</v>
      </c>
      <c r="F67" s="78">
        <v>2</v>
      </c>
      <c r="G67" s="78">
        <v>2.1</v>
      </c>
      <c r="H67" s="78" t="s">
        <v>2384</v>
      </c>
      <c r="I67" s="78">
        <v>689</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31.5" hidden="1" x14ac:dyDescent="0.25">
      <c r="A68" s="78">
        <v>66</v>
      </c>
      <c r="B68" s="78" t="s">
        <v>1128</v>
      </c>
      <c r="C68" s="78" t="s">
        <v>265</v>
      </c>
      <c r="D68" s="78" t="s">
        <v>70</v>
      </c>
      <c r="E68" s="78" t="s">
        <v>105</v>
      </c>
      <c r="F68" s="78">
        <v>2</v>
      </c>
      <c r="G68" s="78">
        <v>2.1</v>
      </c>
      <c r="H68" s="78" t="s">
        <v>2386</v>
      </c>
      <c r="I68" s="78">
        <v>621</v>
      </c>
      <c r="J68" s="79">
        <v>0</v>
      </c>
      <c r="K68" s="80">
        <v>0</v>
      </c>
      <c r="L68" s="80">
        <v>0</v>
      </c>
      <c r="M68" s="81">
        <v>0</v>
      </c>
      <c r="N68" s="82">
        <v>1</v>
      </c>
      <c r="O68" s="83">
        <v>0</v>
      </c>
      <c r="P68" s="83">
        <v>0</v>
      </c>
      <c r="Q68" s="84">
        <v>0</v>
      </c>
      <c r="R68" s="85">
        <v>0</v>
      </c>
      <c r="S68" s="80">
        <v>0</v>
      </c>
      <c r="T68" s="80">
        <v>0</v>
      </c>
      <c r="U68" s="80">
        <v>0</v>
      </c>
      <c r="V68" s="80">
        <v>0</v>
      </c>
      <c r="W68" s="81">
        <v>0</v>
      </c>
      <c r="X68" s="82">
        <v>0</v>
      </c>
      <c r="Y68" s="86">
        <v>0</v>
      </c>
      <c r="Z68" s="87">
        <v>1</v>
      </c>
      <c r="AA68" s="166" t="s">
        <v>2387</v>
      </c>
      <c r="AB68" s="167"/>
      <c r="AC68" s="71"/>
      <c r="AD68" s="72"/>
      <c r="AE68" s="72"/>
      <c r="AF68" s="72"/>
      <c r="AG68" s="73"/>
      <c r="AH68" s="74"/>
      <c r="AI68" s="75"/>
    </row>
    <row r="69" spans="1:35" s="45" customFormat="1" ht="15.75" hidden="1" x14ac:dyDescent="0.25">
      <c r="A69" s="78">
        <v>67</v>
      </c>
      <c r="B69" s="78" t="s">
        <v>1128</v>
      </c>
      <c r="C69" s="78" t="s">
        <v>265</v>
      </c>
      <c r="D69" s="78" t="s">
        <v>70</v>
      </c>
      <c r="E69" s="78" t="s">
        <v>105</v>
      </c>
      <c r="F69" s="78">
        <v>2</v>
      </c>
      <c r="G69" s="78">
        <v>2.1</v>
      </c>
      <c r="H69" s="78" t="s">
        <v>2386</v>
      </c>
      <c r="I69" s="78">
        <v>663</v>
      </c>
      <c r="J69" s="79">
        <v>0</v>
      </c>
      <c r="K69" s="80">
        <v>0</v>
      </c>
      <c r="L69" s="80">
        <v>0</v>
      </c>
      <c r="M69" s="81">
        <v>0</v>
      </c>
      <c r="N69" s="82">
        <v>0</v>
      </c>
      <c r="O69" s="83">
        <v>0</v>
      </c>
      <c r="P69" s="83">
        <v>0</v>
      </c>
      <c r="Q69" s="84">
        <v>1</v>
      </c>
      <c r="R69" s="85">
        <v>0</v>
      </c>
      <c r="S69" s="80">
        <v>0</v>
      </c>
      <c r="T69" s="80">
        <v>0</v>
      </c>
      <c r="U69" s="80">
        <v>0</v>
      </c>
      <c r="V69" s="80">
        <v>0</v>
      </c>
      <c r="W69" s="81">
        <v>0</v>
      </c>
      <c r="X69" s="82">
        <v>0</v>
      </c>
      <c r="Y69" s="86">
        <v>0</v>
      </c>
      <c r="Z69" s="87">
        <v>1</v>
      </c>
      <c r="AA69" s="166" t="s">
        <v>2477</v>
      </c>
      <c r="AB69" s="167"/>
      <c r="AC69" s="71"/>
      <c r="AD69" s="72"/>
      <c r="AE69" s="72"/>
      <c r="AF69" s="72"/>
      <c r="AG69" s="73"/>
      <c r="AH69" s="74"/>
      <c r="AI69" s="75"/>
    </row>
    <row r="70" spans="1:35" s="45" customFormat="1" ht="15.75" hidden="1" x14ac:dyDescent="0.25">
      <c r="A70" s="78">
        <v>68</v>
      </c>
      <c r="B70" s="78" t="s">
        <v>1128</v>
      </c>
      <c r="C70" s="78" t="s">
        <v>265</v>
      </c>
      <c r="D70" s="78" t="s">
        <v>70</v>
      </c>
      <c r="E70" s="78" t="s">
        <v>105</v>
      </c>
      <c r="F70" s="78">
        <v>2</v>
      </c>
      <c r="G70" s="78">
        <v>2.1</v>
      </c>
      <c r="H70" s="78" t="s">
        <v>2386</v>
      </c>
      <c r="I70" s="78">
        <v>683</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1128</v>
      </c>
      <c r="C71" s="78" t="s">
        <v>265</v>
      </c>
      <c r="D71" s="78" t="s">
        <v>70</v>
      </c>
      <c r="E71" s="78" t="s">
        <v>105</v>
      </c>
      <c r="F71" s="78">
        <v>2</v>
      </c>
      <c r="G71" s="78">
        <v>2.1</v>
      </c>
      <c r="H71" s="78" t="s">
        <v>2388</v>
      </c>
      <c r="I71" s="78">
        <v>601</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85"/>
      <c r="AB71" s="167"/>
      <c r="AC71" s="71"/>
      <c r="AD71" s="72"/>
      <c r="AE71" s="72"/>
      <c r="AF71" s="72"/>
      <c r="AG71" s="73"/>
      <c r="AH71" s="74"/>
      <c r="AI71" s="75"/>
    </row>
    <row r="72" spans="1:35" s="45" customFormat="1" ht="15.75" hidden="1" x14ac:dyDescent="0.25">
      <c r="A72" s="78">
        <v>70</v>
      </c>
      <c r="B72" s="78" t="s">
        <v>1128</v>
      </c>
      <c r="C72" s="78" t="s">
        <v>265</v>
      </c>
      <c r="D72" s="78" t="s">
        <v>70</v>
      </c>
      <c r="E72" s="78" t="s">
        <v>105</v>
      </c>
      <c r="F72" s="78">
        <v>2</v>
      </c>
      <c r="G72" s="78">
        <v>2.1</v>
      </c>
      <c r="H72" s="78" t="s">
        <v>2388</v>
      </c>
      <c r="I72" s="78">
        <v>605</v>
      </c>
      <c r="J72" s="79">
        <v>0</v>
      </c>
      <c r="K72" s="80">
        <v>0</v>
      </c>
      <c r="L72" s="80">
        <v>0</v>
      </c>
      <c r="M72" s="81">
        <v>0</v>
      </c>
      <c r="N72" s="82">
        <v>1</v>
      </c>
      <c r="O72" s="83">
        <v>0</v>
      </c>
      <c r="P72" s="83">
        <v>0</v>
      </c>
      <c r="Q72" s="84">
        <v>0</v>
      </c>
      <c r="R72" s="85">
        <v>0</v>
      </c>
      <c r="S72" s="80">
        <v>0</v>
      </c>
      <c r="T72" s="80">
        <v>0</v>
      </c>
      <c r="U72" s="80">
        <v>0</v>
      </c>
      <c r="V72" s="80">
        <v>0</v>
      </c>
      <c r="W72" s="81">
        <v>0</v>
      </c>
      <c r="X72" s="82">
        <v>0</v>
      </c>
      <c r="Y72" s="86">
        <v>0</v>
      </c>
      <c r="Z72" s="87">
        <v>1</v>
      </c>
      <c r="AA72" s="169" t="s">
        <v>2492</v>
      </c>
      <c r="AB72" s="167"/>
      <c r="AC72" s="71"/>
      <c r="AD72" s="72"/>
      <c r="AE72" s="72"/>
      <c r="AF72" s="72"/>
      <c r="AG72" s="73"/>
      <c r="AH72" s="74"/>
      <c r="AI72" s="75"/>
    </row>
    <row r="73" spans="1:35" s="45" customFormat="1" ht="31.5" hidden="1" x14ac:dyDescent="0.25">
      <c r="A73" s="78">
        <v>71</v>
      </c>
      <c r="B73" s="78" t="s">
        <v>1128</v>
      </c>
      <c r="C73" s="78" t="s">
        <v>265</v>
      </c>
      <c r="D73" s="78" t="s">
        <v>70</v>
      </c>
      <c r="E73" s="78" t="s">
        <v>105</v>
      </c>
      <c r="F73" s="78">
        <v>2</v>
      </c>
      <c r="G73" s="78">
        <v>2.1</v>
      </c>
      <c r="H73" s="78" t="s">
        <v>2388</v>
      </c>
      <c r="I73" s="78">
        <v>665</v>
      </c>
      <c r="J73" s="79">
        <v>0</v>
      </c>
      <c r="K73" s="80">
        <v>0</v>
      </c>
      <c r="L73" s="80">
        <v>0</v>
      </c>
      <c r="M73" s="81">
        <v>0</v>
      </c>
      <c r="N73" s="82">
        <v>1</v>
      </c>
      <c r="O73" s="83">
        <v>0</v>
      </c>
      <c r="P73" s="83">
        <v>0</v>
      </c>
      <c r="Q73" s="84">
        <v>0</v>
      </c>
      <c r="R73" s="85">
        <v>0</v>
      </c>
      <c r="S73" s="80">
        <v>0</v>
      </c>
      <c r="T73" s="80">
        <v>0</v>
      </c>
      <c r="U73" s="80">
        <v>0</v>
      </c>
      <c r="V73" s="80">
        <v>0</v>
      </c>
      <c r="W73" s="81">
        <v>0</v>
      </c>
      <c r="X73" s="82">
        <v>0</v>
      </c>
      <c r="Y73" s="86">
        <v>0</v>
      </c>
      <c r="Z73" s="87">
        <v>1</v>
      </c>
      <c r="AA73" s="166" t="s">
        <v>2389</v>
      </c>
      <c r="AB73" s="167"/>
      <c r="AC73" s="71"/>
      <c r="AD73" s="72"/>
      <c r="AE73" s="72"/>
      <c r="AF73" s="72"/>
      <c r="AG73" s="73"/>
      <c r="AH73" s="74"/>
      <c r="AI73" s="75"/>
    </row>
    <row r="74" spans="1:35" s="45" customFormat="1" ht="31.5" hidden="1" x14ac:dyDescent="0.25">
      <c r="A74" s="78">
        <v>72</v>
      </c>
      <c r="B74" s="78" t="s">
        <v>1128</v>
      </c>
      <c r="C74" s="78" t="s">
        <v>265</v>
      </c>
      <c r="D74" s="78" t="s">
        <v>70</v>
      </c>
      <c r="E74" s="78" t="s">
        <v>105</v>
      </c>
      <c r="F74" s="78">
        <v>2</v>
      </c>
      <c r="G74" s="78">
        <v>2.1</v>
      </c>
      <c r="H74" s="78" t="s">
        <v>2388</v>
      </c>
      <c r="I74" s="78">
        <v>692</v>
      </c>
      <c r="J74" s="79">
        <v>0</v>
      </c>
      <c r="K74" s="80">
        <v>0</v>
      </c>
      <c r="L74" s="80">
        <v>0</v>
      </c>
      <c r="M74" s="81">
        <v>0</v>
      </c>
      <c r="N74" s="82">
        <v>1</v>
      </c>
      <c r="O74" s="83">
        <v>1</v>
      </c>
      <c r="P74" s="83">
        <v>0</v>
      </c>
      <c r="Q74" s="84">
        <v>0</v>
      </c>
      <c r="R74" s="85">
        <v>0</v>
      </c>
      <c r="S74" s="80">
        <v>0</v>
      </c>
      <c r="T74" s="80">
        <v>0</v>
      </c>
      <c r="U74" s="80">
        <v>0</v>
      </c>
      <c r="V74" s="80">
        <v>1</v>
      </c>
      <c r="W74" s="81">
        <v>0</v>
      </c>
      <c r="X74" s="82">
        <v>0</v>
      </c>
      <c r="Y74" s="86">
        <v>0</v>
      </c>
      <c r="Z74" s="87">
        <v>1</v>
      </c>
      <c r="AA74" s="166" t="s">
        <v>2478</v>
      </c>
      <c r="AB74" s="167"/>
      <c r="AC74" s="71"/>
      <c r="AD74" s="72"/>
      <c r="AE74" s="72"/>
      <c r="AF74" s="72"/>
      <c r="AG74" s="73"/>
      <c r="AH74" s="74"/>
      <c r="AI74" s="75"/>
    </row>
    <row r="75" spans="1:35" s="45" customFormat="1" ht="31.5" hidden="1" x14ac:dyDescent="0.25">
      <c r="A75" s="78">
        <v>73</v>
      </c>
      <c r="B75" s="78" t="s">
        <v>1128</v>
      </c>
      <c r="C75" s="78" t="s">
        <v>265</v>
      </c>
      <c r="D75" s="78" t="s">
        <v>70</v>
      </c>
      <c r="E75" s="78" t="s">
        <v>105</v>
      </c>
      <c r="F75" s="78">
        <v>2</v>
      </c>
      <c r="G75" s="78">
        <v>2.1</v>
      </c>
      <c r="H75" s="78" t="s">
        <v>2390</v>
      </c>
      <c r="I75" s="78">
        <v>603</v>
      </c>
      <c r="J75" s="79">
        <v>0</v>
      </c>
      <c r="K75" s="80">
        <v>0</v>
      </c>
      <c r="L75" s="80">
        <v>0</v>
      </c>
      <c r="M75" s="81">
        <v>0</v>
      </c>
      <c r="N75" s="82">
        <v>0</v>
      </c>
      <c r="O75" s="83">
        <v>0</v>
      </c>
      <c r="P75" s="83">
        <v>0</v>
      </c>
      <c r="Q75" s="84">
        <v>0</v>
      </c>
      <c r="R75" s="85">
        <v>0</v>
      </c>
      <c r="S75" s="80">
        <v>0</v>
      </c>
      <c r="T75" s="80">
        <v>0</v>
      </c>
      <c r="U75" s="80">
        <v>1</v>
      </c>
      <c r="V75" s="80">
        <v>0</v>
      </c>
      <c r="W75" s="81">
        <v>0</v>
      </c>
      <c r="X75" s="82">
        <v>0</v>
      </c>
      <c r="Y75" s="86">
        <v>0</v>
      </c>
      <c r="Z75" s="87">
        <v>1</v>
      </c>
      <c r="AA75" s="166" t="s">
        <v>2391</v>
      </c>
      <c r="AB75" s="167"/>
      <c r="AC75" s="71"/>
      <c r="AD75" s="72"/>
      <c r="AE75" s="72"/>
      <c r="AF75" s="72"/>
      <c r="AG75" s="73"/>
      <c r="AH75" s="74"/>
      <c r="AI75" s="75"/>
    </row>
    <row r="76" spans="1:35" s="45" customFormat="1" ht="47.25" hidden="1" x14ac:dyDescent="0.25">
      <c r="A76" s="78">
        <v>74</v>
      </c>
      <c r="B76" s="78" t="s">
        <v>1128</v>
      </c>
      <c r="C76" s="78" t="s">
        <v>265</v>
      </c>
      <c r="D76" s="78" t="s">
        <v>70</v>
      </c>
      <c r="E76" s="78" t="s">
        <v>105</v>
      </c>
      <c r="F76" s="78">
        <v>2</v>
      </c>
      <c r="G76" s="78">
        <v>2.1</v>
      </c>
      <c r="H76" s="78" t="s">
        <v>2390</v>
      </c>
      <c r="I76" s="78">
        <v>608</v>
      </c>
      <c r="J76" s="79">
        <v>0</v>
      </c>
      <c r="K76" s="80">
        <v>0</v>
      </c>
      <c r="L76" s="80">
        <v>0</v>
      </c>
      <c r="M76" s="81">
        <v>0</v>
      </c>
      <c r="N76" s="82">
        <v>0</v>
      </c>
      <c r="O76" s="83">
        <v>0</v>
      </c>
      <c r="P76" s="83">
        <v>0</v>
      </c>
      <c r="Q76" s="84">
        <v>1</v>
      </c>
      <c r="R76" s="85">
        <v>0</v>
      </c>
      <c r="S76" s="80">
        <v>0</v>
      </c>
      <c r="T76" s="80">
        <v>0</v>
      </c>
      <c r="U76" s="80">
        <v>0</v>
      </c>
      <c r="V76" s="80">
        <v>1</v>
      </c>
      <c r="W76" s="81">
        <v>0</v>
      </c>
      <c r="X76" s="82">
        <v>0</v>
      </c>
      <c r="Y76" s="86">
        <v>0</v>
      </c>
      <c r="Z76" s="87">
        <v>1</v>
      </c>
      <c r="AA76" s="166" t="s">
        <v>2393</v>
      </c>
      <c r="AB76" s="167"/>
      <c r="AC76" s="71"/>
      <c r="AD76" s="72"/>
      <c r="AE76" s="72"/>
      <c r="AF76" s="72"/>
      <c r="AG76" s="73"/>
      <c r="AH76" s="74"/>
      <c r="AI76" s="75"/>
    </row>
    <row r="77" spans="1:35" s="45" customFormat="1" ht="110.25" hidden="1" x14ac:dyDescent="0.25">
      <c r="A77" s="78">
        <v>75</v>
      </c>
      <c r="B77" s="78" t="s">
        <v>1128</v>
      </c>
      <c r="C77" s="78" t="s">
        <v>265</v>
      </c>
      <c r="D77" s="78" t="s">
        <v>70</v>
      </c>
      <c r="E77" s="78" t="s">
        <v>105</v>
      </c>
      <c r="F77" s="78">
        <v>2</v>
      </c>
      <c r="G77" s="78">
        <v>2.1</v>
      </c>
      <c r="H77" s="78" t="s">
        <v>2390</v>
      </c>
      <c r="I77" s="78">
        <v>657</v>
      </c>
      <c r="J77" s="79">
        <v>0</v>
      </c>
      <c r="K77" s="80">
        <v>0</v>
      </c>
      <c r="L77" s="80">
        <v>0</v>
      </c>
      <c r="M77" s="81">
        <v>0</v>
      </c>
      <c r="N77" s="82">
        <v>0</v>
      </c>
      <c r="O77" s="83">
        <v>1</v>
      </c>
      <c r="P77" s="83">
        <v>0</v>
      </c>
      <c r="Q77" s="84">
        <v>0</v>
      </c>
      <c r="R77" s="85">
        <v>1</v>
      </c>
      <c r="S77" s="80">
        <v>0</v>
      </c>
      <c r="T77" s="80">
        <v>0</v>
      </c>
      <c r="U77" s="80">
        <v>1</v>
      </c>
      <c r="V77" s="80">
        <v>0</v>
      </c>
      <c r="W77" s="81">
        <v>0</v>
      </c>
      <c r="X77" s="82">
        <v>0</v>
      </c>
      <c r="Y77" s="86">
        <v>0</v>
      </c>
      <c r="Z77" s="87">
        <v>1</v>
      </c>
      <c r="AA77" s="169" t="s">
        <v>2479</v>
      </c>
      <c r="AB77" s="167"/>
      <c r="AC77" s="71"/>
      <c r="AD77" s="72"/>
      <c r="AE77" s="72"/>
      <c r="AF77" s="72"/>
      <c r="AG77" s="73"/>
      <c r="AH77" s="74"/>
      <c r="AI77" s="75"/>
    </row>
    <row r="78" spans="1:35" s="45" customFormat="1" ht="31.5" hidden="1" x14ac:dyDescent="0.25">
      <c r="A78" s="78">
        <v>76</v>
      </c>
      <c r="B78" s="78" t="s">
        <v>1128</v>
      </c>
      <c r="C78" s="78" t="s">
        <v>265</v>
      </c>
      <c r="D78" s="78" t="s">
        <v>70</v>
      </c>
      <c r="E78" s="78" t="s">
        <v>105</v>
      </c>
      <c r="F78" s="78">
        <v>2</v>
      </c>
      <c r="G78" s="78">
        <v>2.1</v>
      </c>
      <c r="H78" s="78" t="s">
        <v>2390</v>
      </c>
      <c r="I78" s="78">
        <v>698</v>
      </c>
      <c r="J78" s="79">
        <v>0</v>
      </c>
      <c r="K78" s="80">
        <v>0</v>
      </c>
      <c r="L78" s="80">
        <v>0</v>
      </c>
      <c r="M78" s="81">
        <v>0</v>
      </c>
      <c r="N78" s="82">
        <v>0</v>
      </c>
      <c r="O78" s="83">
        <v>0</v>
      </c>
      <c r="P78" s="83">
        <v>0</v>
      </c>
      <c r="Q78" s="84">
        <v>0</v>
      </c>
      <c r="R78" s="85">
        <v>0</v>
      </c>
      <c r="S78" s="80">
        <v>0</v>
      </c>
      <c r="T78" s="80">
        <v>0</v>
      </c>
      <c r="U78" s="80">
        <v>0</v>
      </c>
      <c r="V78" s="80">
        <v>1</v>
      </c>
      <c r="W78" s="81">
        <v>0</v>
      </c>
      <c r="X78" s="82">
        <v>0</v>
      </c>
      <c r="Y78" s="86">
        <v>0</v>
      </c>
      <c r="Z78" s="87">
        <v>1</v>
      </c>
      <c r="AA78" s="166" t="s">
        <v>2424</v>
      </c>
      <c r="AB78" s="167"/>
      <c r="AC78" s="71"/>
      <c r="AD78" s="72"/>
      <c r="AE78" s="72"/>
      <c r="AF78" s="72"/>
      <c r="AG78" s="73"/>
      <c r="AH78" s="74"/>
      <c r="AI78" s="75"/>
    </row>
    <row r="79" spans="1:35" s="45" customFormat="1" ht="47.25" hidden="1" x14ac:dyDescent="0.25">
      <c r="A79" s="78">
        <v>77</v>
      </c>
      <c r="B79" s="78" t="s">
        <v>1128</v>
      </c>
      <c r="C79" s="78" t="s">
        <v>265</v>
      </c>
      <c r="D79" s="78" t="s">
        <v>70</v>
      </c>
      <c r="E79" s="78" t="s">
        <v>105</v>
      </c>
      <c r="F79" s="78">
        <v>2</v>
      </c>
      <c r="G79" s="78">
        <v>2.1</v>
      </c>
      <c r="H79" s="78" t="s">
        <v>2390</v>
      </c>
      <c r="I79" s="78">
        <v>715</v>
      </c>
      <c r="J79" s="79">
        <v>0</v>
      </c>
      <c r="K79" s="80">
        <v>0</v>
      </c>
      <c r="L79" s="80">
        <v>0</v>
      </c>
      <c r="M79" s="81">
        <v>0</v>
      </c>
      <c r="N79" s="82">
        <v>0</v>
      </c>
      <c r="O79" s="83">
        <v>0</v>
      </c>
      <c r="P79" s="83">
        <v>0</v>
      </c>
      <c r="Q79" s="84">
        <v>0</v>
      </c>
      <c r="R79" s="85">
        <v>1</v>
      </c>
      <c r="S79" s="80">
        <v>0</v>
      </c>
      <c r="T79" s="80">
        <v>0</v>
      </c>
      <c r="U79" s="80">
        <v>0</v>
      </c>
      <c r="V79" s="80">
        <v>0</v>
      </c>
      <c r="W79" s="81">
        <v>0</v>
      </c>
      <c r="X79" s="82">
        <v>0</v>
      </c>
      <c r="Y79" s="86">
        <v>0</v>
      </c>
      <c r="Z79" s="87">
        <v>1</v>
      </c>
      <c r="AA79" s="166" t="s">
        <v>2425</v>
      </c>
      <c r="AB79" s="167"/>
      <c r="AC79" s="71"/>
      <c r="AD79" s="72"/>
      <c r="AE79" s="72"/>
      <c r="AF79" s="72"/>
      <c r="AG79" s="73"/>
      <c r="AH79" s="74"/>
      <c r="AI79" s="75"/>
    </row>
    <row r="80" spans="1:35" s="45" customFormat="1" ht="31.5" hidden="1" x14ac:dyDescent="0.25">
      <c r="A80" s="78">
        <v>78</v>
      </c>
      <c r="B80" s="78" t="s">
        <v>1128</v>
      </c>
      <c r="C80" s="78" t="s">
        <v>265</v>
      </c>
      <c r="D80" s="78" t="s">
        <v>70</v>
      </c>
      <c r="E80" s="78" t="s">
        <v>105</v>
      </c>
      <c r="F80" s="78">
        <v>2</v>
      </c>
      <c r="G80" s="78">
        <v>2.1</v>
      </c>
      <c r="H80" s="78" t="s">
        <v>2390</v>
      </c>
      <c r="I80" s="78">
        <v>739</v>
      </c>
      <c r="J80" s="79">
        <v>0</v>
      </c>
      <c r="K80" s="80">
        <v>0</v>
      </c>
      <c r="L80" s="80">
        <v>0</v>
      </c>
      <c r="M80" s="81">
        <v>0</v>
      </c>
      <c r="N80" s="82">
        <v>0</v>
      </c>
      <c r="O80" s="83">
        <v>0</v>
      </c>
      <c r="P80" s="83">
        <v>0</v>
      </c>
      <c r="Q80" s="84">
        <v>0</v>
      </c>
      <c r="R80" s="85">
        <v>0</v>
      </c>
      <c r="S80" s="80">
        <v>0</v>
      </c>
      <c r="T80" s="80">
        <v>0</v>
      </c>
      <c r="U80" s="80">
        <v>0</v>
      </c>
      <c r="V80" s="80">
        <v>1</v>
      </c>
      <c r="W80" s="81">
        <v>0</v>
      </c>
      <c r="X80" s="82">
        <v>0</v>
      </c>
      <c r="Y80" s="86">
        <v>0</v>
      </c>
      <c r="Z80" s="87">
        <v>1</v>
      </c>
      <c r="AA80" s="166" t="s">
        <v>3235</v>
      </c>
      <c r="AB80" s="167"/>
      <c r="AC80" s="71"/>
      <c r="AD80" s="72"/>
      <c r="AE80" s="72"/>
      <c r="AF80" s="72"/>
      <c r="AG80" s="73"/>
      <c r="AH80" s="74"/>
      <c r="AI80" s="75"/>
    </row>
    <row r="81" spans="1:35" s="45" customFormat="1" ht="15.75" hidden="1" x14ac:dyDescent="0.25">
      <c r="A81" s="78">
        <v>79</v>
      </c>
      <c r="B81" s="78" t="s">
        <v>1128</v>
      </c>
      <c r="C81" s="78" t="s">
        <v>265</v>
      </c>
      <c r="D81" s="78" t="s">
        <v>70</v>
      </c>
      <c r="E81" s="78" t="s">
        <v>105</v>
      </c>
      <c r="F81" s="78">
        <v>2</v>
      </c>
      <c r="G81" s="78">
        <v>2.1</v>
      </c>
      <c r="H81" s="78" t="s">
        <v>2390</v>
      </c>
      <c r="I81" s="78">
        <v>742</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31.5" hidden="1" x14ac:dyDescent="0.25">
      <c r="A82" s="78">
        <v>80</v>
      </c>
      <c r="B82" s="78" t="s">
        <v>1128</v>
      </c>
      <c r="C82" s="78" t="s">
        <v>265</v>
      </c>
      <c r="D82" s="78" t="s">
        <v>70</v>
      </c>
      <c r="E82" s="78" t="s">
        <v>105</v>
      </c>
      <c r="F82" s="78">
        <v>2</v>
      </c>
      <c r="G82" s="78">
        <v>2.1</v>
      </c>
      <c r="H82" s="78" t="s">
        <v>2426</v>
      </c>
      <c r="I82" s="78">
        <v>611</v>
      </c>
      <c r="J82" s="79">
        <v>0</v>
      </c>
      <c r="K82" s="80">
        <v>0</v>
      </c>
      <c r="L82" s="80">
        <v>0</v>
      </c>
      <c r="M82" s="81">
        <v>0</v>
      </c>
      <c r="N82" s="82">
        <v>0</v>
      </c>
      <c r="O82" s="83">
        <v>1</v>
      </c>
      <c r="P82" s="83">
        <v>0</v>
      </c>
      <c r="Q82" s="84">
        <v>0</v>
      </c>
      <c r="R82" s="85">
        <v>0</v>
      </c>
      <c r="S82" s="80">
        <v>0</v>
      </c>
      <c r="T82" s="80">
        <v>0</v>
      </c>
      <c r="U82" s="80">
        <v>0</v>
      </c>
      <c r="V82" s="80">
        <v>0</v>
      </c>
      <c r="W82" s="81">
        <v>0</v>
      </c>
      <c r="X82" s="82">
        <v>0</v>
      </c>
      <c r="Y82" s="86">
        <v>0</v>
      </c>
      <c r="Z82" s="87">
        <v>1</v>
      </c>
      <c r="AA82" s="166" t="s">
        <v>2427</v>
      </c>
      <c r="AB82" s="167"/>
      <c r="AC82" s="71"/>
      <c r="AD82" s="72"/>
      <c r="AE82" s="72"/>
      <c r="AF82" s="72"/>
      <c r="AG82" s="73"/>
      <c r="AH82" s="74"/>
      <c r="AI82" s="75"/>
    </row>
    <row r="83" spans="1:35" s="45" customFormat="1" ht="47.25" hidden="1" x14ac:dyDescent="0.25">
      <c r="A83" s="78">
        <v>81</v>
      </c>
      <c r="B83" s="78" t="s">
        <v>1128</v>
      </c>
      <c r="C83" s="78" t="s">
        <v>265</v>
      </c>
      <c r="D83" s="78" t="s">
        <v>70</v>
      </c>
      <c r="E83" s="78" t="s">
        <v>105</v>
      </c>
      <c r="F83" s="78">
        <v>2</v>
      </c>
      <c r="G83" s="78">
        <v>2.1</v>
      </c>
      <c r="H83" s="78" t="s">
        <v>2426</v>
      </c>
      <c r="I83" s="78">
        <v>671</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85"/>
      <c r="AB83" s="167" t="s">
        <v>2480</v>
      </c>
      <c r="AC83" s="71"/>
      <c r="AD83" s="72"/>
      <c r="AE83" s="72"/>
      <c r="AF83" s="72"/>
      <c r="AG83" s="73"/>
      <c r="AH83" s="74"/>
      <c r="AI83" s="75"/>
    </row>
    <row r="84" spans="1:35" s="45" customFormat="1" ht="31.5" hidden="1" x14ac:dyDescent="0.25">
      <c r="A84" s="78">
        <v>82</v>
      </c>
      <c r="B84" s="78" t="s">
        <v>1128</v>
      </c>
      <c r="C84" s="78" t="s">
        <v>265</v>
      </c>
      <c r="D84" s="78" t="s">
        <v>70</v>
      </c>
      <c r="E84" s="78" t="s">
        <v>105</v>
      </c>
      <c r="F84" s="78">
        <v>2</v>
      </c>
      <c r="G84" s="78">
        <v>2.1</v>
      </c>
      <c r="H84" s="78" t="s">
        <v>2426</v>
      </c>
      <c r="I84" s="78">
        <v>694</v>
      </c>
      <c r="J84" s="79">
        <v>0</v>
      </c>
      <c r="K84" s="80">
        <v>0</v>
      </c>
      <c r="L84" s="80">
        <v>0</v>
      </c>
      <c r="M84" s="81">
        <v>0</v>
      </c>
      <c r="N84" s="82">
        <v>1</v>
      </c>
      <c r="O84" s="83">
        <v>0</v>
      </c>
      <c r="P84" s="83">
        <v>0</v>
      </c>
      <c r="Q84" s="84">
        <v>0</v>
      </c>
      <c r="R84" s="85">
        <v>0</v>
      </c>
      <c r="S84" s="80">
        <v>0</v>
      </c>
      <c r="T84" s="80">
        <v>0</v>
      </c>
      <c r="U84" s="80">
        <v>0</v>
      </c>
      <c r="V84" s="80">
        <v>0</v>
      </c>
      <c r="W84" s="81">
        <v>0</v>
      </c>
      <c r="X84" s="82">
        <v>0</v>
      </c>
      <c r="Y84" s="86">
        <v>0</v>
      </c>
      <c r="Z84" s="87">
        <v>1</v>
      </c>
      <c r="AA84" s="166" t="s">
        <v>2428</v>
      </c>
      <c r="AB84" s="167"/>
      <c r="AC84" s="71"/>
      <c r="AD84" s="72"/>
      <c r="AE84" s="72"/>
      <c r="AF84" s="72"/>
      <c r="AG84" s="73"/>
      <c r="AH84" s="74"/>
      <c r="AI84" s="75"/>
    </row>
    <row r="85" spans="1:35" s="45" customFormat="1" ht="47.25" hidden="1" x14ac:dyDescent="0.25">
      <c r="A85" s="78">
        <v>83</v>
      </c>
      <c r="B85" s="78" t="s">
        <v>1128</v>
      </c>
      <c r="C85" s="78" t="s">
        <v>265</v>
      </c>
      <c r="D85" s="78" t="s">
        <v>70</v>
      </c>
      <c r="E85" s="78" t="s">
        <v>105</v>
      </c>
      <c r="F85" s="78">
        <v>2</v>
      </c>
      <c r="G85" s="78">
        <v>2.1</v>
      </c>
      <c r="H85" s="78" t="s">
        <v>2180</v>
      </c>
      <c r="I85" s="78">
        <v>612</v>
      </c>
      <c r="J85" s="79">
        <v>0</v>
      </c>
      <c r="K85" s="80">
        <v>0</v>
      </c>
      <c r="L85" s="80">
        <v>0</v>
      </c>
      <c r="M85" s="81">
        <v>0</v>
      </c>
      <c r="N85" s="82">
        <v>1</v>
      </c>
      <c r="O85" s="83">
        <v>0</v>
      </c>
      <c r="P85" s="83">
        <v>0</v>
      </c>
      <c r="Q85" s="84">
        <v>0</v>
      </c>
      <c r="R85" s="85">
        <v>0</v>
      </c>
      <c r="S85" s="80">
        <v>0</v>
      </c>
      <c r="T85" s="80">
        <v>0</v>
      </c>
      <c r="U85" s="80">
        <v>0</v>
      </c>
      <c r="V85" s="80">
        <v>1</v>
      </c>
      <c r="W85" s="81">
        <v>0</v>
      </c>
      <c r="X85" s="82">
        <v>0</v>
      </c>
      <c r="Y85" s="86">
        <v>0</v>
      </c>
      <c r="Z85" s="87">
        <v>1</v>
      </c>
      <c r="AA85" s="166" t="s">
        <v>2464</v>
      </c>
      <c r="AB85" s="167"/>
      <c r="AC85" s="71"/>
      <c r="AD85" s="72"/>
      <c r="AE85" s="72"/>
      <c r="AF85" s="72"/>
      <c r="AG85" s="73"/>
      <c r="AH85" s="74"/>
      <c r="AI85" s="75"/>
    </row>
    <row r="86" spans="1:35" s="45" customFormat="1" ht="15.75" hidden="1" x14ac:dyDescent="0.25">
      <c r="A86" s="78">
        <v>84</v>
      </c>
      <c r="B86" s="78" t="s">
        <v>1128</v>
      </c>
      <c r="C86" s="78" t="s">
        <v>265</v>
      </c>
      <c r="D86" s="78" t="s">
        <v>70</v>
      </c>
      <c r="E86" s="78" t="s">
        <v>105</v>
      </c>
      <c r="F86" s="78">
        <v>2</v>
      </c>
      <c r="G86" s="78">
        <v>2.1</v>
      </c>
      <c r="H86" s="78" t="s">
        <v>2180</v>
      </c>
      <c r="I86" s="78">
        <v>617</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15.75" hidden="1" x14ac:dyDescent="0.25">
      <c r="A87" s="78">
        <v>85</v>
      </c>
      <c r="B87" s="78" t="s">
        <v>1128</v>
      </c>
      <c r="C87" s="78" t="s">
        <v>265</v>
      </c>
      <c r="D87" s="78" t="s">
        <v>70</v>
      </c>
      <c r="E87" s="78" t="s">
        <v>105</v>
      </c>
      <c r="F87" s="78">
        <v>2</v>
      </c>
      <c r="G87" s="78">
        <v>2.1</v>
      </c>
      <c r="H87" s="78" t="s">
        <v>2180</v>
      </c>
      <c r="I87" s="78">
        <v>641</v>
      </c>
      <c r="J87" s="79">
        <v>0</v>
      </c>
      <c r="K87" s="80">
        <v>0</v>
      </c>
      <c r="L87" s="80">
        <v>0</v>
      </c>
      <c r="M87" s="81">
        <v>0</v>
      </c>
      <c r="N87" s="82">
        <v>0</v>
      </c>
      <c r="O87" s="83">
        <v>0</v>
      </c>
      <c r="P87" s="83">
        <v>0</v>
      </c>
      <c r="Q87" s="84">
        <v>0</v>
      </c>
      <c r="R87" s="85">
        <v>0</v>
      </c>
      <c r="S87" s="80">
        <v>0</v>
      </c>
      <c r="T87" s="80">
        <v>0</v>
      </c>
      <c r="U87" s="80">
        <v>0</v>
      </c>
      <c r="V87" s="80">
        <v>1</v>
      </c>
      <c r="W87" s="81">
        <v>0</v>
      </c>
      <c r="X87" s="82">
        <v>0</v>
      </c>
      <c r="Y87" s="86">
        <v>0</v>
      </c>
      <c r="Z87" s="87">
        <v>1</v>
      </c>
      <c r="AA87" s="166" t="s">
        <v>2465</v>
      </c>
      <c r="AB87" s="167"/>
      <c r="AC87" s="71"/>
      <c r="AD87" s="72"/>
      <c r="AE87" s="72"/>
      <c r="AF87" s="72"/>
      <c r="AG87" s="73"/>
      <c r="AH87" s="74"/>
      <c r="AI87" s="75"/>
    </row>
    <row r="88" spans="1:35" s="45" customFormat="1" ht="15.75" hidden="1" x14ac:dyDescent="0.25">
      <c r="A88" s="78">
        <v>86</v>
      </c>
      <c r="B88" s="78" t="s">
        <v>1167</v>
      </c>
      <c r="C88" s="78" t="s">
        <v>264</v>
      </c>
      <c r="D88" s="78" t="s">
        <v>63</v>
      </c>
      <c r="E88" s="78" t="s">
        <v>105</v>
      </c>
      <c r="F88" s="78">
        <v>2</v>
      </c>
      <c r="G88" s="78">
        <v>2.1</v>
      </c>
      <c r="H88" s="78" t="s">
        <v>2180</v>
      </c>
      <c r="I88" s="78">
        <v>679</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78.75" hidden="1" x14ac:dyDescent="0.25">
      <c r="A89" s="78">
        <v>87</v>
      </c>
      <c r="B89" s="78" t="s">
        <v>1167</v>
      </c>
      <c r="C89" s="78" t="s">
        <v>264</v>
      </c>
      <c r="D89" s="78" t="s">
        <v>63</v>
      </c>
      <c r="E89" s="78" t="s">
        <v>105</v>
      </c>
      <c r="F89" s="78">
        <v>2</v>
      </c>
      <c r="G89" s="78">
        <v>2.1</v>
      </c>
      <c r="H89" s="78" t="s">
        <v>2180</v>
      </c>
      <c r="I89" s="78">
        <v>723</v>
      </c>
      <c r="J89" s="79">
        <v>0</v>
      </c>
      <c r="K89" s="80">
        <v>0</v>
      </c>
      <c r="L89" s="80">
        <v>0</v>
      </c>
      <c r="M89" s="81">
        <v>0</v>
      </c>
      <c r="N89" s="82">
        <v>0</v>
      </c>
      <c r="O89" s="83">
        <v>0</v>
      </c>
      <c r="P89" s="83">
        <v>0</v>
      </c>
      <c r="Q89" s="84">
        <v>0</v>
      </c>
      <c r="R89" s="85">
        <v>0</v>
      </c>
      <c r="S89" s="80">
        <v>0</v>
      </c>
      <c r="T89" s="80">
        <v>0</v>
      </c>
      <c r="U89" s="80">
        <v>1</v>
      </c>
      <c r="V89" s="80">
        <v>1</v>
      </c>
      <c r="W89" s="81">
        <v>0</v>
      </c>
      <c r="X89" s="82">
        <v>0</v>
      </c>
      <c r="Y89" s="86">
        <v>0</v>
      </c>
      <c r="Z89" s="87">
        <v>1</v>
      </c>
      <c r="AA89" s="169" t="s">
        <v>2483</v>
      </c>
      <c r="AB89" s="167"/>
      <c r="AC89" s="71"/>
      <c r="AD89" s="72"/>
      <c r="AE89" s="72"/>
      <c r="AF89" s="72"/>
      <c r="AG89" s="73"/>
      <c r="AH89" s="74"/>
      <c r="AI89" s="75"/>
    </row>
    <row r="90" spans="1:35" s="45" customFormat="1" ht="47.25" hidden="1" x14ac:dyDescent="0.25">
      <c r="A90" s="78">
        <v>88</v>
      </c>
      <c r="B90" s="78" t="s">
        <v>1167</v>
      </c>
      <c r="C90" s="78" t="s">
        <v>264</v>
      </c>
      <c r="D90" s="78" t="s">
        <v>63</v>
      </c>
      <c r="E90" s="78" t="s">
        <v>105</v>
      </c>
      <c r="F90" s="78">
        <v>2</v>
      </c>
      <c r="G90" s="78">
        <v>2.1</v>
      </c>
      <c r="H90" s="78" t="s">
        <v>2180</v>
      </c>
      <c r="I90" s="78">
        <v>744</v>
      </c>
      <c r="J90" s="79">
        <v>0</v>
      </c>
      <c r="K90" s="80">
        <v>0</v>
      </c>
      <c r="L90" s="80">
        <v>0</v>
      </c>
      <c r="M90" s="81">
        <v>0</v>
      </c>
      <c r="N90" s="82">
        <v>0</v>
      </c>
      <c r="O90" s="83">
        <v>0</v>
      </c>
      <c r="P90" s="83">
        <v>0</v>
      </c>
      <c r="Q90" s="84">
        <v>0</v>
      </c>
      <c r="R90" s="85">
        <v>0</v>
      </c>
      <c r="S90" s="80">
        <v>0</v>
      </c>
      <c r="T90" s="80">
        <v>0</v>
      </c>
      <c r="U90" s="80">
        <v>1</v>
      </c>
      <c r="V90" s="80">
        <v>0</v>
      </c>
      <c r="W90" s="81">
        <v>0</v>
      </c>
      <c r="X90" s="82">
        <v>0</v>
      </c>
      <c r="Y90" s="86">
        <v>0</v>
      </c>
      <c r="Z90" s="87">
        <v>1</v>
      </c>
      <c r="AA90" s="169" t="s">
        <v>2481</v>
      </c>
      <c r="AB90" s="167"/>
      <c r="AC90" s="71"/>
      <c r="AD90" s="72"/>
      <c r="AE90" s="72"/>
      <c r="AF90" s="72"/>
      <c r="AG90" s="73"/>
      <c r="AH90" s="74"/>
      <c r="AI90" s="75"/>
    </row>
    <row r="91" spans="1:35" s="45" customFormat="1" ht="63" hidden="1" x14ac:dyDescent="0.25">
      <c r="A91" s="78">
        <v>89</v>
      </c>
      <c r="B91" s="78" t="s">
        <v>1167</v>
      </c>
      <c r="C91" s="78" t="s">
        <v>264</v>
      </c>
      <c r="D91" s="78" t="s">
        <v>63</v>
      </c>
      <c r="E91" s="78" t="s">
        <v>105</v>
      </c>
      <c r="F91" s="78">
        <v>2</v>
      </c>
      <c r="G91" s="78">
        <v>2.2000000000000002</v>
      </c>
      <c r="H91" s="78" t="s">
        <v>2181</v>
      </c>
      <c r="I91" s="78">
        <v>618</v>
      </c>
      <c r="J91" s="79">
        <v>0</v>
      </c>
      <c r="K91" s="80">
        <v>0</v>
      </c>
      <c r="L91" s="80">
        <v>0</v>
      </c>
      <c r="M91" s="81">
        <v>0</v>
      </c>
      <c r="N91" s="82">
        <v>0</v>
      </c>
      <c r="O91" s="83">
        <v>1</v>
      </c>
      <c r="P91" s="83">
        <v>0</v>
      </c>
      <c r="Q91" s="84">
        <v>0</v>
      </c>
      <c r="R91" s="85">
        <v>0</v>
      </c>
      <c r="S91" s="80">
        <v>0</v>
      </c>
      <c r="T91" s="80">
        <v>0</v>
      </c>
      <c r="U91" s="80">
        <v>0</v>
      </c>
      <c r="V91" s="80">
        <v>0</v>
      </c>
      <c r="W91" s="81">
        <v>0</v>
      </c>
      <c r="X91" s="82">
        <v>0</v>
      </c>
      <c r="Y91" s="86">
        <v>0</v>
      </c>
      <c r="Z91" s="87">
        <v>1</v>
      </c>
      <c r="AA91" s="169" t="s">
        <v>2482</v>
      </c>
      <c r="AB91" s="167"/>
      <c r="AC91" s="71"/>
      <c r="AD91" s="72"/>
      <c r="AE91" s="72"/>
      <c r="AF91" s="72"/>
      <c r="AG91" s="73"/>
      <c r="AH91" s="74"/>
      <c r="AI91" s="75"/>
    </row>
    <row r="92" spans="1:35" s="45" customFormat="1" ht="47.25" hidden="1" x14ac:dyDescent="0.25">
      <c r="A92" s="78">
        <v>90</v>
      </c>
      <c r="B92" s="78" t="s">
        <v>1167</v>
      </c>
      <c r="C92" s="78" t="s">
        <v>264</v>
      </c>
      <c r="D92" s="78" t="s">
        <v>63</v>
      </c>
      <c r="E92" s="78" t="s">
        <v>105</v>
      </c>
      <c r="F92" s="78">
        <v>2</v>
      </c>
      <c r="G92" s="78">
        <v>2.2000000000000002</v>
      </c>
      <c r="H92" s="78" t="s">
        <v>2181</v>
      </c>
      <c r="I92" s="78">
        <v>684</v>
      </c>
      <c r="J92" s="79">
        <v>0</v>
      </c>
      <c r="K92" s="80">
        <v>0</v>
      </c>
      <c r="L92" s="80">
        <v>0</v>
      </c>
      <c r="M92" s="81">
        <v>0</v>
      </c>
      <c r="N92" s="82">
        <v>0</v>
      </c>
      <c r="O92" s="83">
        <v>1</v>
      </c>
      <c r="P92" s="83">
        <v>0</v>
      </c>
      <c r="Q92" s="84">
        <v>0</v>
      </c>
      <c r="R92" s="85">
        <v>0</v>
      </c>
      <c r="S92" s="80">
        <v>0</v>
      </c>
      <c r="T92" s="80">
        <v>0</v>
      </c>
      <c r="U92" s="80">
        <v>0</v>
      </c>
      <c r="V92" s="80">
        <v>0</v>
      </c>
      <c r="W92" s="81">
        <v>0</v>
      </c>
      <c r="X92" s="82">
        <v>0</v>
      </c>
      <c r="Y92" s="86">
        <v>0</v>
      </c>
      <c r="Z92" s="87">
        <v>1</v>
      </c>
      <c r="AA92" s="169" t="s">
        <v>2484</v>
      </c>
      <c r="AB92" s="167"/>
      <c r="AC92" s="71"/>
      <c r="AD92" s="72"/>
      <c r="AE92" s="72"/>
      <c r="AF92" s="72"/>
      <c r="AG92" s="73"/>
      <c r="AH92" s="74"/>
      <c r="AI92" s="75"/>
    </row>
    <row r="93" spans="1:35" s="45" customFormat="1" ht="31.5" hidden="1" x14ac:dyDescent="0.25">
      <c r="A93" s="78">
        <v>91</v>
      </c>
      <c r="B93" s="78" t="s">
        <v>1167</v>
      </c>
      <c r="C93" s="78" t="s">
        <v>264</v>
      </c>
      <c r="D93" s="78" t="s">
        <v>63</v>
      </c>
      <c r="E93" s="78" t="s">
        <v>105</v>
      </c>
      <c r="F93" s="78">
        <v>2</v>
      </c>
      <c r="G93" s="78">
        <v>2.2000000000000002</v>
      </c>
      <c r="H93" s="78" t="s">
        <v>2181</v>
      </c>
      <c r="I93" s="78">
        <v>709</v>
      </c>
      <c r="J93" s="79">
        <v>0</v>
      </c>
      <c r="K93" s="80">
        <v>0</v>
      </c>
      <c r="L93" s="80">
        <v>0</v>
      </c>
      <c r="M93" s="81">
        <v>0</v>
      </c>
      <c r="N93" s="82">
        <v>0</v>
      </c>
      <c r="O93" s="83">
        <v>0</v>
      </c>
      <c r="P93" s="83">
        <v>0</v>
      </c>
      <c r="Q93" s="84">
        <v>0</v>
      </c>
      <c r="R93" s="85">
        <v>0</v>
      </c>
      <c r="S93" s="80">
        <v>0</v>
      </c>
      <c r="T93" s="80">
        <v>0</v>
      </c>
      <c r="U93" s="80">
        <v>0</v>
      </c>
      <c r="V93" s="80">
        <v>1</v>
      </c>
      <c r="W93" s="81">
        <v>0</v>
      </c>
      <c r="X93" s="82">
        <v>0</v>
      </c>
      <c r="Y93" s="86">
        <v>0</v>
      </c>
      <c r="Z93" s="87">
        <v>1</v>
      </c>
      <c r="AA93" s="166" t="s">
        <v>2182</v>
      </c>
      <c r="AB93" s="167"/>
      <c r="AC93" s="71"/>
      <c r="AD93" s="72"/>
      <c r="AE93" s="72"/>
      <c r="AF93" s="72"/>
      <c r="AG93" s="73"/>
      <c r="AH93" s="74"/>
      <c r="AI93" s="75"/>
    </row>
    <row r="94" spans="1:35" s="45" customFormat="1" ht="15.75" hidden="1" x14ac:dyDescent="0.25">
      <c r="A94" s="78">
        <v>92</v>
      </c>
      <c r="B94" s="78" t="s">
        <v>1167</v>
      </c>
      <c r="C94" s="78" t="s">
        <v>264</v>
      </c>
      <c r="D94" s="78" t="s">
        <v>63</v>
      </c>
      <c r="E94" s="78" t="s">
        <v>105</v>
      </c>
      <c r="F94" s="78">
        <v>2</v>
      </c>
      <c r="G94" s="78">
        <v>2.2000000000000002</v>
      </c>
      <c r="H94" s="78" t="s">
        <v>2181</v>
      </c>
      <c r="I94" s="78">
        <v>743</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c r="AB94" s="167"/>
      <c r="AC94" s="71"/>
      <c r="AD94" s="72"/>
      <c r="AE94" s="72"/>
      <c r="AF94" s="72"/>
      <c r="AG94" s="73"/>
      <c r="AH94" s="74"/>
      <c r="AI94" s="75"/>
    </row>
    <row r="95" spans="1:35" s="45" customFormat="1" ht="31.5" hidden="1" x14ac:dyDescent="0.25">
      <c r="A95" s="78">
        <v>93</v>
      </c>
      <c r="B95" s="78" t="s">
        <v>1167</v>
      </c>
      <c r="C95" s="78" t="s">
        <v>264</v>
      </c>
      <c r="D95" s="78" t="s">
        <v>63</v>
      </c>
      <c r="E95" s="78" t="s">
        <v>105</v>
      </c>
      <c r="F95" s="78">
        <v>2</v>
      </c>
      <c r="G95" s="78">
        <v>2.2000000000000002</v>
      </c>
      <c r="H95" s="78" t="s">
        <v>2183</v>
      </c>
      <c r="I95" s="78">
        <v>606</v>
      </c>
      <c r="J95" s="79">
        <v>0</v>
      </c>
      <c r="K95" s="80">
        <v>0</v>
      </c>
      <c r="L95" s="80">
        <v>0</v>
      </c>
      <c r="M95" s="81">
        <v>0</v>
      </c>
      <c r="N95" s="82">
        <v>0</v>
      </c>
      <c r="O95" s="83">
        <v>1</v>
      </c>
      <c r="P95" s="83">
        <v>0</v>
      </c>
      <c r="Q95" s="84">
        <v>0</v>
      </c>
      <c r="R95" s="85">
        <v>0</v>
      </c>
      <c r="S95" s="80">
        <v>0</v>
      </c>
      <c r="T95" s="80">
        <v>0</v>
      </c>
      <c r="U95" s="80">
        <v>0</v>
      </c>
      <c r="V95" s="80">
        <v>0</v>
      </c>
      <c r="W95" s="81">
        <v>0</v>
      </c>
      <c r="X95" s="82">
        <v>0</v>
      </c>
      <c r="Y95" s="86">
        <v>0</v>
      </c>
      <c r="Z95" s="87">
        <v>1</v>
      </c>
      <c r="AA95" s="166" t="s">
        <v>2184</v>
      </c>
      <c r="AB95" s="167"/>
      <c r="AC95" s="71"/>
      <c r="AD95" s="72"/>
      <c r="AE95" s="72"/>
      <c r="AF95" s="72"/>
      <c r="AG95" s="73"/>
      <c r="AH95" s="74"/>
      <c r="AI95" s="75"/>
    </row>
    <row r="96" spans="1:35" s="45" customFormat="1" ht="31.5" hidden="1" x14ac:dyDescent="0.25">
      <c r="A96" s="78">
        <v>94</v>
      </c>
      <c r="B96" s="78" t="s">
        <v>1167</v>
      </c>
      <c r="C96" s="78" t="s">
        <v>264</v>
      </c>
      <c r="D96" s="78" t="s">
        <v>63</v>
      </c>
      <c r="E96" s="78" t="s">
        <v>105</v>
      </c>
      <c r="F96" s="78">
        <v>2</v>
      </c>
      <c r="G96" s="78">
        <v>2.2000000000000002</v>
      </c>
      <c r="H96" s="78" t="s">
        <v>2183</v>
      </c>
      <c r="I96" s="78">
        <v>622</v>
      </c>
      <c r="J96" s="79">
        <v>0</v>
      </c>
      <c r="K96" s="80">
        <v>0</v>
      </c>
      <c r="L96" s="80">
        <v>0</v>
      </c>
      <c r="M96" s="81">
        <v>0</v>
      </c>
      <c r="N96" s="82">
        <v>0</v>
      </c>
      <c r="O96" s="83">
        <v>0</v>
      </c>
      <c r="P96" s="83">
        <v>0</v>
      </c>
      <c r="Q96" s="84">
        <v>0</v>
      </c>
      <c r="R96" s="85">
        <v>0</v>
      </c>
      <c r="S96" s="80">
        <v>0</v>
      </c>
      <c r="T96" s="80">
        <v>0</v>
      </c>
      <c r="U96" s="80">
        <v>1</v>
      </c>
      <c r="V96" s="80">
        <v>0</v>
      </c>
      <c r="W96" s="81">
        <v>0</v>
      </c>
      <c r="X96" s="82">
        <v>0</v>
      </c>
      <c r="Y96" s="86">
        <v>0</v>
      </c>
      <c r="Z96" s="87">
        <v>1</v>
      </c>
      <c r="AA96" s="166" t="s">
        <v>2185</v>
      </c>
      <c r="AB96" s="167"/>
      <c r="AC96" s="71"/>
      <c r="AD96" s="72"/>
      <c r="AE96" s="72"/>
      <c r="AF96" s="72"/>
      <c r="AG96" s="73"/>
      <c r="AH96" s="74"/>
      <c r="AI96" s="75"/>
    </row>
    <row r="97" spans="1:35" s="45" customFormat="1" ht="31.5" hidden="1" x14ac:dyDescent="0.25">
      <c r="A97" s="78">
        <v>95</v>
      </c>
      <c r="B97" s="78" t="s">
        <v>1167</v>
      </c>
      <c r="C97" s="78" t="s">
        <v>264</v>
      </c>
      <c r="D97" s="78" t="s">
        <v>63</v>
      </c>
      <c r="E97" s="78" t="s">
        <v>105</v>
      </c>
      <c r="F97" s="78">
        <v>2</v>
      </c>
      <c r="G97" s="78">
        <v>2.2000000000000002</v>
      </c>
      <c r="H97" s="78" t="s">
        <v>2183</v>
      </c>
      <c r="I97" s="78">
        <v>637</v>
      </c>
      <c r="J97" s="79">
        <v>0</v>
      </c>
      <c r="K97" s="80">
        <v>0</v>
      </c>
      <c r="L97" s="80">
        <v>0</v>
      </c>
      <c r="M97" s="81">
        <v>0</v>
      </c>
      <c r="N97" s="82">
        <v>0</v>
      </c>
      <c r="O97" s="83">
        <v>0</v>
      </c>
      <c r="P97" s="83">
        <v>0</v>
      </c>
      <c r="Q97" s="84">
        <v>0</v>
      </c>
      <c r="R97" s="85">
        <v>0</v>
      </c>
      <c r="S97" s="80">
        <v>0</v>
      </c>
      <c r="T97" s="80">
        <v>0</v>
      </c>
      <c r="U97" s="80">
        <v>1</v>
      </c>
      <c r="V97" s="80">
        <v>0</v>
      </c>
      <c r="W97" s="81">
        <v>0</v>
      </c>
      <c r="X97" s="82">
        <v>0</v>
      </c>
      <c r="Y97" s="86">
        <v>0</v>
      </c>
      <c r="Z97" s="87">
        <v>1</v>
      </c>
      <c r="AA97" s="166" t="s">
        <v>2186</v>
      </c>
      <c r="AB97" s="167"/>
      <c r="AC97" s="71"/>
      <c r="AD97" s="72"/>
      <c r="AE97" s="72"/>
      <c r="AF97" s="72"/>
      <c r="AG97" s="73"/>
      <c r="AH97" s="74"/>
      <c r="AI97" s="75"/>
    </row>
    <row r="98" spans="1:35" s="45" customFormat="1" ht="15.75" hidden="1" x14ac:dyDescent="0.25">
      <c r="A98" s="78">
        <v>96</v>
      </c>
      <c r="B98" s="78" t="s">
        <v>1167</v>
      </c>
      <c r="C98" s="78" t="s">
        <v>264</v>
      </c>
      <c r="D98" s="78" t="s">
        <v>63</v>
      </c>
      <c r="E98" s="78" t="s">
        <v>105</v>
      </c>
      <c r="F98" s="78">
        <v>2</v>
      </c>
      <c r="G98" s="78">
        <v>2.2000000000000002</v>
      </c>
      <c r="H98" s="78" t="s">
        <v>2183</v>
      </c>
      <c r="I98" s="78">
        <v>660</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47.25" hidden="1" x14ac:dyDescent="0.25">
      <c r="A99" s="78">
        <v>97</v>
      </c>
      <c r="B99" s="78" t="s">
        <v>1167</v>
      </c>
      <c r="C99" s="78" t="s">
        <v>264</v>
      </c>
      <c r="D99" s="78" t="s">
        <v>63</v>
      </c>
      <c r="E99" s="78" t="s">
        <v>105</v>
      </c>
      <c r="F99" s="78">
        <v>2</v>
      </c>
      <c r="G99" s="78">
        <v>2.2000000000000002</v>
      </c>
      <c r="H99" s="78" t="s">
        <v>2183</v>
      </c>
      <c r="I99" s="78">
        <v>690</v>
      </c>
      <c r="J99" s="79">
        <v>0</v>
      </c>
      <c r="K99" s="80">
        <v>0</v>
      </c>
      <c r="L99" s="80">
        <v>0</v>
      </c>
      <c r="M99" s="81">
        <v>0</v>
      </c>
      <c r="N99" s="82">
        <v>0</v>
      </c>
      <c r="O99" s="83">
        <v>0</v>
      </c>
      <c r="P99" s="83">
        <v>0</v>
      </c>
      <c r="Q99" s="84">
        <v>0</v>
      </c>
      <c r="R99" s="85">
        <v>0</v>
      </c>
      <c r="S99" s="80">
        <v>0</v>
      </c>
      <c r="T99" s="80">
        <v>0</v>
      </c>
      <c r="U99" s="80">
        <v>0</v>
      </c>
      <c r="V99" s="80">
        <v>1</v>
      </c>
      <c r="W99" s="81">
        <v>0</v>
      </c>
      <c r="X99" s="82">
        <v>0</v>
      </c>
      <c r="Y99" s="86">
        <v>0</v>
      </c>
      <c r="Z99" s="87">
        <v>1</v>
      </c>
      <c r="AA99" s="166" t="s">
        <v>2187</v>
      </c>
      <c r="AB99" s="167"/>
      <c r="AC99" s="71"/>
      <c r="AD99" s="72"/>
      <c r="AE99" s="72"/>
      <c r="AF99" s="72"/>
      <c r="AG99" s="73"/>
      <c r="AH99" s="74"/>
      <c r="AI99" s="75"/>
    </row>
    <row r="100" spans="1:35" s="45" customFormat="1" ht="47.25" hidden="1" x14ac:dyDescent="0.25">
      <c r="A100" s="78">
        <v>98</v>
      </c>
      <c r="B100" s="78" t="s">
        <v>1167</v>
      </c>
      <c r="C100" s="78" t="s">
        <v>264</v>
      </c>
      <c r="D100" s="78" t="s">
        <v>63</v>
      </c>
      <c r="E100" s="78" t="s">
        <v>105</v>
      </c>
      <c r="F100" s="78">
        <v>2</v>
      </c>
      <c r="G100" s="78">
        <v>2.2000000000000002</v>
      </c>
      <c r="H100" s="78" t="s">
        <v>2183</v>
      </c>
      <c r="I100" s="78">
        <v>714</v>
      </c>
      <c r="J100" s="79">
        <v>0</v>
      </c>
      <c r="K100" s="80">
        <v>0</v>
      </c>
      <c r="L100" s="80">
        <v>0</v>
      </c>
      <c r="M100" s="81">
        <v>0</v>
      </c>
      <c r="N100" s="82">
        <v>0</v>
      </c>
      <c r="O100" s="83">
        <v>1</v>
      </c>
      <c r="P100" s="83">
        <v>0</v>
      </c>
      <c r="Q100" s="84">
        <v>0</v>
      </c>
      <c r="R100" s="85">
        <v>0</v>
      </c>
      <c r="S100" s="80">
        <v>0</v>
      </c>
      <c r="T100" s="80">
        <v>0</v>
      </c>
      <c r="U100" s="80">
        <v>0</v>
      </c>
      <c r="V100" s="80">
        <v>0</v>
      </c>
      <c r="W100" s="81">
        <v>0</v>
      </c>
      <c r="X100" s="82">
        <v>0</v>
      </c>
      <c r="Y100" s="86">
        <v>0</v>
      </c>
      <c r="Z100" s="87">
        <v>1</v>
      </c>
      <c r="AA100" s="166" t="s">
        <v>2187</v>
      </c>
      <c r="AB100" s="167"/>
      <c r="AC100" s="71"/>
      <c r="AD100" s="72"/>
      <c r="AE100" s="72"/>
      <c r="AF100" s="72"/>
      <c r="AG100" s="73"/>
      <c r="AH100" s="74"/>
      <c r="AI100" s="75"/>
    </row>
    <row r="101" spans="1:35" s="45" customFormat="1" ht="15.75" hidden="1" x14ac:dyDescent="0.25">
      <c r="A101" s="78">
        <v>99</v>
      </c>
      <c r="B101" s="78" t="s">
        <v>1167</v>
      </c>
      <c r="C101" s="78" t="s">
        <v>264</v>
      </c>
      <c r="D101" s="78" t="s">
        <v>63</v>
      </c>
      <c r="E101" s="78" t="s">
        <v>105</v>
      </c>
      <c r="F101" s="78">
        <v>2</v>
      </c>
      <c r="G101" s="78">
        <v>2.2000000000000002</v>
      </c>
      <c r="H101" s="78" t="s">
        <v>2183</v>
      </c>
      <c r="I101" s="78">
        <v>746</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6"/>
      <c r="AB101" s="167"/>
      <c r="AC101" s="71"/>
      <c r="AD101" s="72"/>
      <c r="AE101" s="72"/>
      <c r="AF101" s="72"/>
      <c r="AG101" s="73"/>
      <c r="AH101" s="74"/>
      <c r="AI101" s="75"/>
    </row>
    <row r="102" spans="1:35" s="45" customFormat="1" ht="15.75" hidden="1" x14ac:dyDescent="0.25">
      <c r="A102" s="78">
        <v>100</v>
      </c>
      <c r="B102" s="78" t="s">
        <v>1167</v>
      </c>
      <c r="C102" s="78" t="s">
        <v>264</v>
      </c>
      <c r="D102" s="78" t="s">
        <v>63</v>
      </c>
      <c r="E102" s="78" t="s">
        <v>105</v>
      </c>
      <c r="F102" s="78">
        <v>2</v>
      </c>
      <c r="G102" s="78">
        <v>2.2000000000000002</v>
      </c>
      <c r="H102" s="78" t="s">
        <v>2188</v>
      </c>
      <c r="I102" s="78">
        <v>609</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c r="AB102" s="167"/>
      <c r="AC102" s="71"/>
      <c r="AD102" s="72"/>
      <c r="AE102" s="72"/>
      <c r="AF102" s="72"/>
      <c r="AG102" s="73"/>
      <c r="AH102" s="74"/>
      <c r="AI102" s="75"/>
    </row>
    <row r="103" spans="1:35" s="45" customFormat="1" ht="15.75" hidden="1" x14ac:dyDescent="0.25">
      <c r="A103" s="78">
        <v>101</v>
      </c>
      <c r="B103" s="78" t="s">
        <v>1167</v>
      </c>
      <c r="C103" s="78" t="s">
        <v>264</v>
      </c>
      <c r="D103" s="78" t="s">
        <v>70</v>
      </c>
      <c r="E103" s="78" t="s">
        <v>105</v>
      </c>
      <c r="F103" s="78">
        <v>2</v>
      </c>
      <c r="G103" s="78">
        <v>2.2000000000000002</v>
      </c>
      <c r="H103" s="78" t="s">
        <v>2188</v>
      </c>
      <c r="I103" s="78">
        <v>628</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15.75" hidden="1" x14ac:dyDescent="0.25">
      <c r="A104" s="78">
        <v>102</v>
      </c>
      <c r="B104" s="78" t="s">
        <v>1167</v>
      </c>
      <c r="C104" s="78" t="s">
        <v>264</v>
      </c>
      <c r="D104" s="78" t="s">
        <v>70</v>
      </c>
      <c r="E104" s="78" t="s">
        <v>105</v>
      </c>
      <c r="F104" s="78">
        <v>2</v>
      </c>
      <c r="G104" s="78">
        <v>2.2000000000000002</v>
      </c>
      <c r="H104" s="78" t="s">
        <v>2188</v>
      </c>
      <c r="I104" s="78">
        <v>661</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31.5" hidden="1" x14ac:dyDescent="0.25">
      <c r="A105" s="78">
        <v>103</v>
      </c>
      <c r="B105" s="78" t="s">
        <v>1167</v>
      </c>
      <c r="C105" s="78" t="s">
        <v>264</v>
      </c>
      <c r="D105" s="78" t="s">
        <v>70</v>
      </c>
      <c r="E105" s="78" t="s">
        <v>105</v>
      </c>
      <c r="F105" s="78">
        <v>2</v>
      </c>
      <c r="G105" s="78">
        <v>2.2000000000000002</v>
      </c>
      <c r="H105" s="78" t="s">
        <v>2188</v>
      </c>
      <c r="I105" s="78">
        <v>702</v>
      </c>
      <c r="J105" s="79">
        <v>0</v>
      </c>
      <c r="K105" s="80">
        <v>0</v>
      </c>
      <c r="L105" s="80">
        <v>0</v>
      </c>
      <c r="M105" s="81">
        <v>0</v>
      </c>
      <c r="N105" s="82">
        <v>0</v>
      </c>
      <c r="O105" s="83">
        <v>1</v>
      </c>
      <c r="P105" s="83">
        <v>0</v>
      </c>
      <c r="Q105" s="84">
        <v>0</v>
      </c>
      <c r="R105" s="85">
        <v>0</v>
      </c>
      <c r="S105" s="80">
        <v>0</v>
      </c>
      <c r="T105" s="80">
        <v>0</v>
      </c>
      <c r="U105" s="80">
        <v>0</v>
      </c>
      <c r="V105" s="80">
        <v>0</v>
      </c>
      <c r="W105" s="81">
        <v>0</v>
      </c>
      <c r="X105" s="82">
        <v>0</v>
      </c>
      <c r="Y105" s="86">
        <v>0</v>
      </c>
      <c r="Z105" s="87">
        <v>1</v>
      </c>
      <c r="AA105" s="166" t="s">
        <v>2223</v>
      </c>
      <c r="AB105" s="167"/>
      <c r="AC105" s="71"/>
      <c r="AD105" s="72"/>
      <c r="AE105" s="72"/>
      <c r="AF105" s="72"/>
      <c r="AG105" s="73"/>
      <c r="AH105" s="74"/>
      <c r="AI105" s="75"/>
    </row>
    <row r="106" spans="1:35" s="45" customFormat="1" ht="15.75" hidden="1" x14ac:dyDescent="0.25">
      <c r="A106" s="78">
        <v>104</v>
      </c>
      <c r="B106" s="78" t="s">
        <v>1167</v>
      </c>
      <c r="C106" s="78" t="s">
        <v>264</v>
      </c>
      <c r="D106" s="78" t="s">
        <v>70</v>
      </c>
      <c r="E106" s="78" t="s">
        <v>105</v>
      </c>
      <c r="F106" s="78">
        <v>2</v>
      </c>
      <c r="G106" s="78">
        <v>2.2000000000000002</v>
      </c>
      <c r="H106" s="78" t="s">
        <v>2188</v>
      </c>
      <c r="I106" s="78">
        <v>726</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67"/>
      <c r="AC106" s="71"/>
      <c r="AD106" s="72"/>
      <c r="AE106" s="72"/>
      <c r="AF106" s="72"/>
      <c r="AG106" s="73"/>
      <c r="AH106" s="74"/>
      <c r="AI106" s="75"/>
    </row>
    <row r="107" spans="1:35" s="45" customFormat="1" ht="15.75" hidden="1" x14ac:dyDescent="0.25">
      <c r="A107" s="78">
        <v>105</v>
      </c>
      <c r="B107" s="78" t="s">
        <v>1167</v>
      </c>
      <c r="C107" s="78" t="s">
        <v>264</v>
      </c>
      <c r="D107" s="78" t="s">
        <v>70</v>
      </c>
      <c r="E107" s="78" t="s">
        <v>105</v>
      </c>
      <c r="F107" s="78">
        <v>2</v>
      </c>
      <c r="G107" s="78">
        <v>2.2000000000000002</v>
      </c>
      <c r="H107" s="78" t="s">
        <v>2188</v>
      </c>
      <c r="I107" s="78">
        <v>745</v>
      </c>
      <c r="J107" s="79">
        <v>0</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0</v>
      </c>
      <c r="AA107" s="166"/>
      <c r="AB107" s="167"/>
      <c r="AC107" s="71"/>
      <c r="AD107" s="72"/>
      <c r="AE107" s="72"/>
      <c r="AF107" s="72"/>
      <c r="AG107" s="73"/>
      <c r="AH107" s="74"/>
      <c r="AI107" s="75"/>
    </row>
    <row r="108" spans="1:35" s="45" customFormat="1" hidden="1" x14ac:dyDescent="0.25">
      <c r="A108" s="78">
        <v>106</v>
      </c>
      <c r="B108" s="78" t="s">
        <v>1167</v>
      </c>
      <c r="C108" s="78" t="s">
        <v>264</v>
      </c>
      <c r="D108" s="78" t="s">
        <v>70</v>
      </c>
      <c r="E108" s="78" t="s">
        <v>105</v>
      </c>
      <c r="F108" s="78">
        <v>2</v>
      </c>
      <c r="G108" s="78">
        <v>2.2000000000000002</v>
      </c>
      <c r="H108" s="78" t="s">
        <v>2224</v>
      </c>
      <c r="I108" s="78">
        <v>635</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idden="1" x14ac:dyDescent="0.25">
      <c r="A109" s="78">
        <v>107</v>
      </c>
      <c r="B109" s="78" t="s">
        <v>1167</v>
      </c>
      <c r="C109" s="78" t="s">
        <v>264</v>
      </c>
      <c r="D109" s="78" t="s">
        <v>70</v>
      </c>
      <c r="E109" s="78" t="s">
        <v>105</v>
      </c>
      <c r="F109" s="78">
        <v>2</v>
      </c>
      <c r="G109" s="78">
        <v>2.2000000000000002</v>
      </c>
      <c r="H109" s="78" t="s">
        <v>2224</v>
      </c>
      <c r="I109" s="78">
        <v>687</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idden="1" x14ac:dyDescent="0.25">
      <c r="A110" s="78">
        <v>108</v>
      </c>
      <c r="B110" s="78" t="s">
        <v>1167</v>
      </c>
      <c r="C110" s="78" t="s">
        <v>264</v>
      </c>
      <c r="D110" s="78" t="s">
        <v>70</v>
      </c>
      <c r="E110" s="78" t="s">
        <v>105</v>
      </c>
      <c r="F110" s="78">
        <v>2</v>
      </c>
      <c r="G110" s="78">
        <v>2.2000000000000002</v>
      </c>
      <c r="H110" s="78" t="s">
        <v>2224</v>
      </c>
      <c r="I110" s="78">
        <v>701</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t="26.25" hidden="1" x14ac:dyDescent="0.25">
      <c r="A111" s="78">
        <v>109</v>
      </c>
      <c r="B111" s="78" t="s">
        <v>1167</v>
      </c>
      <c r="C111" s="78" t="s">
        <v>264</v>
      </c>
      <c r="D111" s="78" t="s">
        <v>70</v>
      </c>
      <c r="E111" s="78" t="s">
        <v>105</v>
      </c>
      <c r="F111" s="78">
        <v>2</v>
      </c>
      <c r="G111" s="78">
        <v>2.2000000000000002</v>
      </c>
      <c r="H111" s="78" t="s">
        <v>2225</v>
      </c>
      <c r="I111" s="78">
        <v>625</v>
      </c>
      <c r="J111" s="79">
        <v>0</v>
      </c>
      <c r="K111" s="80">
        <v>0</v>
      </c>
      <c r="L111" s="80">
        <v>0</v>
      </c>
      <c r="M111" s="81">
        <v>0</v>
      </c>
      <c r="N111" s="82">
        <v>0</v>
      </c>
      <c r="O111" s="83">
        <v>0</v>
      </c>
      <c r="P111" s="83">
        <v>0</v>
      </c>
      <c r="Q111" s="84">
        <v>0</v>
      </c>
      <c r="R111" s="85">
        <v>0</v>
      </c>
      <c r="S111" s="80">
        <v>0</v>
      </c>
      <c r="T111" s="80">
        <v>0</v>
      </c>
      <c r="U111" s="80">
        <v>1</v>
      </c>
      <c r="V111" s="80">
        <v>0</v>
      </c>
      <c r="W111" s="81">
        <v>0</v>
      </c>
      <c r="X111" s="82">
        <v>0</v>
      </c>
      <c r="Y111" s="86">
        <v>0</v>
      </c>
      <c r="Z111" s="87">
        <v>1</v>
      </c>
      <c r="AA111" s="88" t="s">
        <v>2226</v>
      </c>
      <c r="AB111" s="89"/>
      <c r="AC111" s="71"/>
      <c r="AD111" s="72"/>
      <c r="AE111" s="72"/>
      <c r="AF111" s="72"/>
      <c r="AG111" s="73"/>
      <c r="AH111" s="74"/>
      <c r="AI111" s="75"/>
    </row>
    <row r="112" spans="1:35" s="45" customFormat="1" hidden="1" x14ac:dyDescent="0.25">
      <c r="A112" s="78">
        <v>110</v>
      </c>
      <c r="B112" s="78" t="s">
        <v>1167</v>
      </c>
      <c r="C112" s="78" t="s">
        <v>264</v>
      </c>
      <c r="D112" s="78" t="s">
        <v>70</v>
      </c>
      <c r="E112" s="78" t="s">
        <v>105</v>
      </c>
      <c r="F112" s="78">
        <v>2</v>
      </c>
      <c r="G112" s="78">
        <v>2.2000000000000002</v>
      </c>
      <c r="H112" s="78" t="s">
        <v>2225</v>
      </c>
      <c r="I112" s="78">
        <v>695</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idden="1" x14ac:dyDescent="0.25">
      <c r="A113" s="78">
        <v>111</v>
      </c>
      <c r="B113" s="78" t="s">
        <v>1167</v>
      </c>
      <c r="C113" s="78" t="s">
        <v>264</v>
      </c>
      <c r="D113" s="78" t="s">
        <v>70</v>
      </c>
      <c r="E113" s="78" t="s">
        <v>105</v>
      </c>
      <c r="F113" s="78">
        <v>2</v>
      </c>
      <c r="G113" s="78">
        <v>2.2000000000000002</v>
      </c>
      <c r="H113" s="78" t="s">
        <v>2225</v>
      </c>
      <c r="I113" s="78">
        <v>703</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idden="1" x14ac:dyDescent="0.25">
      <c r="A114" s="78">
        <v>112</v>
      </c>
      <c r="B114" s="78" t="s">
        <v>1167</v>
      </c>
      <c r="C114" s="78" t="s">
        <v>264</v>
      </c>
      <c r="D114" s="78" t="s">
        <v>70</v>
      </c>
      <c r="E114" s="78" t="s">
        <v>105</v>
      </c>
      <c r="F114" s="78">
        <v>2</v>
      </c>
      <c r="G114" s="78">
        <v>2.2000000000000002</v>
      </c>
      <c r="H114" s="78" t="s">
        <v>2225</v>
      </c>
      <c r="I114" s="78">
        <v>747</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c r="AC114" s="71"/>
      <c r="AD114" s="72"/>
      <c r="AE114" s="72"/>
      <c r="AF114" s="72"/>
      <c r="AG114" s="73"/>
      <c r="AH114" s="74"/>
      <c r="AI114" s="75"/>
    </row>
    <row r="115" spans="1:35" s="45" customFormat="1" hidden="1" x14ac:dyDescent="0.25">
      <c r="A115" s="78">
        <v>113</v>
      </c>
      <c r="B115" s="78" t="s">
        <v>1167</v>
      </c>
      <c r="C115" s="78" t="s">
        <v>264</v>
      </c>
      <c r="D115" s="78" t="s">
        <v>70</v>
      </c>
      <c r="E115" s="78" t="s">
        <v>105</v>
      </c>
      <c r="F115" s="78">
        <v>2</v>
      </c>
      <c r="G115" s="78">
        <v>2.2999999999999998</v>
      </c>
      <c r="H115" s="78" t="s">
        <v>2256</v>
      </c>
      <c r="I115" s="78">
        <v>615</v>
      </c>
      <c r="J115" s="79">
        <v>0</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0</v>
      </c>
      <c r="AA115" s="88"/>
      <c r="AB115" s="89"/>
      <c r="AC115" s="71"/>
      <c r="AD115" s="72"/>
      <c r="AE115" s="72"/>
      <c r="AF115" s="72"/>
      <c r="AG115" s="73"/>
      <c r="AH115" s="74"/>
      <c r="AI115" s="75"/>
    </row>
    <row r="116" spans="1:35" s="45" customFormat="1" ht="26.25" hidden="1" x14ac:dyDescent="0.25">
      <c r="A116" s="78">
        <v>114</v>
      </c>
      <c r="B116" s="78" t="s">
        <v>1167</v>
      </c>
      <c r="C116" s="78" t="s">
        <v>264</v>
      </c>
      <c r="D116" s="78" t="s">
        <v>70</v>
      </c>
      <c r="E116" s="78" t="s">
        <v>105</v>
      </c>
      <c r="F116" s="78">
        <v>2</v>
      </c>
      <c r="G116" s="78">
        <v>2.2999999999999998</v>
      </c>
      <c r="H116" s="78" t="s">
        <v>2256</v>
      </c>
      <c r="I116" s="78">
        <v>629</v>
      </c>
      <c r="J116" s="79">
        <v>0</v>
      </c>
      <c r="K116" s="80">
        <v>0</v>
      </c>
      <c r="L116" s="80">
        <v>0</v>
      </c>
      <c r="M116" s="81">
        <v>0</v>
      </c>
      <c r="N116" s="82">
        <v>0</v>
      </c>
      <c r="O116" s="83">
        <v>1</v>
      </c>
      <c r="P116" s="83">
        <v>0</v>
      </c>
      <c r="Q116" s="84">
        <v>0</v>
      </c>
      <c r="R116" s="85">
        <v>0</v>
      </c>
      <c r="S116" s="80">
        <v>0</v>
      </c>
      <c r="T116" s="80">
        <v>0</v>
      </c>
      <c r="U116" s="80">
        <v>0</v>
      </c>
      <c r="V116" s="80">
        <v>0</v>
      </c>
      <c r="W116" s="81">
        <v>0</v>
      </c>
      <c r="X116" s="82">
        <v>0</v>
      </c>
      <c r="Y116" s="86">
        <v>0</v>
      </c>
      <c r="Z116" s="87">
        <v>1</v>
      </c>
      <c r="AA116" s="88" t="s">
        <v>2485</v>
      </c>
      <c r="AB116" s="89"/>
      <c r="AC116" s="71"/>
      <c r="AD116" s="72"/>
      <c r="AE116" s="72"/>
      <c r="AF116" s="72"/>
      <c r="AG116" s="73"/>
      <c r="AH116" s="74"/>
      <c r="AI116" s="75"/>
    </row>
    <row r="117" spans="1:35" s="45" customFormat="1" hidden="1" x14ac:dyDescent="0.25">
      <c r="A117" s="78">
        <v>115</v>
      </c>
      <c r="B117" s="78" t="s">
        <v>1167</v>
      </c>
      <c r="C117" s="78" t="s">
        <v>264</v>
      </c>
      <c r="D117" s="78" t="s">
        <v>70</v>
      </c>
      <c r="E117" s="78" t="s">
        <v>105</v>
      </c>
      <c r="F117" s="78">
        <v>2</v>
      </c>
      <c r="G117" s="78">
        <v>2.2999999999999998</v>
      </c>
      <c r="H117" s="78" t="s">
        <v>2256</v>
      </c>
      <c r="I117" s="78">
        <v>699</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c r="AC117" s="71"/>
      <c r="AD117" s="72"/>
      <c r="AE117" s="72"/>
      <c r="AF117" s="72"/>
      <c r="AG117" s="73"/>
      <c r="AH117" s="74"/>
      <c r="AI117" s="75"/>
    </row>
    <row r="118" spans="1:35" s="45" customFormat="1" hidden="1" x14ac:dyDescent="0.25">
      <c r="A118" s="78">
        <v>116</v>
      </c>
      <c r="B118" s="78" t="s">
        <v>1167</v>
      </c>
      <c r="C118" s="78" t="s">
        <v>264</v>
      </c>
      <c r="D118" s="78" t="s">
        <v>70</v>
      </c>
      <c r="E118" s="78" t="s">
        <v>105</v>
      </c>
      <c r="F118" s="78">
        <v>2</v>
      </c>
      <c r="G118" s="78">
        <v>2.2999999999999998</v>
      </c>
      <c r="H118" s="78" t="s">
        <v>2256</v>
      </c>
      <c r="I118" s="78">
        <v>704</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idden="1" x14ac:dyDescent="0.25">
      <c r="A119" s="78">
        <v>117</v>
      </c>
      <c r="B119" s="78" t="s">
        <v>1167</v>
      </c>
      <c r="C119" s="78" t="s">
        <v>264</v>
      </c>
      <c r="D119" s="78" t="s">
        <v>70</v>
      </c>
      <c r="E119" s="78" t="s">
        <v>105</v>
      </c>
      <c r="F119" s="78">
        <v>2</v>
      </c>
      <c r="G119" s="78">
        <v>2.2999999999999998</v>
      </c>
      <c r="H119" s="78" t="s">
        <v>2257</v>
      </c>
      <c r="I119" s="78">
        <v>619</v>
      </c>
      <c r="J119" s="79">
        <v>0</v>
      </c>
      <c r="K119" s="80">
        <v>0</v>
      </c>
      <c r="L119" s="80">
        <v>0</v>
      </c>
      <c r="M119" s="81">
        <v>0</v>
      </c>
      <c r="N119" s="82">
        <v>0</v>
      </c>
      <c r="O119" s="83">
        <v>0</v>
      </c>
      <c r="P119" s="83">
        <v>0</v>
      </c>
      <c r="Q119" s="84">
        <v>0</v>
      </c>
      <c r="R119" s="85">
        <v>0</v>
      </c>
      <c r="S119" s="80">
        <v>0</v>
      </c>
      <c r="T119" s="80">
        <v>0</v>
      </c>
      <c r="U119" s="80">
        <v>0</v>
      </c>
      <c r="V119" s="80">
        <v>0</v>
      </c>
      <c r="W119" s="81">
        <v>0</v>
      </c>
      <c r="X119" s="82">
        <v>0</v>
      </c>
      <c r="Y119" s="86">
        <v>0</v>
      </c>
      <c r="Z119" s="87">
        <v>0</v>
      </c>
      <c r="AA119" s="88"/>
      <c r="AB119" s="89"/>
      <c r="AC119" s="71"/>
      <c r="AD119" s="72"/>
      <c r="AE119" s="72"/>
      <c r="AF119" s="72"/>
      <c r="AG119" s="73"/>
      <c r="AH119" s="74"/>
      <c r="AI119" s="75"/>
    </row>
    <row r="120" spans="1:35" s="45" customFormat="1" hidden="1" x14ac:dyDescent="0.25">
      <c r="A120" s="78">
        <v>118</v>
      </c>
      <c r="B120" s="78" t="s">
        <v>1167</v>
      </c>
      <c r="C120" s="78" t="s">
        <v>264</v>
      </c>
      <c r="D120" s="78" t="s">
        <v>70</v>
      </c>
      <c r="E120" s="78" t="s">
        <v>105</v>
      </c>
      <c r="F120" s="78">
        <v>2</v>
      </c>
      <c r="G120" s="78">
        <v>2.2999999999999998</v>
      </c>
      <c r="H120" s="78" t="s">
        <v>2257</v>
      </c>
      <c r="I120" s="78">
        <v>626</v>
      </c>
      <c r="J120" s="79">
        <v>0</v>
      </c>
      <c r="K120" s="80">
        <v>0</v>
      </c>
      <c r="L120" s="80">
        <v>0</v>
      </c>
      <c r="M120" s="81">
        <v>0</v>
      </c>
      <c r="N120" s="82">
        <v>0</v>
      </c>
      <c r="O120" s="83">
        <v>0</v>
      </c>
      <c r="P120" s="83">
        <v>0</v>
      </c>
      <c r="Q120" s="84">
        <v>0</v>
      </c>
      <c r="R120" s="85">
        <v>0</v>
      </c>
      <c r="S120" s="80">
        <v>0</v>
      </c>
      <c r="T120" s="80">
        <v>0</v>
      </c>
      <c r="U120" s="80">
        <v>0</v>
      </c>
      <c r="V120" s="80">
        <v>0</v>
      </c>
      <c r="W120" s="81">
        <v>0</v>
      </c>
      <c r="X120" s="82">
        <v>0</v>
      </c>
      <c r="Y120" s="86">
        <v>0</v>
      </c>
      <c r="Z120" s="87">
        <v>0</v>
      </c>
      <c r="AA120" s="88"/>
      <c r="AB120" s="89"/>
      <c r="AC120" s="71"/>
      <c r="AD120" s="72"/>
      <c r="AE120" s="72"/>
      <c r="AF120" s="72"/>
      <c r="AG120" s="73"/>
      <c r="AH120" s="74"/>
      <c r="AI120" s="75"/>
    </row>
    <row r="121" spans="1:35" s="45" customFormat="1" hidden="1" x14ac:dyDescent="0.25">
      <c r="A121" s="78">
        <v>119</v>
      </c>
      <c r="B121" s="78" t="s">
        <v>1167</v>
      </c>
      <c r="C121" s="78" t="s">
        <v>264</v>
      </c>
      <c r="D121" s="78" t="s">
        <v>70</v>
      </c>
      <c r="E121" s="78" t="s">
        <v>105</v>
      </c>
      <c r="F121" s="78">
        <v>2</v>
      </c>
      <c r="G121" s="78">
        <v>2.2999999999999998</v>
      </c>
      <c r="H121" s="78" t="s">
        <v>2257</v>
      </c>
      <c r="I121" s="78">
        <v>632</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c r="AB121" s="89"/>
      <c r="AC121" s="71"/>
      <c r="AD121" s="72"/>
      <c r="AE121" s="72"/>
      <c r="AF121" s="72"/>
      <c r="AG121" s="73"/>
      <c r="AH121" s="74"/>
      <c r="AI121" s="75"/>
    </row>
    <row r="122" spans="1:35" s="45" customFormat="1" hidden="1" x14ac:dyDescent="0.25">
      <c r="A122" s="78">
        <v>120</v>
      </c>
      <c r="B122" s="78" t="s">
        <v>1167</v>
      </c>
      <c r="C122" s="78" t="s">
        <v>264</v>
      </c>
      <c r="D122" s="78" t="s">
        <v>70</v>
      </c>
      <c r="E122" s="78" t="s">
        <v>105</v>
      </c>
      <c r="F122" s="78">
        <v>2</v>
      </c>
      <c r="G122" s="78">
        <v>2.2999999999999998</v>
      </c>
      <c r="H122" s="78" t="s">
        <v>2257</v>
      </c>
      <c r="I122" s="78">
        <v>685</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88"/>
      <c r="AB122" s="89"/>
      <c r="AC122" s="71"/>
      <c r="AD122" s="72"/>
      <c r="AE122" s="72"/>
      <c r="AF122" s="72"/>
      <c r="AG122" s="73"/>
      <c r="AH122" s="74"/>
      <c r="AI122" s="75"/>
    </row>
    <row r="123" spans="1:35" s="45" customFormat="1" ht="26.25" hidden="1" x14ac:dyDescent="0.25">
      <c r="A123" s="78">
        <v>121</v>
      </c>
      <c r="B123" s="78" t="s">
        <v>1167</v>
      </c>
      <c r="C123" s="78" t="s">
        <v>264</v>
      </c>
      <c r="D123" s="78" t="s">
        <v>70</v>
      </c>
      <c r="E123" s="78" t="s">
        <v>105</v>
      </c>
      <c r="F123" s="78">
        <v>2</v>
      </c>
      <c r="G123" s="78">
        <v>2.2999999999999998</v>
      </c>
      <c r="H123" s="78" t="s">
        <v>2257</v>
      </c>
      <c r="I123" s="78">
        <v>700</v>
      </c>
      <c r="J123" s="79">
        <v>0</v>
      </c>
      <c r="K123" s="80">
        <v>0</v>
      </c>
      <c r="L123" s="80">
        <v>0</v>
      </c>
      <c r="M123" s="81">
        <v>0</v>
      </c>
      <c r="N123" s="82">
        <v>0</v>
      </c>
      <c r="O123" s="83">
        <v>1</v>
      </c>
      <c r="P123" s="83">
        <v>0</v>
      </c>
      <c r="Q123" s="84">
        <v>0</v>
      </c>
      <c r="R123" s="85">
        <v>0</v>
      </c>
      <c r="S123" s="80">
        <v>0</v>
      </c>
      <c r="T123" s="80">
        <v>0</v>
      </c>
      <c r="U123" s="80">
        <v>0</v>
      </c>
      <c r="V123" s="80">
        <v>0</v>
      </c>
      <c r="W123" s="81">
        <v>0</v>
      </c>
      <c r="X123" s="82">
        <v>0</v>
      </c>
      <c r="Y123" s="86">
        <v>0</v>
      </c>
      <c r="Z123" s="87">
        <v>1</v>
      </c>
      <c r="AA123" s="88" t="s">
        <v>2258</v>
      </c>
      <c r="AB123" s="89"/>
      <c r="AC123" s="71"/>
      <c r="AD123" s="72"/>
      <c r="AE123" s="72"/>
      <c r="AF123" s="72"/>
      <c r="AG123" s="73"/>
      <c r="AH123" s="74"/>
      <c r="AI123" s="75"/>
    </row>
    <row r="124" spans="1:35" s="45" customFormat="1" hidden="1" x14ac:dyDescent="0.25">
      <c r="A124" s="78">
        <v>122</v>
      </c>
      <c r="B124" s="78" t="s">
        <v>1167</v>
      </c>
      <c r="C124" s="78" t="s">
        <v>264</v>
      </c>
      <c r="D124" s="78" t="s">
        <v>70</v>
      </c>
      <c r="E124" s="78" t="s">
        <v>105</v>
      </c>
      <c r="F124" s="78">
        <v>2</v>
      </c>
      <c r="G124" s="78">
        <v>2.2999999999999998</v>
      </c>
      <c r="H124" s="78" t="s">
        <v>2257</v>
      </c>
      <c r="I124" s="78">
        <v>708</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c r="AB124" s="89"/>
      <c r="AC124" s="71"/>
      <c r="AD124" s="72"/>
      <c r="AE124" s="72"/>
      <c r="AF124" s="72"/>
      <c r="AG124" s="73"/>
      <c r="AH124" s="74"/>
      <c r="AI124" s="75"/>
    </row>
    <row r="125" spans="1:35" s="45" customFormat="1" hidden="1" x14ac:dyDescent="0.25">
      <c r="A125" s="78">
        <v>123</v>
      </c>
      <c r="B125" s="78" t="s">
        <v>1167</v>
      </c>
      <c r="C125" s="78" t="s">
        <v>264</v>
      </c>
      <c r="D125" s="78" t="s">
        <v>70</v>
      </c>
      <c r="E125" s="78" t="s">
        <v>105</v>
      </c>
      <c r="F125" s="78">
        <v>2</v>
      </c>
      <c r="G125" s="78">
        <v>2.2999999999999998</v>
      </c>
      <c r="H125" s="78" t="s">
        <v>2257</v>
      </c>
      <c r="I125" s="78">
        <v>748</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c r="AB125" s="89"/>
      <c r="AC125" s="71"/>
      <c r="AD125" s="72"/>
      <c r="AE125" s="72"/>
      <c r="AF125" s="72"/>
      <c r="AG125" s="73"/>
      <c r="AH125" s="74"/>
      <c r="AI125" s="75"/>
    </row>
    <row r="126" spans="1:35" s="45" customFormat="1" hidden="1" x14ac:dyDescent="0.25">
      <c r="A126" s="78">
        <v>124</v>
      </c>
      <c r="B126" s="78" t="s">
        <v>1167</v>
      </c>
      <c r="C126" s="78" t="s">
        <v>264</v>
      </c>
      <c r="D126" s="78" t="s">
        <v>70</v>
      </c>
      <c r="E126" s="78" t="s">
        <v>105</v>
      </c>
      <c r="F126" s="78">
        <v>2</v>
      </c>
      <c r="G126" s="78">
        <v>2.2999999999999998</v>
      </c>
      <c r="H126" s="78" t="s">
        <v>2259</v>
      </c>
      <c r="I126" s="78">
        <v>630</v>
      </c>
      <c r="J126" s="79">
        <v>0</v>
      </c>
      <c r="K126" s="80">
        <v>0</v>
      </c>
      <c r="L126" s="80">
        <v>0</v>
      </c>
      <c r="M126" s="81">
        <v>0</v>
      </c>
      <c r="N126" s="82">
        <v>0</v>
      </c>
      <c r="O126" s="83">
        <v>0</v>
      </c>
      <c r="P126" s="83">
        <v>0</v>
      </c>
      <c r="Q126" s="84">
        <v>0</v>
      </c>
      <c r="R126" s="85">
        <v>0</v>
      </c>
      <c r="S126" s="80">
        <v>0</v>
      </c>
      <c r="T126" s="80">
        <v>0</v>
      </c>
      <c r="U126" s="80">
        <v>0</v>
      </c>
      <c r="V126" s="80">
        <v>0</v>
      </c>
      <c r="W126" s="81">
        <v>0</v>
      </c>
      <c r="X126" s="82">
        <v>0</v>
      </c>
      <c r="Y126" s="86">
        <v>0</v>
      </c>
      <c r="Z126" s="87">
        <v>0</v>
      </c>
      <c r="AA126" s="88"/>
      <c r="AB126" s="89"/>
      <c r="AC126" s="71"/>
      <c r="AD126" s="72"/>
      <c r="AE126" s="72"/>
      <c r="AF126" s="72"/>
      <c r="AG126" s="73"/>
      <c r="AH126" s="74"/>
      <c r="AI126" s="75"/>
    </row>
    <row r="127" spans="1:35" s="45" customFormat="1" hidden="1" x14ac:dyDescent="0.25">
      <c r="A127" s="78">
        <v>125</v>
      </c>
      <c r="B127" s="78" t="s">
        <v>1167</v>
      </c>
      <c r="C127" s="78" t="s">
        <v>264</v>
      </c>
      <c r="D127" s="78" t="s">
        <v>70</v>
      </c>
      <c r="E127" s="78" t="s">
        <v>105</v>
      </c>
      <c r="F127" s="78">
        <v>2</v>
      </c>
      <c r="G127" s="78">
        <v>2.2999999999999998</v>
      </c>
      <c r="H127" s="78" t="s">
        <v>2300</v>
      </c>
      <c r="I127" s="78">
        <v>637</v>
      </c>
      <c r="J127" s="79">
        <v>0</v>
      </c>
      <c r="K127" s="80">
        <v>0</v>
      </c>
      <c r="L127" s="80">
        <v>0</v>
      </c>
      <c r="M127" s="81">
        <v>0</v>
      </c>
      <c r="N127" s="82">
        <v>0</v>
      </c>
      <c r="O127" s="83">
        <v>0</v>
      </c>
      <c r="P127" s="83">
        <v>0</v>
      </c>
      <c r="Q127" s="84">
        <v>0</v>
      </c>
      <c r="R127" s="85">
        <v>0</v>
      </c>
      <c r="S127" s="80">
        <v>0</v>
      </c>
      <c r="T127" s="80">
        <v>0</v>
      </c>
      <c r="U127" s="80">
        <v>0</v>
      </c>
      <c r="V127" s="80">
        <v>0</v>
      </c>
      <c r="W127" s="81">
        <v>0</v>
      </c>
      <c r="X127" s="82">
        <v>0</v>
      </c>
      <c r="Y127" s="86">
        <v>0</v>
      </c>
      <c r="Z127" s="87">
        <v>0</v>
      </c>
      <c r="AA127" s="88"/>
      <c r="AB127" s="156"/>
      <c r="AC127" s="71"/>
      <c r="AD127" s="72"/>
      <c r="AE127" s="72"/>
      <c r="AF127" s="72"/>
      <c r="AG127" s="73"/>
      <c r="AH127" s="74"/>
      <c r="AI127" s="75"/>
    </row>
    <row r="128" spans="1:35" s="45" customFormat="1" ht="26.25" hidden="1" x14ac:dyDescent="0.25">
      <c r="A128" s="78">
        <v>126</v>
      </c>
      <c r="B128" s="78" t="s">
        <v>1167</v>
      </c>
      <c r="C128" s="78" t="s">
        <v>264</v>
      </c>
      <c r="D128" s="78" t="s">
        <v>70</v>
      </c>
      <c r="E128" s="78" t="s">
        <v>105</v>
      </c>
      <c r="F128" s="78">
        <v>2</v>
      </c>
      <c r="G128" s="78">
        <v>2.2999999999999998</v>
      </c>
      <c r="H128" s="78" t="s">
        <v>2300</v>
      </c>
      <c r="I128" s="78">
        <v>646</v>
      </c>
      <c r="J128" s="79">
        <v>0</v>
      </c>
      <c r="K128" s="80">
        <v>0</v>
      </c>
      <c r="L128" s="80">
        <v>0</v>
      </c>
      <c r="M128" s="81">
        <v>0</v>
      </c>
      <c r="N128" s="82">
        <v>0</v>
      </c>
      <c r="O128" s="83">
        <v>1</v>
      </c>
      <c r="P128" s="83">
        <v>0</v>
      </c>
      <c r="Q128" s="84">
        <v>0</v>
      </c>
      <c r="R128" s="85">
        <v>0</v>
      </c>
      <c r="S128" s="80">
        <v>0</v>
      </c>
      <c r="T128" s="80">
        <v>0</v>
      </c>
      <c r="U128" s="80">
        <v>0</v>
      </c>
      <c r="V128" s="80">
        <v>0</v>
      </c>
      <c r="W128" s="81">
        <v>0</v>
      </c>
      <c r="X128" s="82">
        <v>0</v>
      </c>
      <c r="Y128" s="86">
        <v>0</v>
      </c>
      <c r="Z128" s="87">
        <v>1</v>
      </c>
      <c r="AA128" s="88" t="s">
        <v>2301</v>
      </c>
      <c r="AB128" s="89"/>
      <c r="AC128" s="71"/>
      <c r="AD128" s="72"/>
      <c r="AE128" s="72"/>
      <c r="AF128" s="72"/>
      <c r="AG128" s="73"/>
      <c r="AH128" s="74"/>
      <c r="AI128" s="75"/>
    </row>
    <row r="129" spans="1:35" s="45" customFormat="1" hidden="1" x14ac:dyDescent="0.25">
      <c r="A129" s="78">
        <v>127</v>
      </c>
      <c r="B129" s="78" t="s">
        <v>1167</v>
      </c>
      <c r="C129" s="78" t="s">
        <v>264</v>
      </c>
      <c r="D129" s="78" t="s">
        <v>70</v>
      </c>
      <c r="E129" s="78" t="s">
        <v>105</v>
      </c>
      <c r="F129" s="78">
        <v>2</v>
      </c>
      <c r="G129" s="78">
        <v>2.2999999999999998</v>
      </c>
      <c r="H129" s="78" t="s">
        <v>2300</v>
      </c>
      <c r="I129" s="78">
        <v>706</v>
      </c>
      <c r="J129" s="79">
        <v>0</v>
      </c>
      <c r="K129" s="80">
        <v>0</v>
      </c>
      <c r="L129" s="80">
        <v>0</v>
      </c>
      <c r="M129" s="81">
        <v>0</v>
      </c>
      <c r="N129" s="82">
        <v>0</v>
      </c>
      <c r="O129" s="83">
        <v>0</v>
      </c>
      <c r="P129" s="83">
        <v>0</v>
      </c>
      <c r="Q129" s="84">
        <v>0</v>
      </c>
      <c r="R129" s="85">
        <v>0</v>
      </c>
      <c r="S129" s="80">
        <v>0</v>
      </c>
      <c r="T129" s="80">
        <v>0</v>
      </c>
      <c r="U129" s="80">
        <v>0</v>
      </c>
      <c r="V129" s="80">
        <v>0</v>
      </c>
      <c r="W129" s="81">
        <v>0</v>
      </c>
      <c r="X129" s="82">
        <v>0</v>
      </c>
      <c r="Y129" s="86">
        <v>0</v>
      </c>
      <c r="Z129" s="87">
        <v>0</v>
      </c>
      <c r="AA129" s="88"/>
      <c r="AB129" s="89"/>
      <c r="AC129" s="71"/>
      <c r="AD129" s="72"/>
      <c r="AE129" s="72"/>
      <c r="AF129" s="72"/>
      <c r="AG129" s="73"/>
      <c r="AH129" s="74"/>
      <c r="AI129" s="75"/>
    </row>
    <row r="130" spans="1:35" s="45" customFormat="1" hidden="1" x14ac:dyDescent="0.25">
      <c r="A130" s="78">
        <v>128</v>
      </c>
      <c r="B130" s="78" t="s">
        <v>1167</v>
      </c>
      <c r="C130" s="78" t="s">
        <v>264</v>
      </c>
      <c r="D130" s="78" t="s">
        <v>70</v>
      </c>
      <c r="E130" s="78" t="s">
        <v>105</v>
      </c>
      <c r="F130" s="78">
        <v>2</v>
      </c>
      <c r="G130" s="78">
        <v>2.2999999999999998</v>
      </c>
      <c r="H130" s="78" t="s">
        <v>2300</v>
      </c>
      <c r="I130" s="78">
        <v>741</v>
      </c>
      <c r="J130" s="79">
        <v>0</v>
      </c>
      <c r="K130" s="80">
        <v>0</v>
      </c>
      <c r="L130" s="80">
        <v>0</v>
      </c>
      <c r="M130" s="81">
        <v>0</v>
      </c>
      <c r="N130" s="82">
        <v>0</v>
      </c>
      <c r="O130" s="83">
        <v>0</v>
      </c>
      <c r="P130" s="83">
        <v>0</v>
      </c>
      <c r="Q130" s="84">
        <v>0</v>
      </c>
      <c r="R130" s="85">
        <v>0</v>
      </c>
      <c r="S130" s="80">
        <v>0</v>
      </c>
      <c r="T130" s="80">
        <v>0</v>
      </c>
      <c r="U130" s="80">
        <v>0</v>
      </c>
      <c r="V130" s="80">
        <v>0</v>
      </c>
      <c r="W130" s="81">
        <v>0</v>
      </c>
      <c r="X130" s="82">
        <v>0</v>
      </c>
      <c r="Y130" s="86">
        <v>0</v>
      </c>
      <c r="Z130" s="87">
        <v>0</v>
      </c>
      <c r="AA130" s="88"/>
      <c r="AB130" s="89"/>
      <c r="AC130" s="71"/>
      <c r="AD130" s="72"/>
      <c r="AE130" s="72"/>
      <c r="AF130" s="72"/>
      <c r="AG130" s="73"/>
      <c r="AH130" s="74"/>
      <c r="AI130" s="75"/>
    </row>
    <row r="131" spans="1:35" s="45" customFormat="1" ht="77.25" hidden="1" x14ac:dyDescent="0.25">
      <c r="A131" s="78">
        <v>129</v>
      </c>
      <c r="B131" s="78" t="s">
        <v>1167</v>
      </c>
      <c r="C131" s="78" t="s">
        <v>264</v>
      </c>
      <c r="D131" s="78" t="s">
        <v>70</v>
      </c>
      <c r="E131" s="78" t="s">
        <v>105</v>
      </c>
      <c r="F131" s="78">
        <v>2</v>
      </c>
      <c r="G131" s="78">
        <v>2.2999999999999998</v>
      </c>
      <c r="H131" s="78" t="s">
        <v>2302</v>
      </c>
      <c r="I131" s="78">
        <v>636</v>
      </c>
      <c r="J131" s="79">
        <v>0</v>
      </c>
      <c r="K131" s="80">
        <v>0</v>
      </c>
      <c r="L131" s="80">
        <v>0</v>
      </c>
      <c r="M131" s="81">
        <v>0</v>
      </c>
      <c r="N131" s="82">
        <v>0</v>
      </c>
      <c r="O131" s="83">
        <v>1</v>
      </c>
      <c r="P131" s="83">
        <v>0</v>
      </c>
      <c r="Q131" s="84">
        <v>0</v>
      </c>
      <c r="R131" s="85">
        <v>1</v>
      </c>
      <c r="S131" s="80">
        <v>0</v>
      </c>
      <c r="T131" s="80">
        <v>0</v>
      </c>
      <c r="U131" s="80">
        <v>0</v>
      </c>
      <c r="V131" s="80">
        <v>0</v>
      </c>
      <c r="W131" s="81">
        <v>0</v>
      </c>
      <c r="X131" s="82">
        <v>0</v>
      </c>
      <c r="Y131" s="86">
        <v>0</v>
      </c>
      <c r="Z131" s="87">
        <v>1</v>
      </c>
      <c r="AA131" s="97" t="s">
        <v>2306</v>
      </c>
      <c r="AB131" s="89"/>
      <c r="AC131" s="71"/>
      <c r="AD131" s="72"/>
      <c r="AE131" s="72"/>
      <c r="AF131" s="72"/>
      <c r="AG131" s="73"/>
      <c r="AH131" s="74"/>
      <c r="AI131" s="75"/>
    </row>
    <row r="132" spans="1:35" s="45" customFormat="1" ht="26.25" hidden="1" x14ac:dyDescent="0.25">
      <c r="A132" s="78">
        <v>130</v>
      </c>
      <c r="B132" s="78" t="s">
        <v>1167</v>
      </c>
      <c r="C132" s="78" t="s">
        <v>264</v>
      </c>
      <c r="D132" s="78" t="s">
        <v>70</v>
      </c>
      <c r="E132" s="78" t="s">
        <v>105</v>
      </c>
      <c r="F132" s="78">
        <v>2</v>
      </c>
      <c r="G132" s="78">
        <v>2.2999999999999998</v>
      </c>
      <c r="H132" s="78" t="s">
        <v>2302</v>
      </c>
      <c r="I132" s="78">
        <v>645</v>
      </c>
      <c r="J132" s="79">
        <v>0</v>
      </c>
      <c r="K132" s="80">
        <v>0</v>
      </c>
      <c r="L132" s="80">
        <v>0</v>
      </c>
      <c r="M132" s="81">
        <v>0</v>
      </c>
      <c r="N132" s="82">
        <v>1</v>
      </c>
      <c r="O132" s="83">
        <v>0</v>
      </c>
      <c r="P132" s="83">
        <v>0</v>
      </c>
      <c r="Q132" s="84">
        <v>0</v>
      </c>
      <c r="R132" s="85">
        <v>0</v>
      </c>
      <c r="S132" s="80">
        <v>0</v>
      </c>
      <c r="T132" s="80">
        <v>0</v>
      </c>
      <c r="U132" s="80">
        <v>0</v>
      </c>
      <c r="V132" s="80">
        <v>0</v>
      </c>
      <c r="W132" s="81">
        <v>0</v>
      </c>
      <c r="X132" s="82">
        <v>0</v>
      </c>
      <c r="Y132" s="86">
        <v>0</v>
      </c>
      <c r="Z132" s="87">
        <v>1</v>
      </c>
      <c r="AA132" s="88" t="s">
        <v>2486</v>
      </c>
      <c r="AB132" s="89"/>
      <c r="AC132" s="71"/>
      <c r="AD132" s="72"/>
      <c r="AE132" s="72"/>
      <c r="AF132" s="72"/>
      <c r="AG132" s="73"/>
      <c r="AH132" s="74"/>
      <c r="AI132" s="75"/>
    </row>
    <row r="133" spans="1:35" s="45" customFormat="1" ht="51.75" hidden="1" x14ac:dyDescent="0.25">
      <c r="A133" s="98">
        <v>131</v>
      </c>
      <c r="B133" s="78" t="s">
        <v>1167</v>
      </c>
      <c r="C133" s="78" t="s">
        <v>264</v>
      </c>
      <c r="D133" s="78" t="s">
        <v>70</v>
      </c>
      <c r="E133" s="78" t="s">
        <v>105</v>
      </c>
      <c r="F133" s="78">
        <v>2</v>
      </c>
      <c r="G133" s="78">
        <v>2.2999999999999998</v>
      </c>
      <c r="H133" s="78" t="s">
        <v>2302</v>
      </c>
      <c r="I133" s="78">
        <v>720</v>
      </c>
      <c r="J133" s="79">
        <v>0</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0</v>
      </c>
      <c r="AA133" s="88"/>
      <c r="AB133" s="156" t="s">
        <v>2506</v>
      </c>
      <c r="AC133" s="71"/>
      <c r="AD133" s="72"/>
      <c r="AE133" s="72"/>
      <c r="AF133" s="72"/>
      <c r="AG133" s="73"/>
      <c r="AH133" s="74"/>
      <c r="AI133" s="75"/>
    </row>
    <row r="134" spans="1:35" s="45" customFormat="1" ht="77.25" hidden="1" x14ac:dyDescent="0.25">
      <c r="A134" s="98">
        <v>132</v>
      </c>
      <c r="B134" s="78" t="s">
        <v>1167</v>
      </c>
      <c r="C134" s="78" t="s">
        <v>264</v>
      </c>
      <c r="D134" s="78" t="s">
        <v>70</v>
      </c>
      <c r="E134" s="78" t="s">
        <v>105</v>
      </c>
      <c r="F134" s="78">
        <v>2</v>
      </c>
      <c r="G134" s="78">
        <v>2.2999999999999998</v>
      </c>
      <c r="H134" s="78" t="s">
        <v>2303</v>
      </c>
      <c r="I134" s="78">
        <v>631</v>
      </c>
      <c r="J134" s="79">
        <v>0</v>
      </c>
      <c r="K134" s="80">
        <v>0</v>
      </c>
      <c r="L134" s="80">
        <v>0</v>
      </c>
      <c r="M134" s="81">
        <v>0</v>
      </c>
      <c r="N134" s="82">
        <v>0</v>
      </c>
      <c r="O134" s="83">
        <v>0</v>
      </c>
      <c r="P134" s="83">
        <v>0</v>
      </c>
      <c r="Q134" s="84">
        <v>0</v>
      </c>
      <c r="R134" s="85">
        <v>0</v>
      </c>
      <c r="S134" s="80">
        <v>0</v>
      </c>
      <c r="T134" s="80">
        <v>0</v>
      </c>
      <c r="U134" s="80">
        <v>0</v>
      </c>
      <c r="V134" s="80">
        <v>0</v>
      </c>
      <c r="W134" s="81">
        <v>0</v>
      </c>
      <c r="X134" s="82">
        <v>0</v>
      </c>
      <c r="Y134" s="86">
        <v>0</v>
      </c>
      <c r="Z134" s="87">
        <v>0</v>
      </c>
      <c r="AA134" s="88"/>
      <c r="AB134" s="88" t="s">
        <v>2507</v>
      </c>
      <c r="AC134" s="71"/>
      <c r="AD134" s="72"/>
      <c r="AE134" s="72"/>
      <c r="AF134" s="72"/>
      <c r="AG134" s="73"/>
      <c r="AH134" s="74"/>
      <c r="AI134" s="75"/>
    </row>
    <row r="135" spans="1:35" s="45" customFormat="1" ht="51.75" hidden="1" x14ac:dyDescent="0.25">
      <c r="A135" s="98">
        <v>133</v>
      </c>
      <c r="B135" s="78" t="s">
        <v>1167</v>
      </c>
      <c r="C135" s="78" t="s">
        <v>264</v>
      </c>
      <c r="D135" s="78" t="s">
        <v>70</v>
      </c>
      <c r="E135" s="78" t="s">
        <v>105</v>
      </c>
      <c r="F135" s="78">
        <v>2</v>
      </c>
      <c r="G135" s="78">
        <v>2.2999999999999998</v>
      </c>
      <c r="H135" s="78" t="s">
        <v>2303</v>
      </c>
      <c r="I135" s="78">
        <v>642</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c r="AB135" s="156" t="s">
        <v>2487</v>
      </c>
      <c r="AC135" s="71"/>
      <c r="AD135" s="72"/>
      <c r="AE135" s="72"/>
      <c r="AF135" s="72"/>
      <c r="AG135" s="73"/>
      <c r="AH135" s="74"/>
      <c r="AI135" s="75"/>
    </row>
    <row r="136" spans="1:35" s="45" customFormat="1" ht="51.75" hidden="1" x14ac:dyDescent="0.25">
      <c r="A136" s="98">
        <v>134</v>
      </c>
      <c r="B136" s="78" t="s">
        <v>1167</v>
      </c>
      <c r="C136" s="78" t="s">
        <v>264</v>
      </c>
      <c r="D136" s="78" t="s">
        <v>70</v>
      </c>
      <c r="E136" s="78" t="s">
        <v>105</v>
      </c>
      <c r="F136" s="78">
        <v>2</v>
      </c>
      <c r="G136" s="78">
        <v>2.2999999999999998</v>
      </c>
      <c r="H136" s="78" t="s">
        <v>2303</v>
      </c>
      <c r="I136" s="78">
        <v>644</v>
      </c>
      <c r="J136" s="79">
        <v>0</v>
      </c>
      <c r="K136" s="80">
        <v>0</v>
      </c>
      <c r="L136" s="80">
        <v>0</v>
      </c>
      <c r="M136" s="81">
        <v>0</v>
      </c>
      <c r="N136" s="82">
        <v>0</v>
      </c>
      <c r="O136" s="83">
        <v>0</v>
      </c>
      <c r="P136" s="83">
        <v>0</v>
      </c>
      <c r="Q136" s="84">
        <v>0</v>
      </c>
      <c r="R136" s="85">
        <v>0</v>
      </c>
      <c r="S136" s="80">
        <v>0</v>
      </c>
      <c r="T136" s="80">
        <v>0</v>
      </c>
      <c r="U136" s="80">
        <v>0</v>
      </c>
      <c r="V136" s="80">
        <v>0</v>
      </c>
      <c r="W136" s="81">
        <v>0</v>
      </c>
      <c r="X136" s="82">
        <v>0</v>
      </c>
      <c r="Y136" s="86">
        <v>0</v>
      </c>
      <c r="Z136" s="87">
        <v>0</v>
      </c>
      <c r="AA136" s="88"/>
      <c r="AB136" s="156" t="s">
        <v>2487</v>
      </c>
      <c r="AC136" s="71"/>
      <c r="AD136" s="72"/>
      <c r="AE136" s="72"/>
      <c r="AF136" s="72"/>
      <c r="AG136" s="73"/>
      <c r="AH136" s="74"/>
      <c r="AI136" s="75"/>
    </row>
    <row r="137" spans="1:35" s="45" customFormat="1" ht="51.75" hidden="1" x14ac:dyDescent="0.25">
      <c r="A137" s="98">
        <v>135</v>
      </c>
      <c r="B137" s="78" t="s">
        <v>1167</v>
      </c>
      <c r="C137" s="78" t="s">
        <v>264</v>
      </c>
      <c r="D137" s="78" t="s">
        <v>70</v>
      </c>
      <c r="E137" s="78" t="s">
        <v>105</v>
      </c>
      <c r="F137" s="78">
        <v>2</v>
      </c>
      <c r="G137" s="78">
        <v>2.2999999999999998</v>
      </c>
      <c r="H137" s="78" t="s">
        <v>2304</v>
      </c>
      <c r="I137" s="78">
        <v>728</v>
      </c>
      <c r="J137" s="79">
        <v>0</v>
      </c>
      <c r="K137" s="80">
        <v>0</v>
      </c>
      <c r="L137" s="80">
        <v>0</v>
      </c>
      <c r="M137" s="81">
        <v>0</v>
      </c>
      <c r="N137" s="82">
        <v>1</v>
      </c>
      <c r="O137" s="83">
        <v>0</v>
      </c>
      <c r="P137" s="83">
        <v>0</v>
      </c>
      <c r="Q137" s="84">
        <v>0</v>
      </c>
      <c r="R137" s="85">
        <v>0</v>
      </c>
      <c r="S137" s="80">
        <v>0</v>
      </c>
      <c r="T137" s="80">
        <v>0</v>
      </c>
      <c r="U137" s="80">
        <v>0</v>
      </c>
      <c r="V137" s="80">
        <v>0</v>
      </c>
      <c r="W137" s="81">
        <v>0</v>
      </c>
      <c r="X137" s="82">
        <v>0</v>
      </c>
      <c r="Y137" s="86">
        <v>0</v>
      </c>
      <c r="Z137" s="87">
        <v>1</v>
      </c>
      <c r="AA137" s="88" t="s">
        <v>2305</v>
      </c>
      <c r="AB137" s="156" t="s">
        <v>2487</v>
      </c>
      <c r="AC137" s="71"/>
      <c r="AD137" s="72"/>
      <c r="AE137" s="72"/>
      <c r="AF137" s="72"/>
      <c r="AG137" s="73"/>
      <c r="AH137" s="74"/>
      <c r="AI137" s="75"/>
    </row>
    <row r="138" spans="1:35" s="45" customFormat="1" ht="51.75" hidden="1" x14ac:dyDescent="0.25">
      <c r="A138" s="98">
        <v>135</v>
      </c>
      <c r="B138" s="78" t="s">
        <v>1167</v>
      </c>
      <c r="C138" s="78" t="s">
        <v>264</v>
      </c>
      <c r="D138" s="78" t="s">
        <v>70</v>
      </c>
      <c r="E138" s="78" t="s">
        <v>105</v>
      </c>
      <c r="F138" s="78">
        <v>2</v>
      </c>
      <c r="G138" s="78">
        <v>2.2999999999999998</v>
      </c>
      <c r="H138" s="78" t="s">
        <v>2303</v>
      </c>
      <c r="I138" s="78">
        <v>730</v>
      </c>
      <c r="J138" s="79">
        <v>0</v>
      </c>
      <c r="K138" s="80">
        <v>0</v>
      </c>
      <c r="L138" s="80">
        <v>0</v>
      </c>
      <c r="M138" s="81">
        <v>0</v>
      </c>
      <c r="N138" s="82">
        <v>0</v>
      </c>
      <c r="O138" s="83">
        <v>0</v>
      </c>
      <c r="P138" s="83">
        <v>0</v>
      </c>
      <c r="Q138" s="84">
        <v>0</v>
      </c>
      <c r="R138" s="85">
        <v>0</v>
      </c>
      <c r="S138" s="80">
        <v>0</v>
      </c>
      <c r="T138" s="80">
        <v>0</v>
      </c>
      <c r="U138" s="80">
        <v>0</v>
      </c>
      <c r="V138" s="80">
        <v>0</v>
      </c>
      <c r="W138" s="81">
        <v>0</v>
      </c>
      <c r="X138" s="82">
        <v>0</v>
      </c>
      <c r="Y138" s="86">
        <v>0</v>
      </c>
      <c r="Z138" s="87">
        <v>0</v>
      </c>
      <c r="AA138" s="88"/>
      <c r="AB138" s="156" t="s">
        <v>2487</v>
      </c>
      <c r="AC138" s="71"/>
      <c r="AD138" s="72"/>
      <c r="AE138" s="72"/>
      <c r="AF138" s="72"/>
      <c r="AG138" s="73"/>
      <c r="AH138" s="74"/>
      <c r="AI138" s="75"/>
    </row>
    <row r="139" spans="1:35" s="45" customFormat="1" ht="51.75" hidden="1" x14ac:dyDescent="0.25">
      <c r="A139" s="98">
        <v>137</v>
      </c>
      <c r="B139" s="78" t="s">
        <v>1167</v>
      </c>
      <c r="C139" s="78" t="s">
        <v>264</v>
      </c>
      <c r="D139" s="78" t="s">
        <v>70</v>
      </c>
      <c r="E139" s="78" t="s">
        <v>105</v>
      </c>
      <c r="F139" s="78">
        <v>2</v>
      </c>
      <c r="G139" s="78">
        <v>2.2999999999999998</v>
      </c>
      <c r="H139" s="78" t="s">
        <v>2303</v>
      </c>
      <c r="I139" s="78">
        <v>750</v>
      </c>
      <c r="J139" s="79">
        <v>0</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0</v>
      </c>
      <c r="AA139" s="88"/>
      <c r="AB139" s="156" t="s">
        <v>2487</v>
      </c>
      <c r="AC139" s="71"/>
      <c r="AD139" s="72"/>
      <c r="AE139" s="72"/>
      <c r="AF139" s="72"/>
      <c r="AG139" s="73"/>
      <c r="AH139" s="74"/>
      <c r="AI139" s="75"/>
    </row>
    <row r="140" spans="1:35" s="45" customFormat="1" ht="51.75" hidden="1" x14ac:dyDescent="0.25">
      <c r="A140" s="78">
        <v>138</v>
      </c>
      <c r="B140" s="78" t="s">
        <v>1167</v>
      </c>
      <c r="C140" s="78" t="s">
        <v>264</v>
      </c>
      <c r="D140" s="78" t="s">
        <v>70</v>
      </c>
      <c r="E140" s="78" t="s">
        <v>105</v>
      </c>
      <c r="F140" s="78">
        <v>2</v>
      </c>
      <c r="G140" s="78">
        <v>2.2999999999999998</v>
      </c>
      <c r="H140" s="78" t="s">
        <v>2303</v>
      </c>
      <c r="I140" s="78">
        <v>751</v>
      </c>
      <c r="J140" s="79">
        <v>0</v>
      </c>
      <c r="K140" s="80">
        <v>0</v>
      </c>
      <c r="L140" s="80">
        <v>0</v>
      </c>
      <c r="M140" s="81">
        <v>0</v>
      </c>
      <c r="N140" s="82">
        <v>0</v>
      </c>
      <c r="O140" s="83">
        <v>0</v>
      </c>
      <c r="P140" s="83">
        <v>0</v>
      </c>
      <c r="Q140" s="84">
        <v>0</v>
      </c>
      <c r="R140" s="85">
        <v>0</v>
      </c>
      <c r="S140" s="80">
        <v>0</v>
      </c>
      <c r="T140" s="80">
        <v>0</v>
      </c>
      <c r="U140" s="80">
        <v>0</v>
      </c>
      <c r="V140" s="80">
        <v>0</v>
      </c>
      <c r="W140" s="81">
        <v>0</v>
      </c>
      <c r="X140" s="82">
        <v>0</v>
      </c>
      <c r="Y140" s="86">
        <v>0</v>
      </c>
      <c r="Z140" s="87">
        <v>0</v>
      </c>
      <c r="AA140" s="88"/>
      <c r="AB140" s="156" t="s">
        <v>2487</v>
      </c>
      <c r="AC140" s="71"/>
      <c r="AD140" s="72"/>
      <c r="AE140" s="72"/>
      <c r="AF140" s="72"/>
      <c r="AG140" s="73"/>
      <c r="AH140" s="74"/>
      <c r="AI140" s="75"/>
    </row>
    <row r="141" spans="1:35" s="45" customFormat="1" ht="51.75" hidden="1" x14ac:dyDescent="0.25">
      <c r="A141" s="78">
        <v>139</v>
      </c>
      <c r="B141" s="78" t="s">
        <v>1167</v>
      </c>
      <c r="C141" s="78" t="s">
        <v>264</v>
      </c>
      <c r="D141" s="78" t="s">
        <v>70</v>
      </c>
      <c r="E141" s="78" t="s">
        <v>105</v>
      </c>
      <c r="F141" s="78">
        <v>2</v>
      </c>
      <c r="G141" s="78">
        <v>2.2999999999999998</v>
      </c>
      <c r="H141" s="78" t="s">
        <v>2357</v>
      </c>
      <c r="I141" s="78">
        <v>640</v>
      </c>
      <c r="J141" s="79">
        <v>0</v>
      </c>
      <c r="K141" s="80">
        <v>0</v>
      </c>
      <c r="L141" s="80">
        <v>0</v>
      </c>
      <c r="M141" s="81">
        <v>0</v>
      </c>
      <c r="N141" s="82">
        <v>0</v>
      </c>
      <c r="O141" s="83">
        <v>0</v>
      </c>
      <c r="P141" s="83">
        <v>0</v>
      </c>
      <c r="Q141" s="84">
        <v>0</v>
      </c>
      <c r="R141" s="85">
        <v>0</v>
      </c>
      <c r="S141" s="80">
        <v>0</v>
      </c>
      <c r="T141" s="80">
        <v>0</v>
      </c>
      <c r="U141" s="80">
        <v>0</v>
      </c>
      <c r="V141" s="80">
        <v>0</v>
      </c>
      <c r="W141" s="81">
        <v>0</v>
      </c>
      <c r="X141" s="82">
        <v>0</v>
      </c>
      <c r="Y141" s="86">
        <v>0</v>
      </c>
      <c r="Z141" s="87">
        <v>0</v>
      </c>
      <c r="AA141" s="88"/>
      <c r="AB141" s="156" t="s">
        <v>2487</v>
      </c>
      <c r="AC141" s="71"/>
      <c r="AD141" s="72"/>
      <c r="AE141" s="72"/>
      <c r="AF141" s="72"/>
      <c r="AG141" s="73"/>
      <c r="AH141" s="74"/>
      <c r="AI141" s="75"/>
    </row>
    <row r="142" spans="1:35" s="45" customFormat="1" ht="51.75" hidden="1" x14ac:dyDescent="0.25">
      <c r="A142" s="78">
        <v>140</v>
      </c>
      <c r="B142" s="78" t="s">
        <v>1167</v>
      </c>
      <c r="C142" s="78" t="s">
        <v>264</v>
      </c>
      <c r="D142" s="78" t="s">
        <v>70</v>
      </c>
      <c r="E142" s="78" t="s">
        <v>105</v>
      </c>
      <c r="F142" s="78">
        <v>2</v>
      </c>
      <c r="G142" s="78">
        <v>2.2999999999999998</v>
      </c>
      <c r="H142" s="78" t="s">
        <v>2357</v>
      </c>
      <c r="I142" s="78">
        <v>705</v>
      </c>
      <c r="J142" s="79">
        <v>0</v>
      </c>
      <c r="K142" s="80">
        <v>0</v>
      </c>
      <c r="L142" s="80">
        <v>0</v>
      </c>
      <c r="M142" s="81">
        <v>0</v>
      </c>
      <c r="N142" s="82">
        <v>0</v>
      </c>
      <c r="O142" s="83">
        <v>1</v>
      </c>
      <c r="P142" s="83">
        <v>0</v>
      </c>
      <c r="Q142" s="84">
        <v>0</v>
      </c>
      <c r="R142" s="85">
        <v>0</v>
      </c>
      <c r="S142" s="80">
        <v>0</v>
      </c>
      <c r="T142" s="80">
        <v>0</v>
      </c>
      <c r="U142" s="80">
        <v>0</v>
      </c>
      <c r="V142" s="80">
        <v>0</v>
      </c>
      <c r="W142" s="81">
        <v>0</v>
      </c>
      <c r="X142" s="82">
        <v>0</v>
      </c>
      <c r="Y142" s="86">
        <v>0</v>
      </c>
      <c r="Z142" s="87">
        <v>1</v>
      </c>
      <c r="AA142" s="88" t="s">
        <v>2358</v>
      </c>
      <c r="AB142" s="156" t="s">
        <v>2487</v>
      </c>
      <c r="AC142" s="71"/>
      <c r="AD142" s="72"/>
      <c r="AE142" s="72"/>
      <c r="AF142" s="72"/>
      <c r="AG142" s="73"/>
      <c r="AH142" s="74"/>
      <c r="AI142" s="75"/>
    </row>
    <row r="143" spans="1:35" s="45" customFormat="1" ht="51.75" hidden="1" x14ac:dyDescent="0.25">
      <c r="A143" s="78">
        <v>141</v>
      </c>
      <c r="B143" s="78" t="s">
        <v>1167</v>
      </c>
      <c r="C143" s="78" t="s">
        <v>264</v>
      </c>
      <c r="D143" s="78" t="s">
        <v>70</v>
      </c>
      <c r="E143" s="78" t="s">
        <v>105</v>
      </c>
      <c r="F143" s="78">
        <v>2</v>
      </c>
      <c r="G143" s="78">
        <v>2.2999999999999998</v>
      </c>
      <c r="H143" s="78" t="s">
        <v>2357</v>
      </c>
      <c r="I143" s="78">
        <v>710</v>
      </c>
      <c r="J143" s="79">
        <v>0</v>
      </c>
      <c r="K143" s="80">
        <v>0</v>
      </c>
      <c r="L143" s="80">
        <v>0</v>
      </c>
      <c r="M143" s="81">
        <v>0</v>
      </c>
      <c r="N143" s="82">
        <v>0</v>
      </c>
      <c r="O143" s="83">
        <v>0</v>
      </c>
      <c r="P143" s="83">
        <v>0</v>
      </c>
      <c r="Q143" s="84">
        <v>0</v>
      </c>
      <c r="R143" s="85">
        <v>0</v>
      </c>
      <c r="S143" s="80">
        <v>0</v>
      </c>
      <c r="T143" s="80">
        <v>0</v>
      </c>
      <c r="U143" s="80">
        <v>0</v>
      </c>
      <c r="V143" s="80">
        <v>0</v>
      </c>
      <c r="W143" s="81">
        <v>0</v>
      </c>
      <c r="X143" s="82">
        <v>0</v>
      </c>
      <c r="Y143" s="86">
        <v>0</v>
      </c>
      <c r="Z143" s="87">
        <v>0</v>
      </c>
      <c r="AA143" s="88"/>
      <c r="AB143" s="156" t="s">
        <v>2487</v>
      </c>
      <c r="AC143" s="71"/>
      <c r="AD143" s="72"/>
      <c r="AE143" s="72"/>
      <c r="AF143" s="72"/>
      <c r="AG143" s="73"/>
      <c r="AH143" s="74"/>
      <c r="AI143" s="75"/>
    </row>
    <row r="144" spans="1:35" s="45" customFormat="1" ht="26.25" hidden="1" x14ac:dyDescent="0.25">
      <c r="A144" s="78">
        <v>142</v>
      </c>
      <c r="B144" s="78" t="s">
        <v>1167</v>
      </c>
      <c r="C144" s="78" t="s">
        <v>264</v>
      </c>
      <c r="D144" s="78" t="s">
        <v>70</v>
      </c>
      <c r="E144" s="78" t="s">
        <v>105</v>
      </c>
      <c r="F144" s="78">
        <v>2</v>
      </c>
      <c r="G144" s="78">
        <v>2.4</v>
      </c>
      <c r="H144" s="78" t="s">
        <v>2359</v>
      </c>
      <c r="I144" s="78">
        <v>639</v>
      </c>
      <c r="J144" s="79">
        <v>0</v>
      </c>
      <c r="K144" s="80">
        <v>0</v>
      </c>
      <c r="L144" s="80">
        <v>0</v>
      </c>
      <c r="M144" s="81">
        <v>0</v>
      </c>
      <c r="N144" s="82">
        <v>0</v>
      </c>
      <c r="O144" s="83">
        <v>1</v>
      </c>
      <c r="P144" s="83">
        <v>0</v>
      </c>
      <c r="Q144" s="84">
        <v>0</v>
      </c>
      <c r="R144" s="85">
        <v>0</v>
      </c>
      <c r="S144" s="80">
        <v>0</v>
      </c>
      <c r="T144" s="80">
        <v>0</v>
      </c>
      <c r="U144" s="80">
        <v>0</v>
      </c>
      <c r="V144" s="80">
        <v>0</v>
      </c>
      <c r="W144" s="81">
        <v>0</v>
      </c>
      <c r="X144" s="82">
        <v>0</v>
      </c>
      <c r="Y144" s="86">
        <v>0</v>
      </c>
      <c r="Z144" s="87">
        <v>1</v>
      </c>
      <c r="AA144" s="97" t="s">
        <v>2488</v>
      </c>
      <c r="AB144" s="89"/>
      <c r="AC144" s="71"/>
      <c r="AD144" s="72"/>
      <c r="AE144" s="72"/>
      <c r="AF144" s="72"/>
      <c r="AG144" s="73"/>
      <c r="AH144" s="74"/>
      <c r="AI144" s="75"/>
    </row>
    <row r="145" spans="1:35" s="45" customFormat="1" ht="26.25" hidden="1" x14ac:dyDescent="0.25">
      <c r="A145" s="78">
        <v>143</v>
      </c>
      <c r="B145" s="78" t="s">
        <v>1167</v>
      </c>
      <c r="C145" s="78" t="s">
        <v>264</v>
      </c>
      <c r="D145" s="78" t="s">
        <v>70</v>
      </c>
      <c r="E145" s="78" t="s">
        <v>105</v>
      </c>
      <c r="F145" s="78">
        <v>2</v>
      </c>
      <c r="G145" s="78">
        <v>2.4</v>
      </c>
      <c r="H145" s="78" t="s">
        <v>2359</v>
      </c>
      <c r="I145" s="78">
        <v>643</v>
      </c>
      <c r="J145" s="79">
        <v>0</v>
      </c>
      <c r="K145" s="80">
        <v>0</v>
      </c>
      <c r="L145" s="80">
        <v>0</v>
      </c>
      <c r="M145" s="81">
        <v>0</v>
      </c>
      <c r="N145" s="82">
        <v>0</v>
      </c>
      <c r="O145" s="83">
        <v>1</v>
      </c>
      <c r="P145" s="83">
        <v>0</v>
      </c>
      <c r="Q145" s="84">
        <v>0</v>
      </c>
      <c r="R145" s="85">
        <v>0</v>
      </c>
      <c r="S145" s="80">
        <v>0</v>
      </c>
      <c r="T145" s="80">
        <v>0</v>
      </c>
      <c r="U145" s="80">
        <v>0</v>
      </c>
      <c r="V145" s="80">
        <v>0</v>
      </c>
      <c r="W145" s="81">
        <v>0</v>
      </c>
      <c r="X145" s="82">
        <v>0</v>
      </c>
      <c r="Y145" s="86">
        <v>0</v>
      </c>
      <c r="Z145" s="87">
        <v>1</v>
      </c>
      <c r="AA145" s="97" t="s">
        <v>2488</v>
      </c>
      <c r="AB145" s="89"/>
      <c r="AC145" s="71"/>
      <c r="AD145" s="72"/>
      <c r="AE145" s="72"/>
      <c r="AF145" s="72"/>
      <c r="AG145" s="73"/>
      <c r="AH145" s="74"/>
      <c r="AI145" s="75"/>
    </row>
    <row r="146" spans="1:35" s="45" customFormat="1" ht="51.75" hidden="1" x14ac:dyDescent="0.25">
      <c r="A146" s="78">
        <v>144</v>
      </c>
      <c r="B146" s="78" t="s">
        <v>1167</v>
      </c>
      <c r="C146" s="78" t="s">
        <v>264</v>
      </c>
      <c r="D146" s="78" t="s">
        <v>70</v>
      </c>
      <c r="E146" s="78" t="s">
        <v>105</v>
      </c>
      <c r="F146" s="78">
        <v>2</v>
      </c>
      <c r="G146" s="78">
        <v>2.4</v>
      </c>
      <c r="H146" s="78" t="s">
        <v>2359</v>
      </c>
      <c r="I146" s="78">
        <v>647</v>
      </c>
      <c r="J146" s="79">
        <v>0</v>
      </c>
      <c r="K146" s="80">
        <v>0</v>
      </c>
      <c r="L146" s="80">
        <v>0</v>
      </c>
      <c r="M146" s="81">
        <v>0</v>
      </c>
      <c r="N146" s="82">
        <v>0</v>
      </c>
      <c r="O146" s="83">
        <v>1</v>
      </c>
      <c r="P146" s="83">
        <v>0</v>
      </c>
      <c r="Q146" s="84">
        <v>0</v>
      </c>
      <c r="R146" s="85">
        <v>0</v>
      </c>
      <c r="S146" s="80">
        <v>0</v>
      </c>
      <c r="T146" s="80">
        <v>0</v>
      </c>
      <c r="U146" s="80">
        <v>0</v>
      </c>
      <c r="V146" s="80">
        <v>0</v>
      </c>
      <c r="W146" s="81">
        <v>0</v>
      </c>
      <c r="X146" s="82">
        <v>0</v>
      </c>
      <c r="Y146" s="86">
        <v>0</v>
      </c>
      <c r="Z146" s="87">
        <v>1</v>
      </c>
      <c r="AA146" s="97" t="s">
        <v>2489</v>
      </c>
      <c r="AB146" s="89"/>
      <c r="AC146" s="71"/>
      <c r="AD146" s="72"/>
      <c r="AE146" s="72"/>
      <c r="AF146" s="72"/>
      <c r="AG146" s="73"/>
      <c r="AH146" s="74"/>
      <c r="AI146" s="75"/>
    </row>
    <row r="147" spans="1:35" s="45" customFormat="1" ht="26.25" hidden="1" x14ac:dyDescent="0.25">
      <c r="A147" s="78">
        <v>145</v>
      </c>
      <c r="B147" s="78" t="s">
        <v>1167</v>
      </c>
      <c r="C147" s="78" t="s">
        <v>264</v>
      </c>
      <c r="D147" s="78" t="s">
        <v>70</v>
      </c>
      <c r="E147" s="78" t="s">
        <v>105</v>
      </c>
      <c r="F147" s="78">
        <v>2</v>
      </c>
      <c r="G147" s="78">
        <v>2.4</v>
      </c>
      <c r="H147" s="78" t="s">
        <v>2359</v>
      </c>
      <c r="I147" s="78">
        <v>686</v>
      </c>
      <c r="J147" s="79">
        <v>0</v>
      </c>
      <c r="K147" s="80">
        <v>0</v>
      </c>
      <c r="L147" s="80">
        <v>0</v>
      </c>
      <c r="M147" s="81">
        <v>0</v>
      </c>
      <c r="N147" s="82">
        <v>0</v>
      </c>
      <c r="O147" s="83">
        <v>1</v>
      </c>
      <c r="P147" s="83">
        <v>0</v>
      </c>
      <c r="Q147" s="84">
        <v>0</v>
      </c>
      <c r="R147" s="85">
        <v>0</v>
      </c>
      <c r="S147" s="80">
        <v>0</v>
      </c>
      <c r="T147" s="80">
        <v>0</v>
      </c>
      <c r="U147" s="80">
        <v>0</v>
      </c>
      <c r="V147" s="80">
        <v>0</v>
      </c>
      <c r="W147" s="81">
        <v>0</v>
      </c>
      <c r="X147" s="82">
        <v>0</v>
      </c>
      <c r="Y147" s="86">
        <v>0</v>
      </c>
      <c r="Z147" s="87">
        <v>1</v>
      </c>
      <c r="AA147" s="88" t="s">
        <v>2360</v>
      </c>
      <c r="AB147" s="89"/>
      <c r="AC147" s="71"/>
      <c r="AD147" s="72"/>
      <c r="AE147" s="72"/>
      <c r="AF147" s="72"/>
      <c r="AG147" s="73"/>
      <c r="AH147" s="74"/>
      <c r="AI147" s="75"/>
    </row>
    <row r="148" spans="1:35" s="45" customFormat="1" ht="51.75" hidden="1" x14ac:dyDescent="0.25">
      <c r="A148" s="78">
        <v>146</v>
      </c>
      <c r="B148" s="78" t="s">
        <v>1167</v>
      </c>
      <c r="C148" s="78" t="s">
        <v>264</v>
      </c>
      <c r="D148" s="78" t="s">
        <v>70</v>
      </c>
      <c r="E148" s="78" t="s">
        <v>105</v>
      </c>
      <c r="F148" s="78">
        <v>2</v>
      </c>
      <c r="G148" s="78">
        <v>2.4</v>
      </c>
      <c r="H148" s="78" t="s">
        <v>2361</v>
      </c>
      <c r="I148" s="78">
        <v>707</v>
      </c>
      <c r="J148" s="79">
        <v>0</v>
      </c>
      <c r="K148" s="80">
        <v>0</v>
      </c>
      <c r="L148" s="80">
        <v>0</v>
      </c>
      <c r="M148" s="81">
        <v>0</v>
      </c>
      <c r="N148" s="82">
        <v>0</v>
      </c>
      <c r="O148" s="83">
        <v>1</v>
      </c>
      <c r="P148" s="83">
        <v>0</v>
      </c>
      <c r="Q148" s="84">
        <v>0</v>
      </c>
      <c r="R148" s="85">
        <v>0</v>
      </c>
      <c r="S148" s="80">
        <v>0</v>
      </c>
      <c r="T148" s="80">
        <v>0</v>
      </c>
      <c r="U148" s="80">
        <v>0</v>
      </c>
      <c r="V148" s="80">
        <v>0</v>
      </c>
      <c r="W148" s="81">
        <v>0</v>
      </c>
      <c r="X148" s="82">
        <v>0</v>
      </c>
      <c r="Y148" s="86">
        <v>0</v>
      </c>
      <c r="Z148" s="87">
        <v>1</v>
      </c>
      <c r="AA148" s="88" t="s">
        <v>2490</v>
      </c>
      <c r="AB148" s="89"/>
      <c r="AC148" s="71"/>
      <c r="AD148" s="72"/>
      <c r="AE148" s="72"/>
      <c r="AF148" s="72"/>
      <c r="AG148" s="73"/>
      <c r="AH148" s="74"/>
      <c r="AI148" s="75"/>
    </row>
    <row r="149" spans="1:35" s="45" customFormat="1" ht="26.25" hidden="1" x14ac:dyDescent="0.25">
      <c r="A149" s="78">
        <v>147</v>
      </c>
      <c r="B149" s="78" t="s">
        <v>1167</v>
      </c>
      <c r="C149" s="78" t="s">
        <v>264</v>
      </c>
      <c r="D149" s="78" t="s">
        <v>70</v>
      </c>
      <c r="E149" s="78" t="s">
        <v>105</v>
      </c>
      <c r="F149" s="78">
        <v>2</v>
      </c>
      <c r="G149" s="78">
        <v>2.4</v>
      </c>
      <c r="H149" s="78" t="s">
        <v>2361</v>
      </c>
      <c r="I149" s="78">
        <v>727</v>
      </c>
      <c r="J149" s="79">
        <v>0</v>
      </c>
      <c r="K149" s="80">
        <v>0</v>
      </c>
      <c r="L149" s="80">
        <v>0</v>
      </c>
      <c r="M149" s="81">
        <v>0</v>
      </c>
      <c r="N149" s="82">
        <v>0</v>
      </c>
      <c r="O149" s="83">
        <v>1</v>
      </c>
      <c r="P149" s="83">
        <v>0</v>
      </c>
      <c r="Q149" s="84">
        <v>0</v>
      </c>
      <c r="R149" s="85">
        <v>0</v>
      </c>
      <c r="S149" s="80">
        <v>0</v>
      </c>
      <c r="T149" s="80">
        <v>0</v>
      </c>
      <c r="U149" s="80">
        <v>0</v>
      </c>
      <c r="V149" s="80">
        <v>0</v>
      </c>
      <c r="W149" s="81">
        <v>0</v>
      </c>
      <c r="X149" s="82">
        <v>0</v>
      </c>
      <c r="Y149" s="86">
        <v>0</v>
      </c>
      <c r="Z149" s="87">
        <v>1</v>
      </c>
      <c r="AA149" s="97" t="s">
        <v>2488</v>
      </c>
      <c r="AB149" s="89"/>
      <c r="AC149" s="71"/>
      <c r="AD149" s="72"/>
      <c r="AE149" s="72"/>
      <c r="AF149" s="72"/>
      <c r="AG149" s="73"/>
      <c r="AH149" s="74"/>
      <c r="AI149" s="75"/>
    </row>
    <row r="150" spans="1:35" s="45" customFormat="1" ht="26.25" hidden="1" x14ac:dyDescent="0.25">
      <c r="A150" s="78">
        <v>148</v>
      </c>
      <c r="B150" s="78" t="s">
        <v>1167</v>
      </c>
      <c r="C150" s="78" t="s">
        <v>264</v>
      </c>
      <c r="D150" s="78" t="s">
        <v>70</v>
      </c>
      <c r="E150" s="78" t="s">
        <v>105</v>
      </c>
      <c r="F150" s="78">
        <v>2</v>
      </c>
      <c r="G150" s="78">
        <v>2.4</v>
      </c>
      <c r="H150" s="78" t="s">
        <v>2361</v>
      </c>
      <c r="I150" s="78">
        <v>752</v>
      </c>
      <c r="J150" s="79">
        <v>0</v>
      </c>
      <c r="K150" s="80">
        <v>0</v>
      </c>
      <c r="L150" s="80">
        <v>0</v>
      </c>
      <c r="M150" s="81">
        <v>0</v>
      </c>
      <c r="N150" s="82">
        <v>0</v>
      </c>
      <c r="O150" s="83">
        <v>1</v>
      </c>
      <c r="P150" s="83">
        <v>0</v>
      </c>
      <c r="Q150" s="84">
        <v>0</v>
      </c>
      <c r="R150" s="85">
        <v>0</v>
      </c>
      <c r="S150" s="80">
        <v>0</v>
      </c>
      <c r="T150" s="80">
        <v>0</v>
      </c>
      <c r="U150" s="80">
        <v>0</v>
      </c>
      <c r="V150" s="80">
        <v>0</v>
      </c>
      <c r="W150" s="81">
        <v>0</v>
      </c>
      <c r="X150" s="82">
        <v>0</v>
      </c>
      <c r="Y150" s="86">
        <v>0</v>
      </c>
      <c r="Z150" s="87">
        <v>1</v>
      </c>
      <c r="AA150" s="97" t="s">
        <v>2488</v>
      </c>
      <c r="AB150" s="89"/>
      <c r="AC150" s="71"/>
      <c r="AD150" s="72"/>
      <c r="AE150" s="72"/>
      <c r="AF150" s="72"/>
      <c r="AG150" s="73"/>
      <c r="AH150" s="74"/>
      <c r="AI150" s="75"/>
    </row>
    <row r="151" spans="1:35" s="45" customFormat="1" ht="39" x14ac:dyDescent="0.25">
      <c r="A151" s="78">
        <v>149</v>
      </c>
      <c r="B151" s="78" t="s">
        <v>1167</v>
      </c>
      <c r="C151" s="78" t="s">
        <v>264</v>
      </c>
      <c r="D151" s="78" t="s">
        <v>70</v>
      </c>
      <c r="E151" s="78" t="s">
        <v>105</v>
      </c>
      <c r="F151" s="78">
        <v>2</v>
      </c>
      <c r="G151" s="78">
        <v>2.4</v>
      </c>
      <c r="H151" s="78" t="s">
        <v>2362</v>
      </c>
      <c r="I151" s="78">
        <v>638</v>
      </c>
      <c r="J151" s="79">
        <v>1</v>
      </c>
      <c r="K151" s="80">
        <v>0</v>
      </c>
      <c r="L151" s="80">
        <v>0</v>
      </c>
      <c r="M151" s="81">
        <v>0</v>
      </c>
      <c r="N151" s="82">
        <v>0</v>
      </c>
      <c r="O151" s="83">
        <v>0</v>
      </c>
      <c r="P151" s="83">
        <v>0</v>
      </c>
      <c r="Q151" s="84">
        <v>0</v>
      </c>
      <c r="R151" s="85">
        <v>0</v>
      </c>
      <c r="S151" s="80">
        <v>0</v>
      </c>
      <c r="T151" s="80">
        <v>0</v>
      </c>
      <c r="U151" s="80">
        <v>0</v>
      </c>
      <c r="V151" s="80">
        <v>0</v>
      </c>
      <c r="W151" s="81">
        <v>0</v>
      </c>
      <c r="X151" s="82">
        <v>0</v>
      </c>
      <c r="Y151" s="86">
        <v>0</v>
      </c>
      <c r="Z151" s="87">
        <v>1</v>
      </c>
      <c r="AA151" s="88" t="s">
        <v>2363</v>
      </c>
      <c r="AB151" s="89"/>
      <c r="AC151" s="71"/>
      <c r="AD151" s="72"/>
      <c r="AE151" s="72"/>
      <c r="AF151" s="72"/>
      <c r="AG151" s="73"/>
      <c r="AH151" s="74"/>
      <c r="AI151" s="75"/>
    </row>
    <row r="152" spans="1:35" s="45" customFormat="1" hidden="1" x14ac:dyDescent="0.25">
      <c r="A152" s="78">
        <v>150</v>
      </c>
      <c r="B152" s="78" t="s">
        <v>1167</v>
      </c>
      <c r="C152" s="78" t="s">
        <v>264</v>
      </c>
      <c r="D152" s="78" t="s">
        <v>70</v>
      </c>
      <c r="E152" s="78" t="s">
        <v>105</v>
      </c>
      <c r="F152" s="78">
        <v>2</v>
      </c>
      <c r="G152" s="78">
        <v>2.4</v>
      </c>
      <c r="H152" s="78" t="s">
        <v>2362</v>
      </c>
      <c r="I152" s="78">
        <v>713</v>
      </c>
      <c r="J152" s="79">
        <v>0</v>
      </c>
      <c r="K152" s="80">
        <v>0</v>
      </c>
      <c r="L152" s="80">
        <v>0</v>
      </c>
      <c r="M152" s="81">
        <v>0</v>
      </c>
      <c r="N152" s="82">
        <v>0</v>
      </c>
      <c r="O152" s="83">
        <v>0</v>
      </c>
      <c r="P152" s="83">
        <v>0</v>
      </c>
      <c r="Q152" s="84">
        <v>0</v>
      </c>
      <c r="R152" s="85">
        <v>0</v>
      </c>
      <c r="S152" s="80">
        <v>0</v>
      </c>
      <c r="T152" s="80">
        <v>0</v>
      </c>
      <c r="U152" s="80">
        <v>0</v>
      </c>
      <c r="V152" s="80">
        <v>0</v>
      </c>
      <c r="W152" s="81">
        <v>0</v>
      </c>
      <c r="X152" s="82">
        <v>0</v>
      </c>
      <c r="Y152" s="86">
        <v>0</v>
      </c>
      <c r="Z152" s="87">
        <v>0</v>
      </c>
      <c r="AA152" s="88"/>
      <c r="AB152" s="89"/>
      <c r="AC152" s="71"/>
      <c r="AD152" s="72"/>
      <c r="AE152" s="72"/>
      <c r="AF152" s="72"/>
      <c r="AG152" s="73"/>
      <c r="AH152" s="74"/>
      <c r="AI152" s="75"/>
    </row>
    <row r="153" spans="1:35" s="45" customFormat="1" hidden="1" x14ac:dyDescent="0.25">
      <c r="A153" s="78">
        <v>151</v>
      </c>
      <c r="B153" s="78" t="s">
        <v>1167</v>
      </c>
      <c r="C153" s="78" t="s">
        <v>264</v>
      </c>
      <c r="D153" s="78" t="s">
        <v>70</v>
      </c>
      <c r="E153" s="78" t="s">
        <v>105</v>
      </c>
      <c r="F153" s="78">
        <v>2</v>
      </c>
      <c r="G153" s="78">
        <v>2.4</v>
      </c>
      <c r="H153" s="78" t="s">
        <v>2362</v>
      </c>
      <c r="I153" s="78">
        <v>729</v>
      </c>
      <c r="J153" s="79">
        <v>0</v>
      </c>
      <c r="K153" s="80">
        <v>0</v>
      </c>
      <c r="L153" s="80">
        <v>0</v>
      </c>
      <c r="M153" s="81">
        <v>0</v>
      </c>
      <c r="N153" s="82">
        <v>0</v>
      </c>
      <c r="O153" s="83">
        <v>0</v>
      </c>
      <c r="P153" s="83">
        <v>0</v>
      </c>
      <c r="Q153" s="84">
        <v>0</v>
      </c>
      <c r="R153" s="85">
        <v>0</v>
      </c>
      <c r="S153" s="80">
        <v>0</v>
      </c>
      <c r="T153" s="80">
        <v>0</v>
      </c>
      <c r="U153" s="80">
        <v>0</v>
      </c>
      <c r="V153" s="80">
        <v>0</v>
      </c>
      <c r="W153" s="81">
        <v>0</v>
      </c>
      <c r="X153" s="82">
        <v>0</v>
      </c>
      <c r="Y153" s="86">
        <v>0</v>
      </c>
      <c r="Z153" s="87">
        <v>0</v>
      </c>
      <c r="AA153" s="88"/>
      <c r="AB153" s="156"/>
      <c r="AC153" s="71"/>
      <c r="AD153" s="72"/>
      <c r="AE153" s="72"/>
      <c r="AF153" s="72"/>
      <c r="AG153" s="73"/>
      <c r="AH153" s="74"/>
      <c r="AI153" s="75"/>
    </row>
    <row r="154" spans="1:35" s="45" customFormat="1" ht="16.5" hidden="1" thickBot="1" x14ac:dyDescent="0.3">
      <c r="A154" s="100"/>
      <c r="B154" s="100"/>
      <c r="C154" s="100"/>
      <c r="D154" s="100"/>
      <c r="E154" s="100"/>
      <c r="F154" s="100"/>
      <c r="G154" s="100"/>
      <c r="H154" s="100"/>
      <c r="I154" s="100">
        <f>COUNTA(I3:I153)</f>
        <v>151</v>
      </c>
      <c r="J154" s="101">
        <f t="shared" ref="J154:Z154" si="0">SUM(J3:J153)</f>
        <v>7</v>
      </c>
      <c r="K154" s="102">
        <f t="shared" si="0"/>
        <v>4</v>
      </c>
      <c r="L154" s="102">
        <f t="shared" si="0"/>
        <v>0</v>
      </c>
      <c r="M154" s="103">
        <f t="shared" si="0"/>
        <v>0</v>
      </c>
      <c r="N154" s="101">
        <f t="shared" si="0"/>
        <v>24</v>
      </c>
      <c r="O154" s="102">
        <f t="shared" si="0"/>
        <v>21</v>
      </c>
      <c r="P154" s="102">
        <f t="shared" si="0"/>
        <v>0</v>
      </c>
      <c r="Q154" s="103">
        <f t="shared" si="0"/>
        <v>5</v>
      </c>
      <c r="R154" s="101">
        <f t="shared" si="0"/>
        <v>6</v>
      </c>
      <c r="S154" s="102">
        <f t="shared" si="0"/>
        <v>3</v>
      </c>
      <c r="T154" s="102">
        <f t="shared" si="0"/>
        <v>0</v>
      </c>
      <c r="U154" s="102">
        <f t="shared" si="0"/>
        <v>27</v>
      </c>
      <c r="V154" s="102">
        <f t="shared" si="0"/>
        <v>11</v>
      </c>
      <c r="W154" s="103">
        <f t="shared" si="0"/>
        <v>0</v>
      </c>
      <c r="X154" s="101">
        <f t="shared" si="0"/>
        <v>0</v>
      </c>
      <c r="Y154" s="104">
        <f t="shared" si="0"/>
        <v>0</v>
      </c>
      <c r="Z154" s="105">
        <f t="shared" si="0"/>
        <v>82</v>
      </c>
      <c r="AA154" s="106">
        <f>COUNTA(AA3:AA153)</f>
        <v>83</v>
      </c>
      <c r="AB154" s="106">
        <f>COUNTA(AB3:AB153)</f>
        <v>20</v>
      </c>
      <c r="AC154" s="107">
        <f>COUNTA(AC3:AC153)</f>
        <v>0</v>
      </c>
      <c r="AD154" s="108">
        <f>SUM(AD3:AD153)</f>
        <v>0</v>
      </c>
      <c r="AE154" s="108">
        <f>SUM(AE3:AE153)</f>
        <v>0</v>
      </c>
      <c r="AF154" s="108">
        <f>SUM(AF3:AF153)</f>
        <v>0</v>
      </c>
      <c r="AG154" s="109">
        <f>COUNTA(AG3:AG153)</f>
        <v>0</v>
      </c>
      <c r="AH154" s="108">
        <f>SUM(AH3:AH153)</f>
        <v>0</v>
      </c>
      <c r="AI154" s="110">
        <f>COUNTA(AI3:AI153)</f>
        <v>0</v>
      </c>
    </row>
    <row r="156" spans="1:35" ht="25.5" x14ac:dyDescent="0.2">
      <c r="AB156" s="159" t="s">
        <v>2364</v>
      </c>
    </row>
  </sheetData>
  <autoFilter ref="A2:AI154">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filterMode="1">
    <pageSetUpPr fitToPage="1"/>
  </sheetPr>
  <dimension ref="A1:AI145"/>
  <sheetViews>
    <sheetView zoomScaleNormal="100" workbookViewId="0">
      <pane ySplit="2" topLeftCell="A65" activePane="bottomLeft" state="frozen"/>
      <selection activeCell="D10" sqref="D10"/>
      <selection pane="bottomLeft" activeCell="H68" sqref="H68"/>
    </sheetView>
  </sheetViews>
  <sheetFormatPr baseColWidth="10" defaultRowHeight="15" x14ac:dyDescent="0.2"/>
  <cols>
    <col min="1" max="1" width="7" style="111" customWidth="1"/>
    <col min="2" max="3" width="11.42578125" style="111" hidden="1" customWidth="1"/>
    <col min="4" max="4" width="22.5703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2015</v>
      </c>
      <c r="C3" s="60" t="s">
        <v>1569</v>
      </c>
      <c r="D3" s="60" t="s">
        <v>71</v>
      </c>
      <c r="E3" s="60" t="s">
        <v>105</v>
      </c>
      <c r="F3" s="60">
        <v>1</v>
      </c>
      <c r="G3" s="60">
        <v>1.1000000000000001</v>
      </c>
      <c r="H3" s="60" t="s">
        <v>2227</v>
      </c>
      <c r="I3" s="60">
        <v>496</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2015</v>
      </c>
      <c r="C4" s="76" t="s">
        <v>1569</v>
      </c>
      <c r="D4" s="76" t="s">
        <v>71</v>
      </c>
      <c r="E4" s="76" t="s">
        <v>105</v>
      </c>
      <c r="F4" s="76">
        <v>1</v>
      </c>
      <c r="G4" s="76">
        <v>1.1000000000000001</v>
      </c>
      <c r="H4" s="76" t="s">
        <v>2227</v>
      </c>
      <c r="I4" s="76">
        <v>497</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2015</v>
      </c>
      <c r="C5" s="76" t="s">
        <v>1569</v>
      </c>
      <c r="D5" s="76" t="s">
        <v>71</v>
      </c>
      <c r="E5" s="76" t="s">
        <v>105</v>
      </c>
      <c r="F5" s="76">
        <v>1</v>
      </c>
      <c r="G5" s="76">
        <v>1.1000000000000001</v>
      </c>
      <c r="H5" s="76" t="s">
        <v>2227</v>
      </c>
      <c r="I5" s="76">
        <v>500</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2015</v>
      </c>
      <c r="C6" s="76" t="s">
        <v>1569</v>
      </c>
      <c r="D6" s="76" t="s">
        <v>71</v>
      </c>
      <c r="E6" s="76" t="s">
        <v>105</v>
      </c>
      <c r="F6" s="76">
        <v>1</v>
      </c>
      <c r="G6" s="76">
        <v>1.1000000000000001</v>
      </c>
      <c r="H6" s="76" t="s">
        <v>2227</v>
      </c>
      <c r="I6" s="76">
        <v>502</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2015</v>
      </c>
      <c r="C7" s="76" t="s">
        <v>1569</v>
      </c>
      <c r="D7" s="76" t="s">
        <v>71</v>
      </c>
      <c r="E7" s="76" t="s">
        <v>105</v>
      </c>
      <c r="F7" s="76">
        <v>1</v>
      </c>
      <c r="G7" s="76">
        <v>1.1000000000000001</v>
      </c>
      <c r="H7" s="76" t="s">
        <v>2227</v>
      </c>
      <c r="I7" s="76">
        <v>507</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63" hidden="1" x14ac:dyDescent="0.25">
      <c r="A8" s="76">
        <v>6</v>
      </c>
      <c r="B8" s="76" t="s">
        <v>2015</v>
      </c>
      <c r="C8" s="76" t="s">
        <v>1569</v>
      </c>
      <c r="D8" s="76" t="s">
        <v>71</v>
      </c>
      <c r="E8" s="76" t="s">
        <v>105</v>
      </c>
      <c r="F8" s="76">
        <v>1</v>
      </c>
      <c r="G8" s="76">
        <v>1.1000000000000001</v>
      </c>
      <c r="H8" s="76" t="s">
        <v>2227</v>
      </c>
      <c r="I8" s="76">
        <v>517</v>
      </c>
      <c r="J8" s="61">
        <v>0</v>
      </c>
      <c r="K8" s="62">
        <v>0</v>
      </c>
      <c r="L8" s="62">
        <v>1</v>
      </c>
      <c r="M8" s="63">
        <v>0</v>
      </c>
      <c r="N8" s="64">
        <v>0</v>
      </c>
      <c r="O8" s="65">
        <v>1</v>
      </c>
      <c r="P8" s="65">
        <v>0</v>
      </c>
      <c r="Q8" s="66">
        <v>0</v>
      </c>
      <c r="R8" s="67">
        <v>0</v>
      </c>
      <c r="S8" s="62">
        <v>0</v>
      </c>
      <c r="T8" s="62">
        <v>0</v>
      </c>
      <c r="U8" s="62">
        <v>0</v>
      </c>
      <c r="V8" s="62">
        <v>0</v>
      </c>
      <c r="W8" s="63">
        <v>0</v>
      </c>
      <c r="X8" s="64">
        <v>0</v>
      </c>
      <c r="Y8" s="77">
        <v>0</v>
      </c>
      <c r="Z8" s="70">
        <v>1</v>
      </c>
      <c r="AA8" s="180" t="s">
        <v>3210</v>
      </c>
      <c r="AB8" s="164"/>
      <c r="AC8" s="71"/>
      <c r="AD8" s="72"/>
      <c r="AE8" s="72"/>
      <c r="AF8" s="72"/>
      <c r="AG8" s="73"/>
      <c r="AH8" s="74"/>
      <c r="AI8" s="75"/>
    </row>
    <row r="9" spans="1:35" s="45" customFormat="1" ht="47.25" hidden="1" x14ac:dyDescent="0.25">
      <c r="A9" s="76">
        <v>7</v>
      </c>
      <c r="B9" s="76" t="s">
        <v>2015</v>
      </c>
      <c r="C9" s="76" t="s">
        <v>1569</v>
      </c>
      <c r="D9" s="76" t="s">
        <v>71</v>
      </c>
      <c r="E9" s="76" t="s">
        <v>105</v>
      </c>
      <c r="F9" s="76">
        <v>1</v>
      </c>
      <c r="G9" s="76">
        <v>1.1000000000000001</v>
      </c>
      <c r="H9" s="76" t="s">
        <v>2227</v>
      </c>
      <c r="I9" s="76">
        <v>658</v>
      </c>
      <c r="J9" s="61">
        <v>0</v>
      </c>
      <c r="K9" s="62">
        <v>0</v>
      </c>
      <c r="L9" s="62">
        <v>0</v>
      </c>
      <c r="M9" s="63">
        <v>0</v>
      </c>
      <c r="N9" s="64">
        <v>0</v>
      </c>
      <c r="O9" s="65">
        <v>0</v>
      </c>
      <c r="P9" s="65">
        <v>0</v>
      </c>
      <c r="Q9" s="66">
        <v>0</v>
      </c>
      <c r="R9" s="67">
        <v>0</v>
      </c>
      <c r="S9" s="62">
        <v>0</v>
      </c>
      <c r="T9" s="62">
        <v>0</v>
      </c>
      <c r="U9" s="62">
        <v>1</v>
      </c>
      <c r="V9" s="62">
        <v>0</v>
      </c>
      <c r="W9" s="63">
        <v>0</v>
      </c>
      <c r="X9" s="64">
        <v>0</v>
      </c>
      <c r="Y9" s="77">
        <v>0</v>
      </c>
      <c r="Z9" s="70">
        <v>1</v>
      </c>
      <c r="AA9" s="181" t="s">
        <v>2233</v>
      </c>
      <c r="AB9" s="164"/>
      <c r="AC9" s="71"/>
      <c r="AD9" s="72"/>
      <c r="AE9" s="72"/>
      <c r="AF9" s="72"/>
      <c r="AG9" s="73"/>
      <c r="AH9" s="74"/>
      <c r="AI9" s="75"/>
    </row>
    <row r="10" spans="1:35" s="45" customFormat="1" ht="47.25" hidden="1" x14ac:dyDescent="0.25">
      <c r="A10" s="76">
        <v>8</v>
      </c>
      <c r="B10" s="76" t="s">
        <v>2015</v>
      </c>
      <c r="C10" s="76" t="s">
        <v>1569</v>
      </c>
      <c r="D10" s="76" t="s">
        <v>71</v>
      </c>
      <c r="E10" s="76" t="s">
        <v>105</v>
      </c>
      <c r="F10" s="76">
        <v>1</v>
      </c>
      <c r="G10" s="76">
        <v>1.1000000000000001</v>
      </c>
      <c r="H10" s="76" t="s">
        <v>2228</v>
      </c>
      <c r="I10" s="76">
        <v>625</v>
      </c>
      <c r="J10" s="61">
        <v>0</v>
      </c>
      <c r="K10" s="62">
        <v>0</v>
      </c>
      <c r="L10" s="62">
        <v>0</v>
      </c>
      <c r="M10" s="63">
        <v>0</v>
      </c>
      <c r="N10" s="64">
        <v>0</v>
      </c>
      <c r="O10" s="65">
        <v>0</v>
      </c>
      <c r="P10" s="65">
        <v>0</v>
      </c>
      <c r="Q10" s="66">
        <v>0</v>
      </c>
      <c r="R10" s="67">
        <v>0</v>
      </c>
      <c r="S10" s="62">
        <v>0</v>
      </c>
      <c r="T10" s="62">
        <v>0</v>
      </c>
      <c r="U10" s="62">
        <v>1</v>
      </c>
      <c r="V10" s="62">
        <v>0</v>
      </c>
      <c r="W10" s="63">
        <v>0</v>
      </c>
      <c r="X10" s="64">
        <v>0</v>
      </c>
      <c r="Y10" s="77">
        <v>0</v>
      </c>
      <c r="Z10" s="70">
        <v>1</v>
      </c>
      <c r="AA10" s="180" t="s">
        <v>2229</v>
      </c>
      <c r="AB10" s="164"/>
      <c r="AC10" s="71"/>
      <c r="AD10" s="72"/>
      <c r="AE10" s="72"/>
      <c r="AF10" s="72"/>
      <c r="AG10" s="73"/>
      <c r="AH10" s="74"/>
      <c r="AI10" s="75"/>
    </row>
    <row r="11" spans="1:35" s="45" customFormat="1" ht="47.25" hidden="1" x14ac:dyDescent="0.25">
      <c r="A11" s="76">
        <v>9</v>
      </c>
      <c r="B11" s="76" t="s">
        <v>2015</v>
      </c>
      <c r="C11" s="76" t="s">
        <v>1569</v>
      </c>
      <c r="D11" s="76" t="s">
        <v>71</v>
      </c>
      <c r="E11" s="76" t="s">
        <v>105</v>
      </c>
      <c r="F11" s="76">
        <v>1</v>
      </c>
      <c r="G11" s="76">
        <v>1.1000000000000001</v>
      </c>
      <c r="H11" s="76" t="s">
        <v>2228</v>
      </c>
      <c r="I11" s="76">
        <v>659</v>
      </c>
      <c r="J11" s="61">
        <v>0</v>
      </c>
      <c r="K11" s="62">
        <v>0</v>
      </c>
      <c r="L11" s="62">
        <v>0</v>
      </c>
      <c r="M11" s="63">
        <v>0</v>
      </c>
      <c r="N11" s="64">
        <v>0</v>
      </c>
      <c r="O11" s="65">
        <v>0</v>
      </c>
      <c r="P11" s="65">
        <v>0</v>
      </c>
      <c r="Q11" s="66">
        <v>0</v>
      </c>
      <c r="R11" s="67">
        <v>0</v>
      </c>
      <c r="S11" s="62">
        <v>0</v>
      </c>
      <c r="T11" s="62">
        <v>0</v>
      </c>
      <c r="U11" s="62">
        <v>1</v>
      </c>
      <c r="V11" s="62">
        <v>0</v>
      </c>
      <c r="W11" s="63">
        <v>0</v>
      </c>
      <c r="X11" s="64">
        <v>0</v>
      </c>
      <c r="Y11" s="77">
        <v>0</v>
      </c>
      <c r="Z11" s="70">
        <v>1</v>
      </c>
      <c r="AA11" s="181" t="s">
        <v>2234</v>
      </c>
      <c r="AB11" s="164"/>
      <c r="AC11" s="71"/>
      <c r="AD11" s="72"/>
      <c r="AE11" s="72"/>
      <c r="AF11" s="72"/>
      <c r="AG11" s="73"/>
      <c r="AH11" s="74"/>
      <c r="AI11" s="75"/>
    </row>
    <row r="12" spans="1:35" s="45" customFormat="1" ht="47.25" hidden="1" x14ac:dyDescent="0.25">
      <c r="A12" s="76">
        <v>10</v>
      </c>
      <c r="B12" s="76" t="s">
        <v>2015</v>
      </c>
      <c r="C12" s="76" t="s">
        <v>1569</v>
      </c>
      <c r="D12" s="76" t="s">
        <v>71</v>
      </c>
      <c r="E12" s="76" t="s">
        <v>105</v>
      </c>
      <c r="F12" s="76">
        <v>1</v>
      </c>
      <c r="G12" s="76">
        <v>1.1000000000000001</v>
      </c>
      <c r="H12" s="76" t="s">
        <v>2228</v>
      </c>
      <c r="I12" s="76">
        <v>660</v>
      </c>
      <c r="J12" s="61">
        <v>0</v>
      </c>
      <c r="K12" s="62">
        <v>0</v>
      </c>
      <c r="L12" s="62">
        <v>0</v>
      </c>
      <c r="M12" s="63">
        <v>0</v>
      </c>
      <c r="N12" s="64">
        <v>0</v>
      </c>
      <c r="O12" s="65">
        <v>0</v>
      </c>
      <c r="P12" s="65">
        <v>0</v>
      </c>
      <c r="Q12" s="66">
        <v>0</v>
      </c>
      <c r="R12" s="67">
        <v>0</v>
      </c>
      <c r="S12" s="62">
        <v>0</v>
      </c>
      <c r="T12" s="62">
        <v>0</v>
      </c>
      <c r="U12" s="62">
        <v>1</v>
      </c>
      <c r="V12" s="62">
        <v>0</v>
      </c>
      <c r="W12" s="63">
        <v>0</v>
      </c>
      <c r="X12" s="64">
        <v>0</v>
      </c>
      <c r="Y12" s="77">
        <v>0</v>
      </c>
      <c r="Z12" s="70">
        <v>1</v>
      </c>
      <c r="AA12" s="180" t="s">
        <v>2230</v>
      </c>
      <c r="AB12" s="164"/>
      <c r="AC12" s="71"/>
      <c r="AD12" s="72"/>
      <c r="AE12" s="72"/>
      <c r="AF12" s="72"/>
      <c r="AG12" s="73"/>
      <c r="AH12" s="74"/>
      <c r="AI12" s="75"/>
    </row>
    <row r="13" spans="1:35" s="45" customFormat="1" ht="47.25" hidden="1" x14ac:dyDescent="0.25">
      <c r="A13" s="76">
        <v>11</v>
      </c>
      <c r="B13" s="76" t="s">
        <v>2015</v>
      </c>
      <c r="C13" s="76" t="s">
        <v>1569</v>
      </c>
      <c r="D13" s="76" t="s">
        <v>71</v>
      </c>
      <c r="E13" s="76" t="s">
        <v>105</v>
      </c>
      <c r="F13" s="76">
        <v>1</v>
      </c>
      <c r="G13" s="76">
        <v>1.1000000000000001</v>
      </c>
      <c r="H13" s="76" t="s">
        <v>2231</v>
      </c>
      <c r="I13" s="76">
        <v>498</v>
      </c>
      <c r="J13" s="61">
        <v>0</v>
      </c>
      <c r="K13" s="62">
        <v>0</v>
      </c>
      <c r="L13" s="62">
        <v>0</v>
      </c>
      <c r="M13" s="63">
        <v>0</v>
      </c>
      <c r="N13" s="64">
        <v>0</v>
      </c>
      <c r="O13" s="65">
        <v>0</v>
      </c>
      <c r="P13" s="65">
        <v>0</v>
      </c>
      <c r="Q13" s="66">
        <v>0</v>
      </c>
      <c r="R13" s="67">
        <v>0</v>
      </c>
      <c r="S13" s="62">
        <v>0</v>
      </c>
      <c r="T13" s="62">
        <v>0</v>
      </c>
      <c r="U13" s="62">
        <v>1</v>
      </c>
      <c r="V13" s="62">
        <v>0</v>
      </c>
      <c r="W13" s="63">
        <v>0</v>
      </c>
      <c r="X13" s="64">
        <v>0</v>
      </c>
      <c r="Y13" s="77">
        <v>0</v>
      </c>
      <c r="Z13" s="70">
        <v>1</v>
      </c>
      <c r="AA13" s="180" t="s">
        <v>2468</v>
      </c>
      <c r="AB13" s="164"/>
      <c r="AC13" s="71"/>
      <c r="AD13" s="72"/>
      <c r="AE13" s="72"/>
      <c r="AF13" s="72"/>
      <c r="AG13" s="73"/>
      <c r="AH13" s="74"/>
      <c r="AI13" s="75"/>
    </row>
    <row r="14" spans="1:35" s="45" customFormat="1" ht="15.75" hidden="1" x14ac:dyDescent="0.25">
      <c r="A14" s="76">
        <v>12</v>
      </c>
      <c r="B14" s="76" t="s">
        <v>2015</v>
      </c>
      <c r="C14" s="76" t="s">
        <v>1569</v>
      </c>
      <c r="D14" s="76" t="s">
        <v>71</v>
      </c>
      <c r="E14" s="76" t="s">
        <v>105</v>
      </c>
      <c r="F14" s="76">
        <v>1</v>
      </c>
      <c r="G14" s="76">
        <v>1.1000000000000001</v>
      </c>
      <c r="H14" s="76" t="s">
        <v>2231</v>
      </c>
      <c r="I14" s="76">
        <v>510</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80"/>
      <c r="AB14" s="164"/>
      <c r="AC14" s="71"/>
      <c r="AD14" s="72"/>
      <c r="AE14" s="72"/>
      <c r="AF14" s="72"/>
      <c r="AG14" s="73"/>
      <c r="AH14" s="74"/>
      <c r="AI14" s="75"/>
    </row>
    <row r="15" spans="1:35" s="45" customFormat="1" ht="78.75" hidden="1" x14ac:dyDescent="0.25">
      <c r="A15" s="76">
        <v>13</v>
      </c>
      <c r="B15" s="76" t="s">
        <v>2015</v>
      </c>
      <c r="C15" s="76" t="s">
        <v>1569</v>
      </c>
      <c r="D15" s="76" t="s">
        <v>71</v>
      </c>
      <c r="E15" s="76" t="s">
        <v>105</v>
      </c>
      <c r="F15" s="76">
        <v>1</v>
      </c>
      <c r="G15" s="76">
        <v>1.1000000000000001</v>
      </c>
      <c r="H15" s="76" t="s">
        <v>2231</v>
      </c>
      <c r="I15" s="76">
        <v>538</v>
      </c>
      <c r="J15" s="61">
        <v>0</v>
      </c>
      <c r="K15" s="62">
        <v>0</v>
      </c>
      <c r="L15" s="62">
        <v>0</v>
      </c>
      <c r="M15" s="63">
        <v>0</v>
      </c>
      <c r="N15" s="64">
        <v>1</v>
      </c>
      <c r="O15" s="65">
        <v>0</v>
      </c>
      <c r="P15" s="65">
        <v>0</v>
      </c>
      <c r="Q15" s="66">
        <v>0</v>
      </c>
      <c r="R15" s="67">
        <v>0</v>
      </c>
      <c r="S15" s="62">
        <v>0</v>
      </c>
      <c r="T15" s="62">
        <v>1</v>
      </c>
      <c r="U15" s="62">
        <v>1</v>
      </c>
      <c r="V15" s="62">
        <v>0</v>
      </c>
      <c r="W15" s="63">
        <v>0</v>
      </c>
      <c r="X15" s="64">
        <v>0</v>
      </c>
      <c r="Y15" s="77">
        <v>0</v>
      </c>
      <c r="Z15" s="70">
        <v>1</v>
      </c>
      <c r="AA15" s="180" t="s">
        <v>2235</v>
      </c>
      <c r="AB15" s="164"/>
      <c r="AC15" s="71"/>
      <c r="AD15" s="72"/>
      <c r="AE15" s="72"/>
      <c r="AF15" s="72"/>
      <c r="AG15" s="73"/>
      <c r="AH15" s="74"/>
      <c r="AI15" s="75"/>
    </row>
    <row r="16" spans="1:35" s="45" customFormat="1" ht="110.25" hidden="1" x14ac:dyDescent="0.25">
      <c r="A16" s="76">
        <v>14</v>
      </c>
      <c r="B16" s="76" t="s">
        <v>2015</v>
      </c>
      <c r="C16" s="76" t="s">
        <v>1569</v>
      </c>
      <c r="D16" s="76" t="s">
        <v>71</v>
      </c>
      <c r="E16" s="76" t="s">
        <v>105</v>
      </c>
      <c r="F16" s="76">
        <v>1</v>
      </c>
      <c r="G16" s="76">
        <v>1.1000000000000001</v>
      </c>
      <c r="H16" s="76" t="s">
        <v>2231</v>
      </c>
      <c r="I16" s="76">
        <v>599</v>
      </c>
      <c r="J16" s="61">
        <v>0</v>
      </c>
      <c r="K16" s="62">
        <v>0</v>
      </c>
      <c r="L16" s="62">
        <v>0</v>
      </c>
      <c r="M16" s="63">
        <v>0</v>
      </c>
      <c r="N16" s="64">
        <v>0</v>
      </c>
      <c r="O16" s="65">
        <v>0</v>
      </c>
      <c r="P16" s="65">
        <v>0</v>
      </c>
      <c r="Q16" s="66">
        <v>0</v>
      </c>
      <c r="R16" s="67">
        <v>1</v>
      </c>
      <c r="S16" s="62">
        <v>0</v>
      </c>
      <c r="T16" s="62">
        <v>0</v>
      </c>
      <c r="U16" s="62">
        <v>1</v>
      </c>
      <c r="V16" s="62">
        <v>0</v>
      </c>
      <c r="W16" s="63">
        <v>0</v>
      </c>
      <c r="X16" s="64">
        <v>0</v>
      </c>
      <c r="Y16" s="77">
        <v>0</v>
      </c>
      <c r="Z16" s="70">
        <v>1</v>
      </c>
      <c r="AA16" s="180" t="s">
        <v>2469</v>
      </c>
      <c r="AB16" s="164"/>
      <c r="AC16" s="71"/>
      <c r="AD16" s="72"/>
      <c r="AE16" s="72"/>
      <c r="AF16" s="72"/>
      <c r="AG16" s="73"/>
      <c r="AH16" s="74"/>
      <c r="AI16" s="75"/>
    </row>
    <row r="17" spans="1:35" s="45" customFormat="1" ht="63" hidden="1" x14ac:dyDescent="0.25">
      <c r="A17" s="78">
        <v>15</v>
      </c>
      <c r="B17" s="78" t="s">
        <v>2015</v>
      </c>
      <c r="C17" s="78" t="s">
        <v>1569</v>
      </c>
      <c r="D17" s="78" t="s">
        <v>71</v>
      </c>
      <c r="E17" s="78" t="s">
        <v>105</v>
      </c>
      <c r="F17" s="78">
        <v>1</v>
      </c>
      <c r="G17" s="78">
        <v>1.1000000000000001</v>
      </c>
      <c r="H17" s="78" t="s">
        <v>2232</v>
      </c>
      <c r="I17" s="78">
        <v>509</v>
      </c>
      <c r="J17" s="79">
        <v>0</v>
      </c>
      <c r="K17" s="80">
        <v>0</v>
      </c>
      <c r="L17" s="80">
        <v>0</v>
      </c>
      <c r="M17" s="81">
        <v>0</v>
      </c>
      <c r="N17" s="82">
        <v>0</v>
      </c>
      <c r="O17" s="83">
        <v>0</v>
      </c>
      <c r="P17" s="83">
        <v>0</v>
      </c>
      <c r="Q17" s="84">
        <v>0</v>
      </c>
      <c r="R17" s="85">
        <v>0</v>
      </c>
      <c r="S17" s="80">
        <v>0</v>
      </c>
      <c r="T17" s="80">
        <v>0</v>
      </c>
      <c r="U17" s="80">
        <v>1</v>
      </c>
      <c r="V17" s="80">
        <v>0</v>
      </c>
      <c r="W17" s="81">
        <v>0</v>
      </c>
      <c r="X17" s="82">
        <v>0</v>
      </c>
      <c r="Y17" s="86">
        <v>0</v>
      </c>
      <c r="Z17" s="87">
        <v>1</v>
      </c>
      <c r="AA17" s="182" t="s">
        <v>2236</v>
      </c>
      <c r="AB17" s="167"/>
      <c r="AC17" s="71"/>
      <c r="AD17" s="72"/>
      <c r="AE17" s="72"/>
      <c r="AF17" s="72"/>
      <c r="AG17" s="73"/>
      <c r="AH17" s="74"/>
      <c r="AI17" s="75"/>
    </row>
    <row r="18" spans="1:35" s="45" customFormat="1" ht="15.75" hidden="1" x14ac:dyDescent="0.25">
      <c r="A18" s="78">
        <v>16</v>
      </c>
      <c r="B18" s="78" t="s">
        <v>2015</v>
      </c>
      <c r="C18" s="78" t="s">
        <v>1569</v>
      </c>
      <c r="D18" s="78" t="s">
        <v>71</v>
      </c>
      <c r="E18" s="78" t="s">
        <v>105</v>
      </c>
      <c r="F18" s="78">
        <v>1</v>
      </c>
      <c r="G18" s="78">
        <v>1.1000000000000001</v>
      </c>
      <c r="H18" s="78" t="s">
        <v>2232</v>
      </c>
      <c r="I18" s="78">
        <v>516</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83"/>
      <c r="AB18" s="167"/>
      <c r="AC18" s="71"/>
      <c r="AD18" s="72"/>
      <c r="AE18" s="72"/>
      <c r="AF18" s="72"/>
      <c r="AG18" s="73"/>
      <c r="AH18" s="74"/>
      <c r="AI18" s="75"/>
    </row>
    <row r="19" spans="1:35" s="45" customFormat="1" ht="15.75" hidden="1" x14ac:dyDescent="0.25">
      <c r="A19" s="78">
        <v>17</v>
      </c>
      <c r="B19" s="78" t="s">
        <v>2015</v>
      </c>
      <c r="C19" s="78" t="s">
        <v>1569</v>
      </c>
      <c r="D19" s="78" t="s">
        <v>71</v>
      </c>
      <c r="E19" s="78" t="s">
        <v>105</v>
      </c>
      <c r="F19" s="78">
        <v>1</v>
      </c>
      <c r="G19" s="78">
        <v>1.1000000000000001</v>
      </c>
      <c r="H19" s="78" t="s">
        <v>2232</v>
      </c>
      <c r="I19" s="78">
        <v>523</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84"/>
      <c r="AB19" s="167"/>
      <c r="AC19" s="71"/>
      <c r="AD19" s="72"/>
      <c r="AE19" s="72"/>
      <c r="AF19" s="72"/>
      <c r="AG19" s="73"/>
      <c r="AH19" s="74"/>
      <c r="AI19" s="75"/>
    </row>
    <row r="20" spans="1:35" s="45" customFormat="1" ht="78.75" hidden="1" x14ac:dyDescent="0.25">
      <c r="A20" s="78">
        <v>18</v>
      </c>
      <c r="B20" s="78" t="s">
        <v>2015</v>
      </c>
      <c r="C20" s="78" t="s">
        <v>1569</v>
      </c>
      <c r="D20" s="78" t="s">
        <v>71</v>
      </c>
      <c r="E20" s="78" t="s">
        <v>105</v>
      </c>
      <c r="F20" s="78">
        <v>1</v>
      </c>
      <c r="G20" s="78">
        <v>1.1000000000000001</v>
      </c>
      <c r="H20" s="78" t="s">
        <v>2277</v>
      </c>
      <c r="I20" s="78">
        <v>508</v>
      </c>
      <c r="J20" s="79">
        <v>0</v>
      </c>
      <c r="K20" s="80">
        <v>0</v>
      </c>
      <c r="L20" s="80">
        <v>1</v>
      </c>
      <c r="M20" s="81">
        <v>0</v>
      </c>
      <c r="N20" s="82">
        <v>0</v>
      </c>
      <c r="O20" s="83">
        <v>1</v>
      </c>
      <c r="P20" s="83">
        <v>0</v>
      </c>
      <c r="Q20" s="84">
        <v>0</v>
      </c>
      <c r="R20" s="85">
        <v>0</v>
      </c>
      <c r="S20" s="80">
        <v>0</v>
      </c>
      <c r="T20" s="80">
        <v>0</v>
      </c>
      <c r="U20" s="80">
        <v>1</v>
      </c>
      <c r="V20" s="80">
        <v>0</v>
      </c>
      <c r="W20" s="81">
        <v>0</v>
      </c>
      <c r="X20" s="82">
        <v>0</v>
      </c>
      <c r="Y20" s="86">
        <v>0</v>
      </c>
      <c r="Z20" s="87">
        <v>1</v>
      </c>
      <c r="AA20" s="184" t="s">
        <v>3211</v>
      </c>
      <c r="AB20" s="167"/>
      <c r="AC20" s="71"/>
      <c r="AD20" s="72"/>
      <c r="AE20" s="72"/>
      <c r="AF20" s="72"/>
      <c r="AG20" s="73"/>
      <c r="AH20" s="74"/>
      <c r="AI20" s="75"/>
    </row>
    <row r="21" spans="1:35" s="45" customFormat="1" ht="63" hidden="1" x14ac:dyDescent="0.25">
      <c r="A21" s="78">
        <v>19</v>
      </c>
      <c r="B21" s="78" t="s">
        <v>2015</v>
      </c>
      <c r="C21" s="78" t="s">
        <v>1569</v>
      </c>
      <c r="D21" s="78" t="s">
        <v>71</v>
      </c>
      <c r="E21" s="78" t="s">
        <v>105</v>
      </c>
      <c r="F21" s="78">
        <v>1</v>
      </c>
      <c r="G21" s="78">
        <v>1.1000000000000001</v>
      </c>
      <c r="H21" s="78" t="s">
        <v>2277</v>
      </c>
      <c r="I21" s="78">
        <v>511</v>
      </c>
      <c r="J21" s="79">
        <v>0</v>
      </c>
      <c r="K21" s="80">
        <v>0</v>
      </c>
      <c r="L21" s="80">
        <v>0</v>
      </c>
      <c r="M21" s="81">
        <v>0</v>
      </c>
      <c r="N21" s="82">
        <v>0</v>
      </c>
      <c r="O21" s="83">
        <v>1</v>
      </c>
      <c r="P21" s="83">
        <v>0</v>
      </c>
      <c r="Q21" s="84">
        <v>0</v>
      </c>
      <c r="R21" s="85">
        <v>1</v>
      </c>
      <c r="S21" s="80">
        <v>0</v>
      </c>
      <c r="T21" s="80">
        <v>0</v>
      </c>
      <c r="U21" s="80">
        <v>0</v>
      </c>
      <c r="V21" s="80">
        <v>0</v>
      </c>
      <c r="W21" s="81">
        <v>0</v>
      </c>
      <c r="X21" s="82">
        <v>0</v>
      </c>
      <c r="Y21" s="86">
        <v>0</v>
      </c>
      <c r="Z21" s="87">
        <v>1</v>
      </c>
      <c r="AA21" s="184" t="s">
        <v>2281</v>
      </c>
      <c r="AB21" s="167"/>
      <c r="AC21" s="92"/>
      <c r="AD21" s="93"/>
      <c r="AE21" s="93"/>
      <c r="AF21" s="93"/>
      <c r="AG21" s="94"/>
      <c r="AH21" s="95"/>
      <c r="AI21" s="96"/>
    </row>
    <row r="22" spans="1:35" s="45" customFormat="1" ht="63" hidden="1" x14ac:dyDescent="0.25">
      <c r="A22" s="78">
        <v>20</v>
      </c>
      <c r="B22" s="78" t="s">
        <v>2015</v>
      </c>
      <c r="C22" s="78" t="s">
        <v>1569</v>
      </c>
      <c r="D22" s="78" t="s">
        <v>71</v>
      </c>
      <c r="E22" s="78" t="s">
        <v>105</v>
      </c>
      <c r="F22" s="78">
        <v>1</v>
      </c>
      <c r="G22" s="78">
        <v>1.1000000000000001</v>
      </c>
      <c r="H22" s="78" t="s">
        <v>2277</v>
      </c>
      <c r="I22" s="78">
        <v>513</v>
      </c>
      <c r="J22" s="79">
        <v>0</v>
      </c>
      <c r="K22" s="80">
        <v>0</v>
      </c>
      <c r="L22" s="80">
        <v>1</v>
      </c>
      <c r="M22" s="81">
        <v>0</v>
      </c>
      <c r="N22" s="82">
        <v>0</v>
      </c>
      <c r="O22" s="83">
        <v>0</v>
      </c>
      <c r="P22" s="83">
        <v>0</v>
      </c>
      <c r="Q22" s="84">
        <v>0</v>
      </c>
      <c r="R22" s="85">
        <v>0</v>
      </c>
      <c r="S22" s="80">
        <v>0</v>
      </c>
      <c r="T22" s="80">
        <v>0</v>
      </c>
      <c r="U22" s="80">
        <v>1</v>
      </c>
      <c r="V22" s="80">
        <v>0</v>
      </c>
      <c r="W22" s="81">
        <v>0</v>
      </c>
      <c r="X22" s="82">
        <v>0</v>
      </c>
      <c r="Y22" s="86">
        <v>0</v>
      </c>
      <c r="Z22" s="87">
        <v>1</v>
      </c>
      <c r="AA22" s="184" t="s">
        <v>3212</v>
      </c>
      <c r="AB22" s="167"/>
      <c r="AC22" s="71"/>
      <c r="AD22" s="72"/>
      <c r="AE22" s="72"/>
      <c r="AF22" s="72"/>
      <c r="AG22" s="73"/>
      <c r="AH22" s="74"/>
      <c r="AI22" s="75"/>
    </row>
    <row r="23" spans="1:35" s="45" customFormat="1" ht="15.75" hidden="1" x14ac:dyDescent="0.25">
      <c r="A23" s="78">
        <v>21</v>
      </c>
      <c r="B23" s="78" t="s">
        <v>2015</v>
      </c>
      <c r="C23" s="78" t="s">
        <v>1569</v>
      </c>
      <c r="D23" s="78" t="s">
        <v>71</v>
      </c>
      <c r="E23" s="78" t="s">
        <v>105</v>
      </c>
      <c r="F23" s="78">
        <v>1</v>
      </c>
      <c r="G23" s="78">
        <v>1.1000000000000001</v>
      </c>
      <c r="H23" s="78" t="s">
        <v>2277</v>
      </c>
      <c r="I23" s="78">
        <v>596</v>
      </c>
      <c r="J23" s="79">
        <v>0</v>
      </c>
      <c r="K23" s="80">
        <v>0</v>
      </c>
      <c r="L23" s="80">
        <v>0</v>
      </c>
      <c r="M23" s="81">
        <v>0</v>
      </c>
      <c r="N23" s="82">
        <v>0</v>
      </c>
      <c r="O23" s="83">
        <v>0</v>
      </c>
      <c r="P23" s="83">
        <v>0</v>
      </c>
      <c r="Q23" s="84">
        <v>0</v>
      </c>
      <c r="R23" s="85">
        <v>0</v>
      </c>
      <c r="S23" s="80">
        <v>0</v>
      </c>
      <c r="T23" s="80">
        <v>0</v>
      </c>
      <c r="U23" s="80">
        <v>0</v>
      </c>
      <c r="V23" s="80">
        <v>1</v>
      </c>
      <c r="W23" s="81">
        <v>0</v>
      </c>
      <c r="X23" s="82">
        <v>0</v>
      </c>
      <c r="Y23" s="86">
        <v>0</v>
      </c>
      <c r="Z23" s="87">
        <v>1</v>
      </c>
      <c r="AA23" s="184" t="s">
        <v>2278</v>
      </c>
      <c r="AB23" s="167"/>
      <c r="AC23" s="71"/>
      <c r="AD23" s="72"/>
      <c r="AE23" s="72"/>
      <c r="AF23" s="72"/>
      <c r="AG23" s="73"/>
      <c r="AH23" s="74"/>
      <c r="AI23" s="75"/>
    </row>
    <row r="24" spans="1:35" s="45" customFormat="1" ht="15.75" hidden="1" x14ac:dyDescent="0.25">
      <c r="A24" s="78">
        <v>22</v>
      </c>
      <c r="B24" s="78" t="s">
        <v>2015</v>
      </c>
      <c r="C24" s="78" t="s">
        <v>1569</v>
      </c>
      <c r="D24" s="78" t="s">
        <v>71</v>
      </c>
      <c r="E24" s="78" t="s">
        <v>105</v>
      </c>
      <c r="F24" s="78">
        <v>1</v>
      </c>
      <c r="G24" s="78">
        <v>1.2</v>
      </c>
      <c r="H24" s="78" t="s">
        <v>2279</v>
      </c>
      <c r="I24" s="78">
        <v>512</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84"/>
      <c r="AB24" s="167"/>
      <c r="AC24" s="71"/>
      <c r="AD24" s="72"/>
      <c r="AE24" s="72"/>
      <c r="AF24" s="72"/>
      <c r="AG24" s="73"/>
      <c r="AH24" s="74"/>
      <c r="AI24" s="75"/>
    </row>
    <row r="25" spans="1:35" s="45" customFormat="1" ht="94.5" hidden="1" x14ac:dyDescent="0.25">
      <c r="A25" s="78">
        <v>23</v>
      </c>
      <c r="B25" s="78" t="s">
        <v>2015</v>
      </c>
      <c r="C25" s="78" t="s">
        <v>1569</v>
      </c>
      <c r="D25" s="78" t="s">
        <v>71</v>
      </c>
      <c r="E25" s="78" t="s">
        <v>105</v>
      </c>
      <c r="F25" s="78">
        <v>1</v>
      </c>
      <c r="G25" s="78">
        <v>1.2</v>
      </c>
      <c r="H25" s="78" t="s">
        <v>2279</v>
      </c>
      <c r="I25" s="78">
        <v>514</v>
      </c>
      <c r="J25" s="79">
        <v>0</v>
      </c>
      <c r="K25" s="80">
        <v>0</v>
      </c>
      <c r="L25" s="80">
        <v>0</v>
      </c>
      <c r="M25" s="81">
        <v>0</v>
      </c>
      <c r="N25" s="82">
        <v>1</v>
      </c>
      <c r="O25" s="83">
        <v>0</v>
      </c>
      <c r="P25" s="83">
        <v>0</v>
      </c>
      <c r="Q25" s="84">
        <v>0</v>
      </c>
      <c r="R25" s="85">
        <v>0</v>
      </c>
      <c r="S25" s="80">
        <v>0</v>
      </c>
      <c r="T25" s="80">
        <v>0</v>
      </c>
      <c r="U25" s="80">
        <v>1</v>
      </c>
      <c r="V25" s="80">
        <v>0</v>
      </c>
      <c r="W25" s="81">
        <v>0</v>
      </c>
      <c r="X25" s="82">
        <v>0</v>
      </c>
      <c r="Y25" s="86">
        <v>0</v>
      </c>
      <c r="Z25" s="87">
        <v>1</v>
      </c>
      <c r="AA25" s="184" t="s">
        <v>2470</v>
      </c>
      <c r="AB25" s="167"/>
      <c r="AC25" s="71"/>
      <c r="AD25" s="72"/>
      <c r="AE25" s="72"/>
      <c r="AF25" s="72"/>
      <c r="AG25" s="73"/>
      <c r="AH25" s="74"/>
      <c r="AI25" s="75"/>
    </row>
    <row r="26" spans="1:35" s="45" customFormat="1" ht="15.75" hidden="1" x14ac:dyDescent="0.25">
      <c r="A26" s="78">
        <v>24</v>
      </c>
      <c r="B26" s="78" t="s">
        <v>2015</v>
      </c>
      <c r="C26" s="78" t="s">
        <v>1569</v>
      </c>
      <c r="D26" s="78" t="s">
        <v>71</v>
      </c>
      <c r="E26" s="78" t="s">
        <v>105</v>
      </c>
      <c r="F26" s="78">
        <v>1</v>
      </c>
      <c r="G26" s="78">
        <v>1.2</v>
      </c>
      <c r="H26" s="78" t="s">
        <v>2279</v>
      </c>
      <c r="I26" s="78">
        <v>518</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84"/>
      <c r="AB26" s="167"/>
      <c r="AC26" s="92"/>
      <c r="AD26" s="93"/>
      <c r="AE26" s="93"/>
      <c r="AF26" s="93"/>
      <c r="AG26" s="94"/>
      <c r="AH26" s="95"/>
      <c r="AI26" s="96"/>
    </row>
    <row r="27" spans="1:35" s="45" customFormat="1" ht="15.75" hidden="1" x14ac:dyDescent="0.25">
      <c r="A27" s="78">
        <v>25</v>
      </c>
      <c r="B27" s="78" t="s">
        <v>2015</v>
      </c>
      <c r="C27" s="78" t="s">
        <v>1569</v>
      </c>
      <c r="D27" s="78" t="s">
        <v>71</v>
      </c>
      <c r="E27" s="78" t="s">
        <v>105</v>
      </c>
      <c r="F27" s="78">
        <v>1</v>
      </c>
      <c r="G27" s="78">
        <v>1.2</v>
      </c>
      <c r="H27" s="78" t="s">
        <v>2279</v>
      </c>
      <c r="I27" s="78">
        <v>520</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84"/>
      <c r="AB27" s="167"/>
      <c r="AC27" s="71"/>
      <c r="AD27" s="72"/>
      <c r="AE27" s="72"/>
      <c r="AF27" s="72"/>
      <c r="AG27" s="73"/>
      <c r="AH27" s="74"/>
      <c r="AI27" s="75"/>
    </row>
    <row r="28" spans="1:35" s="45" customFormat="1" ht="47.25" x14ac:dyDescent="0.25">
      <c r="A28" s="78">
        <v>26</v>
      </c>
      <c r="B28" s="78" t="s">
        <v>2015</v>
      </c>
      <c r="C28" s="78" t="s">
        <v>1569</v>
      </c>
      <c r="D28" s="78" t="s">
        <v>71</v>
      </c>
      <c r="E28" s="78" t="s">
        <v>105</v>
      </c>
      <c r="F28" s="78">
        <v>1</v>
      </c>
      <c r="G28" s="78">
        <v>1.2</v>
      </c>
      <c r="H28" s="78" t="s">
        <v>2279</v>
      </c>
      <c r="I28" s="78">
        <v>522</v>
      </c>
      <c r="J28" s="79">
        <v>1</v>
      </c>
      <c r="K28" s="80">
        <v>0</v>
      </c>
      <c r="L28" s="80">
        <v>0</v>
      </c>
      <c r="M28" s="81">
        <v>0</v>
      </c>
      <c r="N28" s="82">
        <v>0</v>
      </c>
      <c r="O28" s="83">
        <v>0</v>
      </c>
      <c r="P28" s="83">
        <v>0</v>
      </c>
      <c r="Q28" s="84">
        <v>0</v>
      </c>
      <c r="R28" s="85">
        <v>0</v>
      </c>
      <c r="S28" s="80">
        <v>0</v>
      </c>
      <c r="T28" s="80">
        <v>0</v>
      </c>
      <c r="U28" s="80">
        <v>0</v>
      </c>
      <c r="V28" s="80">
        <v>0</v>
      </c>
      <c r="W28" s="81">
        <v>0</v>
      </c>
      <c r="X28" s="82">
        <v>0</v>
      </c>
      <c r="Y28" s="86">
        <v>0</v>
      </c>
      <c r="Z28" s="87">
        <v>1</v>
      </c>
      <c r="AA28" s="184" t="s">
        <v>2280</v>
      </c>
      <c r="AB28" s="167"/>
      <c r="AC28" s="71"/>
      <c r="AD28" s="72"/>
      <c r="AE28" s="72"/>
      <c r="AF28" s="72"/>
      <c r="AG28" s="73"/>
      <c r="AH28" s="74"/>
      <c r="AI28" s="75"/>
    </row>
    <row r="29" spans="1:35" s="45" customFormat="1" ht="15.75" hidden="1" x14ac:dyDescent="0.25">
      <c r="A29" s="78">
        <v>27</v>
      </c>
      <c r="B29" s="78" t="s">
        <v>2015</v>
      </c>
      <c r="C29" s="78" t="s">
        <v>1569</v>
      </c>
      <c r="D29" s="78" t="s">
        <v>71</v>
      </c>
      <c r="E29" s="78" t="s">
        <v>105</v>
      </c>
      <c r="F29" s="78">
        <v>1</v>
      </c>
      <c r="G29" s="78">
        <v>1.2</v>
      </c>
      <c r="H29" s="78" t="s">
        <v>2279</v>
      </c>
      <c r="I29" s="78">
        <v>597</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84"/>
      <c r="AB29" s="167"/>
      <c r="AC29" s="71"/>
      <c r="AD29" s="72"/>
      <c r="AE29" s="72"/>
      <c r="AF29" s="72"/>
      <c r="AG29" s="73"/>
      <c r="AH29" s="74"/>
      <c r="AI29" s="75"/>
    </row>
    <row r="30" spans="1:35" s="45" customFormat="1" ht="15.75" hidden="1" x14ac:dyDescent="0.25">
      <c r="A30" s="78">
        <v>28</v>
      </c>
      <c r="B30" s="78" t="s">
        <v>2015</v>
      </c>
      <c r="C30" s="78" t="s">
        <v>1569</v>
      </c>
      <c r="D30" s="78" t="s">
        <v>71</v>
      </c>
      <c r="E30" s="78" t="s">
        <v>105</v>
      </c>
      <c r="F30" s="78">
        <v>1</v>
      </c>
      <c r="G30" s="78">
        <v>1.2</v>
      </c>
      <c r="H30" s="78" t="s">
        <v>2279</v>
      </c>
      <c r="I30" s="78">
        <v>600</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84"/>
      <c r="AB30" s="167"/>
      <c r="AC30" s="71"/>
      <c r="AD30" s="72"/>
      <c r="AE30" s="72"/>
      <c r="AF30" s="72"/>
      <c r="AG30" s="73"/>
      <c r="AH30" s="74"/>
      <c r="AI30" s="75"/>
    </row>
    <row r="31" spans="1:35" s="45" customFormat="1" ht="15.75" hidden="1" x14ac:dyDescent="0.25">
      <c r="A31" s="78">
        <v>29</v>
      </c>
      <c r="B31" s="78" t="s">
        <v>2015</v>
      </c>
      <c r="C31" s="78" t="s">
        <v>1569</v>
      </c>
      <c r="D31" s="78" t="s">
        <v>71</v>
      </c>
      <c r="E31" s="78" t="s">
        <v>105</v>
      </c>
      <c r="F31" s="78">
        <v>1</v>
      </c>
      <c r="G31" s="78">
        <v>1.2</v>
      </c>
      <c r="H31" s="78" t="s">
        <v>2279</v>
      </c>
      <c r="I31" s="78">
        <v>662</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84"/>
      <c r="AB31" s="167"/>
      <c r="AC31" s="71"/>
      <c r="AD31" s="72"/>
      <c r="AE31" s="72"/>
      <c r="AF31" s="72"/>
      <c r="AG31" s="73"/>
      <c r="AH31" s="74"/>
      <c r="AI31" s="75"/>
    </row>
    <row r="32" spans="1:35" s="45" customFormat="1" ht="15.75" hidden="1" x14ac:dyDescent="0.25">
      <c r="A32" s="78">
        <v>30</v>
      </c>
      <c r="B32" s="78" t="s">
        <v>2015</v>
      </c>
      <c r="C32" s="78" t="s">
        <v>1569</v>
      </c>
      <c r="D32" s="78" t="s">
        <v>71</v>
      </c>
      <c r="E32" s="78" t="s">
        <v>105</v>
      </c>
      <c r="F32" s="78">
        <v>1</v>
      </c>
      <c r="G32" s="78">
        <v>1.2</v>
      </c>
      <c r="H32" s="78" t="s">
        <v>2279</v>
      </c>
      <c r="I32" s="78">
        <v>679</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84"/>
      <c r="AB32" s="167"/>
      <c r="AC32" s="71"/>
      <c r="AD32" s="72"/>
      <c r="AE32" s="72"/>
      <c r="AF32" s="72"/>
      <c r="AG32" s="73"/>
      <c r="AH32" s="74"/>
      <c r="AI32" s="75"/>
    </row>
    <row r="33" spans="1:35" s="45" customFormat="1" ht="63" hidden="1" x14ac:dyDescent="0.25">
      <c r="A33" s="78">
        <v>31</v>
      </c>
      <c r="B33" s="78" t="s">
        <v>2015</v>
      </c>
      <c r="C33" s="78" t="s">
        <v>1569</v>
      </c>
      <c r="D33" s="78" t="s">
        <v>71</v>
      </c>
      <c r="E33" s="78" t="s">
        <v>105</v>
      </c>
      <c r="F33" s="78">
        <v>1</v>
      </c>
      <c r="G33" s="78">
        <v>1.2</v>
      </c>
      <c r="H33" s="78" t="s">
        <v>2365</v>
      </c>
      <c r="I33" s="78">
        <v>519</v>
      </c>
      <c r="J33" s="79">
        <v>0</v>
      </c>
      <c r="K33" s="80">
        <v>0</v>
      </c>
      <c r="L33" s="80">
        <v>0</v>
      </c>
      <c r="M33" s="81">
        <v>0</v>
      </c>
      <c r="N33" s="82">
        <v>0</v>
      </c>
      <c r="O33" s="83">
        <v>0</v>
      </c>
      <c r="P33" s="83">
        <v>0</v>
      </c>
      <c r="Q33" s="84">
        <v>0</v>
      </c>
      <c r="R33" s="85">
        <v>1</v>
      </c>
      <c r="S33" s="80">
        <v>0</v>
      </c>
      <c r="T33" s="80">
        <v>0</v>
      </c>
      <c r="U33" s="80">
        <v>0</v>
      </c>
      <c r="V33" s="80">
        <v>0</v>
      </c>
      <c r="W33" s="81">
        <v>0</v>
      </c>
      <c r="X33" s="82">
        <v>0</v>
      </c>
      <c r="Y33" s="86">
        <v>0</v>
      </c>
      <c r="Z33" s="87">
        <v>1</v>
      </c>
      <c r="AA33" s="184" t="s">
        <v>2366</v>
      </c>
      <c r="AB33" s="167"/>
      <c r="AC33" s="71"/>
      <c r="AD33" s="72"/>
      <c r="AE33" s="72"/>
      <c r="AF33" s="72"/>
      <c r="AG33" s="73"/>
      <c r="AH33" s="74"/>
      <c r="AI33" s="75"/>
    </row>
    <row r="34" spans="1:35" s="45" customFormat="1" ht="15.75" hidden="1" x14ac:dyDescent="0.25">
      <c r="A34" s="78">
        <v>32</v>
      </c>
      <c r="B34" s="78" t="s">
        <v>2015</v>
      </c>
      <c r="C34" s="78" t="s">
        <v>1569</v>
      </c>
      <c r="D34" s="78" t="s">
        <v>71</v>
      </c>
      <c r="E34" s="78" t="s">
        <v>105</v>
      </c>
      <c r="F34" s="78">
        <v>1</v>
      </c>
      <c r="G34" s="78">
        <v>1.2</v>
      </c>
      <c r="H34" s="78" t="s">
        <v>2365</v>
      </c>
      <c r="I34" s="78">
        <v>525</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84"/>
      <c r="AB34" s="167"/>
      <c r="AC34" s="71"/>
      <c r="AD34" s="72"/>
      <c r="AE34" s="72"/>
      <c r="AF34" s="72"/>
      <c r="AG34" s="73"/>
      <c r="AH34" s="74"/>
      <c r="AI34" s="75"/>
    </row>
    <row r="35" spans="1:35" s="45" customFormat="1" ht="15.75" hidden="1" x14ac:dyDescent="0.25">
      <c r="A35" s="78">
        <v>33</v>
      </c>
      <c r="B35" s="78" t="s">
        <v>2015</v>
      </c>
      <c r="C35" s="78" t="s">
        <v>1569</v>
      </c>
      <c r="D35" s="78" t="s">
        <v>71</v>
      </c>
      <c r="E35" s="78" t="s">
        <v>105</v>
      </c>
      <c r="F35" s="78">
        <v>1</v>
      </c>
      <c r="G35" s="78">
        <v>1.2</v>
      </c>
      <c r="H35" s="78" t="s">
        <v>2365</v>
      </c>
      <c r="I35" s="78">
        <v>526</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84"/>
      <c r="AB35" s="167"/>
      <c r="AC35" s="71"/>
      <c r="AD35" s="72"/>
      <c r="AE35" s="72"/>
      <c r="AF35" s="72"/>
      <c r="AG35" s="73"/>
      <c r="AH35" s="74"/>
      <c r="AI35" s="75"/>
    </row>
    <row r="36" spans="1:35" s="45" customFormat="1" ht="94.5" hidden="1" x14ac:dyDescent="0.25">
      <c r="A36" s="78">
        <v>34</v>
      </c>
      <c r="B36" s="78" t="s">
        <v>2015</v>
      </c>
      <c r="C36" s="78" t="s">
        <v>1569</v>
      </c>
      <c r="D36" s="78" t="s">
        <v>71</v>
      </c>
      <c r="E36" s="78" t="s">
        <v>105</v>
      </c>
      <c r="F36" s="78">
        <v>1</v>
      </c>
      <c r="G36" s="78">
        <v>1.2</v>
      </c>
      <c r="H36" s="78" t="s">
        <v>2365</v>
      </c>
      <c r="I36" s="78">
        <v>527</v>
      </c>
      <c r="J36" s="79">
        <v>0</v>
      </c>
      <c r="K36" s="80">
        <v>0</v>
      </c>
      <c r="L36" s="80">
        <v>0</v>
      </c>
      <c r="M36" s="81">
        <v>0</v>
      </c>
      <c r="N36" s="82">
        <v>0</v>
      </c>
      <c r="O36" s="83">
        <v>0</v>
      </c>
      <c r="P36" s="83">
        <v>0</v>
      </c>
      <c r="Q36" s="84">
        <v>0</v>
      </c>
      <c r="R36" s="85">
        <v>1</v>
      </c>
      <c r="S36" s="80">
        <v>0</v>
      </c>
      <c r="T36" s="80">
        <v>0</v>
      </c>
      <c r="U36" s="80">
        <v>0</v>
      </c>
      <c r="V36" s="80">
        <v>0</v>
      </c>
      <c r="W36" s="81">
        <v>0</v>
      </c>
      <c r="X36" s="82">
        <v>0</v>
      </c>
      <c r="Y36" s="86">
        <v>0</v>
      </c>
      <c r="Z36" s="87">
        <v>1</v>
      </c>
      <c r="AA36" s="184" t="s">
        <v>2367</v>
      </c>
      <c r="AB36" s="167"/>
      <c r="AC36" s="71"/>
      <c r="AD36" s="72"/>
      <c r="AE36" s="72"/>
      <c r="AF36" s="72"/>
      <c r="AG36" s="73"/>
      <c r="AH36" s="74"/>
      <c r="AI36" s="75"/>
    </row>
    <row r="37" spans="1:35" s="45" customFormat="1" ht="15.75" hidden="1" x14ac:dyDescent="0.25">
      <c r="A37" s="78">
        <v>35</v>
      </c>
      <c r="B37" s="78" t="s">
        <v>2015</v>
      </c>
      <c r="C37" s="78" t="s">
        <v>1569</v>
      </c>
      <c r="D37" s="78" t="s">
        <v>71</v>
      </c>
      <c r="E37" s="78" t="s">
        <v>105</v>
      </c>
      <c r="F37" s="78">
        <v>1</v>
      </c>
      <c r="G37" s="78">
        <v>1.2</v>
      </c>
      <c r="H37" s="78" t="s">
        <v>2365</v>
      </c>
      <c r="I37" s="78">
        <v>532</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84"/>
      <c r="AB37" s="167"/>
      <c r="AC37" s="71"/>
      <c r="AD37" s="72"/>
      <c r="AE37" s="72"/>
      <c r="AF37" s="72"/>
      <c r="AG37" s="73"/>
      <c r="AH37" s="74"/>
      <c r="AI37" s="75"/>
    </row>
    <row r="38" spans="1:35" s="45" customFormat="1" ht="63" x14ac:dyDescent="0.25">
      <c r="A38" s="78">
        <v>36</v>
      </c>
      <c r="B38" s="78" t="s">
        <v>2015</v>
      </c>
      <c r="C38" s="78" t="s">
        <v>1569</v>
      </c>
      <c r="D38" s="78" t="s">
        <v>71</v>
      </c>
      <c r="E38" s="78" t="s">
        <v>105</v>
      </c>
      <c r="F38" s="78">
        <v>1</v>
      </c>
      <c r="G38" s="78">
        <v>1.2</v>
      </c>
      <c r="H38" s="78" t="s">
        <v>2365</v>
      </c>
      <c r="I38" s="78">
        <v>535</v>
      </c>
      <c r="J38" s="79">
        <v>1</v>
      </c>
      <c r="K38" s="80">
        <v>0</v>
      </c>
      <c r="L38" s="80">
        <v>0</v>
      </c>
      <c r="M38" s="81">
        <v>0</v>
      </c>
      <c r="N38" s="82">
        <v>0</v>
      </c>
      <c r="O38" s="83">
        <v>0</v>
      </c>
      <c r="P38" s="83">
        <v>0</v>
      </c>
      <c r="Q38" s="84">
        <v>0</v>
      </c>
      <c r="R38" s="85">
        <v>0</v>
      </c>
      <c r="S38" s="80">
        <v>0</v>
      </c>
      <c r="T38" s="80">
        <v>0</v>
      </c>
      <c r="U38" s="80">
        <v>0</v>
      </c>
      <c r="V38" s="80">
        <v>0</v>
      </c>
      <c r="W38" s="81">
        <v>0</v>
      </c>
      <c r="X38" s="82">
        <v>0</v>
      </c>
      <c r="Y38" s="86">
        <v>0</v>
      </c>
      <c r="Z38" s="87">
        <v>1</v>
      </c>
      <c r="AA38" s="184" t="s">
        <v>2368</v>
      </c>
      <c r="AB38" s="167"/>
      <c r="AC38" s="71"/>
      <c r="AD38" s="72"/>
      <c r="AE38" s="72"/>
      <c r="AF38" s="72"/>
      <c r="AG38" s="73"/>
      <c r="AH38" s="74"/>
      <c r="AI38" s="75"/>
    </row>
    <row r="39" spans="1:35" s="45" customFormat="1" ht="47.25" hidden="1" x14ac:dyDescent="0.25">
      <c r="A39" s="78">
        <v>37</v>
      </c>
      <c r="B39" s="78" t="s">
        <v>2015</v>
      </c>
      <c r="C39" s="78" t="s">
        <v>1569</v>
      </c>
      <c r="D39" s="78" t="s">
        <v>71</v>
      </c>
      <c r="E39" s="78" t="s">
        <v>105</v>
      </c>
      <c r="F39" s="78">
        <v>1</v>
      </c>
      <c r="G39" s="78">
        <v>1.2</v>
      </c>
      <c r="H39" s="78" t="s">
        <v>2365</v>
      </c>
      <c r="I39" s="78">
        <v>536</v>
      </c>
      <c r="J39" s="79">
        <v>0</v>
      </c>
      <c r="K39" s="80">
        <v>0</v>
      </c>
      <c r="L39" s="80">
        <v>0</v>
      </c>
      <c r="M39" s="81">
        <v>0</v>
      </c>
      <c r="N39" s="82">
        <v>0</v>
      </c>
      <c r="O39" s="83">
        <v>0</v>
      </c>
      <c r="P39" s="83">
        <v>0</v>
      </c>
      <c r="Q39" s="84">
        <v>0</v>
      </c>
      <c r="R39" s="85">
        <v>1</v>
      </c>
      <c r="S39" s="80">
        <v>0</v>
      </c>
      <c r="T39" s="80">
        <v>0</v>
      </c>
      <c r="U39" s="80">
        <v>0</v>
      </c>
      <c r="V39" s="80">
        <v>0</v>
      </c>
      <c r="W39" s="81">
        <v>0</v>
      </c>
      <c r="X39" s="82">
        <v>0</v>
      </c>
      <c r="Y39" s="86">
        <v>0</v>
      </c>
      <c r="Z39" s="87">
        <v>1</v>
      </c>
      <c r="AA39" s="184" t="s">
        <v>2369</v>
      </c>
      <c r="AB39" s="167"/>
      <c r="AC39" s="71"/>
      <c r="AD39" s="72"/>
      <c r="AE39" s="72"/>
      <c r="AF39" s="72"/>
      <c r="AG39" s="73"/>
      <c r="AH39" s="74"/>
      <c r="AI39" s="75"/>
    </row>
    <row r="40" spans="1:35" s="45" customFormat="1" ht="63" x14ac:dyDescent="0.25">
      <c r="A40" s="78">
        <v>38</v>
      </c>
      <c r="B40" s="78" t="s">
        <v>2015</v>
      </c>
      <c r="C40" s="78" t="s">
        <v>1569</v>
      </c>
      <c r="D40" s="78" t="s">
        <v>71</v>
      </c>
      <c r="E40" s="78" t="s">
        <v>105</v>
      </c>
      <c r="F40" s="78">
        <v>1</v>
      </c>
      <c r="G40" s="78">
        <v>1.2</v>
      </c>
      <c r="H40" s="78" t="s">
        <v>2365</v>
      </c>
      <c r="I40" s="78">
        <v>610</v>
      </c>
      <c r="J40" s="79">
        <v>1</v>
      </c>
      <c r="K40" s="80">
        <v>0</v>
      </c>
      <c r="L40" s="80">
        <v>0</v>
      </c>
      <c r="M40" s="81">
        <v>0</v>
      </c>
      <c r="N40" s="82">
        <v>0</v>
      </c>
      <c r="O40" s="83">
        <v>0</v>
      </c>
      <c r="P40" s="83">
        <v>0</v>
      </c>
      <c r="Q40" s="84">
        <v>0</v>
      </c>
      <c r="R40" s="85">
        <v>0</v>
      </c>
      <c r="S40" s="80">
        <v>0</v>
      </c>
      <c r="T40" s="80">
        <v>0</v>
      </c>
      <c r="U40" s="80">
        <v>0</v>
      </c>
      <c r="V40" s="80">
        <v>0</v>
      </c>
      <c r="W40" s="81">
        <v>0</v>
      </c>
      <c r="X40" s="82">
        <v>0</v>
      </c>
      <c r="Y40" s="86">
        <v>0</v>
      </c>
      <c r="Z40" s="87">
        <v>1</v>
      </c>
      <c r="AA40" s="184" t="s">
        <v>2370</v>
      </c>
      <c r="AB40" s="167"/>
      <c r="AC40" s="71"/>
      <c r="AD40" s="72"/>
      <c r="AE40" s="72"/>
      <c r="AF40" s="72"/>
      <c r="AG40" s="73"/>
      <c r="AH40" s="74"/>
      <c r="AI40" s="75"/>
    </row>
    <row r="41" spans="1:35" s="45" customFormat="1" ht="15.75" hidden="1" x14ac:dyDescent="0.25">
      <c r="A41" s="78">
        <v>39</v>
      </c>
      <c r="B41" s="78" t="s">
        <v>2015</v>
      </c>
      <c r="C41" s="78" t="s">
        <v>1569</v>
      </c>
      <c r="D41" s="78" t="s">
        <v>71</v>
      </c>
      <c r="E41" s="78" t="s">
        <v>105</v>
      </c>
      <c r="F41" s="78">
        <v>1</v>
      </c>
      <c r="G41" s="78">
        <v>1.2</v>
      </c>
      <c r="H41" s="78" t="s">
        <v>2365</v>
      </c>
      <c r="I41" s="78">
        <v>612</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10.25" hidden="1" x14ac:dyDescent="0.25">
      <c r="A42" s="78">
        <v>40</v>
      </c>
      <c r="B42" s="78" t="s">
        <v>2015</v>
      </c>
      <c r="C42" s="78" t="s">
        <v>1569</v>
      </c>
      <c r="D42" s="78" t="s">
        <v>71</v>
      </c>
      <c r="E42" s="78" t="s">
        <v>105</v>
      </c>
      <c r="F42" s="78">
        <v>1</v>
      </c>
      <c r="G42" s="78">
        <v>1.2</v>
      </c>
      <c r="H42" s="78" t="s">
        <v>2371</v>
      </c>
      <c r="I42" s="78">
        <v>524</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t="s">
        <v>2418</v>
      </c>
      <c r="AC42" s="71"/>
      <c r="AD42" s="72"/>
      <c r="AE42" s="72"/>
      <c r="AF42" s="72"/>
      <c r="AG42" s="73"/>
      <c r="AH42" s="74"/>
      <c r="AI42" s="75"/>
    </row>
    <row r="43" spans="1:35" s="45" customFormat="1" ht="110.25" hidden="1" x14ac:dyDescent="0.25">
      <c r="A43" s="78">
        <v>41</v>
      </c>
      <c r="B43" s="78" t="s">
        <v>2015</v>
      </c>
      <c r="C43" s="78" t="s">
        <v>1569</v>
      </c>
      <c r="D43" s="78" t="s">
        <v>71</v>
      </c>
      <c r="E43" s="78" t="s">
        <v>105</v>
      </c>
      <c r="F43" s="78">
        <v>1</v>
      </c>
      <c r="G43" s="78">
        <v>1.2</v>
      </c>
      <c r="H43" s="78" t="s">
        <v>2371</v>
      </c>
      <c r="I43" s="78">
        <v>529</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t="s">
        <v>2418</v>
      </c>
      <c r="AC43" s="71"/>
      <c r="AD43" s="72"/>
      <c r="AE43" s="72"/>
      <c r="AF43" s="72"/>
      <c r="AG43" s="73"/>
      <c r="AH43" s="74"/>
      <c r="AI43" s="75"/>
    </row>
    <row r="44" spans="1:35" s="45" customFormat="1" ht="110.25" hidden="1" x14ac:dyDescent="0.25">
      <c r="A44" s="78">
        <v>42</v>
      </c>
      <c r="B44" s="78" t="s">
        <v>2015</v>
      </c>
      <c r="C44" s="78" t="s">
        <v>1569</v>
      </c>
      <c r="D44" s="78" t="s">
        <v>71</v>
      </c>
      <c r="E44" s="78" t="s">
        <v>105</v>
      </c>
      <c r="F44" s="78">
        <v>1</v>
      </c>
      <c r="G44" s="78">
        <v>1.2</v>
      </c>
      <c r="H44" s="78" t="s">
        <v>2371</v>
      </c>
      <c r="I44" s="78">
        <v>530</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t="s">
        <v>2418</v>
      </c>
      <c r="AC44" s="71"/>
      <c r="AD44" s="72"/>
      <c r="AE44" s="72"/>
      <c r="AF44" s="72"/>
      <c r="AG44" s="73"/>
      <c r="AH44" s="74"/>
      <c r="AI44" s="75"/>
    </row>
    <row r="45" spans="1:35" s="45" customFormat="1" ht="189" hidden="1" x14ac:dyDescent="0.25">
      <c r="A45" s="78">
        <v>43</v>
      </c>
      <c r="B45" s="78" t="s">
        <v>2015</v>
      </c>
      <c r="C45" s="78" t="s">
        <v>1569</v>
      </c>
      <c r="D45" s="78" t="s">
        <v>71</v>
      </c>
      <c r="E45" s="78" t="s">
        <v>105</v>
      </c>
      <c r="F45" s="78">
        <v>1</v>
      </c>
      <c r="G45" s="78">
        <v>1.2</v>
      </c>
      <c r="H45" s="78" t="s">
        <v>2371</v>
      </c>
      <c r="I45" s="78">
        <v>531</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t="s">
        <v>2419</v>
      </c>
      <c r="AC45" s="71"/>
      <c r="AD45" s="72"/>
      <c r="AE45" s="72"/>
      <c r="AF45" s="72"/>
      <c r="AG45" s="73"/>
      <c r="AH45" s="74"/>
      <c r="AI45" s="75"/>
    </row>
    <row r="46" spans="1:35" s="45" customFormat="1" ht="110.25" hidden="1" x14ac:dyDescent="0.25">
      <c r="A46" s="78">
        <v>44</v>
      </c>
      <c r="B46" s="78" t="s">
        <v>2015</v>
      </c>
      <c r="C46" s="78" t="s">
        <v>1569</v>
      </c>
      <c r="D46" s="78" t="s">
        <v>71</v>
      </c>
      <c r="E46" s="78" t="s">
        <v>105</v>
      </c>
      <c r="F46" s="78">
        <v>1</v>
      </c>
      <c r="G46" s="78">
        <v>1.2</v>
      </c>
      <c r="H46" s="78" t="s">
        <v>2371</v>
      </c>
      <c r="I46" s="78">
        <v>540</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t="s">
        <v>2418</v>
      </c>
      <c r="AC46" s="71"/>
      <c r="AD46" s="72"/>
      <c r="AE46" s="72"/>
      <c r="AF46" s="72"/>
      <c r="AG46" s="73"/>
      <c r="AH46" s="74"/>
      <c r="AI46" s="75"/>
    </row>
    <row r="47" spans="1:35" s="45" customFormat="1" ht="110.25" hidden="1" x14ac:dyDescent="0.25">
      <c r="A47" s="78">
        <v>45</v>
      </c>
      <c r="B47" s="78" t="s">
        <v>2015</v>
      </c>
      <c r="C47" s="78" t="s">
        <v>1569</v>
      </c>
      <c r="D47" s="78" t="s">
        <v>71</v>
      </c>
      <c r="E47" s="78" t="s">
        <v>105</v>
      </c>
      <c r="F47" s="78">
        <v>1</v>
      </c>
      <c r="G47" s="78">
        <v>1.2</v>
      </c>
      <c r="H47" s="78" t="s">
        <v>2371</v>
      </c>
      <c r="I47" s="78">
        <v>546</v>
      </c>
      <c r="J47" s="79">
        <v>0</v>
      </c>
      <c r="K47" s="80">
        <v>0</v>
      </c>
      <c r="L47" s="80">
        <v>0</v>
      </c>
      <c r="M47" s="81">
        <v>0</v>
      </c>
      <c r="N47" s="82">
        <v>1</v>
      </c>
      <c r="O47" s="83">
        <v>0</v>
      </c>
      <c r="P47" s="83">
        <v>0</v>
      </c>
      <c r="Q47" s="84">
        <v>0</v>
      </c>
      <c r="R47" s="85">
        <v>0</v>
      </c>
      <c r="S47" s="80">
        <v>0</v>
      </c>
      <c r="T47" s="80">
        <v>0</v>
      </c>
      <c r="U47" s="80">
        <v>0</v>
      </c>
      <c r="V47" s="80">
        <v>0</v>
      </c>
      <c r="W47" s="81">
        <v>0</v>
      </c>
      <c r="X47" s="82">
        <v>0</v>
      </c>
      <c r="Y47" s="86">
        <v>0</v>
      </c>
      <c r="Z47" s="87">
        <v>1</v>
      </c>
      <c r="AA47" s="169" t="s">
        <v>2471</v>
      </c>
      <c r="AB47" s="167" t="s">
        <v>2418</v>
      </c>
      <c r="AC47" s="71"/>
      <c r="AD47" s="72"/>
      <c r="AE47" s="72"/>
      <c r="AF47" s="72"/>
      <c r="AG47" s="73"/>
      <c r="AH47" s="74"/>
      <c r="AI47" s="75"/>
    </row>
    <row r="48" spans="1:35" s="45" customFormat="1" ht="110.25" hidden="1" x14ac:dyDescent="0.25">
      <c r="A48" s="78">
        <v>46</v>
      </c>
      <c r="B48" s="78" t="s">
        <v>2015</v>
      </c>
      <c r="C48" s="78" t="s">
        <v>1569</v>
      </c>
      <c r="D48" s="78" t="s">
        <v>71</v>
      </c>
      <c r="E48" s="78" t="s">
        <v>105</v>
      </c>
      <c r="F48" s="78">
        <v>1</v>
      </c>
      <c r="G48" s="78">
        <v>1.2</v>
      </c>
      <c r="H48" s="78" t="s">
        <v>2371</v>
      </c>
      <c r="I48" s="78">
        <v>601</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t="s">
        <v>2418</v>
      </c>
      <c r="AC48" s="71"/>
      <c r="AD48" s="72"/>
      <c r="AE48" s="72"/>
      <c r="AF48" s="72"/>
      <c r="AG48" s="73"/>
      <c r="AH48" s="74"/>
      <c r="AI48" s="75"/>
    </row>
    <row r="49" spans="1:35" s="45" customFormat="1" ht="110.25" hidden="1" x14ac:dyDescent="0.25">
      <c r="A49" s="78">
        <v>47</v>
      </c>
      <c r="B49" s="78" t="s">
        <v>2015</v>
      </c>
      <c r="C49" s="78" t="s">
        <v>1569</v>
      </c>
      <c r="D49" s="78" t="s">
        <v>71</v>
      </c>
      <c r="E49" s="78" t="s">
        <v>105</v>
      </c>
      <c r="F49" s="78">
        <v>1</v>
      </c>
      <c r="G49" s="78">
        <v>1.2</v>
      </c>
      <c r="H49" s="78" t="s">
        <v>2371</v>
      </c>
      <c r="I49" s="78">
        <v>663</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t="s">
        <v>2418</v>
      </c>
      <c r="AC49" s="71"/>
      <c r="AD49" s="72"/>
      <c r="AE49" s="72"/>
      <c r="AF49" s="72"/>
      <c r="AG49" s="73"/>
      <c r="AH49" s="74"/>
      <c r="AI49" s="75"/>
    </row>
    <row r="50" spans="1:35" s="45" customFormat="1" ht="110.25" hidden="1" x14ac:dyDescent="0.25">
      <c r="A50" s="78">
        <v>48</v>
      </c>
      <c r="B50" s="78" t="s">
        <v>2015</v>
      </c>
      <c r="C50" s="78" t="s">
        <v>1569</v>
      </c>
      <c r="D50" s="78" t="s">
        <v>71</v>
      </c>
      <c r="E50" s="78" t="s">
        <v>105</v>
      </c>
      <c r="F50" s="78">
        <v>1</v>
      </c>
      <c r="G50" s="78">
        <v>1.2</v>
      </c>
      <c r="H50" s="78" t="s">
        <v>2371</v>
      </c>
      <c r="I50" s="78">
        <v>683</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t="s">
        <v>2418</v>
      </c>
      <c r="AC50" s="71"/>
      <c r="AD50" s="72"/>
      <c r="AE50" s="72"/>
      <c r="AF50" s="72"/>
      <c r="AG50" s="73"/>
      <c r="AH50" s="74"/>
      <c r="AI50" s="75"/>
    </row>
    <row r="51" spans="1:35" s="45" customFormat="1" ht="15.75" hidden="1" x14ac:dyDescent="0.25">
      <c r="A51" s="78">
        <v>49</v>
      </c>
      <c r="B51" s="78" t="s">
        <v>2015</v>
      </c>
      <c r="C51" s="78" t="s">
        <v>1569</v>
      </c>
      <c r="D51" s="78" t="s">
        <v>71</v>
      </c>
      <c r="E51" s="78" t="s">
        <v>105</v>
      </c>
      <c r="F51" s="78">
        <v>1</v>
      </c>
      <c r="G51" s="78">
        <v>1.3</v>
      </c>
      <c r="H51" s="78" t="s">
        <v>2420</v>
      </c>
      <c r="I51" s="78">
        <v>551</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8">
        <v>50</v>
      </c>
      <c r="B52" s="78" t="s">
        <v>2015</v>
      </c>
      <c r="C52" s="78" t="s">
        <v>1569</v>
      </c>
      <c r="D52" s="78" t="s">
        <v>71</v>
      </c>
      <c r="E52" s="78" t="s">
        <v>105</v>
      </c>
      <c r="F52" s="78">
        <v>1</v>
      </c>
      <c r="G52" s="78">
        <v>1.3</v>
      </c>
      <c r="H52" s="78" t="s">
        <v>2421</v>
      </c>
      <c r="I52" s="78">
        <v>528</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31.5" hidden="1" x14ac:dyDescent="0.25">
      <c r="A53" s="78">
        <v>51</v>
      </c>
      <c r="B53" s="78" t="s">
        <v>2015</v>
      </c>
      <c r="C53" s="78" t="s">
        <v>1569</v>
      </c>
      <c r="D53" s="78" t="s">
        <v>71</v>
      </c>
      <c r="E53" s="78" t="s">
        <v>105</v>
      </c>
      <c r="F53" s="78">
        <v>1</v>
      </c>
      <c r="G53" s="78">
        <v>1.3</v>
      </c>
      <c r="H53" s="78" t="s">
        <v>2421</v>
      </c>
      <c r="I53" s="78">
        <v>539</v>
      </c>
      <c r="J53" s="79">
        <v>0</v>
      </c>
      <c r="K53" s="80">
        <v>0</v>
      </c>
      <c r="L53" s="80">
        <v>0</v>
      </c>
      <c r="M53" s="81">
        <v>0</v>
      </c>
      <c r="N53" s="82">
        <v>0</v>
      </c>
      <c r="O53" s="83">
        <v>0</v>
      </c>
      <c r="P53" s="83">
        <v>0</v>
      </c>
      <c r="Q53" s="84">
        <v>0</v>
      </c>
      <c r="R53" s="85">
        <v>0</v>
      </c>
      <c r="S53" s="80">
        <v>0</v>
      </c>
      <c r="T53" s="80">
        <v>0</v>
      </c>
      <c r="U53" s="80">
        <v>0</v>
      </c>
      <c r="V53" s="80">
        <v>1</v>
      </c>
      <c r="W53" s="81">
        <v>0</v>
      </c>
      <c r="X53" s="82">
        <v>0</v>
      </c>
      <c r="Y53" s="86">
        <v>0</v>
      </c>
      <c r="Z53" s="87">
        <v>1</v>
      </c>
      <c r="AA53" s="169" t="s">
        <v>2472</v>
      </c>
      <c r="AB53" s="167"/>
      <c r="AC53" s="71"/>
      <c r="AD53" s="72"/>
      <c r="AE53" s="72"/>
      <c r="AF53" s="72"/>
      <c r="AG53" s="73"/>
      <c r="AH53" s="74"/>
      <c r="AI53" s="75"/>
    </row>
    <row r="54" spans="1:35" s="45" customFormat="1" ht="15.75" hidden="1" x14ac:dyDescent="0.25">
      <c r="A54" s="78">
        <v>52</v>
      </c>
      <c r="B54" s="78" t="s">
        <v>2015</v>
      </c>
      <c r="C54" s="78" t="s">
        <v>1569</v>
      </c>
      <c r="D54" s="78" t="s">
        <v>71</v>
      </c>
      <c r="E54" s="78" t="s">
        <v>105</v>
      </c>
      <c r="F54" s="78">
        <v>1</v>
      </c>
      <c r="G54" s="78">
        <v>1.3</v>
      </c>
      <c r="H54" s="78" t="s">
        <v>2421</v>
      </c>
      <c r="I54" s="78">
        <v>541</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94.5" x14ac:dyDescent="0.25">
      <c r="A55" s="78">
        <v>53</v>
      </c>
      <c r="B55" s="78" t="s">
        <v>2015</v>
      </c>
      <c r="C55" s="78" t="s">
        <v>1569</v>
      </c>
      <c r="D55" s="78" t="s">
        <v>71</v>
      </c>
      <c r="E55" s="78" t="s">
        <v>105</v>
      </c>
      <c r="F55" s="78">
        <v>1</v>
      </c>
      <c r="G55" s="78">
        <v>1.3</v>
      </c>
      <c r="H55" s="78" t="s">
        <v>2421</v>
      </c>
      <c r="I55" s="78">
        <v>544</v>
      </c>
      <c r="J55" s="79">
        <v>1</v>
      </c>
      <c r="K55" s="80">
        <v>0</v>
      </c>
      <c r="L55" s="80">
        <v>1</v>
      </c>
      <c r="M55" s="81">
        <v>0</v>
      </c>
      <c r="N55" s="82">
        <v>0</v>
      </c>
      <c r="O55" s="83">
        <v>1</v>
      </c>
      <c r="P55" s="83">
        <v>0</v>
      </c>
      <c r="Q55" s="84">
        <v>0</v>
      </c>
      <c r="R55" s="85">
        <v>0</v>
      </c>
      <c r="S55" s="80">
        <v>0</v>
      </c>
      <c r="T55" s="80">
        <v>0</v>
      </c>
      <c r="U55" s="80">
        <v>0</v>
      </c>
      <c r="V55" s="80">
        <v>0</v>
      </c>
      <c r="W55" s="81">
        <v>0</v>
      </c>
      <c r="X55" s="82">
        <v>0</v>
      </c>
      <c r="Y55" s="86">
        <v>0</v>
      </c>
      <c r="Z55" s="87">
        <v>1</v>
      </c>
      <c r="AA55" s="166" t="s">
        <v>3232</v>
      </c>
      <c r="AB55" s="167"/>
      <c r="AC55" s="71"/>
      <c r="AD55" s="72"/>
      <c r="AE55" s="72"/>
      <c r="AF55" s="72"/>
      <c r="AG55" s="73"/>
      <c r="AH55" s="74"/>
      <c r="AI55" s="75"/>
    </row>
    <row r="56" spans="1:35" s="45" customFormat="1" ht="15.75" hidden="1" x14ac:dyDescent="0.25">
      <c r="A56" s="78">
        <v>54</v>
      </c>
      <c r="B56" s="78" t="s">
        <v>2015</v>
      </c>
      <c r="C56" s="78" t="s">
        <v>1569</v>
      </c>
      <c r="D56" s="78" t="s">
        <v>71</v>
      </c>
      <c r="E56" s="78" t="s">
        <v>105</v>
      </c>
      <c r="F56" s="78">
        <v>1</v>
      </c>
      <c r="G56" s="78">
        <v>1.3</v>
      </c>
      <c r="H56" s="78" t="s">
        <v>2421</v>
      </c>
      <c r="I56" s="78">
        <v>548</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15.75" hidden="1" x14ac:dyDescent="0.25">
      <c r="A57" s="78">
        <v>55</v>
      </c>
      <c r="B57" s="78" t="s">
        <v>2015</v>
      </c>
      <c r="C57" s="78" t="s">
        <v>1569</v>
      </c>
      <c r="D57" s="78" t="s">
        <v>71</v>
      </c>
      <c r="E57" s="78" t="s">
        <v>105</v>
      </c>
      <c r="F57" s="78">
        <v>1</v>
      </c>
      <c r="G57" s="78">
        <v>1.3</v>
      </c>
      <c r="H57" s="78" t="s">
        <v>2421</v>
      </c>
      <c r="I57" s="78">
        <v>574</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47.25" x14ac:dyDescent="0.25">
      <c r="A58" s="78">
        <v>56</v>
      </c>
      <c r="B58" s="78" t="s">
        <v>2015</v>
      </c>
      <c r="C58" s="78" t="s">
        <v>1569</v>
      </c>
      <c r="D58" s="78" t="s">
        <v>71</v>
      </c>
      <c r="E58" s="78" t="s">
        <v>105</v>
      </c>
      <c r="F58" s="78">
        <v>1</v>
      </c>
      <c r="G58" s="78">
        <v>1.3</v>
      </c>
      <c r="H58" s="78" t="s">
        <v>2422</v>
      </c>
      <c r="I58" s="78">
        <v>297</v>
      </c>
      <c r="J58" s="79">
        <v>1</v>
      </c>
      <c r="K58" s="80">
        <v>0</v>
      </c>
      <c r="L58" s="80">
        <v>0</v>
      </c>
      <c r="M58" s="81">
        <v>0</v>
      </c>
      <c r="N58" s="82">
        <v>0</v>
      </c>
      <c r="O58" s="83">
        <v>0</v>
      </c>
      <c r="P58" s="83">
        <v>0</v>
      </c>
      <c r="Q58" s="84">
        <v>0</v>
      </c>
      <c r="R58" s="85">
        <v>0</v>
      </c>
      <c r="S58" s="80">
        <v>0</v>
      </c>
      <c r="T58" s="80">
        <v>0</v>
      </c>
      <c r="U58" s="80">
        <v>0</v>
      </c>
      <c r="V58" s="80">
        <v>0</v>
      </c>
      <c r="W58" s="81">
        <v>0</v>
      </c>
      <c r="X58" s="82">
        <v>0</v>
      </c>
      <c r="Y58" s="86">
        <v>0</v>
      </c>
      <c r="Z58" s="87">
        <v>1</v>
      </c>
      <c r="AA58" s="166" t="s">
        <v>2423</v>
      </c>
      <c r="AB58" s="167"/>
      <c r="AC58" s="71"/>
      <c r="AD58" s="72"/>
      <c r="AE58" s="72"/>
      <c r="AF58" s="72"/>
      <c r="AG58" s="73"/>
      <c r="AH58" s="74"/>
      <c r="AI58" s="75"/>
    </row>
    <row r="59" spans="1:35" s="45" customFormat="1" ht="15.75" hidden="1" x14ac:dyDescent="0.25">
      <c r="A59" s="78">
        <v>57</v>
      </c>
      <c r="B59" s="78" t="s">
        <v>2015</v>
      </c>
      <c r="C59" s="78" t="s">
        <v>1569</v>
      </c>
      <c r="D59" s="78" t="s">
        <v>71</v>
      </c>
      <c r="E59" s="78" t="s">
        <v>105</v>
      </c>
      <c r="F59" s="78">
        <v>1</v>
      </c>
      <c r="G59" s="78">
        <v>1.3</v>
      </c>
      <c r="H59" s="78" t="s">
        <v>2422</v>
      </c>
      <c r="I59" s="78">
        <v>314</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47.25" x14ac:dyDescent="0.25">
      <c r="A60" s="78">
        <v>58</v>
      </c>
      <c r="B60" s="78" t="s">
        <v>2015</v>
      </c>
      <c r="C60" s="78" t="s">
        <v>1569</v>
      </c>
      <c r="D60" s="78" t="s">
        <v>71</v>
      </c>
      <c r="E60" s="78" t="s">
        <v>105</v>
      </c>
      <c r="F60" s="78">
        <v>1</v>
      </c>
      <c r="G60" s="78">
        <v>1.3</v>
      </c>
      <c r="H60" s="189" t="s">
        <v>2454</v>
      </c>
      <c r="I60" s="78">
        <v>584</v>
      </c>
      <c r="J60" s="79">
        <v>1</v>
      </c>
      <c r="K60" s="80">
        <v>0</v>
      </c>
      <c r="L60" s="80">
        <v>0</v>
      </c>
      <c r="M60" s="81">
        <v>0</v>
      </c>
      <c r="N60" s="82">
        <v>0</v>
      </c>
      <c r="O60" s="83">
        <v>0</v>
      </c>
      <c r="P60" s="83">
        <v>0</v>
      </c>
      <c r="Q60" s="84">
        <v>0</v>
      </c>
      <c r="R60" s="85">
        <v>0</v>
      </c>
      <c r="S60" s="80">
        <v>0</v>
      </c>
      <c r="T60" s="80">
        <v>0</v>
      </c>
      <c r="U60" s="80">
        <v>0</v>
      </c>
      <c r="V60" s="80">
        <v>0</v>
      </c>
      <c r="W60" s="81">
        <v>0</v>
      </c>
      <c r="X60" s="82">
        <v>0</v>
      </c>
      <c r="Y60" s="86">
        <v>0</v>
      </c>
      <c r="Z60" s="87">
        <v>1</v>
      </c>
      <c r="AA60" s="188" t="s">
        <v>2455</v>
      </c>
      <c r="AB60" s="167"/>
      <c r="AC60" s="71"/>
      <c r="AD60" s="72"/>
      <c r="AE60" s="72"/>
      <c r="AF60" s="72"/>
      <c r="AG60" s="73"/>
      <c r="AH60" s="74"/>
      <c r="AI60" s="75"/>
    </row>
    <row r="61" spans="1:35" s="45" customFormat="1" ht="47.25" x14ac:dyDescent="0.25">
      <c r="A61" s="78">
        <v>59</v>
      </c>
      <c r="B61" s="78" t="s">
        <v>2015</v>
      </c>
      <c r="C61" s="78" t="s">
        <v>1569</v>
      </c>
      <c r="D61" s="78" t="s">
        <v>71</v>
      </c>
      <c r="E61" s="78" t="s">
        <v>105</v>
      </c>
      <c r="F61" s="78">
        <v>1</v>
      </c>
      <c r="G61" s="78">
        <v>1.3</v>
      </c>
      <c r="H61" s="78" t="s">
        <v>2454</v>
      </c>
      <c r="I61" s="78">
        <v>598</v>
      </c>
      <c r="J61" s="79">
        <v>1</v>
      </c>
      <c r="K61" s="80">
        <v>0</v>
      </c>
      <c r="L61" s="80">
        <v>0</v>
      </c>
      <c r="M61" s="81">
        <v>0</v>
      </c>
      <c r="N61" s="82">
        <v>0</v>
      </c>
      <c r="O61" s="83">
        <v>0</v>
      </c>
      <c r="P61" s="83">
        <v>0</v>
      </c>
      <c r="Q61" s="84">
        <v>0</v>
      </c>
      <c r="R61" s="85">
        <v>0</v>
      </c>
      <c r="S61" s="80">
        <v>0</v>
      </c>
      <c r="T61" s="80">
        <v>0</v>
      </c>
      <c r="U61" s="80">
        <v>0</v>
      </c>
      <c r="V61" s="80">
        <v>0</v>
      </c>
      <c r="W61" s="81">
        <v>0</v>
      </c>
      <c r="X61" s="82">
        <v>0</v>
      </c>
      <c r="Y61" s="86">
        <v>0</v>
      </c>
      <c r="Z61" s="87">
        <v>1</v>
      </c>
      <c r="AA61" s="188" t="s">
        <v>2455</v>
      </c>
      <c r="AB61" s="167"/>
      <c r="AC61" s="71"/>
      <c r="AD61" s="72"/>
      <c r="AE61" s="72"/>
      <c r="AF61" s="72"/>
      <c r="AG61" s="73"/>
      <c r="AH61" s="74"/>
      <c r="AI61" s="75"/>
    </row>
    <row r="62" spans="1:35" s="45" customFormat="1" ht="78.75" x14ac:dyDescent="0.25">
      <c r="A62" s="78">
        <v>60</v>
      </c>
      <c r="B62" s="78" t="s">
        <v>2015</v>
      </c>
      <c r="C62" s="78" t="s">
        <v>1569</v>
      </c>
      <c r="D62" s="78" t="s">
        <v>71</v>
      </c>
      <c r="E62" s="78" t="s">
        <v>105</v>
      </c>
      <c r="F62" s="78">
        <v>1</v>
      </c>
      <c r="G62" s="78">
        <v>1.3</v>
      </c>
      <c r="H62" s="78" t="s">
        <v>2454</v>
      </c>
      <c r="I62" s="78">
        <v>603</v>
      </c>
      <c r="J62" s="79">
        <v>1</v>
      </c>
      <c r="K62" s="80">
        <v>0</v>
      </c>
      <c r="L62" s="80">
        <v>0</v>
      </c>
      <c r="M62" s="81">
        <v>0</v>
      </c>
      <c r="N62" s="82">
        <v>0</v>
      </c>
      <c r="O62" s="83">
        <v>1</v>
      </c>
      <c r="P62" s="83">
        <v>0</v>
      </c>
      <c r="Q62" s="84">
        <v>0</v>
      </c>
      <c r="R62" s="85">
        <v>0</v>
      </c>
      <c r="S62" s="80">
        <v>0</v>
      </c>
      <c r="T62" s="80">
        <v>0</v>
      </c>
      <c r="U62" s="80">
        <v>1</v>
      </c>
      <c r="V62" s="80">
        <v>0</v>
      </c>
      <c r="W62" s="81">
        <v>0</v>
      </c>
      <c r="X62" s="82">
        <v>0</v>
      </c>
      <c r="Y62" s="86">
        <v>0</v>
      </c>
      <c r="Z62" s="87">
        <v>1</v>
      </c>
      <c r="AA62" s="187" t="s">
        <v>2473</v>
      </c>
      <c r="AB62" s="167"/>
      <c r="AC62" s="71"/>
      <c r="AD62" s="72"/>
      <c r="AE62" s="72"/>
      <c r="AF62" s="72"/>
      <c r="AG62" s="73"/>
      <c r="AH62" s="74"/>
      <c r="AI62" s="75"/>
    </row>
    <row r="63" spans="1:35" s="45" customFormat="1" ht="78.75" x14ac:dyDescent="0.25">
      <c r="A63" s="78">
        <v>65</v>
      </c>
      <c r="B63" s="78" t="s">
        <v>2015</v>
      </c>
      <c r="C63" s="78" t="s">
        <v>1569</v>
      </c>
      <c r="D63" s="78" t="s">
        <v>71</v>
      </c>
      <c r="E63" s="78" t="s">
        <v>105</v>
      </c>
      <c r="F63" s="78">
        <v>1</v>
      </c>
      <c r="G63" s="78">
        <v>1.3</v>
      </c>
      <c r="H63" s="189" t="s">
        <v>2456</v>
      </c>
      <c r="I63" s="78">
        <v>661</v>
      </c>
      <c r="J63" s="79">
        <v>1</v>
      </c>
      <c r="K63" s="80">
        <v>0</v>
      </c>
      <c r="L63" s="80">
        <v>0</v>
      </c>
      <c r="M63" s="81">
        <v>0</v>
      </c>
      <c r="N63" s="82">
        <v>0</v>
      </c>
      <c r="O63" s="83">
        <v>0</v>
      </c>
      <c r="P63" s="83">
        <v>0</v>
      </c>
      <c r="Q63" s="84">
        <v>0</v>
      </c>
      <c r="R63" s="85">
        <v>0</v>
      </c>
      <c r="S63" s="80">
        <v>0</v>
      </c>
      <c r="T63" s="80">
        <v>0</v>
      </c>
      <c r="U63" s="80">
        <v>0</v>
      </c>
      <c r="V63" s="80">
        <v>0</v>
      </c>
      <c r="W63" s="81">
        <v>0</v>
      </c>
      <c r="X63" s="82">
        <v>0</v>
      </c>
      <c r="Y63" s="86">
        <v>0</v>
      </c>
      <c r="Z63" s="87">
        <v>1</v>
      </c>
      <c r="AA63" s="188" t="s">
        <v>2457</v>
      </c>
      <c r="AB63" s="167"/>
      <c r="AC63" s="71"/>
      <c r="AD63" s="72"/>
      <c r="AE63" s="72"/>
      <c r="AF63" s="72"/>
      <c r="AG63" s="73"/>
      <c r="AH63" s="74"/>
      <c r="AI63" s="75"/>
    </row>
    <row r="64" spans="1:35" s="45" customFormat="1" ht="94.5" x14ac:dyDescent="0.25">
      <c r="A64" s="78">
        <v>61</v>
      </c>
      <c r="B64" s="78" t="s">
        <v>2015</v>
      </c>
      <c r="C64" s="78" t="s">
        <v>1569</v>
      </c>
      <c r="D64" s="78" t="s">
        <v>71</v>
      </c>
      <c r="E64" s="78" t="s">
        <v>105</v>
      </c>
      <c r="F64" s="78">
        <v>1</v>
      </c>
      <c r="G64" s="78">
        <v>1.3</v>
      </c>
      <c r="H64" s="78" t="s">
        <v>2456</v>
      </c>
      <c r="I64" s="78">
        <v>534</v>
      </c>
      <c r="J64" s="79">
        <v>1</v>
      </c>
      <c r="K64" s="80">
        <v>0</v>
      </c>
      <c r="L64" s="80">
        <v>0</v>
      </c>
      <c r="M64" s="81">
        <v>0</v>
      </c>
      <c r="N64" s="82">
        <v>0</v>
      </c>
      <c r="O64" s="83">
        <v>0</v>
      </c>
      <c r="P64" s="83">
        <v>0</v>
      </c>
      <c r="Q64" s="84">
        <v>0</v>
      </c>
      <c r="R64" s="85">
        <v>0</v>
      </c>
      <c r="S64" s="80">
        <v>0</v>
      </c>
      <c r="T64" s="80">
        <v>0</v>
      </c>
      <c r="U64" s="80">
        <v>0</v>
      </c>
      <c r="V64" s="80">
        <v>1</v>
      </c>
      <c r="W64" s="81">
        <v>0</v>
      </c>
      <c r="X64" s="82">
        <v>0</v>
      </c>
      <c r="Y64" s="86">
        <v>0</v>
      </c>
      <c r="Z64" s="87">
        <v>1</v>
      </c>
      <c r="AA64" s="188" t="s">
        <v>2460</v>
      </c>
      <c r="AB64" s="167"/>
      <c r="AC64" s="71"/>
      <c r="AD64" s="72"/>
      <c r="AE64" s="72"/>
      <c r="AF64" s="72"/>
      <c r="AG64" s="73"/>
      <c r="AH64" s="74"/>
      <c r="AI64" s="75"/>
    </row>
    <row r="65" spans="1:35" s="45" customFormat="1" ht="110.25" x14ac:dyDescent="0.25">
      <c r="A65" s="78">
        <v>62</v>
      </c>
      <c r="B65" s="78" t="s">
        <v>2015</v>
      </c>
      <c r="C65" s="78" t="s">
        <v>1569</v>
      </c>
      <c r="D65" s="78" t="s">
        <v>71</v>
      </c>
      <c r="E65" s="78" t="s">
        <v>105</v>
      </c>
      <c r="F65" s="78">
        <v>1</v>
      </c>
      <c r="G65" s="78">
        <v>1.3</v>
      </c>
      <c r="H65" s="78" t="s">
        <v>2456</v>
      </c>
      <c r="I65" s="78">
        <v>556</v>
      </c>
      <c r="J65" s="79">
        <v>1</v>
      </c>
      <c r="K65" s="80">
        <v>0</v>
      </c>
      <c r="L65" s="80">
        <v>0</v>
      </c>
      <c r="M65" s="81">
        <v>0</v>
      </c>
      <c r="N65" s="82">
        <v>0</v>
      </c>
      <c r="O65" s="83">
        <v>0</v>
      </c>
      <c r="P65" s="83">
        <v>0</v>
      </c>
      <c r="Q65" s="84">
        <v>0</v>
      </c>
      <c r="R65" s="85">
        <v>0</v>
      </c>
      <c r="S65" s="80">
        <v>0</v>
      </c>
      <c r="T65" s="80">
        <v>0</v>
      </c>
      <c r="U65" s="80">
        <v>1</v>
      </c>
      <c r="V65" s="80">
        <v>0</v>
      </c>
      <c r="W65" s="81">
        <v>0</v>
      </c>
      <c r="X65" s="82">
        <v>0</v>
      </c>
      <c r="Y65" s="86">
        <v>0</v>
      </c>
      <c r="Z65" s="87">
        <v>1</v>
      </c>
      <c r="AA65" s="188" t="s">
        <v>2461</v>
      </c>
      <c r="AB65" s="167"/>
      <c r="AC65" s="71"/>
      <c r="AD65" s="72"/>
      <c r="AE65" s="72"/>
      <c r="AF65" s="72"/>
      <c r="AG65" s="73"/>
      <c r="AH65" s="74"/>
      <c r="AI65" s="75"/>
    </row>
    <row r="66" spans="1:35" s="45" customFormat="1" ht="110.25" x14ac:dyDescent="0.25">
      <c r="A66" s="78">
        <v>63</v>
      </c>
      <c r="B66" s="78" t="s">
        <v>2015</v>
      </c>
      <c r="C66" s="78" t="s">
        <v>1569</v>
      </c>
      <c r="D66" s="78" t="s">
        <v>71</v>
      </c>
      <c r="E66" s="78" t="s">
        <v>105</v>
      </c>
      <c r="F66" s="78">
        <v>1</v>
      </c>
      <c r="G66" s="78">
        <v>1.3</v>
      </c>
      <c r="H66" s="78" t="s">
        <v>2456</v>
      </c>
      <c r="I66" s="78">
        <v>585</v>
      </c>
      <c r="J66" s="79">
        <v>1</v>
      </c>
      <c r="K66" s="80">
        <v>0</v>
      </c>
      <c r="L66" s="80">
        <v>0</v>
      </c>
      <c r="M66" s="81">
        <v>0</v>
      </c>
      <c r="N66" s="82">
        <v>0</v>
      </c>
      <c r="O66" s="83">
        <v>0</v>
      </c>
      <c r="P66" s="83">
        <v>0</v>
      </c>
      <c r="Q66" s="84">
        <v>0</v>
      </c>
      <c r="R66" s="85">
        <v>0</v>
      </c>
      <c r="S66" s="80">
        <v>0</v>
      </c>
      <c r="T66" s="80">
        <v>0</v>
      </c>
      <c r="U66" s="80">
        <v>1</v>
      </c>
      <c r="V66" s="80">
        <v>0</v>
      </c>
      <c r="W66" s="81">
        <v>0</v>
      </c>
      <c r="X66" s="82">
        <v>0</v>
      </c>
      <c r="Y66" s="86">
        <v>0</v>
      </c>
      <c r="Z66" s="87">
        <v>1</v>
      </c>
      <c r="AA66" s="188" t="s">
        <v>2462</v>
      </c>
      <c r="AB66" s="167"/>
      <c r="AC66" s="71"/>
      <c r="AD66" s="72"/>
      <c r="AE66" s="72"/>
      <c r="AF66" s="72"/>
      <c r="AG66" s="73"/>
      <c r="AH66" s="74"/>
      <c r="AI66" s="75"/>
    </row>
    <row r="67" spans="1:35" s="45" customFormat="1" ht="110.25" x14ac:dyDescent="0.25">
      <c r="A67" s="78">
        <v>64</v>
      </c>
      <c r="B67" s="78" t="s">
        <v>2015</v>
      </c>
      <c r="C67" s="78" t="s">
        <v>1569</v>
      </c>
      <c r="D67" s="78" t="s">
        <v>71</v>
      </c>
      <c r="E67" s="78" t="s">
        <v>105</v>
      </c>
      <c r="F67" s="78">
        <v>1</v>
      </c>
      <c r="G67" s="78">
        <v>1.3</v>
      </c>
      <c r="H67" s="78" t="s">
        <v>2456</v>
      </c>
      <c r="I67" s="78">
        <v>617</v>
      </c>
      <c r="J67" s="79">
        <v>1</v>
      </c>
      <c r="K67" s="80">
        <v>0</v>
      </c>
      <c r="L67" s="80">
        <v>0</v>
      </c>
      <c r="M67" s="81">
        <v>0</v>
      </c>
      <c r="N67" s="82">
        <v>0</v>
      </c>
      <c r="O67" s="83">
        <v>0</v>
      </c>
      <c r="P67" s="83">
        <v>0</v>
      </c>
      <c r="Q67" s="84">
        <v>0</v>
      </c>
      <c r="R67" s="85">
        <v>0</v>
      </c>
      <c r="S67" s="80">
        <v>0</v>
      </c>
      <c r="T67" s="80">
        <v>0</v>
      </c>
      <c r="U67" s="80">
        <v>1</v>
      </c>
      <c r="V67" s="80">
        <v>0</v>
      </c>
      <c r="W67" s="81">
        <v>0</v>
      </c>
      <c r="X67" s="82">
        <v>0</v>
      </c>
      <c r="Y67" s="86">
        <v>0</v>
      </c>
      <c r="Z67" s="87">
        <v>1</v>
      </c>
      <c r="AA67" s="188" t="s">
        <v>2463</v>
      </c>
      <c r="AB67" s="167"/>
      <c r="AC67" s="71"/>
      <c r="AD67" s="72"/>
      <c r="AE67" s="72"/>
      <c r="AF67" s="72"/>
      <c r="AG67" s="73"/>
      <c r="AH67" s="74"/>
      <c r="AI67" s="75"/>
    </row>
    <row r="68" spans="1:35" s="45" customFormat="1" ht="78.75" x14ac:dyDescent="0.25">
      <c r="A68" s="78">
        <v>66</v>
      </c>
      <c r="B68" s="78" t="s">
        <v>2015</v>
      </c>
      <c r="C68" s="78" t="s">
        <v>1569</v>
      </c>
      <c r="D68" s="78" t="s">
        <v>71</v>
      </c>
      <c r="E68" s="78" t="s">
        <v>105</v>
      </c>
      <c r="F68" s="78">
        <v>1</v>
      </c>
      <c r="G68" s="78">
        <v>1.3</v>
      </c>
      <c r="H68" s="78" t="s">
        <v>2456</v>
      </c>
      <c r="I68" s="78">
        <v>680</v>
      </c>
      <c r="J68" s="79">
        <v>1</v>
      </c>
      <c r="K68" s="80">
        <v>0</v>
      </c>
      <c r="L68" s="80">
        <v>0</v>
      </c>
      <c r="M68" s="81">
        <v>0</v>
      </c>
      <c r="N68" s="82">
        <v>0</v>
      </c>
      <c r="O68" s="83">
        <v>0</v>
      </c>
      <c r="P68" s="83">
        <v>0</v>
      </c>
      <c r="Q68" s="84">
        <v>0</v>
      </c>
      <c r="R68" s="85">
        <v>0</v>
      </c>
      <c r="S68" s="80">
        <v>0</v>
      </c>
      <c r="T68" s="80">
        <v>0</v>
      </c>
      <c r="U68" s="80">
        <v>0</v>
      </c>
      <c r="V68" s="80">
        <v>0</v>
      </c>
      <c r="W68" s="81">
        <v>0</v>
      </c>
      <c r="X68" s="82">
        <v>0</v>
      </c>
      <c r="Y68" s="86">
        <v>0</v>
      </c>
      <c r="Z68" s="87">
        <v>1</v>
      </c>
      <c r="AA68" s="188" t="s">
        <v>2457</v>
      </c>
      <c r="AB68" s="167"/>
      <c r="AC68" s="71"/>
      <c r="AD68" s="72"/>
      <c r="AE68" s="72"/>
      <c r="AF68" s="72"/>
      <c r="AG68" s="73"/>
      <c r="AH68" s="74"/>
      <c r="AI68" s="75"/>
    </row>
    <row r="69" spans="1:35" s="45" customFormat="1" ht="31.5" hidden="1" x14ac:dyDescent="0.25">
      <c r="A69" s="78">
        <v>67</v>
      </c>
      <c r="B69" s="78" t="s">
        <v>2015</v>
      </c>
      <c r="C69" s="78" t="s">
        <v>1569</v>
      </c>
      <c r="D69" s="78" t="s">
        <v>71</v>
      </c>
      <c r="E69" s="78" t="s">
        <v>105</v>
      </c>
      <c r="F69" s="78">
        <v>1</v>
      </c>
      <c r="G69" s="78">
        <v>1.3</v>
      </c>
      <c r="H69" s="78" t="s">
        <v>2458</v>
      </c>
      <c r="I69" s="78">
        <v>604</v>
      </c>
      <c r="J69" s="79">
        <v>0</v>
      </c>
      <c r="K69" s="80">
        <v>0</v>
      </c>
      <c r="L69" s="80">
        <v>0</v>
      </c>
      <c r="M69" s="81">
        <v>0</v>
      </c>
      <c r="N69" s="82">
        <v>0</v>
      </c>
      <c r="O69" s="83">
        <v>0</v>
      </c>
      <c r="P69" s="83">
        <v>0</v>
      </c>
      <c r="Q69" s="84">
        <v>0</v>
      </c>
      <c r="R69" s="85">
        <v>1</v>
      </c>
      <c r="S69" s="80">
        <v>0</v>
      </c>
      <c r="T69" s="80">
        <v>0</v>
      </c>
      <c r="U69" s="80">
        <v>0</v>
      </c>
      <c r="V69" s="80">
        <v>0</v>
      </c>
      <c r="W69" s="81">
        <v>0</v>
      </c>
      <c r="X69" s="82">
        <v>0</v>
      </c>
      <c r="Y69" s="86">
        <v>0</v>
      </c>
      <c r="Z69" s="87">
        <v>1</v>
      </c>
      <c r="AA69" s="166" t="s">
        <v>2459</v>
      </c>
      <c r="AB69" s="167"/>
      <c r="AC69" s="71"/>
      <c r="AD69" s="72"/>
      <c r="AE69" s="72"/>
      <c r="AF69" s="72"/>
      <c r="AG69" s="73"/>
      <c r="AH69" s="74"/>
      <c r="AI69" s="75"/>
    </row>
    <row r="70" spans="1:35" s="45" customFormat="1" ht="15.75" hidden="1" x14ac:dyDescent="0.25">
      <c r="A70" s="78">
        <v>68</v>
      </c>
      <c r="B70" s="78" t="s">
        <v>2015</v>
      </c>
      <c r="C70" s="78" t="s">
        <v>1569</v>
      </c>
      <c r="D70" s="78" t="s">
        <v>71</v>
      </c>
      <c r="E70" s="78" t="s">
        <v>105</v>
      </c>
      <c r="F70" s="78">
        <v>1</v>
      </c>
      <c r="G70" s="78">
        <v>1.3</v>
      </c>
      <c r="H70" s="78" t="s">
        <v>2201</v>
      </c>
      <c r="I70" s="78">
        <v>543</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47.25" hidden="1" x14ac:dyDescent="0.25">
      <c r="A71" s="78">
        <v>69</v>
      </c>
      <c r="B71" s="78" t="s">
        <v>2015</v>
      </c>
      <c r="C71" s="78" t="s">
        <v>1569</v>
      </c>
      <c r="D71" s="78" t="s">
        <v>71</v>
      </c>
      <c r="E71" s="78" t="s">
        <v>105</v>
      </c>
      <c r="F71" s="78">
        <v>1</v>
      </c>
      <c r="G71" s="78">
        <v>1.3</v>
      </c>
      <c r="H71" s="78" t="s">
        <v>2201</v>
      </c>
      <c r="I71" s="78">
        <v>605</v>
      </c>
      <c r="J71" s="79">
        <v>0</v>
      </c>
      <c r="K71" s="80">
        <v>0</v>
      </c>
      <c r="L71" s="80">
        <v>0</v>
      </c>
      <c r="M71" s="81">
        <v>0</v>
      </c>
      <c r="N71" s="82">
        <v>0</v>
      </c>
      <c r="O71" s="83">
        <v>1</v>
      </c>
      <c r="P71" s="83">
        <v>0</v>
      </c>
      <c r="Q71" s="84">
        <v>0</v>
      </c>
      <c r="R71" s="85">
        <v>0</v>
      </c>
      <c r="S71" s="80">
        <v>0</v>
      </c>
      <c r="T71" s="80">
        <v>0</v>
      </c>
      <c r="U71" s="80">
        <v>1</v>
      </c>
      <c r="V71" s="80">
        <v>0</v>
      </c>
      <c r="W71" s="81">
        <v>0</v>
      </c>
      <c r="X71" s="82">
        <v>0</v>
      </c>
      <c r="Y71" s="86">
        <v>0</v>
      </c>
      <c r="Z71" s="87">
        <v>1</v>
      </c>
      <c r="AA71" s="169" t="s">
        <v>2474</v>
      </c>
      <c r="AB71" s="167"/>
      <c r="AC71" s="71"/>
      <c r="AD71" s="72"/>
      <c r="AE71" s="72"/>
      <c r="AF71" s="72"/>
      <c r="AG71" s="73"/>
      <c r="AH71" s="74"/>
      <c r="AI71" s="75"/>
    </row>
    <row r="72" spans="1:35" s="45" customFormat="1" ht="15.75" hidden="1" x14ac:dyDescent="0.25">
      <c r="A72" s="78">
        <v>70</v>
      </c>
      <c r="B72" s="78" t="s">
        <v>2015</v>
      </c>
      <c r="C72" s="78" t="s">
        <v>1569</v>
      </c>
      <c r="D72" s="78" t="s">
        <v>71</v>
      </c>
      <c r="E72" s="78" t="s">
        <v>105</v>
      </c>
      <c r="F72" s="78">
        <v>1</v>
      </c>
      <c r="G72" s="78">
        <v>1.3</v>
      </c>
      <c r="H72" s="78" t="s">
        <v>2201</v>
      </c>
      <c r="I72" s="78">
        <v>609</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31.5" hidden="1" x14ac:dyDescent="0.25">
      <c r="A73" s="78">
        <v>71</v>
      </c>
      <c r="B73" s="78" t="s">
        <v>272</v>
      </c>
      <c r="C73" s="78" t="s">
        <v>940</v>
      </c>
      <c r="D73" s="78" t="s">
        <v>71</v>
      </c>
      <c r="E73" s="78" t="s">
        <v>105</v>
      </c>
      <c r="F73" s="78">
        <v>1</v>
      </c>
      <c r="G73" s="78">
        <v>1.3</v>
      </c>
      <c r="H73" s="78" t="s">
        <v>2201</v>
      </c>
      <c r="I73" s="78">
        <v>664</v>
      </c>
      <c r="J73" s="79">
        <v>0</v>
      </c>
      <c r="K73" s="80">
        <v>0</v>
      </c>
      <c r="L73" s="80">
        <v>0</v>
      </c>
      <c r="M73" s="81">
        <v>0</v>
      </c>
      <c r="N73" s="82">
        <v>0</v>
      </c>
      <c r="O73" s="83">
        <v>0</v>
      </c>
      <c r="P73" s="83">
        <v>0</v>
      </c>
      <c r="Q73" s="84">
        <v>0</v>
      </c>
      <c r="R73" s="85">
        <v>0</v>
      </c>
      <c r="S73" s="80">
        <v>0</v>
      </c>
      <c r="T73" s="80">
        <v>0</v>
      </c>
      <c r="U73" s="80">
        <v>0</v>
      </c>
      <c r="V73" s="80">
        <v>1</v>
      </c>
      <c r="W73" s="81">
        <v>0</v>
      </c>
      <c r="X73" s="82">
        <v>0</v>
      </c>
      <c r="Y73" s="86">
        <v>0</v>
      </c>
      <c r="Z73" s="87">
        <v>1</v>
      </c>
      <c r="AA73" s="166" t="s">
        <v>2202</v>
      </c>
      <c r="AB73" s="167"/>
      <c r="AC73" s="71"/>
      <c r="AD73" s="72"/>
      <c r="AE73" s="72"/>
      <c r="AF73" s="72"/>
      <c r="AG73" s="73"/>
      <c r="AH73" s="74"/>
      <c r="AI73" s="75"/>
    </row>
    <row r="74" spans="1:35" s="45" customFormat="1" ht="15.75" hidden="1" x14ac:dyDescent="0.25">
      <c r="A74" s="78">
        <v>72</v>
      </c>
      <c r="B74" s="78" t="s">
        <v>272</v>
      </c>
      <c r="C74" s="78" t="s">
        <v>940</v>
      </c>
      <c r="D74" s="78" t="s">
        <v>71</v>
      </c>
      <c r="E74" s="78" t="s">
        <v>105</v>
      </c>
      <c r="F74" s="78">
        <v>2</v>
      </c>
      <c r="G74" s="78">
        <v>2.2000000000000002</v>
      </c>
      <c r="H74" s="78" t="s">
        <v>2203</v>
      </c>
      <c r="I74" s="78">
        <v>592</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c r="AB74" s="167"/>
      <c r="AC74" s="71"/>
      <c r="AD74" s="72"/>
      <c r="AE74" s="72"/>
      <c r="AF74" s="72"/>
      <c r="AG74" s="73"/>
      <c r="AH74" s="74"/>
      <c r="AI74" s="75"/>
    </row>
    <row r="75" spans="1:35" s="45" customFormat="1" ht="31.5" hidden="1" x14ac:dyDescent="0.25">
      <c r="A75" s="78">
        <v>73</v>
      </c>
      <c r="B75" s="78" t="s">
        <v>272</v>
      </c>
      <c r="C75" s="78" t="s">
        <v>940</v>
      </c>
      <c r="D75" s="78" t="s">
        <v>71</v>
      </c>
      <c r="E75" s="78" t="s">
        <v>105</v>
      </c>
      <c r="F75" s="78">
        <v>2</v>
      </c>
      <c r="G75" s="78">
        <v>2.2000000000000002</v>
      </c>
      <c r="H75" s="78" t="s">
        <v>2203</v>
      </c>
      <c r="I75" s="78">
        <v>665</v>
      </c>
      <c r="J75" s="79">
        <v>0</v>
      </c>
      <c r="K75" s="80">
        <v>0</v>
      </c>
      <c r="L75" s="80">
        <v>0</v>
      </c>
      <c r="M75" s="81">
        <v>0</v>
      </c>
      <c r="N75" s="82">
        <v>0</v>
      </c>
      <c r="O75" s="83">
        <v>0</v>
      </c>
      <c r="P75" s="83">
        <v>0</v>
      </c>
      <c r="Q75" s="84">
        <v>1</v>
      </c>
      <c r="R75" s="85">
        <v>0</v>
      </c>
      <c r="S75" s="80">
        <v>0</v>
      </c>
      <c r="T75" s="80">
        <v>0</v>
      </c>
      <c r="U75" s="80">
        <v>0</v>
      </c>
      <c r="V75" s="80">
        <v>0</v>
      </c>
      <c r="W75" s="81">
        <v>0</v>
      </c>
      <c r="X75" s="82">
        <v>0</v>
      </c>
      <c r="Y75" s="86">
        <v>0</v>
      </c>
      <c r="Z75" s="87">
        <v>1</v>
      </c>
      <c r="AA75" s="166" t="s">
        <v>2204</v>
      </c>
      <c r="AB75" s="167"/>
      <c r="AC75" s="71"/>
      <c r="AD75" s="72"/>
      <c r="AE75" s="72"/>
      <c r="AF75" s="72"/>
      <c r="AG75" s="73"/>
      <c r="AH75" s="74"/>
      <c r="AI75" s="75"/>
    </row>
    <row r="76" spans="1:35" s="45" customFormat="1" ht="15.75" hidden="1" x14ac:dyDescent="0.25">
      <c r="A76" s="78">
        <v>74</v>
      </c>
      <c r="B76" s="78" t="s">
        <v>272</v>
      </c>
      <c r="C76" s="78" t="s">
        <v>940</v>
      </c>
      <c r="D76" s="78" t="s">
        <v>71</v>
      </c>
      <c r="E76" s="78" t="s">
        <v>105</v>
      </c>
      <c r="F76" s="78">
        <v>2</v>
      </c>
      <c r="G76" s="78">
        <v>2.2000000000000002</v>
      </c>
      <c r="H76" s="78" t="s">
        <v>2203</v>
      </c>
      <c r="I76" s="78">
        <v>666</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47.25" hidden="1" x14ac:dyDescent="0.25">
      <c r="A77" s="78">
        <v>75</v>
      </c>
      <c r="B77" s="78" t="s">
        <v>272</v>
      </c>
      <c r="C77" s="78" t="s">
        <v>940</v>
      </c>
      <c r="D77" s="78" t="s">
        <v>71</v>
      </c>
      <c r="E77" s="78" t="s">
        <v>105</v>
      </c>
      <c r="F77" s="78">
        <v>2</v>
      </c>
      <c r="G77" s="78">
        <v>2.2000000000000002</v>
      </c>
      <c r="H77" s="78" t="s">
        <v>2205</v>
      </c>
      <c r="I77" s="78">
        <v>558</v>
      </c>
      <c r="J77" s="79">
        <v>0</v>
      </c>
      <c r="K77" s="80">
        <v>0</v>
      </c>
      <c r="L77" s="80">
        <v>0</v>
      </c>
      <c r="M77" s="81">
        <v>0</v>
      </c>
      <c r="N77" s="82">
        <v>0</v>
      </c>
      <c r="O77" s="83">
        <v>1</v>
      </c>
      <c r="P77" s="83">
        <v>0</v>
      </c>
      <c r="Q77" s="84">
        <v>0</v>
      </c>
      <c r="R77" s="85">
        <v>0</v>
      </c>
      <c r="S77" s="80">
        <v>0</v>
      </c>
      <c r="T77" s="80">
        <v>0</v>
      </c>
      <c r="U77" s="80">
        <v>0</v>
      </c>
      <c r="V77" s="80">
        <v>0</v>
      </c>
      <c r="W77" s="81">
        <v>0</v>
      </c>
      <c r="X77" s="82">
        <v>0</v>
      </c>
      <c r="Y77" s="86">
        <v>0</v>
      </c>
      <c r="Z77" s="87">
        <v>1</v>
      </c>
      <c r="AA77" s="166" t="s">
        <v>2206</v>
      </c>
      <c r="AB77" s="167"/>
      <c r="AC77" s="71"/>
      <c r="AD77" s="72"/>
      <c r="AE77" s="72"/>
      <c r="AF77" s="72"/>
      <c r="AG77" s="73"/>
      <c r="AH77" s="74"/>
      <c r="AI77" s="75"/>
    </row>
    <row r="78" spans="1:35" s="45" customFormat="1" ht="47.25" hidden="1" x14ac:dyDescent="0.25">
      <c r="A78" s="78">
        <v>76</v>
      </c>
      <c r="B78" s="78" t="s">
        <v>272</v>
      </c>
      <c r="C78" s="78" t="s">
        <v>940</v>
      </c>
      <c r="D78" s="78" t="s">
        <v>71</v>
      </c>
      <c r="E78" s="78" t="s">
        <v>105</v>
      </c>
      <c r="F78" s="78">
        <v>2</v>
      </c>
      <c r="G78" s="78">
        <v>2.2000000000000002</v>
      </c>
      <c r="H78" s="78" t="s">
        <v>2205</v>
      </c>
      <c r="I78" s="78">
        <v>582</v>
      </c>
      <c r="J78" s="79">
        <v>0</v>
      </c>
      <c r="K78" s="80">
        <v>1</v>
      </c>
      <c r="L78" s="80">
        <v>0</v>
      </c>
      <c r="M78" s="81">
        <v>0</v>
      </c>
      <c r="N78" s="82">
        <v>0</v>
      </c>
      <c r="O78" s="83">
        <v>0</v>
      </c>
      <c r="P78" s="83">
        <v>0</v>
      </c>
      <c r="Q78" s="84">
        <v>1</v>
      </c>
      <c r="R78" s="85">
        <v>0</v>
      </c>
      <c r="S78" s="80">
        <v>0</v>
      </c>
      <c r="T78" s="80">
        <v>0</v>
      </c>
      <c r="U78" s="80">
        <v>0</v>
      </c>
      <c r="V78" s="80">
        <v>0</v>
      </c>
      <c r="W78" s="81">
        <v>0</v>
      </c>
      <c r="X78" s="82">
        <v>0</v>
      </c>
      <c r="Y78" s="86">
        <v>0</v>
      </c>
      <c r="Z78" s="87">
        <v>1</v>
      </c>
      <c r="AA78" s="166" t="s">
        <v>2212</v>
      </c>
      <c r="AB78" s="167"/>
      <c r="AC78" s="71"/>
      <c r="AD78" s="72"/>
      <c r="AE78" s="72"/>
      <c r="AF78" s="72"/>
      <c r="AG78" s="73"/>
      <c r="AH78" s="74"/>
      <c r="AI78" s="75"/>
    </row>
    <row r="79" spans="1:35" s="45" customFormat="1" ht="15.75" hidden="1" x14ac:dyDescent="0.25">
      <c r="A79" s="78">
        <v>77</v>
      </c>
      <c r="B79" s="78" t="s">
        <v>272</v>
      </c>
      <c r="C79" s="78" t="s">
        <v>940</v>
      </c>
      <c r="D79" s="78" t="s">
        <v>71</v>
      </c>
      <c r="E79" s="78" t="s">
        <v>105</v>
      </c>
      <c r="F79" s="78">
        <v>2</v>
      </c>
      <c r="G79" s="78">
        <v>2.2000000000000002</v>
      </c>
      <c r="H79" s="78" t="s">
        <v>2205</v>
      </c>
      <c r="I79" s="78">
        <v>669</v>
      </c>
      <c r="J79" s="79">
        <v>0</v>
      </c>
      <c r="K79" s="80">
        <v>1</v>
      </c>
      <c r="L79" s="80">
        <v>0</v>
      </c>
      <c r="M79" s="81">
        <v>0</v>
      </c>
      <c r="N79" s="82">
        <v>0</v>
      </c>
      <c r="O79" s="83">
        <v>0</v>
      </c>
      <c r="P79" s="83">
        <v>0</v>
      </c>
      <c r="Q79" s="84">
        <v>0</v>
      </c>
      <c r="R79" s="85">
        <v>0</v>
      </c>
      <c r="S79" s="80">
        <v>0</v>
      </c>
      <c r="T79" s="80">
        <v>0</v>
      </c>
      <c r="U79" s="80">
        <v>0</v>
      </c>
      <c r="V79" s="80">
        <v>0</v>
      </c>
      <c r="W79" s="81">
        <v>0</v>
      </c>
      <c r="X79" s="82">
        <v>0</v>
      </c>
      <c r="Y79" s="86">
        <v>0</v>
      </c>
      <c r="Z79" s="87">
        <v>1</v>
      </c>
      <c r="AA79" s="166" t="s">
        <v>115</v>
      </c>
      <c r="AB79" s="167"/>
      <c r="AC79" s="71"/>
      <c r="AD79" s="72"/>
      <c r="AE79" s="72"/>
      <c r="AF79" s="72"/>
      <c r="AG79" s="73"/>
      <c r="AH79" s="74"/>
      <c r="AI79" s="75"/>
    </row>
    <row r="80" spans="1:35" s="45" customFormat="1" ht="15.75" hidden="1" x14ac:dyDescent="0.25">
      <c r="A80" s="78">
        <v>78</v>
      </c>
      <c r="B80" s="78" t="s">
        <v>272</v>
      </c>
      <c r="C80" s="78" t="s">
        <v>940</v>
      </c>
      <c r="D80" s="78" t="s">
        <v>71</v>
      </c>
      <c r="E80" s="78" t="s">
        <v>105</v>
      </c>
      <c r="F80" s="78">
        <v>2</v>
      </c>
      <c r="G80" s="78">
        <v>2.2000000000000002</v>
      </c>
      <c r="H80" s="78" t="s">
        <v>2205</v>
      </c>
      <c r="I80" s="78">
        <v>676</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94.5" hidden="1" x14ac:dyDescent="0.25">
      <c r="A81" s="78">
        <v>79</v>
      </c>
      <c r="B81" s="78" t="s">
        <v>272</v>
      </c>
      <c r="C81" s="78" t="s">
        <v>940</v>
      </c>
      <c r="D81" s="78" t="s">
        <v>71</v>
      </c>
      <c r="E81" s="78" t="s">
        <v>105</v>
      </c>
      <c r="F81" s="78">
        <v>2</v>
      </c>
      <c r="G81" s="78">
        <v>2.2000000000000002</v>
      </c>
      <c r="H81" s="78" t="s">
        <v>2207</v>
      </c>
      <c r="I81" s="78">
        <v>624</v>
      </c>
      <c r="J81" s="79">
        <v>0</v>
      </c>
      <c r="K81" s="80">
        <v>1</v>
      </c>
      <c r="L81" s="80">
        <v>0</v>
      </c>
      <c r="M81" s="81">
        <v>0</v>
      </c>
      <c r="N81" s="82">
        <v>0</v>
      </c>
      <c r="O81" s="83">
        <v>0</v>
      </c>
      <c r="P81" s="83">
        <v>0</v>
      </c>
      <c r="Q81" s="84">
        <v>0</v>
      </c>
      <c r="R81" s="85">
        <v>1</v>
      </c>
      <c r="S81" s="80">
        <v>0</v>
      </c>
      <c r="T81" s="80">
        <v>0</v>
      </c>
      <c r="U81" s="80">
        <v>1</v>
      </c>
      <c r="V81" s="80">
        <v>0</v>
      </c>
      <c r="W81" s="81">
        <v>0</v>
      </c>
      <c r="X81" s="82">
        <v>0</v>
      </c>
      <c r="Y81" s="86">
        <v>0</v>
      </c>
      <c r="Z81" s="87">
        <v>1</v>
      </c>
      <c r="AA81" s="166" t="s">
        <v>3233</v>
      </c>
      <c r="AB81" s="167"/>
      <c r="AC81" s="71"/>
      <c r="AD81" s="72"/>
      <c r="AE81" s="72"/>
      <c r="AF81" s="72"/>
      <c r="AG81" s="73"/>
      <c r="AH81" s="74"/>
      <c r="AI81" s="75"/>
    </row>
    <row r="82" spans="1:35" s="45" customFormat="1" ht="15.75" hidden="1" x14ac:dyDescent="0.25">
      <c r="A82" s="78">
        <v>80</v>
      </c>
      <c r="B82" s="78" t="s">
        <v>272</v>
      </c>
      <c r="C82" s="78" t="s">
        <v>940</v>
      </c>
      <c r="D82" s="78" t="s">
        <v>71</v>
      </c>
      <c r="E82" s="78" t="s">
        <v>105</v>
      </c>
      <c r="F82" s="78">
        <v>2</v>
      </c>
      <c r="G82" s="78">
        <v>2.2000000000000002</v>
      </c>
      <c r="H82" s="78" t="s">
        <v>2207</v>
      </c>
      <c r="I82" s="78">
        <v>668</v>
      </c>
      <c r="J82" s="79">
        <v>0</v>
      </c>
      <c r="K82" s="80">
        <v>1</v>
      </c>
      <c r="L82" s="80">
        <v>0</v>
      </c>
      <c r="M82" s="81">
        <v>0</v>
      </c>
      <c r="N82" s="82">
        <v>0</v>
      </c>
      <c r="O82" s="83">
        <v>0</v>
      </c>
      <c r="P82" s="83">
        <v>0</v>
      </c>
      <c r="Q82" s="84">
        <v>0</v>
      </c>
      <c r="R82" s="85">
        <v>0</v>
      </c>
      <c r="S82" s="80">
        <v>0</v>
      </c>
      <c r="T82" s="80">
        <v>0</v>
      </c>
      <c r="U82" s="80">
        <v>0</v>
      </c>
      <c r="V82" s="80">
        <v>0</v>
      </c>
      <c r="W82" s="81">
        <v>0</v>
      </c>
      <c r="X82" s="82">
        <v>0</v>
      </c>
      <c r="Y82" s="86">
        <v>0</v>
      </c>
      <c r="Z82" s="87">
        <v>1</v>
      </c>
      <c r="AA82" s="166" t="s">
        <v>967</v>
      </c>
      <c r="AB82" s="167"/>
      <c r="AC82" s="71"/>
      <c r="AD82" s="72"/>
      <c r="AE82" s="72"/>
      <c r="AF82" s="72"/>
      <c r="AG82" s="73"/>
      <c r="AH82" s="74"/>
      <c r="AI82" s="75"/>
    </row>
    <row r="83" spans="1:35" s="45" customFormat="1" ht="94.5" hidden="1" x14ac:dyDescent="0.25">
      <c r="A83" s="78">
        <v>81</v>
      </c>
      <c r="B83" s="78" t="s">
        <v>272</v>
      </c>
      <c r="C83" s="78" t="s">
        <v>940</v>
      </c>
      <c r="D83" s="78" t="s">
        <v>71</v>
      </c>
      <c r="E83" s="78" t="s">
        <v>105</v>
      </c>
      <c r="F83" s="78">
        <v>2</v>
      </c>
      <c r="G83" s="78">
        <v>2.2000000000000002</v>
      </c>
      <c r="H83" s="78" t="s">
        <v>2207</v>
      </c>
      <c r="I83" s="78">
        <v>682</v>
      </c>
      <c r="J83" s="79">
        <v>0</v>
      </c>
      <c r="K83" s="80">
        <v>1</v>
      </c>
      <c r="L83" s="80">
        <v>0</v>
      </c>
      <c r="M83" s="81">
        <v>0</v>
      </c>
      <c r="N83" s="82">
        <v>1</v>
      </c>
      <c r="O83" s="83">
        <v>0</v>
      </c>
      <c r="P83" s="83">
        <v>0</v>
      </c>
      <c r="Q83" s="84">
        <v>0</v>
      </c>
      <c r="R83" s="85">
        <v>1</v>
      </c>
      <c r="S83" s="80">
        <v>0</v>
      </c>
      <c r="T83" s="80">
        <v>0</v>
      </c>
      <c r="U83" s="80">
        <v>0</v>
      </c>
      <c r="V83" s="80">
        <v>0</v>
      </c>
      <c r="W83" s="81">
        <v>0</v>
      </c>
      <c r="X83" s="82">
        <v>0</v>
      </c>
      <c r="Y83" s="86">
        <v>0</v>
      </c>
      <c r="Z83" s="87">
        <v>1</v>
      </c>
      <c r="AA83" s="166" t="s">
        <v>2213</v>
      </c>
      <c r="AB83" s="167"/>
      <c r="AC83" s="71"/>
      <c r="AD83" s="72"/>
      <c r="AE83" s="72"/>
      <c r="AF83" s="72"/>
      <c r="AG83" s="73"/>
      <c r="AH83" s="74"/>
      <c r="AI83" s="75"/>
    </row>
    <row r="84" spans="1:35" s="45" customFormat="1" ht="47.25" hidden="1" x14ac:dyDescent="0.25">
      <c r="A84" s="78">
        <v>82</v>
      </c>
      <c r="B84" s="78" t="s">
        <v>272</v>
      </c>
      <c r="C84" s="78" t="s">
        <v>940</v>
      </c>
      <c r="D84" s="78" t="s">
        <v>71</v>
      </c>
      <c r="E84" s="78" t="s">
        <v>105</v>
      </c>
      <c r="F84" s="78">
        <v>2</v>
      </c>
      <c r="G84" s="78">
        <v>2.2000000000000002</v>
      </c>
      <c r="H84" s="78" t="s">
        <v>2207</v>
      </c>
      <c r="I84" s="78">
        <v>684</v>
      </c>
      <c r="J84" s="79">
        <v>0</v>
      </c>
      <c r="K84" s="80">
        <v>0</v>
      </c>
      <c r="L84" s="80">
        <v>0</v>
      </c>
      <c r="M84" s="81">
        <v>0</v>
      </c>
      <c r="N84" s="82">
        <v>1</v>
      </c>
      <c r="O84" s="83">
        <v>0</v>
      </c>
      <c r="P84" s="83">
        <v>0</v>
      </c>
      <c r="Q84" s="84">
        <v>0</v>
      </c>
      <c r="R84" s="85">
        <v>0</v>
      </c>
      <c r="S84" s="80">
        <v>0</v>
      </c>
      <c r="T84" s="80">
        <v>0</v>
      </c>
      <c r="U84" s="80">
        <v>0</v>
      </c>
      <c r="V84" s="80">
        <v>0</v>
      </c>
      <c r="W84" s="81">
        <v>0</v>
      </c>
      <c r="X84" s="82">
        <v>0</v>
      </c>
      <c r="Y84" s="86">
        <v>0</v>
      </c>
      <c r="Z84" s="87">
        <v>1</v>
      </c>
      <c r="AA84" s="166" t="s">
        <v>2208</v>
      </c>
      <c r="AB84" s="167"/>
      <c r="AC84" s="71"/>
      <c r="AD84" s="72"/>
      <c r="AE84" s="72"/>
      <c r="AF84" s="72"/>
      <c r="AG84" s="73"/>
      <c r="AH84" s="74"/>
      <c r="AI84" s="75"/>
    </row>
    <row r="85" spans="1:35" s="45" customFormat="1" ht="47.25" hidden="1" x14ac:dyDescent="0.25">
      <c r="A85" s="78">
        <v>83</v>
      </c>
      <c r="B85" s="78" t="s">
        <v>272</v>
      </c>
      <c r="C85" s="78" t="s">
        <v>940</v>
      </c>
      <c r="D85" s="78" t="s">
        <v>71</v>
      </c>
      <c r="E85" s="78" t="s">
        <v>105</v>
      </c>
      <c r="F85" s="78">
        <v>2</v>
      </c>
      <c r="G85" s="78">
        <v>2.2000000000000002</v>
      </c>
      <c r="H85" s="78" t="s">
        <v>2209</v>
      </c>
      <c r="I85" s="78">
        <v>608</v>
      </c>
      <c r="J85" s="79">
        <v>0</v>
      </c>
      <c r="K85" s="80">
        <v>0</v>
      </c>
      <c r="L85" s="80">
        <v>0</v>
      </c>
      <c r="M85" s="81">
        <v>0</v>
      </c>
      <c r="N85" s="82">
        <v>1</v>
      </c>
      <c r="O85" s="83">
        <v>0</v>
      </c>
      <c r="P85" s="83">
        <v>0</v>
      </c>
      <c r="Q85" s="84">
        <v>0</v>
      </c>
      <c r="R85" s="85">
        <v>0</v>
      </c>
      <c r="S85" s="80">
        <v>0</v>
      </c>
      <c r="T85" s="80">
        <v>0</v>
      </c>
      <c r="U85" s="80">
        <v>0</v>
      </c>
      <c r="V85" s="80">
        <v>0</v>
      </c>
      <c r="W85" s="81">
        <v>0</v>
      </c>
      <c r="X85" s="82">
        <v>0</v>
      </c>
      <c r="Y85" s="86">
        <v>0</v>
      </c>
      <c r="Z85" s="87">
        <v>1</v>
      </c>
      <c r="AA85" s="166" t="s">
        <v>2210</v>
      </c>
      <c r="AB85" s="167"/>
      <c r="AC85" s="71"/>
      <c r="AD85" s="72"/>
      <c r="AE85" s="72"/>
      <c r="AF85" s="72"/>
      <c r="AG85" s="73"/>
      <c r="AH85" s="74"/>
      <c r="AI85" s="75"/>
    </row>
    <row r="86" spans="1:35" s="45" customFormat="1" ht="31.5" hidden="1" x14ac:dyDescent="0.25">
      <c r="A86" s="78">
        <v>84</v>
      </c>
      <c r="B86" s="78" t="s">
        <v>272</v>
      </c>
      <c r="C86" s="78" t="s">
        <v>940</v>
      </c>
      <c r="D86" s="78" t="s">
        <v>71</v>
      </c>
      <c r="E86" s="78" t="s">
        <v>105</v>
      </c>
      <c r="F86" s="78">
        <v>2</v>
      </c>
      <c r="G86" s="78">
        <v>2.2000000000000002</v>
      </c>
      <c r="H86" s="78" t="s">
        <v>2209</v>
      </c>
      <c r="I86" s="78">
        <v>613</v>
      </c>
      <c r="J86" s="79">
        <v>0</v>
      </c>
      <c r="K86" s="80">
        <v>0</v>
      </c>
      <c r="L86" s="80">
        <v>0</v>
      </c>
      <c r="M86" s="81">
        <v>0</v>
      </c>
      <c r="N86" s="82">
        <v>0</v>
      </c>
      <c r="O86" s="83">
        <v>1</v>
      </c>
      <c r="P86" s="83">
        <v>0</v>
      </c>
      <c r="Q86" s="84">
        <v>0</v>
      </c>
      <c r="R86" s="85">
        <v>0</v>
      </c>
      <c r="S86" s="80">
        <v>0</v>
      </c>
      <c r="T86" s="80">
        <v>0</v>
      </c>
      <c r="U86" s="80">
        <v>0</v>
      </c>
      <c r="V86" s="80">
        <v>0</v>
      </c>
      <c r="W86" s="81">
        <v>0</v>
      </c>
      <c r="X86" s="82">
        <v>0</v>
      </c>
      <c r="Y86" s="86">
        <v>0</v>
      </c>
      <c r="Z86" s="87">
        <v>1</v>
      </c>
      <c r="AA86" s="166" t="s">
        <v>2211</v>
      </c>
      <c r="AB86" s="167"/>
      <c r="AC86" s="71"/>
      <c r="AD86" s="72"/>
      <c r="AE86" s="72"/>
      <c r="AF86" s="72"/>
      <c r="AG86" s="73"/>
      <c r="AH86" s="74"/>
      <c r="AI86" s="75"/>
    </row>
    <row r="87" spans="1:35" s="45" customFormat="1" ht="47.25" hidden="1" x14ac:dyDescent="0.25">
      <c r="A87" s="78">
        <v>85</v>
      </c>
      <c r="B87" s="78" t="s">
        <v>272</v>
      </c>
      <c r="C87" s="78" t="s">
        <v>940</v>
      </c>
      <c r="D87" s="78" t="s">
        <v>71</v>
      </c>
      <c r="E87" s="78" t="s">
        <v>105</v>
      </c>
      <c r="F87" s="78">
        <v>2</v>
      </c>
      <c r="G87" s="78">
        <v>2.2000000000000002</v>
      </c>
      <c r="H87" s="78" t="s">
        <v>2209</v>
      </c>
      <c r="I87" s="78">
        <v>614</v>
      </c>
      <c r="J87" s="79">
        <v>0</v>
      </c>
      <c r="K87" s="80">
        <v>0</v>
      </c>
      <c r="L87" s="80">
        <v>0</v>
      </c>
      <c r="M87" s="81">
        <v>0</v>
      </c>
      <c r="N87" s="82">
        <v>1</v>
      </c>
      <c r="O87" s="83">
        <v>0</v>
      </c>
      <c r="P87" s="83">
        <v>0</v>
      </c>
      <c r="Q87" s="84">
        <v>0</v>
      </c>
      <c r="R87" s="85">
        <v>0</v>
      </c>
      <c r="S87" s="80">
        <v>0</v>
      </c>
      <c r="T87" s="80">
        <v>0</v>
      </c>
      <c r="U87" s="80">
        <v>0</v>
      </c>
      <c r="V87" s="80">
        <v>0</v>
      </c>
      <c r="W87" s="81">
        <v>0</v>
      </c>
      <c r="X87" s="82">
        <v>0</v>
      </c>
      <c r="Y87" s="86">
        <v>0</v>
      </c>
      <c r="Z87" s="87">
        <v>1</v>
      </c>
      <c r="AA87" s="166" t="s">
        <v>2210</v>
      </c>
      <c r="AB87" s="167"/>
      <c r="AC87" s="71"/>
      <c r="AD87" s="72"/>
      <c r="AE87" s="72"/>
      <c r="AF87" s="72"/>
      <c r="AG87" s="73"/>
      <c r="AH87" s="74"/>
      <c r="AI87" s="75"/>
    </row>
    <row r="88" spans="1:35" s="45" customFormat="1" ht="31.5" hidden="1" x14ac:dyDescent="0.25">
      <c r="A88" s="78">
        <v>86</v>
      </c>
      <c r="B88" s="78" t="s">
        <v>272</v>
      </c>
      <c r="C88" s="78" t="s">
        <v>940</v>
      </c>
      <c r="D88" s="78" t="s">
        <v>71</v>
      </c>
      <c r="E88" s="78" t="s">
        <v>105</v>
      </c>
      <c r="F88" s="78">
        <v>2</v>
      </c>
      <c r="G88" s="78">
        <v>2.2000000000000002</v>
      </c>
      <c r="H88" s="78" t="s">
        <v>2209</v>
      </c>
      <c r="I88" s="78">
        <v>615</v>
      </c>
      <c r="J88" s="79">
        <v>0</v>
      </c>
      <c r="K88" s="80">
        <v>0</v>
      </c>
      <c r="L88" s="80">
        <v>0</v>
      </c>
      <c r="M88" s="81">
        <v>0</v>
      </c>
      <c r="N88" s="82">
        <v>1</v>
      </c>
      <c r="O88" s="83">
        <v>0</v>
      </c>
      <c r="P88" s="83">
        <v>0</v>
      </c>
      <c r="Q88" s="84">
        <v>0</v>
      </c>
      <c r="R88" s="85">
        <v>0</v>
      </c>
      <c r="S88" s="80">
        <v>0</v>
      </c>
      <c r="T88" s="80">
        <v>0</v>
      </c>
      <c r="U88" s="80">
        <v>0</v>
      </c>
      <c r="V88" s="80">
        <v>0</v>
      </c>
      <c r="W88" s="81">
        <v>0</v>
      </c>
      <c r="X88" s="82">
        <v>0</v>
      </c>
      <c r="Y88" s="86">
        <v>0</v>
      </c>
      <c r="Z88" s="87">
        <v>1</v>
      </c>
      <c r="AA88" s="166" t="s">
        <v>2264</v>
      </c>
      <c r="AB88" s="167"/>
      <c r="AC88" s="71"/>
      <c r="AD88" s="72"/>
      <c r="AE88" s="72"/>
      <c r="AF88" s="72"/>
      <c r="AG88" s="73"/>
      <c r="AH88" s="74"/>
      <c r="AI88" s="75"/>
    </row>
    <row r="89" spans="1:35" s="45" customFormat="1" ht="15.75" hidden="1" x14ac:dyDescent="0.25">
      <c r="A89" s="78">
        <v>87</v>
      </c>
      <c r="B89" s="78" t="s">
        <v>272</v>
      </c>
      <c r="C89" s="78" t="s">
        <v>940</v>
      </c>
      <c r="D89" s="78" t="s">
        <v>71</v>
      </c>
      <c r="E89" s="78" t="s">
        <v>105</v>
      </c>
      <c r="F89" s="78">
        <v>2</v>
      </c>
      <c r="G89" s="78">
        <v>2.2000000000000002</v>
      </c>
      <c r="H89" s="78" t="s">
        <v>2265</v>
      </c>
      <c r="I89" s="78">
        <v>587</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c r="AB89" s="167"/>
      <c r="AC89" s="71"/>
      <c r="AD89" s="72"/>
      <c r="AE89" s="72"/>
      <c r="AF89" s="72"/>
      <c r="AG89" s="73"/>
      <c r="AH89" s="74"/>
      <c r="AI89" s="75"/>
    </row>
    <row r="90" spans="1:35" s="45" customFormat="1" ht="15.75" hidden="1" x14ac:dyDescent="0.25">
      <c r="A90" s="78">
        <v>88</v>
      </c>
      <c r="B90" s="78" t="s">
        <v>272</v>
      </c>
      <c r="C90" s="78" t="s">
        <v>940</v>
      </c>
      <c r="D90" s="78" t="s">
        <v>71</v>
      </c>
      <c r="E90" s="78" t="s">
        <v>105</v>
      </c>
      <c r="F90" s="78">
        <v>2</v>
      </c>
      <c r="G90" s="78">
        <v>2.2000000000000002</v>
      </c>
      <c r="H90" s="78" t="s">
        <v>2265</v>
      </c>
      <c r="I90" s="78">
        <v>611</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c r="AB90" s="167"/>
      <c r="AC90" s="71"/>
      <c r="AD90" s="72"/>
      <c r="AE90" s="72"/>
      <c r="AF90" s="72"/>
      <c r="AG90" s="73"/>
      <c r="AH90" s="74"/>
      <c r="AI90" s="75"/>
    </row>
    <row r="91" spans="1:35" s="45" customFormat="1" ht="47.25" hidden="1" x14ac:dyDescent="0.25">
      <c r="A91" s="78">
        <v>89</v>
      </c>
      <c r="B91" s="78" t="s">
        <v>272</v>
      </c>
      <c r="C91" s="78" t="s">
        <v>940</v>
      </c>
      <c r="D91" s="78" t="s">
        <v>71</v>
      </c>
      <c r="E91" s="78" t="s">
        <v>105</v>
      </c>
      <c r="F91" s="78">
        <v>2</v>
      </c>
      <c r="G91" s="78">
        <v>2.2000000000000002</v>
      </c>
      <c r="H91" s="78" t="s">
        <v>2265</v>
      </c>
      <c r="I91" s="78">
        <v>618</v>
      </c>
      <c r="J91" s="79">
        <v>0</v>
      </c>
      <c r="K91" s="80">
        <v>0</v>
      </c>
      <c r="L91" s="80">
        <v>0</v>
      </c>
      <c r="M91" s="81">
        <v>0</v>
      </c>
      <c r="N91" s="82">
        <v>0</v>
      </c>
      <c r="O91" s="83">
        <v>0</v>
      </c>
      <c r="P91" s="83">
        <v>0</v>
      </c>
      <c r="Q91" s="84">
        <v>1</v>
      </c>
      <c r="R91" s="85">
        <v>0</v>
      </c>
      <c r="S91" s="80">
        <v>0</v>
      </c>
      <c r="T91" s="80">
        <v>0</v>
      </c>
      <c r="U91" s="80">
        <v>0</v>
      </c>
      <c r="V91" s="80">
        <v>0</v>
      </c>
      <c r="W91" s="81">
        <v>0</v>
      </c>
      <c r="X91" s="82">
        <v>0</v>
      </c>
      <c r="Y91" s="86">
        <v>0</v>
      </c>
      <c r="Z91" s="87">
        <v>1</v>
      </c>
      <c r="AA91" s="166" t="s">
        <v>2266</v>
      </c>
      <c r="AB91" s="167"/>
      <c r="AC91" s="71"/>
      <c r="AD91" s="72"/>
      <c r="AE91" s="72"/>
      <c r="AF91" s="72"/>
      <c r="AG91" s="73"/>
      <c r="AH91" s="74"/>
      <c r="AI91" s="75"/>
    </row>
    <row r="92" spans="1:35" s="45" customFormat="1" ht="15.75" hidden="1" x14ac:dyDescent="0.25">
      <c r="A92" s="78">
        <v>90</v>
      </c>
      <c r="B92" s="78" t="s">
        <v>272</v>
      </c>
      <c r="C92" s="78" t="s">
        <v>940</v>
      </c>
      <c r="D92" s="78" t="s">
        <v>71</v>
      </c>
      <c r="E92" s="78" t="s">
        <v>105</v>
      </c>
      <c r="F92" s="78">
        <v>2</v>
      </c>
      <c r="G92" s="78">
        <v>2.2000000000000002</v>
      </c>
      <c r="H92" s="78" t="s">
        <v>2265</v>
      </c>
      <c r="I92" s="78">
        <v>637</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47.25" hidden="1" x14ac:dyDescent="0.25">
      <c r="A93" s="78">
        <v>91</v>
      </c>
      <c r="B93" s="78" t="s">
        <v>272</v>
      </c>
      <c r="C93" s="78" t="s">
        <v>940</v>
      </c>
      <c r="D93" s="78" t="s">
        <v>71</v>
      </c>
      <c r="E93" s="78" t="s">
        <v>105</v>
      </c>
      <c r="F93" s="78">
        <v>2</v>
      </c>
      <c r="G93" s="78">
        <v>2.2000000000000002</v>
      </c>
      <c r="H93" s="78" t="s">
        <v>2267</v>
      </c>
      <c r="I93" s="78">
        <v>607</v>
      </c>
      <c r="J93" s="79">
        <v>0</v>
      </c>
      <c r="K93" s="80">
        <v>0</v>
      </c>
      <c r="L93" s="80">
        <v>0</v>
      </c>
      <c r="M93" s="81">
        <v>0</v>
      </c>
      <c r="N93" s="82">
        <v>1</v>
      </c>
      <c r="O93" s="83">
        <v>0</v>
      </c>
      <c r="P93" s="83">
        <v>0</v>
      </c>
      <c r="Q93" s="84">
        <v>0</v>
      </c>
      <c r="R93" s="85">
        <v>0</v>
      </c>
      <c r="S93" s="80">
        <v>0</v>
      </c>
      <c r="T93" s="80">
        <v>0</v>
      </c>
      <c r="U93" s="80">
        <v>1</v>
      </c>
      <c r="V93" s="80">
        <v>0</v>
      </c>
      <c r="W93" s="81">
        <v>0</v>
      </c>
      <c r="X93" s="82">
        <v>0</v>
      </c>
      <c r="Y93" s="86">
        <v>0</v>
      </c>
      <c r="Z93" s="87">
        <v>1</v>
      </c>
      <c r="AA93" s="166" t="s">
        <v>2273</v>
      </c>
      <c r="AB93" s="167"/>
      <c r="AC93" s="71"/>
      <c r="AD93" s="72"/>
      <c r="AE93" s="72"/>
      <c r="AF93" s="72"/>
      <c r="AG93" s="73"/>
      <c r="AH93" s="74"/>
      <c r="AI93" s="75"/>
    </row>
    <row r="94" spans="1:35" s="45" customFormat="1" ht="63" hidden="1" x14ac:dyDescent="0.25">
      <c r="A94" s="78">
        <v>92</v>
      </c>
      <c r="B94" s="78" t="s">
        <v>272</v>
      </c>
      <c r="C94" s="78" t="s">
        <v>940</v>
      </c>
      <c r="D94" s="78" t="s">
        <v>71</v>
      </c>
      <c r="E94" s="78" t="s">
        <v>105</v>
      </c>
      <c r="F94" s="78">
        <v>2</v>
      </c>
      <c r="G94" s="78">
        <v>2.2000000000000002</v>
      </c>
      <c r="H94" s="78" t="s">
        <v>2267</v>
      </c>
      <c r="I94" s="78">
        <v>616</v>
      </c>
      <c r="J94" s="79">
        <v>0</v>
      </c>
      <c r="K94" s="80">
        <v>0</v>
      </c>
      <c r="L94" s="80">
        <v>0</v>
      </c>
      <c r="M94" s="81">
        <v>0</v>
      </c>
      <c r="N94" s="82">
        <v>0</v>
      </c>
      <c r="O94" s="83">
        <v>1</v>
      </c>
      <c r="P94" s="83">
        <v>0</v>
      </c>
      <c r="Q94" s="84">
        <v>1</v>
      </c>
      <c r="R94" s="85">
        <v>0</v>
      </c>
      <c r="S94" s="80">
        <v>0</v>
      </c>
      <c r="T94" s="80">
        <v>0</v>
      </c>
      <c r="U94" s="80">
        <v>0</v>
      </c>
      <c r="V94" s="80">
        <v>0</v>
      </c>
      <c r="W94" s="81">
        <v>0</v>
      </c>
      <c r="X94" s="82">
        <v>0</v>
      </c>
      <c r="Y94" s="86">
        <v>0</v>
      </c>
      <c r="Z94" s="87">
        <v>1</v>
      </c>
      <c r="AA94" s="166" t="s">
        <v>2274</v>
      </c>
      <c r="AB94" s="167"/>
      <c r="AC94" s="71"/>
      <c r="AD94" s="72"/>
      <c r="AE94" s="72"/>
      <c r="AF94" s="72"/>
      <c r="AG94" s="73"/>
      <c r="AH94" s="74"/>
      <c r="AI94" s="75"/>
    </row>
    <row r="95" spans="1:35" s="45" customFormat="1" ht="47.25" hidden="1" x14ac:dyDescent="0.25">
      <c r="A95" s="78">
        <v>93</v>
      </c>
      <c r="B95" s="78" t="s">
        <v>272</v>
      </c>
      <c r="C95" s="78" t="s">
        <v>940</v>
      </c>
      <c r="D95" s="78" t="s">
        <v>71</v>
      </c>
      <c r="E95" s="78" t="s">
        <v>105</v>
      </c>
      <c r="F95" s="78">
        <v>2</v>
      </c>
      <c r="G95" s="78">
        <v>2.2000000000000002</v>
      </c>
      <c r="H95" s="78" t="s">
        <v>2267</v>
      </c>
      <c r="I95" s="78">
        <v>630</v>
      </c>
      <c r="J95" s="79">
        <v>0</v>
      </c>
      <c r="K95" s="80">
        <v>0</v>
      </c>
      <c r="L95" s="80">
        <v>0</v>
      </c>
      <c r="M95" s="81">
        <v>0</v>
      </c>
      <c r="N95" s="82">
        <v>0</v>
      </c>
      <c r="O95" s="83">
        <v>0</v>
      </c>
      <c r="P95" s="83">
        <v>0</v>
      </c>
      <c r="Q95" s="84">
        <v>1</v>
      </c>
      <c r="R95" s="85">
        <v>0</v>
      </c>
      <c r="S95" s="80">
        <v>0</v>
      </c>
      <c r="T95" s="80">
        <v>0</v>
      </c>
      <c r="U95" s="80">
        <v>0</v>
      </c>
      <c r="V95" s="80">
        <v>1</v>
      </c>
      <c r="W95" s="81">
        <v>0</v>
      </c>
      <c r="X95" s="82">
        <v>0</v>
      </c>
      <c r="Y95" s="86">
        <v>0</v>
      </c>
      <c r="Z95" s="87">
        <v>1</v>
      </c>
      <c r="AA95" s="166" t="s">
        <v>2268</v>
      </c>
      <c r="AB95" s="167"/>
      <c r="AC95" s="71"/>
      <c r="AD95" s="72"/>
      <c r="AE95" s="72"/>
      <c r="AF95" s="72"/>
      <c r="AG95" s="73"/>
      <c r="AH95" s="74"/>
      <c r="AI95" s="75"/>
    </row>
    <row r="96" spans="1:35" s="45" customFormat="1" ht="110.25" hidden="1" x14ac:dyDescent="0.25">
      <c r="A96" s="78">
        <v>94</v>
      </c>
      <c r="B96" s="78" t="s">
        <v>272</v>
      </c>
      <c r="C96" s="78" t="s">
        <v>940</v>
      </c>
      <c r="D96" s="78" t="s">
        <v>71</v>
      </c>
      <c r="E96" s="78" t="s">
        <v>105</v>
      </c>
      <c r="F96" s="78">
        <v>2</v>
      </c>
      <c r="G96" s="78">
        <v>2.2000000000000002</v>
      </c>
      <c r="H96" s="78" t="s">
        <v>2267</v>
      </c>
      <c r="I96" s="78">
        <v>635</v>
      </c>
      <c r="J96" s="79">
        <v>0</v>
      </c>
      <c r="K96" s="80">
        <v>0</v>
      </c>
      <c r="L96" s="80">
        <v>0</v>
      </c>
      <c r="M96" s="81">
        <v>0</v>
      </c>
      <c r="N96" s="82">
        <v>0</v>
      </c>
      <c r="O96" s="83">
        <v>1</v>
      </c>
      <c r="P96" s="83">
        <v>0</v>
      </c>
      <c r="Q96" s="84">
        <v>1</v>
      </c>
      <c r="R96" s="85">
        <v>0</v>
      </c>
      <c r="S96" s="80">
        <v>0</v>
      </c>
      <c r="T96" s="80">
        <v>0</v>
      </c>
      <c r="U96" s="80">
        <v>0</v>
      </c>
      <c r="V96" s="80">
        <v>0</v>
      </c>
      <c r="W96" s="81">
        <v>0</v>
      </c>
      <c r="X96" s="82">
        <v>0</v>
      </c>
      <c r="Y96" s="86">
        <v>0</v>
      </c>
      <c r="Z96" s="87">
        <v>1</v>
      </c>
      <c r="AA96" s="171" t="s">
        <v>2276</v>
      </c>
      <c r="AB96" s="167"/>
      <c r="AC96" s="71"/>
      <c r="AD96" s="72"/>
      <c r="AE96" s="72"/>
      <c r="AF96" s="72"/>
      <c r="AG96" s="73"/>
      <c r="AH96" s="74"/>
      <c r="AI96" s="75"/>
    </row>
    <row r="97" spans="1:35" s="45" customFormat="1" ht="15.75" hidden="1" x14ac:dyDescent="0.25">
      <c r="A97" s="78">
        <v>95</v>
      </c>
      <c r="B97" s="78" t="s">
        <v>272</v>
      </c>
      <c r="C97" s="78" t="s">
        <v>940</v>
      </c>
      <c r="D97" s="78" t="s">
        <v>71</v>
      </c>
      <c r="E97" s="78" t="s">
        <v>105</v>
      </c>
      <c r="F97" s="78">
        <v>2</v>
      </c>
      <c r="G97" s="78">
        <v>2.2000000000000002</v>
      </c>
      <c r="H97" s="78" t="s">
        <v>2269</v>
      </c>
      <c r="I97" s="78">
        <v>619</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c r="AB97" s="167"/>
      <c r="AC97" s="71"/>
      <c r="AD97" s="72"/>
      <c r="AE97" s="72"/>
      <c r="AF97" s="72"/>
      <c r="AG97" s="73"/>
      <c r="AH97" s="74"/>
      <c r="AI97" s="75"/>
    </row>
    <row r="98" spans="1:35" s="45" customFormat="1" ht="31.5" hidden="1" x14ac:dyDescent="0.25">
      <c r="A98" s="78">
        <v>96</v>
      </c>
      <c r="B98" s="78" t="s">
        <v>272</v>
      </c>
      <c r="C98" s="78" t="s">
        <v>940</v>
      </c>
      <c r="D98" s="78" t="s">
        <v>71</v>
      </c>
      <c r="E98" s="78" t="s">
        <v>105</v>
      </c>
      <c r="F98" s="78">
        <v>2</v>
      </c>
      <c r="G98" s="78">
        <v>2.2000000000000002</v>
      </c>
      <c r="H98" s="78" t="s">
        <v>2269</v>
      </c>
      <c r="I98" s="78">
        <v>622</v>
      </c>
      <c r="J98" s="79">
        <v>0</v>
      </c>
      <c r="K98" s="80">
        <v>0</v>
      </c>
      <c r="L98" s="80">
        <v>0</v>
      </c>
      <c r="M98" s="81">
        <v>0</v>
      </c>
      <c r="N98" s="82">
        <v>1</v>
      </c>
      <c r="O98" s="83">
        <v>0</v>
      </c>
      <c r="P98" s="83">
        <v>0</v>
      </c>
      <c r="Q98" s="84">
        <v>0</v>
      </c>
      <c r="R98" s="85">
        <v>0</v>
      </c>
      <c r="S98" s="80">
        <v>0</v>
      </c>
      <c r="T98" s="80">
        <v>0</v>
      </c>
      <c r="U98" s="80">
        <v>0</v>
      </c>
      <c r="V98" s="80">
        <v>0</v>
      </c>
      <c r="W98" s="81">
        <v>0</v>
      </c>
      <c r="X98" s="82">
        <v>0</v>
      </c>
      <c r="Y98" s="86">
        <v>0</v>
      </c>
      <c r="Z98" s="87">
        <v>1</v>
      </c>
      <c r="AA98" s="166" t="s">
        <v>2270</v>
      </c>
      <c r="AB98" s="167"/>
      <c r="AC98" s="71"/>
      <c r="AD98" s="72"/>
      <c r="AE98" s="72"/>
      <c r="AF98" s="72"/>
      <c r="AG98" s="73"/>
      <c r="AH98" s="74"/>
      <c r="AI98" s="75"/>
    </row>
    <row r="99" spans="1:35" s="45" customFormat="1" ht="15.75" hidden="1" x14ac:dyDescent="0.25">
      <c r="A99" s="78">
        <v>97</v>
      </c>
      <c r="B99" s="78" t="s">
        <v>272</v>
      </c>
      <c r="C99" s="78" t="s">
        <v>940</v>
      </c>
      <c r="D99" s="78" t="s">
        <v>71</v>
      </c>
      <c r="E99" s="78" t="s">
        <v>105</v>
      </c>
      <c r="F99" s="78">
        <v>2</v>
      </c>
      <c r="G99" s="78">
        <v>2.2000000000000002</v>
      </c>
      <c r="H99" s="78" t="s">
        <v>2269</v>
      </c>
      <c r="I99" s="78">
        <v>626</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15.75" hidden="1" x14ac:dyDescent="0.25">
      <c r="A100" s="78">
        <v>98</v>
      </c>
      <c r="B100" s="78" t="s">
        <v>272</v>
      </c>
      <c r="C100" s="78" t="s">
        <v>940</v>
      </c>
      <c r="D100" s="78" t="s">
        <v>71</v>
      </c>
      <c r="E100" s="78" t="s">
        <v>105</v>
      </c>
      <c r="F100" s="78">
        <v>2</v>
      </c>
      <c r="G100" s="78">
        <v>2.2000000000000002</v>
      </c>
      <c r="H100" s="78" t="s">
        <v>2269</v>
      </c>
      <c r="I100" s="78">
        <v>634</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94.5" hidden="1" x14ac:dyDescent="0.25">
      <c r="A101" s="78">
        <v>99</v>
      </c>
      <c r="B101" s="78" t="s">
        <v>272</v>
      </c>
      <c r="C101" s="78" t="s">
        <v>940</v>
      </c>
      <c r="D101" s="78" t="s">
        <v>71</v>
      </c>
      <c r="E101" s="78" t="s">
        <v>105</v>
      </c>
      <c r="F101" s="78">
        <v>2</v>
      </c>
      <c r="G101" s="78">
        <v>2.2000000000000002</v>
      </c>
      <c r="H101" s="78" t="s">
        <v>2271</v>
      </c>
      <c r="I101" s="78">
        <v>623</v>
      </c>
      <c r="J101" s="79">
        <v>0</v>
      </c>
      <c r="K101" s="80">
        <v>0</v>
      </c>
      <c r="L101" s="80">
        <v>0</v>
      </c>
      <c r="M101" s="81">
        <v>0</v>
      </c>
      <c r="N101" s="82">
        <v>1</v>
      </c>
      <c r="O101" s="83">
        <v>1</v>
      </c>
      <c r="P101" s="83">
        <v>0</v>
      </c>
      <c r="Q101" s="84">
        <v>0</v>
      </c>
      <c r="R101" s="85">
        <v>0</v>
      </c>
      <c r="S101" s="80">
        <v>1</v>
      </c>
      <c r="T101" s="80">
        <v>0</v>
      </c>
      <c r="U101" s="80">
        <v>0</v>
      </c>
      <c r="V101" s="80">
        <v>0</v>
      </c>
      <c r="W101" s="81">
        <v>0</v>
      </c>
      <c r="X101" s="82">
        <v>0</v>
      </c>
      <c r="Y101" s="86">
        <v>0</v>
      </c>
      <c r="Z101" s="87">
        <v>1</v>
      </c>
      <c r="AA101" s="171" t="s">
        <v>2275</v>
      </c>
      <c r="AB101" s="167"/>
      <c r="AC101" s="71"/>
      <c r="AD101" s="72"/>
      <c r="AE101" s="72"/>
      <c r="AF101" s="72"/>
      <c r="AG101" s="73"/>
      <c r="AH101" s="74"/>
      <c r="AI101" s="75"/>
    </row>
    <row r="102" spans="1:35" s="45" customFormat="1" ht="31.5" hidden="1" x14ac:dyDescent="0.25">
      <c r="A102" s="78">
        <v>100</v>
      </c>
      <c r="B102" s="78" t="s">
        <v>272</v>
      </c>
      <c r="C102" s="78" t="s">
        <v>940</v>
      </c>
      <c r="D102" s="78" t="s">
        <v>71</v>
      </c>
      <c r="E102" s="78" t="s">
        <v>105</v>
      </c>
      <c r="F102" s="78">
        <v>2</v>
      </c>
      <c r="G102" s="78">
        <v>2.2000000000000002</v>
      </c>
      <c r="H102" s="78" t="s">
        <v>2271</v>
      </c>
      <c r="I102" s="78">
        <v>629</v>
      </c>
      <c r="J102" s="79">
        <v>0</v>
      </c>
      <c r="K102" s="80">
        <v>0</v>
      </c>
      <c r="L102" s="80">
        <v>0</v>
      </c>
      <c r="M102" s="81">
        <v>0</v>
      </c>
      <c r="N102" s="82">
        <v>0</v>
      </c>
      <c r="O102" s="83">
        <v>0</v>
      </c>
      <c r="P102" s="83">
        <v>0</v>
      </c>
      <c r="Q102" s="84">
        <v>1</v>
      </c>
      <c r="R102" s="85">
        <v>0</v>
      </c>
      <c r="S102" s="80">
        <v>0</v>
      </c>
      <c r="T102" s="80">
        <v>0</v>
      </c>
      <c r="U102" s="80">
        <v>0</v>
      </c>
      <c r="V102" s="80">
        <v>0</v>
      </c>
      <c r="W102" s="81">
        <v>0</v>
      </c>
      <c r="X102" s="82">
        <v>0</v>
      </c>
      <c r="Y102" s="86">
        <v>0</v>
      </c>
      <c r="Z102" s="87">
        <v>1</v>
      </c>
      <c r="AA102" s="166" t="s">
        <v>2272</v>
      </c>
      <c r="AB102" s="167"/>
      <c r="AC102" s="71"/>
      <c r="AD102" s="72"/>
      <c r="AE102" s="72"/>
      <c r="AF102" s="72"/>
      <c r="AG102" s="73"/>
      <c r="AH102" s="74"/>
      <c r="AI102" s="75"/>
    </row>
    <row r="103" spans="1:35" s="45" customFormat="1" ht="47.25" hidden="1" x14ac:dyDescent="0.25">
      <c r="A103" s="78">
        <v>101</v>
      </c>
      <c r="B103" s="78" t="s">
        <v>272</v>
      </c>
      <c r="C103" s="78" t="s">
        <v>940</v>
      </c>
      <c r="D103" s="78" t="s">
        <v>71</v>
      </c>
      <c r="E103" s="78" t="s">
        <v>105</v>
      </c>
      <c r="F103" s="78">
        <v>2</v>
      </c>
      <c r="G103" s="78">
        <v>2.2000000000000002</v>
      </c>
      <c r="H103" s="78" t="s">
        <v>2271</v>
      </c>
      <c r="I103" s="78">
        <v>636</v>
      </c>
      <c r="J103" s="79">
        <v>0</v>
      </c>
      <c r="K103" s="80">
        <v>0</v>
      </c>
      <c r="L103" s="80">
        <v>0</v>
      </c>
      <c r="M103" s="81">
        <v>0</v>
      </c>
      <c r="N103" s="82">
        <v>1</v>
      </c>
      <c r="O103" s="83">
        <v>0</v>
      </c>
      <c r="P103" s="83">
        <v>0</v>
      </c>
      <c r="Q103" s="84">
        <v>1</v>
      </c>
      <c r="R103" s="85">
        <v>0</v>
      </c>
      <c r="S103" s="80">
        <v>0</v>
      </c>
      <c r="T103" s="80">
        <v>0</v>
      </c>
      <c r="U103" s="80">
        <v>0</v>
      </c>
      <c r="V103" s="80">
        <v>0</v>
      </c>
      <c r="W103" s="81">
        <v>0</v>
      </c>
      <c r="X103" s="82">
        <v>0</v>
      </c>
      <c r="Y103" s="86">
        <v>0</v>
      </c>
      <c r="Z103" s="87">
        <v>1</v>
      </c>
      <c r="AA103" s="166" t="s">
        <v>2325</v>
      </c>
      <c r="AB103" s="167"/>
      <c r="AC103" s="71"/>
      <c r="AD103" s="72"/>
      <c r="AE103" s="72"/>
      <c r="AF103" s="72"/>
      <c r="AG103" s="73"/>
      <c r="AH103" s="74"/>
      <c r="AI103" s="75"/>
    </row>
    <row r="104" spans="1:35" s="45" customFormat="1" ht="31.5" hidden="1" x14ac:dyDescent="0.25">
      <c r="A104" s="78">
        <v>102</v>
      </c>
      <c r="B104" s="78" t="s">
        <v>272</v>
      </c>
      <c r="C104" s="78" t="s">
        <v>940</v>
      </c>
      <c r="D104" s="78" t="s">
        <v>71</v>
      </c>
      <c r="E104" s="78" t="s">
        <v>105</v>
      </c>
      <c r="F104" s="78">
        <v>2</v>
      </c>
      <c r="G104" s="78">
        <v>2.2000000000000002</v>
      </c>
      <c r="H104" s="78" t="s">
        <v>2271</v>
      </c>
      <c r="I104" s="78">
        <v>639</v>
      </c>
      <c r="J104" s="79">
        <v>0</v>
      </c>
      <c r="K104" s="80">
        <v>0</v>
      </c>
      <c r="L104" s="80">
        <v>0</v>
      </c>
      <c r="M104" s="81">
        <v>0</v>
      </c>
      <c r="N104" s="82">
        <v>0</v>
      </c>
      <c r="O104" s="83">
        <v>0</v>
      </c>
      <c r="P104" s="83">
        <v>0</v>
      </c>
      <c r="Q104" s="84">
        <v>0</v>
      </c>
      <c r="R104" s="85">
        <v>0</v>
      </c>
      <c r="S104" s="80">
        <v>1</v>
      </c>
      <c r="T104" s="80">
        <v>0</v>
      </c>
      <c r="U104" s="80">
        <v>0</v>
      </c>
      <c r="V104" s="80">
        <v>0</v>
      </c>
      <c r="W104" s="81">
        <v>0</v>
      </c>
      <c r="X104" s="82">
        <v>0</v>
      </c>
      <c r="Y104" s="86">
        <v>0</v>
      </c>
      <c r="Z104" s="87">
        <v>1</v>
      </c>
      <c r="AA104" s="166" t="s">
        <v>2316</v>
      </c>
      <c r="AB104" s="167"/>
      <c r="AC104" s="71"/>
      <c r="AD104" s="72"/>
      <c r="AE104" s="72"/>
      <c r="AF104" s="72"/>
      <c r="AG104" s="73"/>
      <c r="AH104" s="74"/>
      <c r="AI104" s="75"/>
    </row>
    <row r="105" spans="1:35" s="45" customFormat="1" ht="15.75" hidden="1" x14ac:dyDescent="0.25">
      <c r="A105" s="78">
        <v>103</v>
      </c>
      <c r="B105" s="78" t="s">
        <v>272</v>
      </c>
      <c r="C105" s="78" t="s">
        <v>940</v>
      </c>
      <c r="D105" s="78" t="s">
        <v>71</v>
      </c>
      <c r="E105" s="78" t="s">
        <v>105</v>
      </c>
      <c r="F105" s="78">
        <v>2</v>
      </c>
      <c r="G105" s="78">
        <v>2.2999999999999998</v>
      </c>
      <c r="H105" s="78" t="s">
        <v>2317</v>
      </c>
      <c r="I105" s="78">
        <v>627</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67"/>
      <c r="AC105" s="71"/>
      <c r="AD105" s="72"/>
      <c r="AE105" s="72"/>
      <c r="AF105" s="72"/>
      <c r="AG105" s="73"/>
      <c r="AH105" s="74"/>
      <c r="AI105" s="75"/>
    </row>
    <row r="106" spans="1:35" s="45" customFormat="1" ht="15.75" hidden="1" x14ac:dyDescent="0.25">
      <c r="A106" s="78">
        <v>104</v>
      </c>
      <c r="B106" s="78" t="s">
        <v>272</v>
      </c>
      <c r="C106" s="78" t="s">
        <v>940</v>
      </c>
      <c r="D106" s="78" t="s">
        <v>71</v>
      </c>
      <c r="E106" s="78" t="s">
        <v>105</v>
      </c>
      <c r="F106" s="78">
        <v>2</v>
      </c>
      <c r="G106" s="78">
        <v>2.2999999999999998</v>
      </c>
      <c r="H106" s="78" t="s">
        <v>2317</v>
      </c>
      <c r="I106" s="78">
        <v>631</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67"/>
      <c r="AC106" s="71"/>
      <c r="AD106" s="72"/>
      <c r="AE106" s="72"/>
      <c r="AF106" s="72"/>
      <c r="AG106" s="73"/>
      <c r="AH106" s="74"/>
      <c r="AI106" s="75"/>
    </row>
    <row r="107" spans="1:35" s="45" customFormat="1" ht="31.5" hidden="1" x14ac:dyDescent="0.25">
      <c r="A107" s="78">
        <v>105</v>
      </c>
      <c r="B107" s="78" t="s">
        <v>272</v>
      </c>
      <c r="C107" s="78" t="s">
        <v>940</v>
      </c>
      <c r="D107" s="78" t="s">
        <v>71</v>
      </c>
      <c r="E107" s="78" t="s">
        <v>105</v>
      </c>
      <c r="F107" s="78">
        <v>2</v>
      </c>
      <c r="G107" s="78">
        <v>2.2999999999999998</v>
      </c>
      <c r="H107" s="78" t="s">
        <v>2317</v>
      </c>
      <c r="I107" s="78">
        <v>633</v>
      </c>
      <c r="J107" s="79">
        <v>0</v>
      </c>
      <c r="K107" s="80">
        <v>0</v>
      </c>
      <c r="L107" s="80">
        <v>0</v>
      </c>
      <c r="M107" s="81">
        <v>0</v>
      </c>
      <c r="N107" s="82">
        <v>0</v>
      </c>
      <c r="O107" s="83">
        <v>0</v>
      </c>
      <c r="P107" s="83">
        <v>0</v>
      </c>
      <c r="Q107" s="84">
        <v>0</v>
      </c>
      <c r="R107" s="85">
        <v>1</v>
      </c>
      <c r="S107" s="80">
        <v>0</v>
      </c>
      <c r="T107" s="80">
        <v>0</v>
      </c>
      <c r="U107" s="80">
        <v>0</v>
      </c>
      <c r="V107" s="80">
        <v>0</v>
      </c>
      <c r="W107" s="81">
        <v>0</v>
      </c>
      <c r="X107" s="82">
        <v>0</v>
      </c>
      <c r="Y107" s="86">
        <v>0</v>
      </c>
      <c r="Z107" s="87">
        <v>1</v>
      </c>
      <c r="AA107" s="166" t="s">
        <v>2326</v>
      </c>
      <c r="AB107" s="167"/>
      <c r="AC107" s="71"/>
      <c r="AD107" s="72"/>
      <c r="AE107" s="72"/>
      <c r="AF107" s="72"/>
      <c r="AG107" s="73"/>
      <c r="AH107" s="74"/>
      <c r="AI107" s="75"/>
    </row>
    <row r="108" spans="1:35" s="45" customFormat="1" hidden="1" x14ac:dyDescent="0.25">
      <c r="A108" s="78">
        <v>106</v>
      </c>
      <c r="B108" s="78" t="s">
        <v>272</v>
      </c>
      <c r="C108" s="78" t="s">
        <v>940</v>
      </c>
      <c r="D108" s="78" t="s">
        <v>71</v>
      </c>
      <c r="E108" s="78" t="s">
        <v>105</v>
      </c>
      <c r="F108" s="78">
        <v>2</v>
      </c>
      <c r="G108" s="78">
        <v>2.2999999999999998</v>
      </c>
      <c r="H108" s="78" t="s">
        <v>2317</v>
      </c>
      <c r="I108" s="78">
        <v>640</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idden="1" x14ac:dyDescent="0.25">
      <c r="A109" s="78">
        <v>107</v>
      </c>
      <c r="B109" s="78" t="s">
        <v>272</v>
      </c>
      <c r="C109" s="78" t="s">
        <v>940</v>
      </c>
      <c r="D109" s="78" t="s">
        <v>71</v>
      </c>
      <c r="E109" s="78" t="s">
        <v>105</v>
      </c>
      <c r="F109" s="78">
        <v>2</v>
      </c>
      <c r="G109" s="78">
        <v>2.2999999999999998</v>
      </c>
      <c r="H109" s="78" t="s">
        <v>2318</v>
      </c>
      <c r="I109" s="78">
        <v>628</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idden="1" x14ac:dyDescent="0.25">
      <c r="A110" s="78">
        <v>108</v>
      </c>
      <c r="B110" s="78" t="s">
        <v>272</v>
      </c>
      <c r="C110" s="78" t="s">
        <v>940</v>
      </c>
      <c r="D110" s="78" t="s">
        <v>71</v>
      </c>
      <c r="E110" s="78" t="s">
        <v>105</v>
      </c>
      <c r="F110" s="78">
        <v>2</v>
      </c>
      <c r="G110" s="78">
        <v>2.2999999999999998</v>
      </c>
      <c r="H110" s="78" t="s">
        <v>2318</v>
      </c>
      <c r="I110" s="78">
        <v>638</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idden="1" x14ac:dyDescent="0.25">
      <c r="A111" s="78">
        <v>109</v>
      </c>
      <c r="B111" s="78" t="s">
        <v>272</v>
      </c>
      <c r="C111" s="78" t="s">
        <v>940</v>
      </c>
      <c r="D111" s="78" t="s">
        <v>71</v>
      </c>
      <c r="E111" s="78" t="s">
        <v>105</v>
      </c>
      <c r="F111" s="78">
        <v>2</v>
      </c>
      <c r="G111" s="78">
        <v>2.2999999999999998</v>
      </c>
      <c r="H111" s="78" t="s">
        <v>2318</v>
      </c>
      <c r="I111" s="78">
        <v>642</v>
      </c>
      <c r="J111" s="79">
        <v>0</v>
      </c>
      <c r="K111" s="80">
        <v>0</v>
      </c>
      <c r="L111" s="80">
        <v>0</v>
      </c>
      <c r="M111" s="81">
        <v>0</v>
      </c>
      <c r="N111" s="82">
        <v>0</v>
      </c>
      <c r="O111" s="83">
        <v>0</v>
      </c>
      <c r="P111" s="83">
        <v>0</v>
      </c>
      <c r="Q111" s="84">
        <v>0</v>
      </c>
      <c r="R111" s="85">
        <v>0</v>
      </c>
      <c r="S111" s="80">
        <v>0</v>
      </c>
      <c r="T111" s="80">
        <v>0</v>
      </c>
      <c r="U111" s="80">
        <v>1</v>
      </c>
      <c r="V111" s="80">
        <v>0</v>
      </c>
      <c r="W111" s="81">
        <v>0</v>
      </c>
      <c r="X111" s="82">
        <v>0</v>
      </c>
      <c r="Y111" s="86">
        <v>0</v>
      </c>
      <c r="Z111" s="87">
        <v>1</v>
      </c>
      <c r="AA111" s="88" t="s">
        <v>2319</v>
      </c>
      <c r="AB111" s="89"/>
      <c r="AC111" s="71"/>
      <c r="AD111" s="72"/>
      <c r="AE111" s="72"/>
      <c r="AF111" s="72"/>
      <c r="AG111" s="73"/>
      <c r="AH111" s="74"/>
      <c r="AI111" s="75"/>
    </row>
    <row r="112" spans="1:35" s="45" customFormat="1" ht="26.25" hidden="1" x14ac:dyDescent="0.25">
      <c r="A112" s="78">
        <v>110</v>
      </c>
      <c r="B112" s="78" t="s">
        <v>272</v>
      </c>
      <c r="C112" s="78" t="s">
        <v>940</v>
      </c>
      <c r="D112" s="78" t="s">
        <v>71</v>
      </c>
      <c r="E112" s="78" t="s">
        <v>105</v>
      </c>
      <c r="F112" s="78">
        <v>2</v>
      </c>
      <c r="G112" s="78">
        <v>2.2999999999999998</v>
      </c>
      <c r="H112" s="78" t="s">
        <v>2318</v>
      </c>
      <c r="I112" s="78">
        <v>644</v>
      </c>
      <c r="J112" s="79">
        <v>0</v>
      </c>
      <c r="K112" s="80">
        <v>0</v>
      </c>
      <c r="L112" s="80">
        <v>0</v>
      </c>
      <c r="M112" s="81">
        <v>1</v>
      </c>
      <c r="N112" s="82">
        <v>0</v>
      </c>
      <c r="O112" s="83">
        <v>0</v>
      </c>
      <c r="P112" s="83">
        <v>0</v>
      </c>
      <c r="Q112" s="84">
        <v>0</v>
      </c>
      <c r="R112" s="85">
        <v>0</v>
      </c>
      <c r="S112" s="80">
        <v>0</v>
      </c>
      <c r="T112" s="80">
        <v>0</v>
      </c>
      <c r="U112" s="80">
        <v>0</v>
      </c>
      <c r="V112" s="80">
        <v>0</v>
      </c>
      <c r="W112" s="81">
        <v>0</v>
      </c>
      <c r="X112" s="82">
        <v>0</v>
      </c>
      <c r="Y112" s="86">
        <v>0</v>
      </c>
      <c r="Z112" s="87">
        <v>1</v>
      </c>
      <c r="AA112" s="97" t="s">
        <v>2320</v>
      </c>
      <c r="AB112" s="89"/>
      <c r="AC112" s="71"/>
      <c r="AD112" s="72"/>
      <c r="AE112" s="72"/>
      <c r="AF112" s="72"/>
      <c r="AG112" s="73"/>
      <c r="AH112" s="74"/>
      <c r="AI112" s="75"/>
    </row>
    <row r="113" spans="1:35" s="45" customFormat="1" hidden="1" x14ac:dyDescent="0.25">
      <c r="A113" s="78">
        <v>111</v>
      </c>
      <c r="B113" s="78" t="s">
        <v>272</v>
      </c>
      <c r="C113" s="78" t="s">
        <v>940</v>
      </c>
      <c r="D113" s="78" t="s">
        <v>71</v>
      </c>
      <c r="E113" s="78" t="s">
        <v>105</v>
      </c>
      <c r="F113" s="78">
        <v>2</v>
      </c>
      <c r="G113" s="78">
        <v>2.2999999999999998</v>
      </c>
      <c r="H113" s="78" t="s">
        <v>2321</v>
      </c>
      <c r="I113" s="78">
        <v>632</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t="39" hidden="1" x14ac:dyDescent="0.25">
      <c r="A114" s="78">
        <v>112</v>
      </c>
      <c r="B114" s="78" t="s">
        <v>272</v>
      </c>
      <c r="C114" s="78" t="s">
        <v>940</v>
      </c>
      <c r="D114" s="78" t="s">
        <v>71</v>
      </c>
      <c r="E114" s="78" t="s">
        <v>105</v>
      </c>
      <c r="F114" s="78">
        <v>2</v>
      </c>
      <c r="G114" s="78">
        <v>2.2999999999999998</v>
      </c>
      <c r="H114" s="78" t="s">
        <v>2322</v>
      </c>
      <c r="I114" s="78">
        <v>656</v>
      </c>
      <c r="J114" s="79">
        <v>0</v>
      </c>
      <c r="K114" s="80">
        <v>0</v>
      </c>
      <c r="L114" s="80">
        <v>0</v>
      </c>
      <c r="M114" s="81">
        <v>0</v>
      </c>
      <c r="N114" s="82">
        <v>0</v>
      </c>
      <c r="O114" s="83">
        <v>0</v>
      </c>
      <c r="P114" s="83">
        <v>0</v>
      </c>
      <c r="Q114" s="84">
        <v>1</v>
      </c>
      <c r="R114" s="85">
        <v>1</v>
      </c>
      <c r="S114" s="80">
        <v>0</v>
      </c>
      <c r="T114" s="80">
        <v>0</v>
      </c>
      <c r="U114" s="80">
        <v>0</v>
      </c>
      <c r="V114" s="80">
        <v>0</v>
      </c>
      <c r="W114" s="81">
        <v>0</v>
      </c>
      <c r="X114" s="82">
        <v>0</v>
      </c>
      <c r="Y114" s="86">
        <v>0</v>
      </c>
      <c r="Z114" s="87">
        <v>1</v>
      </c>
      <c r="AA114" s="88" t="s">
        <v>2327</v>
      </c>
      <c r="AB114" s="89"/>
      <c r="AC114" s="71"/>
      <c r="AD114" s="72"/>
      <c r="AE114" s="72"/>
      <c r="AF114" s="72"/>
      <c r="AG114" s="73"/>
      <c r="AH114" s="74"/>
      <c r="AI114" s="75"/>
    </row>
    <row r="115" spans="1:35" s="45" customFormat="1" ht="39" hidden="1" x14ac:dyDescent="0.25">
      <c r="A115" s="78">
        <v>113</v>
      </c>
      <c r="B115" s="78" t="s">
        <v>272</v>
      </c>
      <c r="C115" s="78" t="s">
        <v>940</v>
      </c>
      <c r="D115" s="78" t="s">
        <v>71</v>
      </c>
      <c r="E115" s="78" t="s">
        <v>105</v>
      </c>
      <c r="F115" s="78">
        <v>2</v>
      </c>
      <c r="G115" s="78">
        <v>2.2999999999999998</v>
      </c>
      <c r="H115" s="78" t="s">
        <v>2322</v>
      </c>
      <c r="I115" s="78">
        <v>678</v>
      </c>
      <c r="J115" s="79">
        <v>0</v>
      </c>
      <c r="K115" s="80">
        <v>0</v>
      </c>
      <c r="L115" s="80">
        <v>0</v>
      </c>
      <c r="M115" s="81">
        <v>0</v>
      </c>
      <c r="N115" s="82">
        <v>0</v>
      </c>
      <c r="O115" s="83">
        <v>1</v>
      </c>
      <c r="P115" s="83">
        <v>0</v>
      </c>
      <c r="Q115" s="84">
        <v>1</v>
      </c>
      <c r="R115" s="85">
        <v>0</v>
      </c>
      <c r="S115" s="80">
        <v>0</v>
      </c>
      <c r="T115" s="80">
        <v>0</v>
      </c>
      <c r="U115" s="80">
        <v>0</v>
      </c>
      <c r="V115" s="80">
        <v>0</v>
      </c>
      <c r="W115" s="81">
        <v>0</v>
      </c>
      <c r="X115" s="82">
        <v>0</v>
      </c>
      <c r="Y115" s="86">
        <v>0</v>
      </c>
      <c r="Z115" s="87">
        <v>1</v>
      </c>
      <c r="AA115" s="88" t="s">
        <v>2328</v>
      </c>
      <c r="AB115" s="89"/>
      <c r="AC115" s="71"/>
      <c r="AD115" s="72"/>
      <c r="AE115" s="72"/>
      <c r="AF115" s="72"/>
      <c r="AG115" s="73"/>
      <c r="AH115" s="74"/>
      <c r="AI115" s="75"/>
    </row>
    <row r="116" spans="1:35" s="45" customFormat="1" hidden="1" x14ac:dyDescent="0.25">
      <c r="A116" s="78">
        <v>114</v>
      </c>
      <c r="B116" s="78" t="s">
        <v>272</v>
      </c>
      <c r="C116" s="78" t="s">
        <v>940</v>
      </c>
      <c r="D116" s="78" t="s">
        <v>71</v>
      </c>
      <c r="E116" s="78" t="s">
        <v>105</v>
      </c>
      <c r="F116" s="78">
        <v>2</v>
      </c>
      <c r="G116" s="78">
        <v>2.2999999999999998</v>
      </c>
      <c r="H116" s="78" t="s">
        <v>2322</v>
      </c>
      <c r="I116" s="78">
        <v>685</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88"/>
      <c r="AB116" s="89"/>
      <c r="AC116" s="71"/>
      <c r="AD116" s="72"/>
      <c r="AE116" s="72"/>
      <c r="AF116" s="72"/>
      <c r="AG116" s="73"/>
      <c r="AH116" s="74"/>
      <c r="AI116" s="75"/>
    </row>
    <row r="117" spans="1:35" s="45" customFormat="1" hidden="1" x14ac:dyDescent="0.25">
      <c r="A117" s="78">
        <v>115</v>
      </c>
      <c r="B117" s="78" t="s">
        <v>272</v>
      </c>
      <c r="C117" s="78" t="s">
        <v>940</v>
      </c>
      <c r="D117" s="78" t="s">
        <v>71</v>
      </c>
      <c r="E117" s="78" t="s">
        <v>105</v>
      </c>
      <c r="F117" s="78">
        <v>2</v>
      </c>
      <c r="G117" s="78">
        <v>2.2999999999999998</v>
      </c>
      <c r="H117" s="78" t="s">
        <v>2323</v>
      </c>
      <c r="I117" s="78">
        <v>643</v>
      </c>
      <c r="J117" s="79">
        <v>0</v>
      </c>
      <c r="K117" s="80">
        <v>0</v>
      </c>
      <c r="L117" s="80">
        <v>0</v>
      </c>
      <c r="M117" s="81">
        <v>0</v>
      </c>
      <c r="N117" s="82">
        <v>1</v>
      </c>
      <c r="O117" s="83">
        <v>0</v>
      </c>
      <c r="P117" s="83">
        <v>0</v>
      </c>
      <c r="Q117" s="84">
        <v>0</v>
      </c>
      <c r="R117" s="85">
        <v>0</v>
      </c>
      <c r="S117" s="80">
        <v>0</v>
      </c>
      <c r="T117" s="80">
        <v>0</v>
      </c>
      <c r="U117" s="80">
        <v>0</v>
      </c>
      <c r="V117" s="80">
        <v>0</v>
      </c>
      <c r="W117" s="81">
        <v>0</v>
      </c>
      <c r="X117" s="82">
        <v>0</v>
      </c>
      <c r="Y117" s="86">
        <v>0</v>
      </c>
      <c r="Z117" s="87">
        <v>1</v>
      </c>
      <c r="AA117" s="88" t="s">
        <v>2324</v>
      </c>
      <c r="AB117" s="89"/>
      <c r="AC117" s="71"/>
      <c r="AD117" s="72"/>
      <c r="AE117" s="72"/>
      <c r="AF117" s="72"/>
      <c r="AG117" s="73"/>
      <c r="AH117" s="74"/>
      <c r="AI117" s="75"/>
    </row>
    <row r="118" spans="1:35" s="45" customFormat="1" hidden="1" x14ac:dyDescent="0.25">
      <c r="A118" s="78">
        <v>116</v>
      </c>
      <c r="B118" s="78" t="s">
        <v>272</v>
      </c>
      <c r="C118" s="78" t="s">
        <v>940</v>
      </c>
      <c r="D118" s="78" t="s">
        <v>71</v>
      </c>
      <c r="E118" s="78" t="s">
        <v>105</v>
      </c>
      <c r="F118" s="78">
        <v>2</v>
      </c>
      <c r="G118" s="78">
        <v>2.2999999999999998</v>
      </c>
      <c r="H118" s="78" t="s">
        <v>2323</v>
      </c>
      <c r="I118" s="78">
        <v>646</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t="39" hidden="1" x14ac:dyDescent="0.25">
      <c r="A119" s="78">
        <v>117</v>
      </c>
      <c r="B119" s="78" t="s">
        <v>272</v>
      </c>
      <c r="C119" s="78" t="s">
        <v>940</v>
      </c>
      <c r="D119" s="78" t="s">
        <v>71</v>
      </c>
      <c r="E119" s="78" t="s">
        <v>105</v>
      </c>
      <c r="F119" s="78">
        <v>2</v>
      </c>
      <c r="G119" s="78">
        <v>2.2999999999999998</v>
      </c>
      <c r="H119" s="78" t="s">
        <v>2323</v>
      </c>
      <c r="I119" s="78">
        <v>648</v>
      </c>
      <c r="J119" s="79">
        <v>0</v>
      </c>
      <c r="K119" s="80">
        <v>0</v>
      </c>
      <c r="L119" s="80">
        <v>0</v>
      </c>
      <c r="M119" s="81">
        <v>0</v>
      </c>
      <c r="N119" s="82">
        <v>1</v>
      </c>
      <c r="O119" s="83">
        <v>0</v>
      </c>
      <c r="P119" s="83">
        <v>0</v>
      </c>
      <c r="Q119" s="84">
        <v>0</v>
      </c>
      <c r="R119" s="85">
        <v>1</v>
      </c>
      <c r="S119" s="80">
        <v>0</v>
      </c>
      <c r="T119" s="80">
        <v>0</v>
      </c>
      <c r="U119" s="80">
        <v>0</v>
      </c>
      <c r="V119" s="80">
        <v>0</v>
      </c>
      <c r="W119" s="81">
        <v>0</v>
      </c>
      <c r="X119" s="82">
        <v>0</v>
      </c>
      <c r="Y119" s="86">
        <v>0</v>
      </c>
      <c r="Z119" s="87">
        <v>1</v>
      </c>
      <c r="AA119" s="88" t="s">
        <v>2340</v>
      </c>
      <c r="AB119" s="89"/>
      <c r="AC119" s="71"/>
      <c r="AD119" s="72"/>
      <c r="AE119" s="72"/>
      <c r="AF119" s="72"/>
      <c r="AG119" s="73"/>
      <c r="AH119" s="74"/>
      <c r="AI119" s="75"/>
    </row>
    <row r="120" spans="1:35" s="45" customFormat="1" ht="39" hidden="1" x14ac:dyDescent="0.25">
      <c r="A120" s="78">
        <v>118</v>
      </c>
      <c r="B120" s="78" t="s">
        <v>272</v>
      </c>
      <c r="C120" s="78" t="s">
        <v>940</v>
      </c>
      <c r="D120" s="78" t="s">
        <v>71</v>
      </c>
      <c r="E120" s="78" t="s">
        <v>105</v>
      </c>
      <c r="F120" s="78">
        <v>2</v>
      </c>
      <c r="G120" s="78">
        <v>2.2999999999999998</v>
      </c>
      <c r="H120" s="78" t="s">
        <v>2323</v>
      </c>
      <c r="I120" s="78">
        <v>670</v>
      </c>
      <c r="J120" s="79">
        <v>0</v>
      </c>
      <c r="K120" s="80">
        <v>0</v>
      </c>
      <c r="L120" s="80">
        <v>0</v>
      </c>
      <c r="M120" s="81">
        <v>0</v>
      </c>
      <c r="N120" s="82">
        <v>1</v>
      </c>
      <c r="O120" s="83">
        <v>0</v>
      </c>
      <c r="P120" s="83">
        <v>0</v>
      </c>
      <c r="Q120" s="84">
        <v>0</v>
      </c>
      <c r="R120" s="85">
        <v>1</v>
      </c>
      <c r="S120" s="80">
        <v>0</v>
      </c>
      <c r="T120" s="80">
        <v>0</v>
      </c>
      <c r="U120" s="80">
        <v>0</v>
      </c>
      <c r="V120" s="80">
        <v>0</v>
      </c>
      <c r="W120" s="81">
        <v>0</v>
      </c>
      <c r="X120" s="82">
        <v>0</v>
      </c>
      <c r="Y120" s="86">
        <v>0</v>
      </c>
      <c r="Z120" s="87">
        <v>1</v>
      </c>
      <c r="AA120" s="88" t="s">
        <v>2340</v>
      </c>
      <c r="AB120" s="89"/>
      <c r="AC120" s="71"/>
      <c r="AD120" s="72"/>
      <c r="AE120" s="72"/>
      <c r="AF120" s="72"/>
      <c r="AG120" s="73"/>
      <c r="AH120" s="74"/>
      <c r="AI120" s="75"/>
    </row>
    <row r="121" spans="1:35" s="45" customFormat="1" ht="26.25" hidden="1" x14ac:dyDescent="0.25">
      <c r="A121" s="78">
        <v>119</v>
      </c>
      <c r="B121" s="78" t="s">
        <v>272</v>
      </c>
      <c r="C121" s="78" t="s">
        <v>940</v>
      </c>
      <c r="D121" s="78" t="s">
        <v>71</v>
      </c>
      <c r="E121" s="78" t="s">
        <v>105</v>
      </c>
      <c r="F121" s="78">
        <v>2</v>
      </c>
      <c r="G121" s="78">
        <v>2.2999999999999998</v>
      </c>
      <c r="H121" s="78" t="s">
        <v>2394</v>
      </c>
      <c r="I121" s="78">
        <v>549</v>
      </c>
      <c r="J121" s="79">
        <v>0</v>
      </c>
      <c r="K121" s="80">
        <v>0</v>
      </c>
      <c r="L121" s="80">
        <v>0</v>
      </c>
      <c r="M121" s="81">
        <v>0</v>
      </c>
      <c r="N121" s="82">
        <v>0</v>
      </c>
      <c r="O121" s="83">
        <v>0</v>
      </c>
      <c r="P121" s="83">
        <v>0</v>
      </c>
      <c r="Q121" s="84">
        <v>0</v>
      </c>
      <c r="R121" s="85">
        <v>1</v>
      </c>
      <c r="S121" s="80">
        <v>0</v>
      </c>
      <c r="T121" s="80">
        <v>0</v>
      </c>
      <c r="U121" s="80">
        <v>0</v>
      </c>
      <c r="V121" s="80">
        <v>0</v>
      </c>
      <c r="W121" s="81">
        <v>0</v>
      </c>
      <c r="X121" s="82">
        <v>0</v>
      </c>
      <c r="Y121" s="86">
        <v>0</v>
      </c>
      <c r="Z121" s="87">
        <v>1</v>
      </c>
      <c r="AA121" s="88" t="s">
        <v>2395</v>
      </c>
      <c r="AB121" s="89"/>
      <c r="AC121" s="71"/>
      <c r="AD121" s="72"/>
      <c r="AE121" s="72"/>
      <c r="AF121" s="72"/>
      <c r="AG121" s="73"/>
      <c r="AH121" s="74"/>
      <c r="AI121" s="75"/>
    </row>
    <row r="122" spans="1:35" s="45" customFormat="1" hidden="1" x14ac:dyDescent="0.25">
      <c r="A122" s="78">
        <v>120</v>
      </c>
      <c r="B122" s="78" t="s">
        <v>272</v>
      </c>
      <c r="C122" s="78" t="s">
        <v>940</v>
      </c>
      <c r="D122" s="78" t="s">
        <v>71</v>
      </c>
      <c r="E122" s="78" t="s">
        <v>105</v>
      </c>
      <c r="F122" s="78">
        <v>2</v>
      </c>
      <c r="G122" s="78">
        <v>2.2999999999999998</v>
      </c>
      <c r="H122" s="78" t="s">
        <v>2394</v>
      </c>
      <c r="I122" s="78">
        <v>552</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88"/>
      <c r="AB122" s="89"/>
      <c r="AC122" s="71"/>
      <c r="AD122" s="72"/>
      <c r="AE122" s="72"/>
      <c r="AF122" s="72"/>
      <c r="AG122" s="73"/>
      <c r="AH122" s="74"/>
      <c r="AI122" s="75"/>
    </row>
    <row r="123" spans="1:35" s="45" customFormat="1" ht="26.25" hidden="1" x14ac:dyDescent="0.25">
      <c r="A123" s="78">
        <v>121</v>
      </c>
      <c r="B123" s="78" t="s">
        <v>272</v>
      </c>
      <c r="C123" s="78" t="s">
        <v>940</v>
      </c>
      <c r="D123" s="78" t="s">
        <v>71</v>
      </c>
      <c r="E123" s="78" t="s">
        <v>105</v>
      </c>
      <c r="F123" s="78">
        <v>2</v>
      </c>
      <c r="G123" s="78">
        <v>2.2999999999999998</v>
      </c>
      <c r="H123" s="78" t="s">
        <v>2394</v>
      </c>
      <c r="I123" s="78">
        <v>554</v>
      </c>
      <c r="J123" s="79">
        <v>0</v>
      </c>
      <c r="K123" s="80">
        <v>0</v>
      </c>
      <c r="L123" s="80">
        <v>0</v>
      </c>
      <c r="M123" s="81">
        <v>0</v>
      </c>
      <c r="N123" s="82">
        <v>0</v>
      </c>
      <c r="O123" s="83">
        <v>0</v>
      </c>
      <c r="P123" s="83">
        <v>0</v>
      </c>
      <c r="Q123" s="84">
        <v>1</v>
      </c>
      <c r="R123" s="85">
        <v>0</v>
      </c>
      <c r="S123" s="80">
        <v>0</v>
      </c>
      <c r="T123" s="80">
        <v>0</v>
      </c>
      <c r="U123" s="80">
        <v>0</v>
      </c>
      <c r="V123" s="80">
        <v>0</v>
      </c>
      <c r="W123" s="81">
        <v>0</v>
      </c>
      <c r="X123" s="82">
        <v>0</v>
      </c>
      <c r="Y123" s="86">
        <v>0</v>
      </c>
      <c r="Z123" s="87">
        <v>1</v>
      </c>
      <c r="AA123" s="88" t="s">
        <v>2396</v>
      </c>
      <c r="AB123" s="89"/>
      <c r="AC123" s="71"/>
      <c r="AD123" s="72"/>
      <c r="AE123" s="72"/>
      <c r="AF123" s="72"/>
      <c r="AG123" s="73"/>
      <c r="AH123" s="74"/>
      <c r="AI123" s="75"/>
    </row>
    <row r="124" spans="1:35" s="45" customFormat="1" ht="26.25" hidden="1" x14ac:dyDescent="0.25">
      <c r="A124" s="78">
        <v>122</v>
      </c>
      <c r="B124" s="78" t="s">
        <v>272</v>
      </c>
      <c r="C124" s="78" t="s">
        <v>940</v>
      </c>
      <c r="D124" s="78" t="s">
        <v>71</v>
      </c>
      <c r="E124" s="78" t="s">
        <v>105</v>
      </c>
      <c r="F124" s="78">
        <v>2</v>
      </c>
      <c r="G124" s="78">
        <v>2.2999999999999998</v>
      </c>
      <c r="H124" s="78" t="s">
        <v>2394</v>
      </c>
      <c r="I124" s="78">
        <v>579</v>
      </c>
      <c r="J124" s="79">
        <v>0</v>
      </c>
      <c r="K124" s="80">
        <v>0</v>
      </c>
      <c r="L124" s="80">
        <v>0</v>
      </c>
      <c r="M124" s="81">
        <v>0</v>
      </c>
      <c r="N124" s="82">
        <v>0</v>
      </c>
      <c r="O124" s="83">
        <v>0</v>
      </c>
      <c r="P124" s="83">
        <v>0</v>
      </c>
      <c r="Q124" s="84">
        <v>1</v>
      </c>
      <c r="R124" s="85">
        <v>0</v>
      </c>
      <c r="S124" s="80">
        <v>0</v>
      </c>
      <c r="T124" s="80">
        <v>0</v>
      </c>
      <c r="U124" s="80">
        <v>0</v>
      </c>
      <c r="V124" s="80">
        <v>0</v>
      </c>
      <c r="W124" s="81">
        <v>0</v>
      </c>
      <c r="X124" s="82">
        <v>0</v>
      </c>
      <c r="Y124" s="86">
        <v>0</v>
      </c>
      <c r="Z124" s="87">
        <v>1</v>
      </c>
      <c r="AA124" s="88" t="s">
        <v>2397</v>
      </c>
      <c r="AB124" s="89"/>
      <c r="AC124" s="71"/>
      <c r="AD124" s="72"/>
      <c r="AE124" s="72"/>
      <c r="AF124" s="72"/>
      <c r="AG124" s="73"/>
      <c r="AH124" s="74"/>
      <c r="AI124" s="75"/>
    </row>
    <row r="125" spans="1:35" s="45" customFormat="1" hidden="1" x14ac:dyDescent="0.25">
      <c r="A125" s="78">
        <v>123</v>
      </c>
      <c r="B125" s="78" t="s">
        <v>272</v>
      </c>
      <c r="C125" s="78" t="s">
        <v>940</v>
      </c>
      <c r="D125" s="78" t="s">
        <v>71</v>
      </c>
      <c r="E125" s="78" t="s">
        <v>105</v>
      </c>
      <c r="F125" s="78">
        <v>2</v>
      </c>
      <c r="G125" s="78">
        <v>2.2999999999999998</v>
      </c>
      <c r="H125" s="78" t="s">
        <v>2394</v>
      </c>
      <c r="I125" s="78">
        <v>641</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c r="AB125" s="89"/>
      <c r="AC125" s="71"/>
      <c r="AD125" s="72"/>
      <c r="AE125" s="72"/>
      <c r="AF125" s="72"/>
      <c r="AG125" s="73"/>
      <c r="AH125" s="74"/>
      <c r="AI125" s="75"/>
    </row>
    <row r="126" spans="1:35" s="45" customFormat="1" hidden="1" x14ac:dyDescent="0.25">
      <c r="A126" s="78">
        <v>124</v>
      </c>
      <c r="B126" s="78" t="s">
        <v>272</v>
      </c>
      <c r="C126" s="78" t="s">
        <v>940</v>
      </c>
      <c r="D126" s="78" t="s">
        <v>71</v>
      </c>
      <c r="E126" s="78" t="s">
        <v>105</v>
      </c>
      <c r="F126" s="78">
        <v>2</v>
      </c>
      <c r="G126" s="78">
        <v>2.2999999999999998</v>
      </c>
      <c r="H126" s="78" t="s">
        <v>2394</v>
      </c>
      <c r="I126" s="78">
        <v>649</v>
      </c>
      <c r="J126" s="79">
        <v>0</v>
      </c>
      <c r="K126" s="80">
        <v>0</v>
      </c>
      <c r="L126" s="80">
        <v>0</v>
      </c>
      <c r="M126" s="81">
        <v>0</v>
      </c>
      <c r="N126" s="82">
        <v>0</v>
      </c>
      <c r="O126" s="83">
        <v>1</v>
      </c>
      <c r="P126" s="83">
        <v>0</v>
      </c>
      <c r="Q126" s="84">
        <v>0</v>
      </c>
      <c r="R126" s="85">
        <v>0</v>
      </c>
      <c r="S126" s="80">
        <v>0</v>
      </c>
      <c r="T126" s="80">
        <v>0</v>
      </c>
      <c r="U126" s="80">
        <v>0</v>
      </c>
      <c r="V126" s="80">
        <v>0</v>
      </c>
      <c r="W126" s="81">
        <v>0</v>
      </c>
      <c r="X126" s="82">
        <v>0</v>
      </c>
      <c r="Y126" s="86">
        <v>0</v>
      </c>
      <c r="Z126" s="87">
        <v>1</v>
      </c>
      <c r="AA126" s="88" t="s">
        <v>2398</v>
      </c>
      <c r="AB126" s="89"/>
      <c r="AC126" s="71"/>
      <c r="AD126" s="72"/>
      <c r="AE126" s="72"/>
      <c r="AF126" s="72"/>
      <c r="AG126" s="73"/>
      <c r="AH126" s="74"/>
      <c r="AI126" s="75"/>
    </row>
    <row r="127" spans="1:35" s="45" customFormat="1" hidden="1" x14ac:dyDescent="0.25">
      <c r="A127" s="78">
        <v>125</v>
      </c>
      <c r="B127" s="78" t="s">
        <v>272</v>
      </c>
      <c r="C127" s="78" t="s">
        <v>940</v>
      </c>
      <c r="D127" s="78" t="s">
        <v>71</v>
      </c>
      <c r="E127" s="78" t="s">
        <v>105</v>
      </c>
      <c r="F127" s="78">
        <v>2</v>
      </c>
      <c r="G127" s="78">
        <v>2.2999999999999998</v>
      </c>
      <c r="H127" s="78" t="s">
        <v>2394</v>
      </c>
      <c r="I127" s="78">
        <v>650</v>
      </c>
      <c r="J127" s="79">
        <v>0</v>
      </c>
      <c r="K127" s="80">
        <v>0</v>
      </c>
      <c r="L127" s="80">
        <v>0</v>
      </c>
      <c r="M127" s="81">
        <v>0</v>
      </c>
      <c r="N127" s="82">
        <v>0</v>
      </c>
      <c r="O127" s="83">
        <v>0</v>
      </c>
      <c r="P127" s="83">
        <v>0</v>
      </c>
      <c r="Q127" s="84">
        <v>0</v>
      </c>
      <c r="R127" s="85">
        <v>0</v>
      </c>
      <c r="S127" s="80">
        <v>0</v>
      </c>
      <c r="T127" s="80">
        <v>0</v>
      </c>
      <c r="U127" s="80">
        <v>1</v>
      </c>
      <c r="V127" s="80">
        <v>0</v>
      </c>
      <c r="W127" s="81">
        <v>0</v>
      </c>
      <c r="X127" s="82">
        <v>0</v>
      </c>
      <c r="Y127" s="86">
        <v>0</v>
      </c>
      <c r="Z127" s="87">
        <v>1</v>
      </c>
      <c r="AA127" s="88" t="s">
        <v>2475</v>
      </c>
      <c r="AB127" s="89"/>
      <c r="AC127" s="71"/>
      <c r="AD127" s="72"/>
      <c r="AE127" s="72"/>
      <c r="AF127" s="72"/>
      <c r="AG127" s="73"/>
      <c r="AH127" s="74"/>
      <c r="AI127" s="75"/>
    </row>
    <row r="128" spans="1:35" s="45" customFormat="1" ht="39" hidden="1" x14ac:dyDescent="0.25">
      <c r="A128" s="78">
        <v>126</v>
      </c>
      <c r="B128" s="78" t="s">
        <v>272</v>
      </c>
      <c r="C128" s="78" t="s">
        <v>940</v>
      </c>
      <c r="D128" s="78" t="s">
        <v>71</v>
      </c>
      <c r="E128" s="78" t="s">
        <v>105</v>
      </c>
      <c r="F128" s="78">
        <v>2</v>
      </c>
      <c r="G128" s="78">
        <v>2.4</v>
      </c>
      <c r="H128" s="78" t="s">
        <v>2399</v>
      </c>
      <c r="I128" s="78">
        <v>576</v>
      </c>
      <c r="J128" s="79">
        <v>0</v>
      </c>
      <c r="K128" s="80">
        <v>0</v>
      </c>
      <c r="L128" s="80">
        <v>0</v>
      </c>
      <c r="M128" s="81">
        <v>0</v>
      </c>
      <c r="N128" s="82">
        <v>0</v>
      </c>
      <c r="O128" s="83">
        <v>0</v>
      </c>
      <c r="P128" s="83">
        <v>0</v>
      </c>
      <c r="Q128" s="84">
        <v>0</v>
      </c>
      <c r="R128" s="85">
        <v>0</v>
      </c>
      <c r="S128" s="80">
        <v>0</v>
      </c>
      <c r="T128" s="80">
        <v>0</v>
      </c>
      <c r="U128" s="80">
        <v>0</v>
      </c>
      <c r="V128" s="80">
        <v>1</v>
      </c>
      <c r="W128" s="81">
        <v>0</v>
      </c>
      <c r="X128" s="82">
        <v>0</v>
      </c>
      <c r="Y128" s="86">
        <v>0</v>
      </c>
      <c r="Z128" s="87">
        <v>1</v>
      </c>
      <c r="AA128" s="88" t="s">
        <v>2400</v>
      </c>
      <c r="AB128" s="89" t="s">
        <v>2401</v>
      </c>
      <c r="AC128" s="71"/>
      <c r="AD128" s="72"/>
      <c r="AE128" s="72"/>
      <c r="AF128" s="72"/>
      <c r="AG128" s="73"/>
      <c r="AH128" s="74"/>
      <c r="AI128" s="75"/>
    </row>
    <row r="129" spans="1:35" s="45" customFormat="1" ht="39" hidden="1" x14ac:dyDescent="0.25">
      <c r="A129" s="78">
        <v>127</v>
      </c>
      <c r="B129" s="78" t="s">
        <v>272</v>
      </c>
      <c r="C129" s="78" t="s">
        <v>940</v>
      </c>
      <c r="D129" s="78" t="s">
        <v>71</v>
      </c>
      <c r="E129" s="78" t="s">
        <v>105</v>
      </c>
      <c r="F129" s="78">
        <v>2</v>
      </c>
      <c r="G129" s="78">
        <v>2.4</v>
      </c>
      <c r="H129" s="78" t="s">
        <v>2399</v>
      </c>
      <c r="I129" s="78">
        <v>645</v>
      </c>
      <c r="J129" s="79">
        <v>0</v>
      </c>
      <c r="K129" s="80">
        <v>0</v>
      </c>
      <c r="L129" s="80">
        <v>0</v>
      </c>
      <c r="M129" s="81">
        <v>0</v>
      </c>
      <c r="N129" s="82">
        <v>1</v>
      </c>
      <c r="O129" s="83">
        <v>0</v>
      </c>
      <c r="P129" s="83">
        <v>0</v>
      </c>
      <c r="Q129" s="84">
        <v>0</v>
      </c>
      <c r="R129" s="85">
        <v>0</v>
      </c>
      <c r="S129" s="80">
        <v>0</v>
      </c>
      <c r="T129" s="80">
        <v>0</v>
      </c>
      <c r="U129" s="80">
        <v>0</v>
      </c>
      <c r="V129" s="80">
        <v>0</v>
      </c>
      <c r="W129" s="81">
        <v>0</v>
      </c>
      <c r="X129" s="82">
        <v>0</v>
      </c>
      <c r="Y129" s="86">
        <v>0</v>
      </c>
      <c r="Z129" s="87">
        <v>1</v>
      </c>
      <c r="AA129" s="88" t="s">
        <v>2402</v>
      </c>
      <c r="AB129" s="89" t="s">
        <v>2401</v>
      </c>
      <c r="AC129" s="71"/>
      <c r="AD129" s="72"/>
      <c r="AE129" s="72"/>
      <c r="AF129" s="72"/>
      <c r="AG129" s="73"/>
      <c r="AH129" s="74"/>
      <c r="AI129" s="75"/>
    </row>
    <row r="130" spans="1:35" s="45" customFormat="1" ht="39" hidden="1" x14ac:dyDescent="0.25">
      <c r="A130" s="78">
        <v>128</v>
      </c>
      <c r="B130" s="78" t="s">
        <v>272</v>
      </c>
      <c r="C130" s="78" t="s">
        <v>940</v>
      </c>
      <c r="D130" s="78" t="s">
        <v>71</v>
      </c>
      <c r="E130" s="78" t="s">
        <v>105</v>
      </c>
      <c r="F130" s="78">
        <v>2</v>
      </c>
      <c r="G130" s="78">
        <v>2.4</v>
      </c>
      <c r="H130" s="78" t="s">
        <v>2399</v>
      </c>
      <c r="I130" s="78">
        <v>647</v>
      </c>
      <c r="J130" s="79">
        <v>0</v>
      </c>
      <c r="K130" s="80">
        <v>0</v>
      </c>
      <c r="L130" s="80">
        <v>0</v>
      </c>
      <c r="M130" s="81">
        <v>0</v>
      </c>
      <c r="N130" s="82">
        <v>1</v>
      </c>
      <c r="O130" s="83">
        <v>0</v>
      </c>
      <c r="P130" s="83">
        <v>0</v>
      </c>
      <c r="Q130" s="84">
        <v>0</v>
      </c>
      <c r="R130" s="85">
        <v>0</v>
      </c>
      <c r="S130" s="80">
        <v>0</v>
      </c>
      <c r="T130" s="80">
        <v>0</v>
      </c>
      <c r="U130" s="80">
        <v>0</v>
      </c>
      <c r="V130" s="80">
        <v>0</v>
      </c>
      <c r="W130" s="81">
        <v>0</v>
      </c>
      <c r="X130" s="82">
        <v>0</v>
      </c>
      <c r="Y130" s="86">
        <v>0</v>
      </c>
      <c r="Z130" s="87">
        <v>1</v>
      </c>
      <c r="AA130" s="88" t="s">
        <v>2402</v>
      </c>
      <c r="AB130" s="89" t="s">
        <v>2401</v>
      </c>
      <c r="AC130" s="71"/>
      <c r="AD130" s="72"/>
      <c r="AE130" s="72"/>
      <c r="AF130" s="72"/>
      <c r="AG130" s="73"/>
      <c r="AH130" s="74"/>
      <c r="AI130" s="75"/>
    </row>
    <row r="131" spans="1:35" s="45" customFormat="1" ht="51.75" hidden="1" x14ac:dyDescent="0.25">
      <c r="A131" s="78">
        <v>129</v>
      </c>
      <c r="B131" s="78" t="s">
        <v>272</v>
      </c>
      <c r="C131" s="78" t="s">
        <v>940</v>
      </c>
      <c r="D131" s="78" t="s">
        <v>71</v>
      </c>
      <c r="E131" s="78" t="s">
        <v>105</v>
      </c>
      <c r="F131" s="78">
        <v>2</v>
      </c>
      <c r="G131" s="78">
        <v>2.4</v>
      </c>
      <c r="H131" s="78" t="s">
        <v>2399</v>
      </c>
      <c r="I131" s="78">
        <v>651</v>
      </c>
      <c r="J131" s="79">
        <v>0</v>
      </c>
      <c r="K131" s="80">
        <v>0</v>
      </c>
      <c r="L131" s="80">
        <v>0</v>
      </c>
      <c r="M131" s="81">
        <v>0</v>
      </c>
      <c r="N131" s="82">
        <v>1</v>
      </c>
      <c r="O131" s="83">
        <v>0</v>
      </c>
      <c r="P131" s="83">
        <v>0</v>
      </c>
      <c r="Q131" s="84">
        <v>0</v>
      </c>
      <c r="R131" s="85">
        <v>0</v>
      </c>
      <c r="S131" s="80">
        <v>0</v>
      </c>
      <c r="T131" s="80">
        <v>0</v>
      </c>
      <c r="U131" s="80">
        <v>0</v>
      </c>
      <c r="V131" s="80">
        <v>0</v>
      </c>
      <c r="W131" s="81">
        <v>0</v>
      </c>
      <c r="X131" s="82">
        <v>0</v>
      </c>
      <c r="Y131" s="86">
        <v>0</v>
      </c>
      <c r="Z131" s="87">
        <v>1</v>
      </c>
      <c r="AA131" s="88" t="s">
        <v>2405</v>
      </c>
      <c r="AB131" s="89" t="s">
        <v>2401</v>
      </c>
      <c r="AC131" s="71"/>
      <c r="AD131" s="72"/>
      <c r="AE131" s="72"/>
      <c r="AF131" s="72"/>
      <c r="AG131" s="73"/>
      <c r="AH131" s="74"/>
      <c r="AI131" s="75"/>
    </row>
    <row r="132" spans="1:35" s="45" customFormat="1" ht="51.75" hidden="1" x14ac:dyDescent="0.25">
      <c r="A132" s="78">
        <v>130</v>
      </c>
      <c r="B132" s="78" t="s">
        <v>272</v>
      </c>
      <c r="C132" s="78" t="s">
        <v>940</v>
      </c>
      <c r="D132" s="78" t="s">
        <v>71</v>
      </c>
      <c r="E132" s="78" t="s">
        <v>105</v>
      </c>
      <c r="F132" s="78">
        <v>2</v>
      </c>
      <c r="G132" s="78">
        <v>2.4</v>
      </c>
      <c r="H132" s="78" t="s">
        <v>2399</v>
      </c>
      <c r="I132" s="78">
        <v>654</v>
      </c>
      <c r="J132" s="79">
        <v>0</v>
      </c>
      <c r="K132" s="80">
        <v>0</v>
      </c>
      <c r="L132" s="80">
        <v>0</v>
      </c>
      <c r="M132" s="81">
        <v>0</v>
      </c>
      <c r="N132" s="82">
        <v>1</v>
      </c>
      <c r="O132" s="83">
        <v>0</v>
      </c>
      <c r="P132" s="83">
        <v>0</v>
      </c>
      <c r="Q132" s="84">
        <v>0</v>
      </c>
      <c r="R132" s="85">
        <v>0</v>
      </c>
      <c r="S132" s="80">
        <v>0</v>
      </c>
      <c r="T132" s="80">
        <v>0</v>
      </c>
      <c r="U132" s="80">
        <v>0</v>
      </c>
      <c r="V132" s="80">
        <v>0</v>
      </c>
      <c r="W132" s="81">
        <v>0</v>
      </c>
      <c r="X132" s="82">
        <v>0</v>
      </c>
      <c r="Y132" s="86">
        <v>0</v>
      </c>
      <c r="Z132" s="87">
        <v>1</v>
      </c>
      <c r="AA132" s="88" t="s">
        <v>2403</v>
      </c>
      <c r="AB132" s="89" t="s">
        <v>2401</v>
      </c>
      <c r="AC132" s="71"/>
      <c r="AD132" s="72"/>
      <c r="AE132" s="72"/>
      <c r="AF132" s="72"/>
      <c r="AG132" s="73"/>
      <c r="AH132" s="74"/>
      <c r="AI132" s="75"/>
    </row>
    <row r="133" spans="1:35" s="45" customFormat="1" ht="39" hidden="1" x14ac:dyDescent="0.25">
      <c r="A133" s="98">
        <v>131</v>
      </c>
      <c r="B133" s="78" t="s">
        <v>272</v>
      </c>
      <c r="C133" s="78" t="s">
        <v>940</v>
      </c>
      <c r="D133" s="78" t="s">
        <v>71</v>
      </c>
      <c r="E133" s="78" t="s">
        <v>105</v>
      </c>
      <c r="F133" s="78">
        <v>2</v>
      </c>
      <c r="G133" s="78">
        <v>2.4</v>
      </c>
      <c r="H133" s="78" t="s">
        <v>2399</v>
      </c>
      <c r="I133" s="78">
        <v>674</v>
      </c>
      <c r="J133" s="79">
        <v>0</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0</v>
      </c>
      <c r="AA133" s="88"/>
      <c r="AB133" s="89" t="s">
        <v>2401</v>
      </c>
      <c r="AC133" s="71"/>
      <c r="AD133" s="72"/>
      <c r="AE133" s="72"/>
      <c r="AF133" s="72"/>
      <c r="AG133" s="73"/>
      <c r="AH133" s="74"/>
      <c r="AI133" s="75"/>
    </row>
    <row r="134" spans="1:35" s="45" customFormat="1" ht="51.75" hidden="1" x14ac:dyDescent="0.25">
      <c r="A134" s="98">
        <v>132</v>
      </c>
      <c r="B134" s="78" t="s">
        <v>272</v>
      </c>
      <c r="C134" s="78" t="s">
        <v>940</v>
      </c>
      <c r="D134" s="78" t="s">
        <v>71</v>
      </c>
      <c r="E134" s="78" t="s">
        <v>105</v>
      </c>
      <c r="F134" s="78">
        <v>2</v>
      </c>
      <c r="G134" s="78">
        <v>2.4</v>
      </c>
      <c r="H134" s="78" t="s">
        <v>2399</v>
      </c>
      <c r="I134" s="78">
        <v>675</v>
      </c>
      <c r="J134" s="79">
        <v>0</v>
      </c>
      <c r="K134" s="80">
        <v>0</v>
      </c>
      <c r="L134" s="80">
        <v>0</v>
      </c>
      <c r="M134" s="81">
        <v>0</v>
      </c>
      <c r="N134" s="82">
        <v>1</v>
      </c>
      <c r="O134" s="83">
        <v>0</v>
      </c>
      <c r="P134" s="83">
        <v>0</v>
      </c>
      <c r="Q134" s="84">
        <v>0</v>
      </c>
      <c r="R134" s="85">
        <v>0</v>
      </c>
      <c r="S134" s="80">
        <v>0</v>
      </c>
      <c r="T134" s="80">
        <v>0</v>
      </c>
      <c r="U134" s="80">
        <v>0</v>
      </c>
      <c r="V134" s="80">
        <v>0</v>
      </c>
      <c r="W134" s="81">
        <v>0</v>
      </c>
      <c r="X134" s="82">
        <v>0</v>
      </c>
      <c r="Y134" s="86">
        <v>0</v>
      </c>
      <c r="Z134" s="87">
        <v>1</v>
      </c>
      <c r="AA134" s="88" t="s">
        <v>2403</v>
      </c>
      <c r="AB134" s="89" t="s">
        <v>2401</v>
      </c>
      <c r="AC134" s="71"/>
      <c r="AD134" s="72"/>
      <c r="AE134" s="72"/>
      <c r="AF134" s="72"/>
      <c r="AG134" s="73"/>
      <c r="AH134" s="74"/>
      <c r="AI134" s="75"/>
    </row>
    <row r="135" spans="1:35" s="45" customFormat="1" hidden="1" x14ac:dyDescent="0.25">
      <c r="A135" s="98">
        <v>133</v>
      </c>
      <c r="B135" s="78" t="s">
        <v>272</v>
      </c>
      <c r="C135" s="78" t="s">
        <v>940</v>
      </c>
      <c r="D135" s="78" t="s">
        <v>71</v>
      </c>
      <c r="E135" s="78" t="s">
        <v>105</v>
      </c>
      <c r="F135" s="78">
        <v>2</v>
      </c>
      <c r="G135" s="78">
        <v>2.4</v>
      </c>
      <c r="H135" s="78" t="s">
        <v>2404</v>
      </c>
      <c r="I135" s="78">
        <v>555</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c r="AB135" s="89"/>
      <c r="AC135" s="71"/>
      <c r="AD135" s="72"/>
      <c r="AE135" s="72"/>
      <c r="AF135" s="72"/>
      <c r="AG135" s="73"/>
      <c r="AH135" s="74"/>
      <c r="AI135" s="75"/>
    </row>
    <row r="136" spans="1:35" s="45" customFormat="1" ht="39" hidden="1" x14ac:dyDescent="0.25">
      <c r="A136" s="98">
        <v>134</v>
      </c>
      <c r="B136" s="78" t="s">
        <v>272</v>
      </c>
      <c r="C136" s="78" t="s">
        <v>940</v>
      </c>
      <c r="D136" s="78" t="s">
        <v>71</v>
      </c>
      <c r="E136" s="78" t="s">
        <v>105</v>
      </c>
      <c r="F136" s="78">
        <v>2</v>
      </c>
      <c r="G136" s="78">
        <v>2.4</v>
      </c>
      <c r="H136" s="78" t="s">
        <v>2404</v>
      </c>
      <c r="I136" s="78">
        <v>566</v>
      </c>
      <c r="J136" s="79">
        <v>0</v>
      </c>
      <c r="K136" s="80">
        <v>0</v>
      </c>
      <c r="L136" s="80">
        <v>0</v>
      </c>
      <c r="M136" s="81">
        <v>0</v>
      </c>
      <c r="N136" s="82">
        <v>0</v>
      </c>
      <c r="O136" s="83">
        <v>1</v>
      </c>
      <c r="P136" s="83">
        <v>0</v>
      </c>
      <c r="Q136" s="84">
        <v>0</v>
      </c>
      <c r="R136" s="85">
        <v>1</v>
      </c>
      <c r="S136" s="80">
        <v>0</v>
      </c>
      <c r="T136" s="80">
        <v>0</v>
      </c>
      <c r="U136" s="80">
        <v>0</v>
      </c>
      <c r="V136" s="80">
        <v>0</v>
      </c>
      <c r="W136" s="81">
        <v>0</v>
      </c>
      <c r="X136" s="82">
        <v>0</v>
      </c>
      <c r="Y136" s="86">
        <v>0</v>
      </c>
      <c r="Z136" s="87">
        <v>1</v>
      </c>
      <c r="AA136" s="88" t="s">
        <v>2449</v>
      </c>
      <c r="AB136" s="89"/>
      <c r="AC136" s="71"/>
      <c r="AD136" s="72"/>
      <c r="AE136" s="72"/>
      <c r="AF136" s="72"/>
      <c r="AG136" s="73"/>
      <c r="AH136" s="74"/>
      <c r="AI136" s="75"/>
    </row>
    <row r="137" spans="1:35" s="45" customFormat="1" hidden="1" x14ac:dyDescent="0.25">
      <c r="A137" s="98">
        <v>135</v>
      </c>
      <c r="B137" s="78" t="s">
        <v>272</v>
      </c>
      <c r="C137" s="78" t="s">
        <v>940</v>
      </c>
      <c r="D137" s="78" t="s">
        <v>71</v>
      </c>
      <c r="E137" s="78" t="s">
        <v>105</v>
      </c>
      <c r="F137" s="78">
        <v>2</v>
      </c>
      <c r="G137" s="78">
        <v>2.4</v>
      </c>
      <c r="H137" s="78" t="s">
        <v>2404</v>
      </c>
      <c r="I137" s="78">
        <v>572</v>
      </c>
      <c r="J137" s="79">
        <v>0</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0</v>
      </c>
      <c r="AA137" s="88"/>
      <c r="AB137" s="89"/>
      <c r="AC137" s="71"/>
      <c r="AD137" s="72"/>
      <c r="AE137" s="72"/>
      <c r="AF137" s="72"/>
      <c r="AG137" s="73"/>
      <c r="AH137" s="74"/>
      <c r="AI137" s="75"/>
    </row>
    <row r="138" spans="1:35" s="45" customFormat="1" ht="26.25" hidden="1" x14ac:dyDescent="0.25">
      <c r="A138" s="98">
        <v>136</v>
      </c>
      <c r="B138" s="78" t="s">
        <v>272</v>
      </c>
      <c r="C138" s="78" t="s">
        <v>940</v>
      </c>
      <c r="D138" s="78" t="s">
        <v>71</v>
      </c>
      <c r="E138" s="78" t="s">
        <v>105</v>
      </c>
      <c r="F138" s="78">
        <v>2</v>
      </c>
      <c r="G138" s="78">
        <v>2.4</v>
      </c>
      <c r="H138" s="78" t="s">
        <v>2404</v>
      </c>
      <c r="I138" s="78">
        <v>573</v>
      </c>
      <c r="J138" s="79">
        <v>0</v>
      </c>
      <c r="K138" s="80">
        <v>0</v>
      </c>
      <c r="L138" s="80">
        <v>0</v>
      </c>
      <c r="M138" s="81">
        <v>0</v>
      </c>
      <c r="N138" s="82">
        <v>0</v>
      </c>
      <c r="O138" s="83">
        <v>0</v>
      </c>
      <c r="P138" s="83">
        <v>0</v>
      </c>
      <c r="Q138" s="84">
        <v>0</v>
      </c>
      <c r="R138" s="85">
        <v>0</v>
      </c>
      <c r="S138" s="80">
        <v>0</v>
      </c>
      <c r="T138" s="80">
        <v>0</v>
      </c>
      <c r="U138" s="80">
        <v>1</v>
      </c>
      <c r="V138" s="80">
        <v>1</v>
      </c>
      <c r="W138" s="81">
        <v>0</v>
      </c>
      <c r="X138" s="82">
        <v>0</v>
      </c>
      <c r="Y138" s="86">
        <v>0</v>
      </c>
      <c r="Z138" s="87">
        <v>1</v>
      </c>
      <c r="AA138" s="88" t="s">
        <v>2450</v>
      </c>
      <c r="AB138" s="89"/>
      <c r="AC138" s="71"/>
      <c r="AD138" s="72"/>
      <c r="AE138" s="72"/>
      <c r="AF138" s="72"/>
      <c r="AG138" s="73"/>
      <c r="AH138" s="74"/>
      <c r="AI138" s="75"/>
    </row>
    <row r="139" spans="1:35" s="45" customFormat="1" hidden="1" x14ac:dyDescent="0.25">
      <c r="A139" s="98">
        <v>137</v>
      </c>
      <c r="B139" s="78" t="s">
        <v>272</v>
      </c>
      <c r="C139" s="78" t="s">
        <v>940</v>
      </c>
      <c r="D139" s="78" t="s">
        <v>71</v>
      </c>
      <c r="E139" s="78" t="s">
        <v>105</v>
      </c>
      <c r="F139" s="78">
        <v>2</v>
      </c>
      <c r="G139" s="78">
        <v>2.4</v>
      </c>
      <c r="H139" s="78" t="s">
        <v>2404</v>
      </c>
      <c r="I139" s="78">
        <v>652</v>
      </c>
      <c r="J139" s="79">
        <v>0</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0</v>
      </c>
      <c r="AA139" s="88"/>
      <c r="AB139" s="89"/>
      <c r="AC139" s="71"/>
      <c r="AD139" s="72"/>
      <c r="AE139" s="72"/>
      <c r="AF139" s="72"/>
      <c r="AG139" s="73"/>
      <c r="AH139" s="74"/>
      <c r="AI139" s="75"/>
    </row>
    <row r="140" spans="1:35" s="45" customFormat="1" ht="39" hidden="1" x14ac:dyDescent="0.25">
      <c r="A140" s="78">
        <v>138</v>
      </c>
      <c r="B140" s="78" t="s">
        <v>272</v>
      </c>
      <c r="C140" s="78" t="s">
        <v>940</v>
      </c>
      <c r="D140" s="78" t="s">
        <v>71</v>
      </c>
      <c r="E140" s="78" t="s">
        <v>105</v>
      </c>
      <c r="F140" s="78">
        <v>2</v>
      </c>
      <c r="G140" s="78">
        <v>2.4</v>
      </c>
      <c r="H140" s="78" t="s">
        <v>2404</v>
      </c>
      <c r="I140" s="78">
        <v>653</v>
      </c>
      <c r="J140" s="79">
        <v>0</v>
      </c>
      <c r="K140" s="80">
        <v>0</v>
      </c>
      <c r="L140" s="80">
        <v>0</v>
      </c>
      <c r="M140" s="81">
        <v>0</v>
      </c>
      <c r="N140" s="82">
        <v>0</v>
      </c>
      <c r="O140" s="83">
        <v>0</v>
      </c>
      <c r="P140" s="83">
        <v>0</v>
      </c>
      <c r="Q140" s="84">
        <v>0</v>
      </c>
      <c r="R140" s="85">
        <v>1</v>
      </c>
      <c r="S140" s="80">
        <v>0</v>
      </c>
      <c r="T140" s="80">
        <v>0</v>
      </c>
      <c r="U140" s="80">
        <v>1</v>
      </c>
      <c r="V140" s="80">
        <v>0</v>
      </c>
      <c r="W140" s="81">
        <v>0</v>
      </c>
      <c r="X140" s="82">
        <v>0</v>
      </c>
      <c r="Y140" s="86">
        <v>0</v>
      </c>
      <c r="Z140" s="87">
        <v>1</v>
      </c>
      <c r="AA140" s="88" t="s">
        <v>2452</v>
      </c>
      <c r="AB140" s="89"/>
      <c r="AC140" s="71"/>
      <c r="AD140" s="72"/>
      <c r="AE140" s="72"/>
      <c r="AF140" s="72"/>
      <c r="AG140" s="73"/>
      <c r="AH140" s="74"/>
      <c r="AI140" s="75"/>
    </row>
    <row r="141" spans="1:35" s="45" customFormat="1" ht="39" hidden="1" x14ac:dyDescent="0.25">
      <c r="A141" s="78">
        <v>139</v>
      </c>
      <c r="B141" s="78" t="s">
        <v>272</v>
      </c>
      <c r="C141" s="78" t="s">
        <v>940</v>
      </c>
      <c r="D141" s="78" t="s">
        <v>71</v>
      </c>
      <c r="E141" s="78" t="s">
        <v>105</v>
      </c>
      <c r="F141" s="78">
        <v>2</v>
      </c>
      <c r="G141" s="78">
        <v>2.4</v>
      </c>
      <c r="H141" s="78" t="s">
        <v>2404</v>
      </c>
      <c r="I141" s="78">
        <v>655</v>
      </c>
      <c r="J141" s="79">
        <v>0</v>
      </c>
      <c r="K141" s="80">
        <v>0</v>
      </c>
      <c r="L141" s="80">
        <v>0</v>
      </c>
      <c r="M141" s="81">
        <v>0</v>
      </c>
      <c r="N141" s="82">
        <v>0</v>
      </c>
      <c r="O141" s="83">
        <v>0</v>
      </c>
      <c r="P141" s="83">
        <v>0</v>
      </c>
      <c r="Q141" s="84">
        <v>0</v>
      </c>
      <c r="R141" s="85">
        <v>1</v>
      </c>
      <c r="S141" s="80">
        <v>0</v>
      </c>
      <c r="T141" s="80">
        <v>0</v>
      </c>
      <c r="U141" s="80">
        <v>1</v>
      </c>
      <c r="V141" s="80">
        <v>0</v>
      </c>
      <c r="W141" s="81">
        <v>0</v>
      </c>
      <c r="X141" s="82">
        <v>0</v>
      </c>
      <c r="Y141" s="86">
        <v>0</v>
      </c>
      <c r="Z141" s="87">
        <v>1</v>
      </c>
      <c r="AA141" s="88" t="s">
        <v>2451</v>
      </c>
      <c r="AB141" s="89"/>
      <c r="AC141" s="71"/>
      <c r="AD141" s="72"/>
      <c r="AE141" s="72"/>
      <c r="AF141" s="72"/>
      <c r="AG141" s="73"/>
      <c r="AH141" s="74"/>
      <c r="AI141" s="75"/>
    </row>
    <row r="142" spans="1:35" s="45" customFormat="1" ht="39" hidden="1" x14ac:dyDescent="0.25">
      <c r="A142" s="78">
        <v>140</v>
      </c>
      <c r="B142" s="78" t="s">
        <v>272</v>
      </c>
      <c r="C142" s="78" t="s">
        <v>940</v>
      </c>
      <c r="D142" s="78" t="s">
        <v>71</v>
      </c>
      <c r="E142" s="78" t="s">
        <v>105</v>
      </c>
      <c r="F142" s="78">
        <v>2</v>
      </c>
      <c r="G142" s="78">
        <v>2.4</v>
      </c>
      <c r="H142" s="78" t="s">
        <v>2404</v>
      </c>
      <c r="I142" s="78">
        <v>671</v>
      </c>
      <c r="J142" s="79">
        <v>0</v>
      </c>
      <c r="K142" s="80">
        <v>0</v>
      </c>
      <c r="L142" s="80">
        <v>0</v>
      </c>
      <c r="M142" s="81">
        <v>0</v>
      </c>
      <c r="N142" s="82">
        <v>0</v>
      </c>
      <c r="O142" s="83">
        <v>0</v>
      </c>
      <c r="P142" s="83">
        <v>0</v>
      </c>
      <c r="Q142" s="84">
        <v>0</v>
      </c>
      <c r="R142" s="85">
        <v>1</v>
      </c>
      <c r="S142" s="80">
        <v>0</v>
      </c>
      <c r="T142" s="80">
        <v>0</v>
      </c>
      <c r="U142" s="80">
        <v>1</v>
      </c>
      <c r="V142" s="80">
        <v>0</v>
      </c>
      <c r="W142" s="81">
        <v>0</v>
      </c>
      <c r="X142" s="82">
        <v>0</v>
      </c>
      <c r="Y142" s="86">
        <v>0</v>
      </c>
      <c r="Z142" s="87">
        <v>1</v>
      </c>
      <c r="AA142" s="88" t="s">
        <v>2453</v>
      </c>
      <c r="AB142" s="89"/>
      <c r="AC142" s="71"/>
      <c r="AD142" s="72"/>
      <c r="AE142" s="72"/>
      <c r="AF142" s="72"/>
      <c r="AG142" s="73"/>
      <c r="AH142" s="74"/>
      <c r="AI142" s="75"/>
    </row>
    <row r="143" spans="1:35" s="45" customFormat="1" hidden="1" x14ac:dyDescent="0.25">
      <c r="A143" s="78">
        <v>141</v>
      </c>
      <c r="B143" s="78" t="s">
        <v>272</v>
      </c>
      <c r="C143" s="78" t="s">
        <v>940</v>
      </c>
      <c r="D143" s="78" t="s">
        <v>71</v>
      </c>
      <c r="E143" s="78" t="s">
        <v>105</v>
      </c>
      <c r="F143" s="78">
        <v>2</v>
      </c>
      <c r="G143" s="78">
        <v>2.4</v>
      </c>
      <c r="H143" s="78" t="s">
        <v>2404</v>
      </c>
      <c r="I143" s="78">
        <v>672</v>
      </c>
      <c r="J143" s="79">
        <v>0</v>
      </c>
      <c r="K143" s="80">
        <v>0</v>
      </c>
      <c r="L143" s="80">
        <v>0</v>
      </c>
      <c r="M143" s="81">
        <v>0</v>
      </c>
      <c r="N143" s="82">
        <v>0</v>
      </c>
      <c r="O143" s="83">
        <v>0</v>
      </c>
      <c r="P143" s="83">
        <v>0</v>
      </c>
      <c r="Q143" s="84">
        <v>0</v>
      </c>
      <c r="R143" s="85">
        <v>0</v>
      </c>
      <c r="S143" s="80">
        <v>0</v>
      </c>
      <c r="T143" s="80">
        <v>0</v>
      </c>
      <c r="U143" s="80">
        <v>1</v>
      </c>
      <c r="V143" s="80">
        <v>0</v>
      </c>
      <c r="W143" s="81">
        <v>0</v>
      </c>
      <c r="X143" s="82">
        <v>0</v>
      </c>
      <c r="Y143" s="86">
        <v>0</v>
      </c>
      <c r="Z143" s="87">
        <v>1</v>
      </c>
      <c r="AA143" s="88" t="s">
        <v>2447</v>
      </c>
      <c r="AB143" s="89"/>
      <c r="AC143" s="71"/>
      <c r="AD143" s="72"/>
      <c r="AE143" s="72"/>
      <c r="AF143" s="72"/>
      <c r="AG143" s="73"/>
      <c r="AH143" s="74"/>
      <c r="AI143" s="75"/>
    </row>
    <row r="144" spans="1:35" s="45" customFormat="1" hidden="1" x14ac:dyDescent="0.25">
      <c r="A144" s="78">
        <v>142</v>
      </c>
      <c r="B144" s="78" t="s">
        <v>272</v>
      </c>
      <c r="C144" s="78" t="s">
        <v>940</v>
      </c>
      <c r="D144" s="78" t="s">
        <v>71</v>
      </c>
      <c r="E144" s="78" t="s">
        <v>105</v>
      </c>
      <c r="F144" s="78">
        <v>2</v>
      </c>
      <c r="G144" s="78">
        <v>2.4</v>
      </c>
      <c r="H144" s="78" t="s">
        <v>2404</v>
      </c>
      <c r="I144" s="78">
        <v>673</v>
      </c>
      <c r="J144" s="79">
        <v>0</v>
      </c>
      <c r="K144" s="80">
        <v>0</v>
      </c>
      <c r="L144" s="80">
        <v>0</v>
      </c>
      <c r="M144" s="81">
        <v>0</v>
      </c>
      <c r="N144" s="82">
        <v>0</v>
      </c>
      <c r="O144" s="83">
        <v>0</v>
      </c>
      <c r="P144" s="83">
        <v>0</v>
      </c>
      <c r="Q144" s="84">
        <v>0</v>
      </c>
      <c r="R144" s="85">
        <v>0</v>
      </c>
      <c r="S144" s="80">
        <v>0</v>
      </c>
      <c r="T144" s="80">
        <v>0</v>
      </c>
      <c r="U144" s="80">
        <v>1</v>
      </c>
      <c r="V144" s="80">
        <v>0</v>
      </c>
      <c r="W144" s="81">
        <v>0</v>
      </c>
      <c r="X144" s="82">
        <v>0</v>
      </c>
      <c r="Y144" s="86">
        <v>0</v>
      </c>
      <c r="Z144" s="87">
        <v>1</v>
      </c>
      <c r="AA144" s="88" t="s">
        <v>2448</v>
      </c>
      <c r="AB144" s="89"/>
      <c r="AC144" s="71"/>
      <c r="AD144" s="72"/>
      <c r="AE144" s="72"/>
      <c r="AF144" s="72"/>
      <c r="AG144" s="73"/>
      <c r="AH144" s="74"/>
      <c r="AI144" s="75"/>
    </row>
    <row r="145" spans="1:35" s="45" customFormat="1" ht="16.5" hidden="1" thickBot="1" x14ac:dyDescent="0.3">
      <c r="A145" s="100"/>
      <c r="B145" s="100"/>
      <c r="C145" s="100"/>
      <c r="D145" s="100"/>
      <c r="E145" s="100"/>
      <c r="F145" s="100"/>
      <c r="G145" s="100"/>
      <c r="H145" s="100"/>
      <c r="I145" s="100">
        <f>COUNTA(I3:I144)</f>
        <v>142</v>
      </c>
      <c r="J145" s="101">
        <f t="shared" ref="J145:Z145" si="0">SUM(J3:J144)</f>
        <v>14</v>
      </c>
      <c r="K145" s="102">
        <f t="shared" si="0"/>
        <v>5</v>
      </c>
      <c r="L145" s="102">
        <f t="shared" si="0"/>
        <v>4</v>
      </c>
      <c r="M145" s="103">
        <f t="shared" si="0"/>
        <v>1</v>
      </c>
      <c r="N145" s="101">
        <f t="shared" si="0"/>
        <v>20</v>
      </c>
      <c r="O145" s="102">
        <f t="shared" si="0"/>
        <v>14</v>
      </c>
      <c r="P145" s="102">
        <f t="shared" si="0"/>
        <v>0</v>
      </c>
      <c r="Q145" s="103">
        <f t="shared" si="0"/>
        <v>12</v>
      </c>
      <c r="R145" s="101">
        <f t="shared" si="0"/>
        <v>17</v>
      </c>
      <c r="S145" s="102">
        <f t="shared" si="0"/>
        <v>2</v>
      </c>
      <c r="T145" s="102">
        <f t="shared" si="0"/>
        <v>1</v>
      </c>
      <c r="U145" s="102">
        <f t="shared" si="0"/>
        <v>26</v>
      </c>
      <c r="V145" s="102">
        <f t="shared" si="0"/>
        <v>7</v>
      </c>
      <c r="W145" s="103">
        <f t="shared" si="0"/>
        <v>0</v>
      </c>
      <c r="X145" s="101">
        <f t="shared" si="0"/>
        <v>0</v>
      </c>
      <c r="Y145" s="104">
        <f t="shared" si="0"/>
        <v>0</v>
      </c>
      <c r="Z145" s="105">
        <f t="shared" si="0"/>
        <v>84</v>
      </c>
      <c r="AA145" s="106">
        <f>COUNTA(AA3:AA144)</f>
        <v>84</v>
      </c>
      <c r="AB145" s="106">
        <f>COUNTA(AB3:AB144)</f>
        <v>16</v>
      </c>
      <c r="AC145" s="107">
        <f>COUNTA(AC3:AC144)</f>
        <v>0</v>
      </c>
      <c r="AD145" s="108">
        <f>SUM(AD3:AD144)</f>
        <v>0</v>
      </c>
      <c r="AE145" s="108">
        <f>SUM(AE3:AE144)</f>
        <v>0</v>
      </c>
      <c r="AF145" s="108">
        <f>SUM(AF3:AF144)</f>
        <v>0</v>
      </c>
      <c r="AG145" s="109">
        <f>COUNTA(AG3:AG144)</f>
        <v>0</v>
      </c>
      <c r="AH145" s="108">
        <f>SUM(AH3:AH144)</f>
        <v>0</v>
      </c>
      <c r="AI145" s="110">
        <f>COUNTA(AI3:AI144)</f>
        <v>0</v>
      </c>
    </row>
  </sheetData>
  <autoFilter ref="A2:AI145">
    <filterColumn colId="9">
      <filters>
        <filter val="1"/>
      </filters>
    </filterColumn>
    <sortState ref="A28:AI68">
      <sortCondition ref="H2:H145"/>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filterMode="1">
    <pageSetUpPr fitToPage="1"/>
  </sheetPr>
  <dimension ref="A1:AI192"/>
  <sheetViews>
    <sheetView zoomScaleNormal="100" workbookViewId="0">
      <pane ySplit="2" topLeftCell="A60" activePane="bottomLeft" state="frozen"/>
      <selection activeCell="D10" sqref="D10"/>
      <selection pane="bottomLeft" activeCell="H193" sqref="H193"/>
    </sheetView>
  </sheetViews>
  <sheetFormatPr baseColWidth="10" defaultRowHeight="15" x14ac:dyDescent="0.2"/>
  <cols>
    <col min="1" max="1" width="7" style="111" customWidth="1"/>
    <col min="2" max="3" width="11.42578125" style="111" hidden="1" customWidth="1"/>
    <col min="4" max="4" width="24.71093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273</v>
      </c>
      <c r="C3" s="60" t="s">
        <v>2189</v>
      </c>
      <c r="D3" s="60" t="s">
        <v>72</v>
      </c>
      <c r="E3" s="60" t="s">
        <v>105</v>
      </c>
      <c r="F3" s="60">
        <v>1</v>
      </c>
      <c r="G3" s="60">
        <v>1.1000000000000001</v>
      </c>
      <c r="H3" s="60" t="s">
        <v>2528</v>
      </c>
      <c r="I3" s="60">
        <v>492</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273</v>
      </c>
      <c r="C4" s="76" t="s">
        <v>2189</v>
      </c>
      <c r="D4" s="76" t="s">
        <v>72</v>
      </c>
      <c r="E4" s="76" t="s">
        <v>105</v>
      </c>
      <c r="F4" s="76">
        <v>1</v>
      </c>
      <c r="G4" s="76">
        <v>1.1000000000000001</v>
      </c>
      <c r="H4" s="76" t="s">
        <v>2528</v>
      </c>
      <c r="I4" s="76">
        <v>500</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273</v>
      </c>
      <c r="C5" s="76" t="s">
        <v>2189</v>
      </c>
      <c r="D5" s="76" t="s">
        <v>72</v>
      </c>
      <c r="E5" s="76" t="s">
        <v>105</v>
      </c>
      <c r="F5" s="76">
        <v>1</v>
      </c>
      <c r="G5" s="76">
        <v>1.1000000000000001</v>
      </c>
      <c r="H5" s="76" t="s">
        <v>2528</v>
      </c>
      <c r="I5" s="76">
        <v>505</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273</v>
      </c>
      <c r="C6" s="76" t="s">
        <v>2189</v>
      </c>
      <c r="D6" s="76" t="s">
        <v>72</v>
      </c>
      <c r="E6" s="76" t="s">
        <v>105</v>
      </c>
      <c r="F6" s="76">
        <v>1</v>
      </c>
      <c r="G6" s="76">
        <v>1.1000000000000001</v>
      </c>
      <c r="H6" s="76" t="s">
        <v>2528</v>
      </c>
      <c r="I6" s="76">
        <v>523</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273</v>
      </c>
      <c r="C7" s="76" t="s">
        <v>2189</v>
      </c>
      <c r="D7" s="76" t="s">
        <v>72</v>
      </c>
      <c r="E7" s="76" t="s">
        <v>105</v>
      </c>
      <c r="F7" s="76">
        <v>1</v>
      </c>
      <c r="G7" s="76">
        <v>1.1000000000000001</v>
      </c>
      <c r="H7" s="76" t="s">
        <v>2528</v>
      </c>
      <c r="I7" s="76">
        <v>655</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273</v>
      </c>
      <c r="C8" s="76" t="s">
        <v>2189</v>
      </c>
      <c r="D8" s="76" t="s">
        <v>72</v>
      </c>
      <c r="E8" s="76" t="s">
        <v>105</v>
      </c>
      <c r="F8" s="76">
        <v>1</v>
      </c>
      <c r="G8" s="76">
        <v>1.1000000000000001</v>
      </c>
      <c r="H8" s="76" t="s">
        <v>2528</v>
      </c>
      <c r="I8" s="76">
        <v>658</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273</v>
      </c>
      <c r="C9" s="76" t="s">
        <v>2189</v>
      </c>
      <c r="D9" s="76" t="s">
        <v>72</v>
      </c>
      <c r="E9" s="76" t="s">
        <v>105</v>
      </c>
      <c r="F9" s="76">
        <v>1</v>
      </c>
      <c r="G9" s="76">
        <v>1.1000000000000001</v>
      </c>
      <c r="H9" s="76" t="s">
        <v>2528</v>
      </c>
      <c r="I9" s="76">
        <v>687</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273</v>
      </c>
      <c r="C10" s="76" t="s">
        <v>2189</v>
      </c>
      <c r="D10" s="76" t="s">
        <v>72</v>
      </c>
      <c r="E10" s="76" t="s">
        <v>105</v>
      </c>
      <c r="F10" s="76">
        <v>1</v>
      </c>
      <c r="G10" s="76">
        <v>1.1000000000000001</v>
      </c>
      <c r="H10" s="76" t="s">
        <v>2528</v>
      </c>
      <c r="I10" s="76">
        <v>701</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273</v>
      </c>
      <c r="C11" s="76" t="s">
        <v>2189</v>
      </c>
      <c r="D11" s="76" t="s">
        <v>72</v>
      </c>
      <c r="E11" s="76" t="s">
        <v>105</v>
      </c>
      <c r="F11" s="76">
        <v>1</v>
      </c>
      <c r="G11" s="76">
        <v>1.1000000000000001</v>
      </c>
      <c r="H11" s="76" t="s">
        <v>2528</v>
      </c>
      <c r="I11" s="76">
        <v>737</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47.25" hidden="1" x14ac:dyDescent="0.25">
      <c r="A12" s="76">
        <v>10</v>
      </c>
      <c r="B12" s="76" t="s">
        <v>273</v>
      </c>
      <c r="C12" s="76" t="s">
        <v>2189</v>
      </c>
      <c r="D12" s="76" t="s">
        <v>72</v>
      </c>
      <c r="E12" s="76" t="s">
        <v>105</v>
      </c>
      <c r="F12" s="76">
        <v>1</v>
      </c>
      <c r="G12" s="76">
        <v>1.1000000000000001</v>
      </c>
      <c r="H12" s="76" t="s">
        <v>2529</v>
      </c>
      <c r="I12" s="76">
        <v>493</v>
      </c>
      <c r="J12" s="61">
        <v>0</v>
      </c>
      <c r="K12" s="62">
        <v>0</v>
      </c>
      <c r="L12" s="62">
        <v>0</v>
      </c>
      <c r="M12" s="63">
        <v>0</v>
      </c>
      <c r="N12" s="64">
        <v>1</v>
      </c>
      <c r="O12" s="65">
        <v>0</v>
      </c>
      <c r="P12" s="65">
        <v>0</v>
      </c>
      <c r="Q12" s="66">
        <v>0</v>
      </c>
      <c r="R12" s="67">
        <v>0</v>
      </c>
      <c r="S12" s="62">
        <v>0</v>
      </c>
      <c r="T12" s="62">
        <v>0</v>
      </c>
      <c r="U12" s="62">
        <v>0</v>
      </c>
      <c r="V12" s="62">
        <v>0</v>
      </c>
      <c r="W12" s="63">
        <v>0</v>
      </c>
      <c r="X12" s="64">
        <v>0</v>
      </c>
      <c r="Y12" s="77">
        <v>0</v>
      </c>
      <c r="Z12" s="70">
        <v>1</v>
      </c>
      <c r="AA12" s="162" t="s">
        <v>3231</v>
      </c>
      <c r="AB12" s="164"/>
      <c r="AC12" s="71"/>
      <c r="AD12" s="72"/>
      <c r="AE12" s="72"/>
      <c r="AF12" s="72"/>
      <c r="AG12" s="73"/>
      <c r="AH12" s="74"/>
      <c r="AI12" s="75"/>
    </row>
    <row r="13" spans="1:35" s="45" customFormat="1" ht="15.75" hidden="1" x14ac:dyDescent="0.25">
      <c r="A13" s="76">
        <v>11</v>
      </c>
      <c r="B13" s="76" t="s">
        <v>273</v>
      </c>
      <c r="C13" s="76" t="s">
        <v>2189</v>
      </c>
      <c r="D13" s="76" t="s">
        <v>72</v>
      </c>
      <c r="E13" s="76" t="s">
        <v>105</v>
      </c>
      <c r="F13" s="76">
        <v>1</v>
      </c>
      <c r="G13" s="76">
        <v>1.1000000000000001</v>
      </c>
      <c r="H13" s="76" t="s">
        <v>2529</v>
      </c>
      <c r="I13" s="76">
        <v>498</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63" x14ac:dyDescent="0.25">
      <c r="A14" s="76">
        <v>12</v>
      </c>
      <c r="B14" s="76" t="s">
        <v>273</v>
      </c>
      <c r="C14" s="76" t="s">
        <v>2189</v>
      </c>
      <c r="D14" s="76" t="s">
        <v>72</v>
      </c>
      <c r="E14" s="76" t="s">
        <v>105</v>
      </c>
      <c r="F14" s="76">
        <v>1</v>
      </c>
      <c r="G14" s="76">
        <v>1.1000000000000001</v>
      </c>
      <c r="H14" s="76" t="s">
        <v>2529</v>
      </c>
      <c r="I14" s="76">
        <v>514</v>
      </c>
      <c r="J14" s="61">
        <v>1</v>
      </c>
      <c r="K14" s="62">
        <v>1</v>
      </c>
      <c r="L14" s="62">
        <v>0</v>
      </c>
      <c r="M14" s="63">
        <v>0</v>
      </c>
      <c r="N14" s="64">
        <v>0</v>
      </c>
      <c r="O14" s="65">
        <v>0</v>
      </c>
      <c r="P14" s="65">
        <v>0</v>
      </c>
      <c r="Q14" s="66">
        <v>0</v>
      </c>
      <c r="R14" s="67">
        <v>0</v>
      </c>
      <c r="S14" s="62">
        <v>0</v>
      </c>
      <c r="T14" s="62">
        <v>0</v>
      </c>
      <c r="U14" s="62">
        <v>0</v>
      </c>
      <c r="V14" s="62">
        <v>0</v>
      </c>
      <c r="W14" s="63">
        <v>0</v>
      </c>
      <c r="X14" s="64">
        <v>0</v>
      </c>
      <c r="Y14" s="77">
        <v>0</v>
      </c>
      <c r="Z14" s="70">
        <v>1</v>
      </c>
      <c r="AA14" s="162" t="s">
        <v>2530</v>
      </c>
      <c r="AB14" s="164"/>
      <c r="AC14" s="71"/>
      <c r="AD14" s="72"/>
      <c r="AE14" s="72"/>
      <c r="AF14" s="72"/>
      <c r="AG14" s="73"/>
      <c r="AH14" s="74"/>
      <c r="AI14" s="75"/>
    </row>
    <row r="15" spans="1:35" s="45" customFormat="1" ht="15.75" hidden="1" x14ac:dyDescent="0.25">
      <c r="A15" s="76">
        <v>13</v>
      </c>
      <c r="B15" s="76" t="s">
        <v>273</v>
      </c>
      <c r="C15" s="76" t="s">
        <v>2189</v>
      </c>
      <c r="D15" s="76" t="s">
        <v>72</v>
      </c>
      <c r="E15" s="76" t="s">
        <v>105</v>
      </c>
      <c r="F15" s="76">
        <v>1</v>
      </c>
      <c r="G15" s="76">
        <v>1.1000000000000001</v>
      </c>
      <c r="H15" s="76" t="s">
        <v>2529</v>
      </c>
      <c r="I15" s="76">
        <v>519</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47.25" hidden="1" x14ac:dyDescent="0.25">
      <c r="A16" s="76">
        <v>14</v>
      </c>
      <c r="B16" s="76" t="s">
        <v>273</v>
      </c>
      <c r="C16" s="76" t="s">
        <v>2189</v>
      </c>
      <c r="D16" s="76" t="s">
        <v>72</v>
      </c>
      <c r="E16" s="76" t="s">
        <v>105</v>
      </c>
      <c r="F16" s="76">
        <v>1</v>
      </c>
      <c r="G16" s="76">
        <v>1.1000000000000001</v>
      </c>
      <c r="H16" s="76" t="s">
        <v>2529</v>
      </c>
      <c r="I16" s="76">
        <v>660</v>
      </c>
      <c r="J16" s="61">
        <v>0</v>
      </c>
      <c r="K16" s="62">
        <v>0</v>
      </c>
      <c r="L16" s="62">
        <v>0</v>
      </c>
      <c r="M16" s="63">
        <v>0</v>
      </c>
      <c r="N16" s="64">
        <v>0</v>
      </c>
      <c r="O16" s="65">
        <v>1</v>
      </c>
      <c r="P16" s="65">
        <v>0</v>
      </c>
      <c r="Q16" s="66">
        <v>0</v>
      </c>
      <c r="R16" s="67">
        <v>0</v>
      </c>
      <c r="S16" s="62">
        <v>0</v>
      </c>
      <c r="T16" s="62">
        <v>0</v>
      </c>
      <c r="U16" s="62">
        <v>0</v>
      </c>
      <c r="V16" s="62">
        <v>0</v>
      </c>
      <c r="W16" s="63">
        <v>0</v>
      </c>
      <c r="X16" s="64">
        <v>0</v>
      </c>
      <c r="Y16" s="77">
        <v>0</v>
      </c>
      <c r="Z16" s="70">
        <v>1</v>
      </c>
      <c r="AA16" s="162" t="s">
        <v>2532</v>
      </c>
      <c r="AB16" s="164"/>
      <c r="AC16" s="71"/>
      <c r="AD16" s="72"/>
      <c r="AE16" s="72"/>
      <c r="AF16" s="72"/>
      <c r="AG16" s="73"/>
      <c r="AH16" s="74"/>
      <c r="AI16" s="75"/>
    </row>
    <row r="17" spans="1:35" s="45" customFormat="1" ht="78.75" x14ac:dyDescent="0.25">
      <c r="A17" s="78">
        <v>15</v>
      </c>
      <c r="B17" s="78" t="s">
        <v>273</v>
      </c>
      <c r="C17" s="78" t="s">
        <v>2189</v>
      </c>
      <c r="D17" s="78" t="s">
        <v>72</v>
      </c>
      <c r="E17" s="78" t="s">
        <v>105</v>
      </c>
      <c r="F17" s="78">
        <v>1</v>
      </c>
      <c r="G17" s="78">
        <v>1.1000000000000001</v>
      </c>
      <c r="H17" s="78" t="s">
        <v>2529</v>
      </c>
      <c r="I17" s="78">
        <v>695</v>
      </c>
      <c r="J17" s="79">
        <v>1</v>
      </c>
      <c r="K17" s="80">
        <v>0</v>
      </c>
      <c r="L17" s="80">
        <v>0</v>
      </c>
      <c r="M17" s="81">
        <v>0</v>
      </c>
      <c r="N17" s="82">
        <v>1</v>
      </c>
      <c r="O17" s="83">
        <v>0</v>
      </c>
      <c r="P17" s="83">
        <v>0</v>
      </c>
      <c r="Q17" s="84">
        <v>0</v>
      </c>
      <c r="R17" s="85">
        <v>0</v>
      </c>
      <c r="S17" s="80">
        <v>0</v>
      </c>
      <c r="T17" s="80">
        <v>0</v>
      </c>
      <c r="U17" s="80">
        <v>0</v>
      </c>
      <c r="V17" s="80">
        <v>0</v>
      </c>
      <c r="W17" s="81">
        <v>0</v>
      </c>
      <c r="X17" s="82">
        <v>0</v>
      </c>
      <c r="Y17" s="86">
        <v>0</v>
      </c>
      <c r="Z17" s="87">
        <v>1</v>
      </c>
      <c r="AA17" s="166" t="s">
        <v>2531</v>
      </c>
      <c r="AB17" s="167"/>
      <c r="AC17" s="71"/>
      <c r="AD17" s="72"/>
      <c r="AE17" s="72"/>
      <c r="AF17" s="72"/>
      <c r="AG17" s="73"/>
      <c r="AH17" s="74"/>
      <c r="AI17" s="75"/>
    </row>
    <row r="18" spans="1:35" s="45" customFormat="1" ht="47.25" hidden="1" x14ac:dyDescent="0.25">
      <c r="A18" s="78">
        <v>16</v>
      </c>
      <c r="B18" s="78" t="s">
        <v>273</v>
      </c>
      <c r="C18" s="78" t="s">
        <v>2189</v>
      </c>
      <c r="D18" s="78" t="s">
        <v>72</v>
      </c>
      <c r="E18" s="78" t="s">
        <v>105</v>
      </c>
      <c r="F18" s="78">
        <v>1</v>
      </c>
      <c r="G18" s="78">
        <v>1.1000000000000001</v>
      </c>
      <c r="H18" s="78" t="s">
        <v>2529</v>
      </c>
      <c r="I18" s="78">
        <v>740</v>
      </c>
      <c r="J18" s="79">
        <v>0</v>
      </c>
      <c r="K18" s="80">
        <v>0</v>
      </c>
      <c r="L18" s="80">
        <v>0</v>
      </c>
      <c r="M18" s="81">
        <v>0</v>
      </c>
      <c r="N18" s="82">
        <v>1</v>
      </c>
      <c r="O18" s="83">
        <v>1</v>
      </c>
      <c r="P18" s="83">
        <v>0</v>
      </c>
      <c r="Q18" s="84">
        <v>0</v>
      </c>
      <c r="R18" s="85">
        <v>0</v>
      </c>
      <c r="S18" s="80">
        <v>0</v>
      </c>
      <c r="T18" s="80">
        <v>0</v>
      </c>
      <c r="U18" s="80">
        <v>0</v>
      </c>
      <c r="V18" s="80">
        <v>0</v>
      </c>
      <c r="W18" s="81">
        <v>0</v>
      </c>
      <c r="X18" s="82">
        <v>0</v>
      </c>
      <c r="Y18" s="86">
        <v>0</v>
      </c>
      <c r="Z18" s="87">
        <v>1</v>
      </c>
      <c r="AA18" s="175" t="s">
        <v>3061</v>
      </c>
      <c r="AB18" s="167"/>
      <c r="AC18" s="71"/>
      <c r="AD18" s="72"/>
      <c r="AE18" s="72"/>
      <c r="AF18" s="72"/>
      <c r="AG18" s="73"/>
      <c r="AH18" s="74"/>
      <c r="AI18" s="75"/>
    </row>
    <row r="19" spans="1:35" s="45" customFormat="1" ht="15.75" hidden="1" x14ac:dyDescent="0.25">
      <c r="A19" s="78">
        <v>17</v>
      </c>
      <c r="B19" s="78" t="s">
        <v>273</v>
      </c>
      <c r="C19" s="78" t="s">
        <v>2189</v>
      </c>
      <c r="D19" s="78" t="s">
        <v>72</v>
      </c>
      <c r="E19" s="78" t="s">
        <v>105</v>
      </c>
      <c r="F19" s="78">
        <v>1</v>
      </c>
      <c r="G19" s="78">
        <v>1.1000000000000001</v>
      </c>
      <c r="H19" s="78" t="s">
        <v>2559</v>
      </c>
      <c r="I19" s="78">
        <v>659</v>
      </c>
      <c r="J19" s="79">
        <v>0</v>
      </c>
      <c r="K19" s="80">
        <v>1</v>
      </c>
      <c r="L19" s="80">
        <v>0</v>
      </c>
      <c r="M19" s="81">
        <v>0</v>
      </c>
      <c r="N19" s="82">
        <v>0</v>
      </c>
      <c r="O19" s="83">
        <v>0</v>
      </c>
      <c r="P19" s="83">
        <v>0</v>
      </c>
      <c r="Q19" s="84">
        <v>0</v>
      </c>
      <c r="R19" s="85">
        <v>0</v>
      </c>
      <c r="S19" s="80">
        <v>0</v>
      </c>
      <c r="T19" s="80">
        <v>0</v>
      </c>
      <c r="U19" s="80">
        <v>0</v>
      </c>
      <c r="V19" s="91">
        <v>0</v>
      </c>
      <c r="W19" s="81">
        <v>0</v>
      </c>
      <c r="X19" s="82">
        <v>0</v>
      </c>
      <c r="Y19" s="86">
        <v>0</v>
      </c>
      <c r="Z19" s="87">
        <v>1</v>
      </c>
      <c r="AA19" s="166" t="s">
        <v>175</v>
      </c>
      <c r="AB19" s="167"/>
      <c r="AC19" s="71"/>
      <c r="AD19" s="72"/>
      <c r="AE19" s="72"/>
      <c r="AF19" s="72"/>
      <c r="AG19" s="73"/>
      <c r="AH19" s="74"/>
      <c r="AI19" s="75"/>
    </row>
    <row r="20" spans="1:35" s="45" customFormat="1" ht="110.25" hidden="1" x14ac:dyDescent="0.25">
      <c r="A20" s="78">
        <v>18</v>
      </c>
      <c r="B20" s="78" t="s">
        <v>273</v>
      </c>
      <c r="C20" s="78" t="s">
        <v>2189</v>
      </c>
      <c r="D20" s="78" t="s">
        <v>72</v>
      </c>
      <c r="E20" s="78" t="s">
        <v>105</v>
      </c>
      <c r="F20" s="78">
        <v>1</v>
      </c>
      <c r="G20" s="78">
        <v>1.1000000000000001</v>
      </c>
      <c r="H20" s="78" t="s">
        <v>2559</v>
      </c>
      <c r="I20" s="78">
        <v>676</v>
      </c>
      <c r="J20" s="79">
        <v>0</v>
      </c>
      <c r="K20" s="80">
        <v>1</v>
      </c>
      <c r="L20" s="80">
        <v>0</v>
      </c>
      <c r="M20" s="81">
        <v>0</v>
      </c>
      <c r="N20" s="82">
        <v>0</v>
      </c>
      <c r="O20" s="83">
        <v>1</v>
      </c>
      <c r="P20" s="83">
        <v>0</v>
      </c>
      <c r="Q20" s="84">
        <v>1</v>
      </c>
      <c r="R20" s="85">
        <v>0</v>
      </c>
      <c r="S20" s="80">
        <v>0</v>
      </c>
      <c r="T20" s="80">
        <v>0</v>
      </c>
      <c r="U20" s="80">
        <v>1</v>
      </c>
      <c r="V20" s="80">
        <v>0</v>
      </c>
      <c r="W20" s="81">
        <v>0</v>
      </c>
      <c r="X20" s="82">
        <v>0</v>
      </c>
      <c r="Y20" s="86">
        <v>0</v>
      </c>
      <c r="Z20" s="87">
        <v>1</v>
      </c>
      <c r="AA20" s="166" t="s">
        <v>2962</v>
      </c>
      <c r="AB20" s="167"/>
      <c r="AC20" s="71"/>
      <c r="AD20" s="72"/>
      <c r="AE20" s="72"/>
      <c r="AF20" s="72"/>
      <c r="AG20" s="73"/>
      <c r="AH20" s="74"/>
      <c r="AI20" s="75"/>
    </row>
    <row r="21" spans="1:35" s="45" customFormat="1" ht="15.75" hidden="1" x14ac:dyDescent="0.25">
      <c r="A21" s="78">
        <v>19</v>
      </c>
      <c r="B21" s="78" t="s">
        <v>273</v>
      </c>
      <c r="C21" s="78" t="s">
        <v>2189</v>
      </c>
      <c r="D21" s="78" t="s">
        <v>72</v>
      </c>
      <c r="E21" s="78" t="s">
        <v>105</v>
      </c>
      <c r="F21" s="78">
        <v>1</v>
      </c>
      <c r="G21" s="78">
        <v>1.1000000000000001</v>
      </c>
      <c r="H21" s="78" t="s">
        <v>2559</v>
      </c>
      <c r="I21" s="78">
        <v>706</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273</v>
      </c>
      <c r="C22" s="78" t="s">
        <v>2189</v>
      </c>
      <c r="D22" s="78" t="s">
        <v>72</v>
      </c>
      <c r="E22" s="78" t="s">
        <v>105</v>
      </c>
      <c r="F22" s="78">
        <v>1</v>
      </c>
      <c r="G22" s="78">
        <v>1.2</v>
      </c>
      <c r="H22" s="78" t="s">
        <v>2560</v>
      </c>
      <c r="I22" s="78">
        <v>491</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47.25" hidden="1" x14ac:dyDescent="0.25">
      <c r="A23" s="78">
        <v>21</v>
      </c>
      <c r="B23" s="78" t="s">
        <v>273</v>
      </c>
      <c r="C23" s="78" t="s">
        <v>2189</v>
      </c>
      <c r="D23" s="78" t="s">
        <v>72</v>
      </c>
      <c r="E23" s="78" t="s">
        <v>105</v>
      </c>
      <c r="F23" s="78">
        <v>1</v>
      </c>
      <c r="G23" s="78">
        <v>1.2</v>
      </c>
      <c r="H23" s="78" t="s">
        <v>2560</v>
      </c>
      <c r="I23" s="78">
        <v>497</v>
      </c>
      <c r="J23" s="79">
        <v>0</v>
      </c>
      <c r="K23" s="80">
        <v>0</v>
      </c>
      <c r="L23" s="80">
        <v>0</v>
      </c>
      <c r="M23" s="81">
        <v>0</v>
      </c>
      <c r="N23" s="82">
        <v>0</v>
      </c>
      <c r="O23" s="83">
        <v>0</v>
      </c>
      <c r="P23" s="83">
        <v>0</v>
      </c>
      <c r="Q23" s="84">
        <v>0</v>
      </c>
      <c r="R23" s="85">
        <v>0</v>
      </c>
      <c r="S23" s="80">
        <v>0</v>
      </c>
      <c r="T23" s="80">
        <v>0</v>
      </c>
      <c r="U23" s="80">
        <v>1</v>
      </c>
      <c r="V23" s="80">
        <v>0</v>
      </c>
      <c r="W23" s="81">
        <v>0</v>
      </c>
      <c r="X23" s="82">
        <v>0</v>
      </c>
      <c r="Y23" s="86">
        <v>0</v>
      </c>
      <c r="Z23" s="87">
        <v>1</v>
      </c>
      <c r="AA23" s="166" t="s">
        <v>2561</v>
      </c>
      <c r="AB23" s="167"/>
      <c r="AC23" s="71"/>
      <c r="AD23" s="72"/>
      <c r="AE23" s="72"/>
      <c r="AF23" s="72"/>
      <c r="AG23" s="73"/>
      <c r="AH23" s="74"/>
      <c r="AI23" s="75"/>
    </row>
    <row r="24" spans="1:35" s="45" customFormat="1" ht="47.25" hidden="1" x14ac:dyDescent="0.25">
      <c r="A24" s="78">
        <v>22</v>
      </c>
      <c r="B24" s="78" t="s">
        <v>273</v>
      </c>
      <c r="C24" s="78" t="s">
        <v>2189</v>
      </c>
      <c r="D24" s="78" t="s">
        <v>72</v>
      </c>
      <c r="E24" s="78" t="s">
        <v>105</v>
      </c>
      <c r="F24" s="78">
        <v>1</v>
      </c>
      <c r="G24" s="78">
        <v>1.2</v>
      </c>
      <c r="H24" s="78" t="s">
        <v>2560</v>
      </c>
      <c r="I24" s="78">
        <v>510</v>
      </c>
      <c r="J24" s="79">
        <v>0</v>
      </c>
      <c r="K24" s="80">
        <v>0</v>
      </c>
      <c r="L24" s="80">
        <v>0</v>
      </c>
      <c r="M24" s="81">
        <v>0</v>
      </c>
      <c r="N24" s="82">
        <v>0</v>
      </c>
      <c r="O24" s="83">
        <v>0</v>
      </c>
      <c r="P24" s="83">
        <v>0</v>
      </c>
      <c r="Q24" s="84">
        <v>0</v>
      </c>
      <c r="R24" s="85">
        <v>0</v>
      </c>
      <c r="S24" s="80">
        <v>0</v>
      </c>
      <c r="T24" s="80">
        <v>0</v>
      </c>
      <c r="U24" s="80">
        <v>1</v>
      </c>
      <c r="V24" s="80">
        <v>0</v>
      </c>
      <c r="W24" s="81">
        <v>0</v>
      </c>
      <c r="X24" s="82">
        <v>0</v>
      </c>
      <c r="Y24" s="86">
        <v>0</v>
      </c>
      <c r="Z24" s="87">
        <v>1</v>
      </c>
      <c r="AA24" s="166" t="s">
        <v>2562</v>
      </c>
      <c r="AB24" s="167"/>
      <c r="AC24" s="71"/>
      <c r="AD24" s="72"/>
      <c r="AE24" s="72"/>
      <c r="AF24" s="72"/>
      <c r="AG24" s="73"/>
      <c r="AH24" s="74"/>
      <c r="AI24" s="75"/>
    </row>
    <row r="25" spans="1:35" s="45" customFormat="1" ht="15.75" hidden="1" x14ac:dyDescent="0.25">
      <c r="A25" s="78">
        <v>23</v>
      </c>
      <c r="B25" s="78" t="s">
        <v>273</v>
      </c>
      <c r="C25" s="78" t="s">
        <v>2189</v>
      </c>
      <c r="D25" s="78" t="s">
        <v>72</v>
      </c>
      <c r="E25" s="78" t="s">
        <v>105</v>
      </c>
      <c r="F25" s="78">
        <v>1</v>
      </c>
      <c r="G25" s="78">
        <v>1.1000000000000001</v>
      </c>
      <c r="H25" s="78" t="s">
        <v>2560</v>
      </c>
      <c r="I25" s="78">
        <v>529</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273</v>
      </c>
      <c r="C26" s="78" t="s">
        <v>2189</v>
      </c>
      <c r="D26" s="78" t="s">
        <v>72</v>
      </c>
      <c r="E26" s="78" t="s">
        <v>105</v>
      </c>
      <c r="F26" s="78">
        <v>1</v>
      </c>
      <c r="G26" s="78">
        <v>1.2</v>
      </c>
      <c r="H26" s="78" t="s">
        <v>2560</v>
      </c>
      <c r="I26" s="78">
        <v>635</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8">
        <v>25</v>
      </c>
      <c r="B27" s="78" t="s">
        <v>273</v>
      </c>
      <c r="C27" s="78" t="s">
        <v>2189</v>
      </c>
      <c r="D27" s="78" t="s">
        <v>72</v>
      </c>
      <c r="E27" s="78" t="s">
        <v>105</v>
      </c>
      <c r="F27" s="78">
        <v>1</v>
      </c>
      <c r="G27" s="78">
        <v>1.2</v>
      </c>
      <c r="H27" s="78" t="s">
        <v>2560</v>
      </c>
      <c r="I27" s="78">
        <v>662</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15.75" hidden="1" x14ac:dyDescent="0.25">
      <c r="A28" s="78">
        <v>26</v>
      </c>
      <c r="B28" s="78" t="s">
        <v>941</v>
      </c>
      <c r="C28" s="78" t="s">
        <v>2189</v>
      </c>
      <c r="D28" s="78" t="s">
        <v>72</v>
      </c>
      <c r="E28" s="78" t="s">
        <v>105</v>
      </c>
      <c r="F28" s="78">
        <v>1</v>
      </c>
      <c r="G28" s="78">
        <v>1.2</v>
      </c>
      <c r="H28" s="78" t="s">
        <v>2560</v>
      </c>
      <c r="I28" s="78">
        <v>663</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31.5" hidden="1" x14ac:dyDescent="0.25">
      <c r="A29" s="78">
        <v>27</v>
      </c>
      <c r="B29" s="78" t="s">
        <v>941</v>
      </c>
      <c r="C29" s="78" t="s">
        <v>2189</v>
      </c>
      <c r="D29" s="78" t="s">
        <v>72</v>
      </c>
      <c r="E29" s="78" t="s">
        <v>105</v>
      </c>
      <c r="F29" s="78">
        <v>1</v>
      </c>
      <c r="G29" s="78">
        <v>1.2</v>
      </c>
      <c r="H29" s="78" t="s">
        <v>2560</v>
      </c>
      <c r="I29" s="78">
        <v>664</v>
      </c>
      <c r="J29" s="79">
        <v>0</v>
      </c>
      <c r="K29" s="80">
        <v>0</v>
      </c>
      <c r="L29" s="80">
        <v>0</v>
      </c>
      <c r="M29" s="81">
        <v>0</v>
      </c>
      <c r="N29" s="82">
        <v>0</v>
      </c>
      <c r="O29" s="83">
        <v>0</v>
      </c>
      <c r="P29" s="83">
        <v>0</v>
      </c>
      <c r="Q29" s="84">
        <v>0</v>
      </c>
      <c r="R29" s="85">
        <v>0</v>
      </c>
      <c r="S29" s="80">
        <v>0</v>
      </c>
      <c r="T29" s="80">
        <v>0</v>
      </c>
      <c r="U29" s="80">
        <v>1</v>
      </c>
      <c r="V29" s="80">
        <v>0</v>
      </c>
      <c r="W29" s="81">
        <v>0</v>
      </c>
      <c r="X29" s="82">
        <v>0</v>
      </c>
      <c r="Y29" s="86">
        <v>0</v>
      </c>
      <c r="Z29" s="87">
        <v>1</v>
      </c>
      <c r="AA29" s="166" t="s">
        <v>2587</v>
      </c>
      <c r="AB29" s="167"/>
      <c r="AC29" s="71"/>
      <c r="AD29" s="72"/>
      <c r="AE29" s="72"/>
      <c r="AF29" s="72"/>
      <c r="AG29" s="73"/>
      <c r="AH29" s="74"/>
      <c r="AI29" s="75"/>
    </row>
    <row r="30" spans="1:35" s="45" customFormat="1" ht="47.25" hidden="1" x14ac:dyDescent="0.25">
      <c r="A30" s="78">
        <v>28</v>
      </c>
      <c r="B30" s="78" t="s">
        <v>941</v>
      </c>
      <c r="C30" s="78" t="s">
        <v>2189</v>
      </c>
      <c r="D30" s="78" t="s">
        <v>72</v>
      </c>
      <c r="E30" s="78" t="s">
        <v>105</v>
      </c>
      <c r="F30" s="78">
        <v>1</v>
      </c>
      <c r="G30" s="78">
        <v>1.2</v>
      </c>
      <c r="H30" s="78" t="s">
        <v>2560</v>
      </c>
      <c r="I30" s="78">
        <v>692</v>
      </c>
      <c r="J30" s="79">
        <v>0</v>
      </c>
      <c r="K30" s="80">
        <v>0</v>
      </c>
      <c r="L30" s="80">
        <v>0</v>
      </c>
      <c r="M30" s="81">
        <v>0</v>
      </c>
      <c r="N30" s="82">
        <v>0</v>
      </c>
      <c r="O30" s="83">
        <v>0</v>
      </c>
      <c r="P30" s="83">
        <v>0</v>
      </c>
      <c r="Q30" s="84">
        <v>0</v>
      </c>
      <c r="R30" s="85">
        <v>1</v>
      </c>
      <c r="S30" s="80">
        <v>0</v>
      </c>
      <c r="T30" s="80">
        <v>0</v>
      </c>
      <c r="U30" s="80">
        <v>0</v>
      </c>
      <c r="V30" s="80">
        <v>0</v>
      </c>
      <c r="W30" s="81">
        <v>0</v>
      </c>
      <c r="X30" s="82">
        <v>0</v>
      </c>
      <c r="Y30" s="86">
        <v>0</v>
      </c>
      <c r="Z30" s="87">
        <v>1</v>
      </c>
      <c r="AA30" s="169" t="s">
        <v>3062</v>
      </c>
      <c r="AB30" s="167"/>
      <c r="AC30" s="71"/>
      <c r="AD30" s="72"/>
      <c r="AE30" s="72"/>
      <c r="AF30" s="72"/>
      <c r="AG30" s="73"/>
      <c r="AH30" s="74"/>
      <c r="AI30" s="75"/>
    </row>
    <row r="31" spans="1:35" s="45" customFormat="1" ht="78.75" hidden="1" x14ac:dyDescent="0.25">
      <c r="A31" s="78">
        <v>29</v>
      </c>
      <c r="B31" s="78" t="s">
        <v>941</v>
      </c>
      <c r="C31" s="78" t="s">
        <v>2189</v>
      </c>
      <c r="D31" s="78" t="s">
        <v>72</v>
      </c>
      <c r="E31" s="78" t="s">
        <v>105</v>
      </c>
      <c r="F31" s="78">
        <v>1</v>
      </c>
      <c r="G31" s="78">
        <v>1.2</v>
      </c>
      <c r="H31" s="78" t="s">
        <v>2560</v>
      </c>
      <c r="I31" s="78">
        <v>717</v>
      </c>
      <c r="J31" s="79">
        <v>0</v>
      </c>
      <c r="K31" s="80">
        <v>0</v>
      </c>
      <c r="L31" s="80">
        <v>0</v>
      </c>
      <c r="M31" s="81">
        <v>0</v>
      </c>
      <c r="N31" s="82">
        <v>1</v>
      </c>
      <c r="O31" s="83">
        <v>1</v>
      </c>
      <c r="P31" s="83">
        <v>0</v>
      </c>
      <c r="Q31" s="84">
        <v>0</v>
      </c>
      <c r="R31" s="85">
        <v>1</v>
      </c>
      <c r="S31" s="80">
        <v>0</v>
      </c>
      <c r="T31" s="80">
        <v>0</v>
      </c>
      <c r="U31" s="80">
        <v>0</v>
      </c>
      <c r="V31" s="80">
        <v>0</v>
      </c>
      <c r="W31" s="81">
        <v>0</v>
      </c>
      <c r="X31" s="82">
        <v>0</v>
      </c>
      <c r="Y31" s="86">
        <v>0</v>
      </c>
      <c r="Z31" s="87">
        <v>1</v>
      </c>
      <c r="AA31" s="166" t="s">
        <v>2588</v>
      </c>
      <c r="AB31" s="167"/>
      <c r="AC31" s="71"/>
      <c r="AD31" s="72"/>
      <c r="AE31" s="72"/>
      <c r="AF31" s="72"/>
      <c r="AG31" s="73"/>
      <c r="AH31" s="74"/>
      <c r="AI31" s="75"/>
    </row>
    <row r="32" spans="1:35" s="45" customFormat="1" ht="15.75" hidden="1" x14ac:dyDescent="0.25">
      <c r="A32" s="78">
        <v>30</v>
      </c>
      <c r="B32" s="78" t="s">
        <v>941</v>
      </c>
      <c r="C32" s="78" t="s">
        <v>2189</v>
      </c>
      <c r="D32" s="78" t="s">
        <v>72</v>
      </c>
      <c r="E32" s="78" t="s">
        <v>105</v>
      </c>
      <c r="F32" s="78">
        <v>1</v>
      </c>
      <c r="G32" s="78">
        <v>1.2</v>
      </c>
      <c r="H32" s="78" t="s">
        <v>2560</v>
      </c>
      <c r="I32" s="78">
        <v>719</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31.5" hidden="1" x14ac:dyDescent="0.25">
      <c r="A33" s="78">
        <v>31</v>
      </c>
      <c r="B33" s="78" t="s">
        <v>941</v>
      </c>
      <c r="C33" s="78" t="s">
        <v>2189</v>
      </c>
      <c r="D33" s="78" t="s">
        <v>72</v>
      </c>
      <c r="E33" s="78" t="s">
        <v>105</v>
      </c>
      <c r="F33" s="78">
        <v>1</v>
      </c>
      <c r="G33" s="78">
        <v>1.2</v>
      </c>
      <c r="H33" s="78" t="s">
        <v>2583</v>
      </c>
      <c r="I33" s="78">
        <v>570</v>
      </c>
      <c r="J33" s="79">
        <v>0</v>
      </c>
      <c r="K33" s="80">
        <v>0</v>
      </c>
      <c r="L33" s="80">
        <v>0</v>
      </c>
      <c r="M33" s="81">
        <v>0</v>
      </c>
      <c r="N33" s="82">
        <v>0</v>
      </c>
      <c r="O33" s="83">
        <v>0</v>
      </c>
      <c r="P33" s="83">
        <v>0</v>
      </c>
      <c r="Q33" s="84">
        <v>1</v>
      </c>
      <c r="R33" s="85">
        <v>0</v>
      </c>
      <c r="S33" s="80">
        <v>0</v>
      </c>
      <c r="T33" s="80">
        <v>0</v>
      </c>
      <c r="U33" s="80">
        <v>0</v>
      </c>
      <c r="V33" s="80">
        <v>0</v>
      </c>
      <c r="W33" s="81">
        <v>0</v>
      </c>
      <c r="X33" s="82">
        <v>0</v>
      </c>
      <c r="Y33" s="86">
        <v>0</v>
      </c>
      <c r="Z33" s="87">
        <v>1</v>
      </c>
      <c r="AA33" s="171" t="s">
        <v>2584</v>
      </c>
      <c r="AB33" s="167"/>
      <c r="AC33" s="71"/>
      <c r="AD33" s="72"/>
      <c r="AE33" s="72"/>
      <c r="AF33" s="72"/>
      <c r="AG33" s="73"/>
      <c r="AH33" s="74"/>
      <c r="AI33" s="75"/>
    </row>
    <row r="34" spans="1:35" s="45" customFormat="1" ht="31.5" hidden="1" x14ac:dyDescent="0.25">
      <c r="A34" s="78">
        <v>32</v>
      </c>
      <c r="B34" s="78" t="s">
        <v>941</v>
      </c>
      <c r="C34" s="78" t="s">
        <v>2189</v>
      </c>
      <c r="D34" s="78" t="s">
        <v>72</v>
      </c>
      <c r="E34" s="78" t="s">
        <v>105</v>
      </c>
      <c r="F34" s="78">
        <v>1</v>
      </c>
      <c r="G34" s="78">
        <v>1.2</v>
      </c>
      <c r="H34" s="78" t="s">
        <v>2583</v>
      </c>
      <c r="I34" s="78">
        <v>631</v>
      </c>
      <c r="J34" s="79">
        <v>0</v>
      </c>
      <c r="K34" s="80">
        <v>0</v>
      </c>
      <c r="L34" s="80">
        <v>0</v>
      </c>
      <c r="M34" s="81">
        <v>0</v>
      </c>
      <c r="N34" s="82">
        <v>0</v>
      </c>
      <c r="O34" s="83">
        <v>0</v>
      </c>
      <c r="P34" s="83">
        <v>0</v>
      </c>
      <c r="Q34" s="84">
        <v>0</v>
      </c>
      <c r="R34" s="85">
        <v>0</v>
      </c>
      <c r="S34" s="80">
        <v>1</v>
      </c>
      <c r="T34" s="80">
        <v>0</v>
      </c>
      <c r="U34" s="80">
        <v>0</v>
      </c>
      <c r="V34" s="80">
        <v>0</v>
      </c>
      <c r="W34" s="81">
        <v>0</v>
      </c>
      <c r="X34" s="82">
        <v>0</v>
      </c>
      <c r="Y34" s="86">
        <v>0</v>
      </c>
      <c r="Z34" s="87">
        <v>1</v>
      </c>
      <c r="AA34" s="169" t="s">
        <v>3063</v>
      </c>
      <c r="AB34" s="167"/>
      <c r="AC34" s="71"/>
      <c r="AD34" s="72"/>
      <c r="AE34" s="72"/>
      <c r="AF34" s="72"/>
      <c r="AG34" s="73"/>
      <c r="AH34" s="74"/>
      <c r="AI34" s="75"/>
    </row>
    <row r="35" spans="1:35" s="45" customFormat="1" ht="47.25" x14ac:dyDescent="0.25">
      <c r="A35" s="78">
        <v>33</v>
      </c>
      <c r="B35" s="78" t="s">
        <v>941</v>
      </c>
      <c r="C35" s="78" t="s">
        <v>2189</v>
      </c>
      <c r="D35" s="78" t="s">
        <v>72</v>
      </c>
      <c r="E35" s="78" t="s">
        <v>105</v>
      </c>
      <c r="F35" s="78">
        <v>1</v>
      </c>
      <c r="G35" s="78">
        <v>1.2</v>
      </c>
      <c r="H35" s="78" t="s">
        <v>2583</v>
      </c>
      <c r="I35" s="78">
        <v>661</v>
      </c>
      <c r="J35" s="79">
        <v>1</v>
      </c>
      <c r="K35" s="80">
        <v>0</v>
      </c>
      <c r="L35" s="80">
        <v>0</v>
      </c>
      <c r="M35" s="81">
        <v>0</v>
      </c>
      <c r="N35" s="82">
        <v>0</v>
      </c>
      <c r="O35" s="83">
        <v>0</v>
      </c>
      <c r="P35" s="83">
        <v>0</v>
      </c>
      <c r="Q35" s="84">
        <v>0</v>
      </c>
      <c r="R35" s="85">
        <v>0</v>
      </c>
      <c r="S35" s="80">
        <v>0</v>
      </c>
      <c r="T35" s="80">
        <v>0</v>
      </c>
      <c r="U35" s="80">
        <v>0</v>
      </c>
      <c r="V35" s="80">
        <v>0</v>
      </c>
      <c r="W35" s="81">
        <v>0</v>
      </c>
      <c r="X35" s="82">
        <v>0</v>
      </c>
      <c r="Y35" s="86">
        <v>0</v>
      </c>
      <c r="Z35" s="87">
        <v>1</v>
      </c>
      <c r="AA35" s="166" t="s">
        <v>2585</v>
      </c>
      <c r="AB35" s="167"/>
      <c r="AC35" s="71"/>
      <c r="AD35" s="72"/>
      <c r="AE35" s="72"/>
      <c r="AF35" s="72"/>
      <c r="AG35" s="73"/>
      <c r="AH35" s="74"/>
      <c r="AI35" s="75"/>
    </row>
    <row r="36" spans="1:35" s="45" customFormat="1" ht="78.75" x14ac:dyDescent="0.25">
      <c r="A36" s="78">
        <v>34</v>
      </c>
      <c r="B36" s="78" t="s">
        <v>941</v>
      </c>
      <c r="C36" s="78" t="s">
        <v>2189</v>
      </c>
      <c r="D36" s="78" t="s">
        <v>72</v>
      </c>
      <c r="E36" s="78" t="s">
        <v>105</v>
      </c>
      <c r="F36" s="78">
        <v>1</v>
      </c>
      <c r="G36" s="78">
        <v>1.2</v>
      </c>
      <c r="H36" s="78" t="s">
        <v>2583</v>
      </c>
      <c r="I36" s="78">
        <v>667</v>
      </c>
      <c r="J36" s="79">
        <v>1</v>
      </c>
      <c r="K36" s="80">
        <v>0</v>
      </c>
      <c r="L36" s="80">
        <v>0</v>
      </c>
      <c r="M36" s="81">
        <v>0</v>
      </c>
      <c r="N36" s="82">
        <v>0</v>
      </c>
      <c r="O36" s="83">
        <v>0</v>
      </c>
      <c r="P36" s="83">
        <v>0</v>
      </c>
      <c r="Q36" s="84">
        <v>1</v>
      </c>
      <c r="R36" s="85">
        <v>0</v>
      </c>
      <c r="S36" s="80">
        <v>0</v>
      </c>
      <c r="T36" s="80">
        <v>0</v>
      </c>
      <c r="U36" s="80">
        <v>0</v>
      </c>
      <c r="V36" s="80">
        <v>0</v>
      </c>
      <c r="W36" s="81">
        <v>0</v>
      </c>
      <c r="X36" s="82">
        <v>0</v>
      </c>
      <c r="Y36" s="86">
        <v>0</v>
      </c>
      <c r="Z36" s="87">
        <v>1</v>
      </c>
      <c r="AA36" s="166" t="s">
        <v>2589</v>
      </c>
      <c r="AB36" s="167"/>
      <c r="AC36" s="71"/>
      <c r="AD36" s="72"/>
      <c r="AE36" s="72"/>
      <c r="AF36" s="72"/>
      <c r="AG36" s="73"/>
      <c r="AH36" s="74"/>
      <c r="AI36" s="75"/>
    </row>
    <row r="37" spans="1:35" s="45" customFormat="1" ht="15.75" hidden="1" x14ac:dyDescent="0.25">
      <c r="A37" s="78">
        <v>35</v>
      </c>
      <c r="B37" s="78" t="s">
        <v>941</v>
      </c>
      <c r="C37" s="78" t="s">
        <v>2189</v>
      </c>
      <c r="D37" s="78" t="s">
        <v>72</v>
      </c>
      <c r="E37" s="78" t="s">
        <v>105</v>
      </c>
      <c r="F37" s="78">
        <v>1</v>
      </c>
      <c r="G37" s="78">
        <v>1.2</v>
      </c>
      <c r="H37" s="78" t="s">
        <v>2583</v>
      </c>
      <c r="I37" s="78">
        <v>688</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941</v>
      </c>
      <c r="C38" s="78" t="s">
        <v>2189</v>
      </c>
      <c r="D38" s="78" t="s">
        <v>72</v>
      </c>
      <c r="E38" s="78" t="s">
        <v>105</v>
      </c>
      <c r="F38" s="78">
        <v>1</v>
      </c>
      <c r="G38" s="78">
        <v>1.2</v>
      </c>
      <c r="H38" s="78" t="s">
        <v>2583</v>
      </c>
      <c r="I38" s="78">
        <v>736</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941</v>
      </c>
      <c r="C39" s="78" t="s">
        <v>2189</v>
      </c>
      <c r="D39" s="78" t="s">
        <v>72</v>
      </c>
      <c r="E39" s="78" t="s">
        <v>105</v>
      </c>
      <c r="F39" s="78">
        <v>1</v>
      </c>
      <c r="G39" s="78">
        <v>1.2</v>
      </c>
      <c r="H39" s="78" t="s">
        <v>2583</v>
      </c>
      <c r="I39" s="78">
        <v>764</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941</v>
      </c>
      <c r="C40" s="78" t="s">
        <v>2189</v>
      </c>
      <c r="D40" s="78" t="s">
        <v>72</v>
      </c>
      <c r="E40" s="78" t="s">
        <v>105</v>
      </c>
      <c r="F40" s="78">
        <v>1</v>
      </c>
      <c r="G40" s="78">
        <v>1.2</v>
      </c>
      <c r="H40" s="78" t="s">
        <v>2583</v>
      </c>
      <c r="I40" s="78">
        <v>771</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47.25" x14ac:dyDescent="0.25">
      <c r="A41" s="78">
        <v>39</v>
      </c>
      <c r="B41" s="78" t="s">
        <v>941</v>
      </c>
      <c r="C41" s="78" t="s">
        <v>2189</v>
      </c>
      <c r="D41" s="78" t="s">
        <v>72</v>
      </c>
      <c r="E41" s="78" t="s">
        <v>105</v>
      </c>
      <c r="F41" s="78">
        <v>1</v>
      </c>
      <c r="G41" s="78">
        <v>1.2</v>
      </c>
      <c r="H41" s="78" t="s">
        <v>2583</v>
      </c>
      <c r="I41" s="78">
        <v>774</v>
      </c>
      <c r="J41" s="79">
        <v>1</v>
      </c>
      <c r="K41" s="80">
        <v>0</v>
      </c>
      <c r="L41" s="80">
        <v>0</v>
      </c>
      <c r="M41" s="81">
        <v>0</v>
      </c>
      <c r="N41" s="82">
        <v>0</v>
      </c>
      <c r="O41" s="83">
        <v>0</v>
      </c>
      <c r="P41" s="83">
        <v>0</v>
      </c>
      <c r="Q41" s="84">
        <v>0</v>
      </c>
      <c r="R41" s="85">
        <v>0</v>
      </c>
      <c r="S41" s="80">
        <v>0</v>
      </c>
      <c r="T41" s="80">
        <v>0</v>
      </c>
      <c r="U41" s="80">
        <v>0</v>
      </c>
      <c r="V41" s="80">
        <v>0</v>
      </c>
      <c r="W41" s="81">
        <v>0</v>
      </c>
      <c r="X41" s="82">
        <v>0</v>
      </c>
      <c r="Y41" s="86">
        <v>0</v>
      </c>
      <c r="Z41" s="87">
        <v>1</v>
      </c>
      <c r="AA41" s="168" t="s">
        <v>2585</v>
      </c>
      <c r="AB41" s="167"/>
      <c r="AC41" s="71"/>
      <c r="AD41" s="72"/>
      <c r="AE41" s="72"/>
      <c r="AF41" s="72"/>
      <c r="AG41" s="73"/>
      <c r="AH41" s="74"/>
      <c r="AI41" s="75"/>
    </row>
    <row r="42" spans="1:35" s="45" customFormat="1" ht="31.5" hidden="1" x14ac:dyDescent="0.25">
      <c r="A42" s="78">
        <v>40</v>
      </c>
      <c r="B42" s="78" t="s">
        <v>941</v>
      </c>
      <c r="C42" s="78" t="s">
        <v>2189</v>
      </c>
      <c r="D42" s="78" t="s">
        <v>72</v>
      </c>
      <c r="E42" s="78" t="s">
        <v>105</v>
      </c>
      <c r="F42" s="78">
        <v>1</v>
      </c>
      <c r="G42" s="78">
        <v>1.2</v>
      </c>
      <c r="H42" s="78" t="s">
        <v>2586</v>
      </c>
      <c r="I42" s="78">
        <v>517</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t="s">
        <v>2676</v>
      </c>
      <c r="AC42" s="71"/>
      <c r="AD42" s="72"/>
      <c r="AE42" s="72"/>
      <c r="AF42" s="72"/>
      <c r="AG42" s="73"/>
      <c r="AH42" s="74"/>
      <c r="AI42" s="75"/>
    </row>
    <row r="43" spans="1:35" s="45" customFormat="1" ht="31.5" hidden="1" x14ac:dyDescent="0.25">
      <c r="A43" s="78">
        <v>41</v>
      </c>
      <c r="B43" s="78" t="s">
        <v>941</v>
      </c>
      <c r="C43" s="78" t="s">
        <v>2189</v>
      </c>
      <c r="D43" s="78" t="s">
        <v>72</v>
      </c>
      <c r="E43" s="78" t="s">
        <v>105</v>
      </c>
      <c r="F43" s="78">
        <v>1</v>
      </c>
      <c r="G43" s="78">
        <v>1.2</v>
      </c>
      <c r="H43" s="78" t="s">
        <v>2586</v>
      </c>
      <c r="I43" s="78">
        <v>520</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t="s">
        <v>2676</v>
      </c>
      <c r="AC43" s="71"/>
      <c r="AD43" s="72"/>
      <c r="AE43" s="72"/>
      <c r="AF43" s="72"/>
      <c r="AG43" s="73"/>
      <c r="AH43" s="74"/>
      <c r="AI43" s="75"/>
    </row>
    <row r="44" spans="1:35" s="45" customFormat="1" ht="31.5" hidden="1" x14ac:dyDescent="0.25">
      <c r="A44" s="78">
        <v>42</v>
      </c>
      <c r="B44" s="78" t="s">
        <v>941</v>
      </c>
      <c r="C44" s="78" t="s">
        <v>2189</v>
      </c>
      <c r="D44" s="78" t="s">
        <v>72</v>
      </c>
      <c r="E44" s="78" t="s">
        <v>105</v>
      </c>
      <c r="F44" s="78">
        <v>1</v>
      </c>
      <c r="G44" s="78">
        <v>1.2</v>
      </c>
      <c r="H44" s="78" t="s">
        <v>2586</v>
      </c>
      <c r="I44" s="78">
        <v>544</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t="s">
        <v>2676</v>
      </c>
      <c r="AC44" s="71"/>
      <c r="AD44" s="72"/>
      <c r="AE44" s="72"/>
      <c r="AF44" s="72"/>
      <c r="AG44" s="73"/>
      <c r="AH44" s="74"/>
      <c r="AI44" s="75"/>
    </row>
    <row r="45" spans="1:35" s="45" customFormat="1" ht="15.75" hidden="1" x14ac:dyDescent="0.25">
      <c r="A45" s="78">
        <v>43</v>
      </c>
      <c r="B45" s="78" t="s">
        <v>941</v>
      </c>
      <c r="C45" s="78" t="s">
        <v>2189</v>
      </c>
      <c r="D45" s="78" t="s">
        <v>72</v>
      </c>
      <c r="E45" s="78" t="s">
        <v>105</v>
      </c>
      <c r="F45" s="78">
        <v>1</v>
      </c>
      <c r="G45" s="78">
        <v>1.2</v>
      </c>
      <c r="H45" s="78" t="s">
        <v>2586</v>
      </c>
      <c r="I45" s="78">
        <v>555</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941</v>
      </c>
      <c r="C46" s="78" t="s">
        <v>2189</v>
      </c>
      <c r="D46" s="78" t="s">
        <v>72</v>
      </c>
      <c r="E46" s="78" t="s">
        <v>105</v>
      </c>
      <c r="F46" s="78">
        <v>1</v>
      </c>
      <c r="G46" s="78">
        <v>1.2</v>
      </c>
      <c r="H46" s="78" t="s">
        <v>2586</v>
      </c>
      <c r="I46" s="78">
        <v>563</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941</v>
      </c>
      <c r="C47" s="78" t="s">
        <v>2189</v>
      </c>
      <c r="D47" s="78" t="s">
        <v>72</v>
      </c>
      <c r="E47" s="78" t="s">
        <v>105</v>
      </c>
      <c r="F47" s="78">
        <v>1</v>
      </c>
      <c r="G47" s="78">
        <v>1.2</v>
      </c>
      <c r="H47" s="78" t="s">
        <v>2586</v>
      </c>
      <c r="I47" s="78">
        <v>650</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31.5" hidden="1" x14ac:dyDescent="0.25">
      <c r="A48" s="78">
        <v>46</v>
      </c>
      <c r="B48" s="78" t="s">
        <v>941</v>
      </c>
      <c r="C48" s="78" t="s">
        <v>2189</v>
      </c>
      <c r="D48" s="78" t="s">
        <v>72</v>
      </c>
      <c r="E48" s="78" t="s">
        <v>105</v>
      </c>
      <c r="F48" s="78">
        <v>1</v>
      </c>
      <c r="G48" s="78">
        <v>1.2</v>
      </c>
      <c r="H48" s="78" t="s">
        <v>2586</v>
      </c>
      <c r="I48" s="78">
        <v>666</v>
      </c>
      <c r="J48" s="79">
        <v>0</v>
      </c>
      <c r="K48" s="80">
        <v>0</v>
      </c>
      <c r="L48" s="80">
        <v>0</v>
      </c>
      <c r="M48" s="81">
        <v>0</v>
      </c>
      <c r="N48" s="82">
        <v>0</v>
      </c>
      <c r="O48" s="83">
        <v>0</v>
      </c>
      <c r="P48" s="83">
        <v>0</v>
      </c>
      <c r="Q48" s="84">
        <v>1</v>
      </c>
      <c r="R48" s="85">
        <v>0</v>
      </c>
      <c r="S48" s="80">
        <v>0</v>
      </c>
      <c r="T48" s="80">
        <v>0</v>
      </c>
      <c r="U48" s="80">
        <v>0</v>
      </c>
      <c r="V48" s="80">
        <v>0</v>
      </c>
      <c r="W48" s="81">
        <v>0</v>
      </c>
      <c r="X48" s="82">
        <v>0</v>
      </c>
      <c r="Y48" s="86">
        <v>0</v>
      </c>
      <c r="Z48" s="87">
        <v>1</v>
      </c>
      <c r="AA48" s="166" t="s">
        <v>2671</v>
      </c>
      <c r="AB48" s="167"/>
      <c r="AC48" s="71"/>
      <c r="AD48" s="72"/>
      <c r="AE48" s="72"/>
      <c r="AF48" s="72"/>
      <c r="AG48" s="73"/>
      <c r="AH48" s="74"/>
      <c r="AI48" s="75"/>
    </row>
    <row r="49" spans="1:35" s="45" customFormat="1" ht="15.75" hidden="1" x14ac:dyDescent="0.25">
      <c r="A49" s="78">
        <v>47</v>
      </c>
      <c r="B49" s="78" t="s">
        <v>941</v>
      </c>
      <c r="C49" s="78" t="s">
        <v>2189</v>
      </c>
      <c r="D49" s="78" t="s">
        <v>72</v>
      </c>
      <c r="E49" s="78" t="s">
        <v>105</v>
      </c>
      <c r="F49" s="78">
        <v>1</v>
      </c>
      <c r="G49" s="78">
        <v>1.2</v>
      </c>
      <c r="H49" s="78" t="s">
        <v>2586</v>
      </c>
      <c r="I49" s="78">
        <v>714</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31.5" hidden="1" x14ac:dyDescent="0.25">
      <c r="A50" s="78">
        <v>48</v>
      </c>
      <c r="B50" s="78" t="s">
        <v>941</v>
      </c>
      <c r="C50" s="78" t="s">
        <v>2189</v>
      </c>
      <c r="D50" s="78" t="s">
        <v>72</v>
      </c>
      <c r="E50" s="78" t="s">
        <v>105</v>
      </c>
      <c r="F50" s="78">
        <v>1</v>
      </c>
      <c r="G50" s="78">
        <v>1.2</v>
      </c>
      <c r="H50" s="78" t="s">
        <v>2586</v>
      </c>
      <c r="I50" s="78">
        <v>724</v>
      </c>
      <c r="J50" s="79">
        <v>0</v>
      </c>
      <c r="K50" s="80">
        <v>0</v>
      </c>
      <c r="L50" s="80">
        <v>0</v>
      </c>
      <c r="M50" s="81">
        <v>0</v>
      </c>
      <c r="N50" s="82">
        <v>0</v>
      </c>
      <c r="O50" s="83">
        <v>0</v>
      </c>
      <c r="P50" s="83">
        <v>0</v>
      </c>
      <c r="Q50" s="84">
        <v>1</v>
      </c>
      <c r="R50" s="85">
        <v>0</v>
      </c>
      <c r="S50" s="80">
        <v>0</v>
      </c>
      <c r="T50" s="80">
        <v>0</v>
      </c>
      <c r="U50" s="80">
        <v>0</v>
      </c>
      <c r="V50" s="80">
        <v>0</v>
      </c>
      <c r="W50" s="81">
        <v>0</v>
      </c>
      <c r="X50" s="82">
        <v>0</v>
      </c>
      <c r="Y50" s="86">
        <v>0</v>
      </c>
      <c r="Z50" s="87">
        <v>1</v>
      </c>
      <c r="AA50" s="166" t="s">
        <v>2672</v>
      </c>
      <c r="AB50" s="167"/>
      <c r="AC50" s="71"/>
      <c r="AD50" s="72"/>
      <c r="AE50" s="72"/>
      <c r="AF50" s="72"/>
      <c r="AG50" s="73"/>
      <c r="AH50" s="74"/>
      <c r="AI50" s="75"/>
    </row>
    <row r="51" spans="1:35" s="45" customFormat="1" ht="47.25" x14ac:dyDescent="0.25">
      <c r="A51" s="78">
        <v>49</v>
      </c>
      <c r="B51" s="78" t="s">
        <v>941</v>
      </c>
      <c r="C51" s="78" t="s">
        <v>2189</v>
      </c>
      <c r="D51" s="78" t="s">
        <v>72</v>
      </c>
      <c r="E51" s="78" t="s">
        <v>105</v>
      </c>
      <c r="F51" s="78">
        <v>1</v>
      </c>
      <c r="G51" s="78">
        <v>1.3</v>
      </c>
      <c r="H51" s="189" t="s">
        <v>2673</v>
      </c>
      <c r="I51" s="78">
        <v>528</v>
      </c>
      <c r="J51" s="79">
        <v>1</v>
      </c>
      <c r="K51" s="80">
        <v>0</v>
      </c>
      <c r="L51" s="80">
        <v>0</v>
      </c>
      <c r="M51" s="81">
        <v>0</v>
      </c>
      <c r="N51" s="82">
        <v>0</v>
      </c>
      <c r="O51" s="83">
        <v>0</v>
      </c>
      <c r="P51" s="83">
        <v>0</v>
      </c>
      <c r="Q51" s="84">
        <v>0</v>
      </c>
      <c r="R51" s="85">
        <v>0</v>
      </c>
      <c r="S51" s="80">
        <v>0</v>
      </c>
      <c r="T51" s="80">
        <v>0</v>
      </c>
      <c r="U51" s="80">
        <v>0</v>
      </c>
      <c r="V51" s="80">
        <v>0</v>
      </c>
      <c r="W51" s="81">
        <v>0</v>
      </c>
      <c r="X51" s="82">
        <v>0</v>
      </c>
      <c r="Y51" s="86">
        <v>0</v>
      </c>
      <c r="Z51" s="87">
        <v>1</v>
      </c>
      <c r="AA51" s="188" t="s">
        <v>3064</v>
      </c>
      <c r="AB51" s="167" t="s">
        <v>2674</v>
      </c>
      <c r="AC51" s="71"/>
      <c r="AD51" s="72"/>
      <c r="AE51" s="72"/>
      <c r="AF51" s="72"/>
      <c r="AG51" s="73"/>
      <c r="AH51" s="74"/>
      <c r="AI51" s="75"/>
    </row>
    <row r="52" spans="1:35" s="45" customFormat="1" ht="47.25" x14ac:dyDescent="0.25">
      <c r="A52" s="78">
        <v>50</v>
      </c>
      <c r="B52" s="78" t="s">
        <v>941</v>
      </c>
      <c r="C52" s="78" t="s">
        <v>2189</v>
      </c>
      <c r="D52" s="78" t="s">
        <v>72</v>
      </c>
      <c r="E52" s="78" t="s">
        <v>105</v>
      </c>
      <c r="F52" s="78">
        <v>1</v>
      </c>
      <c r="G52" s="78">
        <v>1.3</v>
      </c>
      <c r="H52" s="78" t="s">
        <v>2673</v>
      </c>
      <c r="I52" s="78">
        <v>657</v>
      </c>
      <c r="J52" s="79">
        <v>1</v>
      </c>
      <c r="K52" s="80">
        <v>0</v>
      </c>
      <c r="L52" s="80">
        <v>0</v>
      </c>
      <c r="M52" s="81">
        <v>0</v>
      </c>
      <c r="N52" s="82">
        <v>0</v>
      </c>
      <c r="O52" s="83">
        <v>0</v>
      </c>
      <c r="P52" s="83">
        <v>0</v>
      </c>
      <c r="Q52" s="84">
        <v>0</v>
      </c>
      <c r="R52" s="85">
        <v>0</v>
      </c>
      <c r="S52" s="80">
        <v>0</v>
      </c>
      <c r="T52" s="80">
        <v>0</v>
      </c>
      <c r="U52" s="80">
        <v>0</v>
      </c>
      <c r="V52" s="80">
        <v>0</v>
      </c>
      <c r="W52" s="81">
        <v>0</v>
      </c>
      <c r="X52" s="82">
        <v>0</v>
      </c>
      <c r="Y52" s="86">
        <v>0</v>
      </c>
      <c r="Z52" s="87">
        <v>1</v>
      </c>
      <c r="AA52" s="188" t="s">
        <v>3064</v>
      </c>
      <c r="AB52" s="167" t="s">
        <v>2674</v>
      </c>
      <c r="AC52" s="71"/>
      <c r="AD52" s="72"/>
      <c r="AE52" s="72"/>
      <c r="AF52" s="72"/>
      <c r="AG52" s="73"/>
      <c r="AH52" s="74"/>
      <c r="AI52" s="75"/>
    </row>
    <row r="53" spans="1:35" s="45" customFormat="1" ht="94.5" x14ac:dyDescent="0.25">
      <c r="A53" s="78">
        <v>51</v>
      </c>
      <c r="B53" s="78" t="s">
        <v>941</v>
      </c>
      <c r="C53" s="78" t="s">
        <v>2189</v>
      </c>
      <c r="D53" s="78" t="s">
        <v>72</v>
      </c>
      <c r="E53" s="78" t="s">
        <v>105</v>
      </c>
      <c r="F53" s="78">
        <v>1</v>
      </c>
      <c r="G53" s="78">
        <v>1.3</v>
      </c>
      <c r="H53" s="78" t="s">
        <v>2675</v>
      </c>
      <c r="I53" s="78">
        <v>521</v>
      </c>
      <c r="J53" s="79">
        <v>1</v>
      </c>
      <c r="K53" s="80">
        <v>1</v>
      </c>
      <c r="L53" s="80">
        <v>0</v>
      </c>
      <c r="M53" s="81">
        <v>0</v>
      </c>
      <c r="N53" s="82">
        <v>0</v>
      </c>
      <c r="O53" s="83">
        <v>0</v>
      </c>
      <c r="P53" s="83">
        <v>0</v>
      </c>
      <c r="Q53" s="84">
        <v>0</v>
      </c>
      <c r="R53" s="85">
        <v>0</v>
      </c>
      <c r="S53" s="80">
        <v>0</v>
      </c>
      <c r="T53" s="80">
        <v>0</v>
      </c>
      <c r="U53" s="80">
        <v>0</v>
      </c>
      <c r="V53" s="80">
        <v>0</v>
      </c>
      <c r="W53" s="81">
        <v>0</v>
      </c>
      <c r="X53" s="82">
        <v>0</v>
      </c>
      <c r="Y53" s="86">
        <v>0</v>
      </c>
      <c r="Z53" s="87">
        <v>1</v>
      </c>
      <c r="AA53" s="169" t="s">
        <v>3065</v>
      </c>
      <c r="AB53" s="167" t="s">
        <v>2674</v>
      </c>
      <c r="AC53" s="71"/>
      <c r="AD53" s="72"/>
      <c r="AE53" s="72"/>
      <c r="AF53" s="72"/>
      <c r="AG53" s="73"/>
      <c r="AH53" s="74"/>
      <c r="AI53" s="75"/>
    </row>
    <row r="54" spans="1:35" s="45" customFormat="1" ht="94.5" x14ac:dyDescent="0.25">
      <c r="A54" s="78">
        <v>52</v>
      </c>
      <c r="B54" s="78" t="s">
        <v>941</v>
      </c>
      <c r="C54" s="78" t="s">
        <v>2189</v>
      </c>
      <c r="D54" s="78" t="s">
        <v>72</v>
      </c>
      <c r="E54" s="78" t="s">
        <v>105</v>
      </c>
      <c r="F54" s="78">
        <v>1</v>
      </c>
      <c r="G54" s="78">
        <v>1.3</v>
      </c>
      <c r="H54" s="78" t="s">
        <v>2675</v>
      </c>
      <c r="I54" s="78">
        <v>527</v>
      </c>
      <c r="J54" s="79">
        <v>1</v>
      </c>
      <c r="K54" s="80">
        <v>1</v>
      </c>
      <c r="L54" s="80">
        <v>0</v>
      </c>
      <c r="M54" s="81">
        <v>0</v>
      </c>
      <c r="N54" s="82">
        <v>0</v>
      </c>
      <c r="O54" s="83">
        <v>0</v>
      </c>
      <c r="P54" s="83">
        <v>0</v>
      </c>
      <c r="Q54" s="84">
        <v>0</v>
      </c>
      <c r="R54" s="85">
        <v>0</v>
      </c>
      <c r="S54" s="80">
        <v>0</v>
      </c>
      <c r="T54" s="80">
        <v>0</v>
      </c>
      <c r="U54" s="80">
        <v>0</v>
      </c>
      <c r="V54" s="80">
        <v>0</v>
      </c>
      <c r="W54" s="81">
        <v>0</v>
      </c>
      <c r="X54" s="82">
        <v>0</v>
      </c>
      <c r="Y54" s="86">
        <v>0</v>
      </c>
      <c r="Z54" s="87">
        <v>1</v>
      </c>
      <c r="AA54" s="169" t="s">
        <v>3065</v>
      </c>
      <c r="AB54" s="167" t="s">
        <v>2674</v>
      </c>
      <c r="AC54" s="71"/>
      <c r="AD54" s="72"/>
      <c r="AE54" s="72"/>
      <c r="AF54" s="72"/>
      <c r="AG54" s="73"/>
      <c r="AH54" s="74"/>
      <c r="AI54" s="75"/>
    </row>
    <row r="55" spans="1:35" s="45" customFormat="1" ht="47.25" hidden="1" x14ac:dyDescent="0.25">
      <c r="A55" s="78">
        <v>53</v>
      </c>
      <c r="B55" s="78" t="s">
        <v>941</v>
      </c>
      <c r="C55" s="78" t="s">
        <v>2189</v>
      </c>
      <c r="D55" s="78" t="s">
        <v>72</v>
      </c>
      <c r="E55" s="78" t="s">
        <v>105</v>
      </c>
      <c r="F55" s="78">
        <v>1</v>
      </c>
      <c r="G55" s="78">
        <v>1.3</v>
      </c>
      <c r="H55" s="78" t="s">
        <v>2675</v>
      </c>
      <c r="I55" s="78">
        <v>542</v>
      </c>
      <c r="J55" s="79">
        <v>0</v>
      </c>
      <c r="K55" s="80">
        <v>0</v>
      </c>
      <c r="L55" s="80">
        <v>0</v>
      </c>
      <c r="M55" s="81">
        <v>0</v>
      </c>
      <c r="N55" s="82">
        <v>0</v>
      </c>
      <c r="O55" s="83">
        <v>0</v>
      </c>
      <c r="P55" s="83">
        <v>0</v>
      </c>
      <c r="Q55" s="84">
        <v>0</v>
      </c>
      <c r="R55" s="85">
        <v>0</v>
      </c>
      <c r="S55" s="80">
        <v>0</v>
      </c>
      <c r="T55" s="80">
        <v>0</v>
      </c>
      <c r="U55" s="80">
        <v>1</v>
      </c>
      <c r="V55" s="80">
        <v>0</v>
      </c>
      <c r="W55" s="81">
        <v>0</v>
      </c>
      <c r="X55" s="82">
        <v>0</v>
      </c>
      <c r="Y55" s="86">
        <v>0</v>
      </c>
      <c r="Z55" s="87">
        <v>1</v>
      </c>
      <c r="AA55" s="166" t="s">
        <v>2679</v>
      </c>
      <c r="AB55" s="167" t="s">
        <v>2674</v>
      </c>
      <c r="AC55" s="71"/>
      <c r="AD55" s="72"/>
      <c r="AE55" s="72"/>
      <c r="AF55" s="72"/>
      <c r="AG55" s="73"/>
      <c r="AH55" s="74"/>
      <c r="AI55" s="75"/>
    </row>
    <row r="56" spans="1:35" s="45" customFormat="1" ht="47.25" hidden="1" x14ac:dyDescent="0.25">
      <c r="A56" s="78">
        <v>54</v>
      </c>
      <c r="B56" s="78" t="s">
        <v>941</v>
      </c>
      <c r="C56" s="78" t="s">
        <v>2189</v>
      </c>
      <c r="D56" s="78" t="s">
        <v>72</v>
      </c>
      <c r="E56" s="78" t="s">
        <v>105</v>
      </c>
      <c r="F56" s="78">
        <v>1</v>
      </c>
      <c r="G56" s="78">
        <v>1.3</v>
      </c>
      <c r="H56" s="78" t="s">
        <v>2675</v>
      </c>
      <c r="I56" s="78">
        <v>558</v>
      </c>
      <c r="J56" s="79">
        <v>0</v>
      </c>
      <c r="K56" s="80">
        <v>0</v>
      </c>
      <c r="L56" s="80">
        <v>0</v>
      </c>
      <c r="M56" s="81">
        <v>0</v>
      </c>
      <c r="N56" s="82">
        <v>0</v>
      </c>
      <c r="O56" s="83">
        <v>0</v>
      </c>
      <c r="P56" s="83">
        <v>0</v>
      </c>
      <c r="Q56" s="84">
        <v>0</v>
      </c>
      <c r="R56" s="85">
        <v>0</v>
      </c>
      <c r="S56" s="80">
        <v>0</v>
      </c>
      <c r="T56" s="80">
        <v>0</v>
      </c>
      <c r="U56" s="80">
        <v>1</v>
      </c>
      <c r="V56" s="80">
        <v>0</v>
      </c>
      <c r="W56" s="81">
        <v>0</v>
      </c>
      <c r="X56" s="82">
        <v>0</v>
      </c>
      <c r="Y56" s="86">
        <v>0</v>
      </c>
      <c r="Z56" s="87">
        <v>1</v>
      </c>
      <c r="AA56" s="166" t="s">
        <v>2677</v>
      </c>
      <c r="AB56" s="167" t="s">
        <v>2674</v>
      </c>
      <c r="AC56" s="71"/>
      <c r="AD56" s="72"/>
      <c r="AE56" s="72"/>
      <c r="AF56" s="72"/>
      <c r="AG56" s="73"/>
      <c r="AH56" s="74"/>
      <c r="AI56" s="75"/>
    </row>
    <row r="57" spans="1:35" s="45" customFormat="1" ht="47.25" hidden="1" x14ac:dyDescent="0.25">
      <c r="A57" s="78">
        <v>55</v>
      </c>
      <c r="B57" s="78" t="s">
        <v>941</v>
      </c>
      <c r="C57" s="78" t="s">
        <v>2189</v>
      </c>
      <c r="D57" s="78" t="s">
        <v>72</v>
      </c>
      <c r="E57" s="78" t="s">
        <v>105</v>
      </c>
      <c r="F57" s="78">
        <v>1</v>
      </c>
      <c r="G57" s="78">
        <v>1.3</v>
      </c>
      <c r="H57" s="78" t="s">
        <v>2675</v>
      </c>
      <c r="I57" s="78">
        <v>669</v>
      </c>
      <c r="J57" s="79">
        <v>0</v>
      </c>
      <c r="K57" s="80">
        <v>0</v>
      </c>
      <c r="L57" s="80">
        <v>0</v>
      </c>
      <c r="M57" s="81">
        <v>0</v>
      </c>
      <c r="N57" s="82">
        <v>0</v>
      </c>
      <c r="O57" s="83">
        <v>0</v>
      </c>
      <c r="P57" s="83">
        <v>0</v>
      </c>
      <c r="Q57" s="84">
        <v>0</v>
      </c>
      <c r="R57" s="85">
        <v>0</v>
      </c>
      <c r="S57" s="80">
        <v>0</v>
      </c>
      <c r="T57" s="80">
        <v>0</v>
      </c>
      <c r="U57" s="80">
        <v>1</v>
      </c>
      <c r="V57" s="80">
        <v>0</v>
      </c>
      <c r="W57" s="81">
        <v>0</v>
      </c>
      <c r="X57" s="82">
        <v>0</v>
      </c>
      <c r="Y57" s="86">
        <v>0</v>
      </c>
      <c r="Z57" s="87">
        <v>1</v>
      </c>
      <c r="AA57" s="166" t="s">
        <v>2678</v>
      </c>
      <c r="AB57" s="167" t="s">
        <v>2674</v>
      </c>
      <c r="AC57" s="71"/>
      <c r="AD57" s="72"/>
      <c r="AE57" s="72"/>
      <c r="AF57" s="72"/>
      <c r="AG57" s="73"/>
      <c r="AH57" s="74"/>
      <c r="AI57" s="75"/>
    </row>
    <row r="58" spans="1:35" s="45" customFormat="1" ht="47.25" hidden="1" x14ac:dyDescent="0.25">
      <c r="A58" s="78">
        <v>56</v>
      </c>
      <c r="B58" s="78" t="s">
        <v>941</v>
      </c>
      <c r="C58" s="78" t="s">
        <v>2189</v>
      </c>
      <c r="D58" s="78" t="s">
        <v>72</v>
      </c>
      <c r="E58" s="78" t="s">
        <v>105</v>
      </c>
      <c r="F58" s="78">
        <v>1</v>
      </c>
      <c r="G58" s="78">
        <v>1.3</v>
      </c>
      <c r="H58" s="78" t="s">
        <v>2675</v>
      </c>
      <c r="I58" s="78">
        <v>733</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t="s">
        <v>2674</v>
      </c>
      <c r="AC58" s="71"/>
      <c r="AD58" s="72"/>
      <c r="AE58" s="72"/>
      <c r="AF58" s="72"/>
      <c r="AG58" s="73"/>
      <c r="AH58" s="74"/>
      <c r="AI58" s="75"/>
    </row>
    <row r="59" spans="1:35" s="45" customFormat="1" ht="31.5" hidden="1" x14ac:dyDescent="0.25">
      <c r="A59" s="78">
        <v>57</v>
      </c>
      <c r="B59" s="78" t="s">
        <v>941</v>
      </c>
      <c r="C59" s="78" t="s">
        <v>2189</v>
      </c>
      <c r="D59" s="78" t="s">
        <v>72</v>
      </c>
      <c r="E59" s="78" t="s">
        <v>105</v>
      </c>
      <c r="F59" s="78">
        <v>1</v>
      </c>
      <c r="G59" s="78">
        <v>1.3</v>
      </c>
      <c r="H59" s="78" t="s">
        <v>2754</v>
      </c>
      <c r="I59" s="78">
        <v>524</v>
      </c>
      <c r="J59" s="79">
        <v>0</v>
      </c>
      <c r="K59" s="80">
        <v>0</v>
      </c>
      <c r="L59" s="80">
        <v>0</v>
      </c>
      <c r="M59" s="81">
        <v>0</v>
      </c>
      <c r="N59" s="82">
        <v>0</v>
      </c>
      <c r="O59" s="83">
        <v>0</v>
      </c>
      <c r="P59" s="83">
        <v>0</v>
      </c>
      <c r="Q59" s="84">
        <v>1</v>
      </c>
      <c r="R59" s="85">
        <v>0</v>
      </c>
      <c r="S59" s="80">
        <v>0</v>
      </c>
      <c r="T59" s="80">
        <v>0</v>
      </c>
      <c r="U59" s="80">
        <v>0</v>
      </c>
      <c r="V59" s="80">
        <v>0</v>
      </c>
      <c r="W59" s="81">
        <v>0</v>
      </c>
      <c r="X59" s="82">
        <v>0</v>
      </c>
      <c r="Y59" s="86">
        <v>0</v>
      </c>
      <c r="Z59" s="87">
        <v>1</v>
      </c>
      <c r="AA59" s="166" t="s">
        <v>2755</v>
      </c>
      <c r="AB59" s="167"/>
      <c r="AC59" s="71"/>
      <c r="AD59" s="72"/>
      <c r="AE59" s="72"/>
      <c r="AF59" s="72"/>
      <c r="AG59" s="73"/>
      <c r="AH59" s="74"/>
      <c r="AI59" s="75"/>
    </row>
    <row r="60" spans="1:35" s="45" customFormat="1" ht="78.75" x14ac:dyDescent="0.25">
      <c r="A60" s="78">
        <v>58</v>
      </c>
      <c r="B60" s="78" t="s">
        <v>941</v>
      </c>
      <c r="C60" s="78" t="s">
        <v>2189</v>
      </c>
      <c r="D60" s="78" t="s">
        <v>72</v>
      </c>
      <c r="E60" s="78" t="s">
        <v>105</v>
      </c>
      <c r="F60" s="78">
        <v>1</v>
      </c>
      <c r="G60" s="78">
        <v>1.3</v>
      </c>
      <c r="H60" s="78" t="s">
        <v>2754</v>
      </c>
      <c r="I60" s="78">
        <v>560</v>
      </c>
      <c r="J60" s="79">
        <v>1</v>
      </c>
      <c r="K60" s="80">
        <v>0</v>
      </c>
      <c r="L60" s="80">
        <v>0</v>
      </c>
      <c r="M60" s="81">
        <v>1</v>
      </c>
      <c r="N60" s="82">
        <v>0</v>
      </c>
      <c r="O60" s="83">
        <v>0</v>
      </c>
      <c r="P60" s="83">
        <v>0</v>
      </c>
      <c r="Q60" s="84">
        <v>0</v>
      </c>
      <c r="R60" s="85">
        <v>0</v>
      </c>
      <c r="S60" s="80">
        <v>0</v>
      </c>
      <c r="T60" s="80">
        <v>0</v>
      </c>
      <c r="U60" s="80">
        <v>0</v>
      </c>
      <c r="V60" s="80">
        <v>0</v>
      </c>
      <c r="W60" s="81">
        <v>0</v>
      </c>
      <c r="X60" s="82">
        <v>0</v>
      </c>
      <c r="Y60" s="86">
        <v>0</v>
      </c>
      <c r="Z60" s="87">
        <v>1</v>
      </c>
      <c r="AA60" s="166" t="s">
        <v>2762</v>
      </c>
      <c r="AB60" s="167"/>
      <c r="AC60" s="71"/>
      <c r="AD60" s="72"/>
      <c r="AE60" s="72"/>
      <c r="AF60" s="72"/>
      <c r="AG60" s="73"/>
      <c r="AH60" s="74"/>
      <c r="AI60" s="75"/>
    </row>
    <row r="61" spans="1:35" s="45" customFormat="1" ht="31.5" x14ac:dyDescent="0.25">
      <c r="A61" s="78">
        <v>59</v>
      </c>
      <c r="B61" s="78" t="s">
        <v>941</v>
      </c>
      <c r="C61" s="78" t="s">
        <v>2189</v>
      </c>
      <c r="D61" s="78" t="s">
        <v>72</v>
      </c>
      <c r="E61" s="78" t="s">
        <v>105</v>
      </c>
      <c r="F61" s="78">
        <v>1</v>
      </c>
      <c r="G61" s="78">
        <v>1.3</v>
      </c>
      <c r="H61" s="189" t="s">
        <v>2754</v>
      </c>
      <c r="I61" s="78">
        <v>561</v>
      </c>
      <c r="J61" s="79">
        <v>1</v>
      </c>
      <c r="K61" s="80">
        <v>0</v>
      </c>
      <c r="L61" s="80">
        <v>0</v>
      </c>
      <c r="M61" s="81">
        <v>0</v>
      </c>
      <c r="N61" s="82">
        <v>0</v>
      </c>
      <c r="O61" s="83">
        <v>0</v>
      </c>
      <c r="P61" s="83">
        <v>0</v>
      </c>
      <c r="Q61" s="84">
        <v>0</v>
      </c>
      <c r="R61" s="85">
        <v>0</v>
      </c>
      <c r="S61" s="80">
        <v>0</v>
      </c>
      <c r="T61" s="80">
        <v>0</v>
      </c>
      <c r="U61" s="80">
        <v>0</v>
      </c>
      <c r="V61" s="80">
        <v>0</v>
      </c>
      <c r="W61" s="81">
        <v>0</v>
      </c>
      <c r="X61" s="82">
        <v>0</v>
      </c>
      <c r="Y61" s="86">
        <v>0</v>
      </c>
      <c r="Z61" s="87">
        <v>1</v>
      </c>
      <c r="AA61" s="188" t="s">
        <v>2756</v>
      </c>
      <c r="AB61" s="167"/>
      <c r="AC61" s="71"/>
      <c r="AD61" s="72"/>
      <c r="AE61" s="72"/>
      <c r="AF61" s="72"/>
      <c r="AG61" s="73"/>
      <c r="AH61" s="74"/>
      <c r="AI61" s="75"/>
    </row>
    <row r="62" spans="1:35" s="45" customFormat="1" ht="78.75" x14ac:dyDescent="0.25">
      <c r="A62" s="78">
        <v>60</v>
      </c>
      <c r="B62" s="78" t="s">
        <v>941</v>
      </c>
      <c r="C62" s="78" t="s">
        <v>2189</v>
      </c>
      <c r="D62" s="78" t="s">
        <v>72</v>
      </c>
      <c r="E62" s="78" t="s">
        <v>105</v>
      </c>
      <c r="F62" s="78">
        <v>1</v>
      </c>
      <c r="G62" s="78">
        <v>1.3</v>
      </c>
      <c r="H62" s="78" t="s">
        <v>2754</v>
      </c>
      <c r="I62" s="78">
        <v>750</v>
      </c>
      <c r="J62" s="79">
        <v>1</v>
      </c>
      <c r="K62" s="80">
        <v>0</v>
      </c>
      <c r="L62" s="80">
        <v>0</v>
      </c>
      <c r="M62" s="81">
        <v>0</v>
      </c>
      <c r="N62" s="82">
        <v>0</v>
      </c>
      <c r="O62" s="83">
        <v>0</v>
      </c>
      <c r="P62" s="83">
        <v>0</v>
      </c>
      <c r="Q62" s="84">
        <v>0</v>
      </c>
      <c r="R62" s="85">
        <v>0</v>
      </c>
      <c r="S62" s="80">
        <v>0</v>
      </c>
      <c r="T62" s="80">
        <v>0</v>
      </c>
      <c r="U62" s="80">
        <v>0</v>
      </c>
      <c r="V62" s="80">
        <v>0</v>
      </c>
      <c r="W62" s="81">
        <v>0</v>
      </c>
      <c r="X62" s="82">
        <v>0</v>
      </c>
      <c r="Y62" s="86">
        <v>0</v>
      </c>
      <c r="Z62" s="87">
        <v>1</v>
      </c>
      <c r="AA62" s="166" t="s">
        <v>2757</v>
      </c>
      <c r="AB62" s="167"/>
      <c r="AC62" s="71"/>
      <c r="AD62" s="72"/>
      <c r="AE62" s="72"/>
      <c r="AF62" s="72"/>
      <c r="AG62" s="73"/>
      <c r="AH62" s="74"/>
      <c r="AI62" s="75"/>
    </row>
    <row r="63" spans="1:35" s="45" customFormat="1" ht="15.75" hidden="1" x14ac:dyDescent="0.25">
      <c r="A63" s="78">
        <v>61</v>
      </c>
      <c r="B63" s="78" t="s">
        <v>941</v>
      </c>
      <c r="C63" s="78" t="s">
        <v>2189</v>
      </c>
      <c r="D63" s="78" t="s">
        <v>72</v>
      </c>
      <c r="E63" s="78" t="s">
        <v>105</v>
      </c>
      <c r="F63" s="78">
        <v>1</v>
      </c>
      <c r="G63" s="78">
        <v>1.3</v>
      </c>
      <c r="H63" s="78" t="s">
        <v>2758</v>
      </c>
      <c r="I63" s="78">
        <v>532</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941</v>
      </c>
      <c r="C64" s="78" t="s">
        <v>2189</v>
      </c>
      <c r="D64" s="78" t="s">
        <v>72</v>
      </c>
      <c r="E64" s="78" t="s">
        <v>105</v>
      </c>
      <c r="F64" s="78">
        <v>1</v>
      </c>
      <c r="G64" s="78">
        <v>1.3</v>
      </c>
      <c r="H64" s="78" t="s">
        <v>2758</v>
      </c>
      <c r="I64" s="78">
        <v>677</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941</v>
      </c>
      <c r="C65" s="78" t="s">
        <v>2189</v>
      </c>
      <c r="D65" s="78" t="s">
        <v>72</v>
      </c>
      <c r="E65" s="78" t="s">
        <v>105</v>
      </c>
      <c r="F65" s="78">
        <v>1</v>
      </c>
      <c r="G65" s="78">
        <v>1.2</v>
      </c>
      <c r="H65" s="78" t="s">
        <v>2758</v>
      </c>
      <c r="I65" s="78">
        <v>726</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31.5" hidden="1" x14ac:dyDescent="0.25">
      <c r="A66" s="78">
        <v>64</v>
      </c>
      <c r="B66" s="78" t="s">
        <v>941</v>
      </c>
      <c r="C66" s="78" t="s">
        <v>2189</v>
      </c>
      <c r="D66" s="78" t="s">
        <v>72</v>
      </c>
      <c r="E66" s="78" t="s">
        <v>105</v>
      </c>
      <c r="F66" s="78">
        <v>1</v>
      </c>
      <c r="G66" s="78">
        <v>1.3</v>
      </c>
      <c r="H66" s="78" t="s">
        <v>2759</v>
      </c>
      <c r="I66" s="78">
        <v>564</v>
      </c>
      <c r="J66" s="79">
        <v>0</v>
      </c>
      <c r="K66" s="80">
        <v>1</v>
      </c>
      <c r="L66" s="80">
        <v>0</v>
      </c>
      <c r="M66" s="81">
        <v>0</v>
      </c>
      <c r="N66" s="82">
        <v>0</v>
      </c>
      <c r="O66" s="83">
        <v>0</v>
      </c>
      <c r="P66" s="83">
        <v>0</v>
      </c>
      <c r="Q66" s="84">
        <v>0</v>
      </c>
      <c r="R66" s="85">
        <v>0</v>
      </c>
      <c r="S66" s="80">
        <v>0</v>
      </c>
      <c r="T66" s="80">
        <v>0</v>
      </c>
      <c r="U66" s="80">
        <v>0</v>
      </c>
      <c r="V66" s="80">
        <v>0</v>
      </c>
      <c r="W66" s="81">
        <v>0</v>
      </c>
      <c r="X66" s="82">
        <v>0</v>
      </c>
      <c r="Y66" s="86">
        <v>0</v>
      </c>
      <c r="Z66" s="87">
        <v>1</v>
      </c>
      <c r="AA66" s="166" t="s">
        <v>115</v>
      </c>
      <c r="AB66" s="167" t="s">
        <v>2760</v>
      </c>
      <c r="AC66" s="71"/>
      <c r="AD66" s="72"/>
      <c r="AE66" s="72"/>
      <c r="AF66" s="72"/>
      <c r="AG66" s="73"/>
      <c r="AH66" s="74"/>
      <c r="AI66" s="75"/>
    </row>
    <row r="67" spans="1:35" s="45" customFormat="1" ht="31.5" hidden="1" x14ac:dyDescent="0.25">
      <c r="A67" s="78">
        <v>65</v>
      </c>
      <c r="B67" s="78" t="s">
        <v>941</v>
      </c>
      <c r="C67" s="78" t="s">
        <v>2189</v>
      </c>
      <c r="D67" s="78" t="s">
        <v>72</v>
      </c>
      <c r="E67" s="78" t="s">
        <v>105</v>
      </c>
      <c r="F67" s="78">
        <v>1</v>
      </c>
      <c r="G67" s="78">
        <v>1.3</v>
      </c>
      <c r="H67" s="78" t="s">
        <v>2759</v>
      </c>
      <c r="I67" s="78">
        <v>576</v>
      </c>
      <c r="J67" s="79">
        <v>0</v>
      </c>
      <c r="K67" s="80">
        <v>1</v>
      </c>
      <c r="L67" s="80">
        <v>0</v>
      </c>
      <c r="M67" s="81">
        <v>0</v>
      </c>
      <c r="N67" s="82">
        <v>0</v>
      </c>
      <c r="O67" s="83">
        <v>0</v>
      </c>
      <c r="P67" s="83">
        <v>0</v>
      </c>
      <c r="Q67" s="84">
        <v>0</v>
      </c>
      <c r="R67" s="85">
        <v>0</v>
      </c>
      <c r="S67" s="80">
        <v>0</v>
      </c>
      <c r="T67" s="80">
        <v>0</v>
      </c>
      <c r="U67" s="80">
        <v>0</v>
      </c>
      <c r="V67" s="80">
        <v>0</v>
      </c>
      <c r="W67" s="81">
        <v>0</v>
      </c>
      <c r="X67" s="82">
        <v>0</v>
      </c>
      <c r="Y67" s="86">
        <v>0</v>
      </c>
      <c r="Z67" s="87">
        <v>1</v>
      </c>
      <c r="AA67" s="166" t="s">
        <v>115</v>
      </c>
      <c r="AB67" s="167" t="s">
        <v>2760</v>
      </c>
      <c r="AC67" s="71"/>
      <c r="AD67" s="72"/>
      <c r="AE67" s="72"/>
      <c r="AF67" s="72"/>
      <c r="AG67" s="73"/>
      <c r="AH67" s="74"/>
      <c r="AI67" s="75"/>
    </row>
    <row r="68" spans="1:35" s="45" customFormat="1" ht="31.5" hidden="1" x14ac:dyDescent="0.25">
      <c r="A68" s="78">
        <v>66</v>
      </c>
      <c r="B68" s="78" t="s">
        <v>941</v>
      </c>
      <c r="C68" s="78" t="s">
        <v>2189</v>
      </c>
      <c r="D68" s="78" t="s">
        <v>72</v>
      </c>
      <c r="E68" s="78" t="s">
        <v>105</v>
      </c>
      <c r="F68" s="78">
        <v>1</v>
      </c>
      <c r="G68" s="78">
        <v>1.3</v>
      </c>
      <c r="H68" s="78" t="s">
        <v>2759</v>
      </c>
      <c r="I68" s="78">
        <v>670</v>
      </c>
      <c r="J68" s="79">
        <v>0</v>
      </c>
      <c r="K68" s="80">
        <v>1</v>
      </c>
      <c r="L68" s="80">
        <v>0</v>
      </c>
      <c r="M68" s="81">
        <v>0</v>
      </c>
      <c r="N68" s="82">
        <v>0</v>
      </c>
      <c r="O68" s="83">
        <v>0</v>
      </c>
      <c r="P68" s="83">
        <v>0</v>
      </c>
      <c r="Q68" s="84">
        <v>0</v>
      </c>
      <c r="R68" s="85">
        <v>0</v>
      </c>
      <c r="S68" s="80">
        <v>0</v>
      </c>
      <c r="T68" s="80">
        <v>0</v>
      </c>
      <c r="U68" s="80">
        <v>0</v>
      </c>
      <c r="V68" s="80">
        <v>0</v>
      </c>
      <c r="W68" s="81">
        <v>0</v>
      </c>
      <c r="X68" s="82">
        <v>0</v>
      </c>
      <c r="Y68" s="86">
        <v>0</v>
      </c>
      <c r="Z68" s="87">
        <v>1</v>
      </c>
      <c r="AA68" s="166" t="s">
        <v>115</v>
      </c>
      <c r="AB68" s="167" t="s">
        <v>2760</v>
      </c>
      <c r="AC68" s="71"/>
      <c r="AD68" s="72"/>
      <c r="AE68" s="72"/>
      <c r="AF68" s="72"/>
      <c r="AG68" s="73"/>
      <c r="AH68" s="74"/>
      <c r="AI68" s="75"/>
    </row>
    <row r="69" spans="1:35" s="45" customFormat="1" ht="31.5" hidden="1" x14ac:dyDescent="0.25">
      <c r="A69" s="78">
        <v>67</v>
      </c>
      <c r="B69" s="78" t="s">
        <v>941</v>
      </c>
      <c r="C69" s="78" t="s">
        <v>2189</v>
      </c>
      <c r="D69" s="78" t="s">
        <v>72</v>
      </c>
      <c r="E69" s="78" t="s">
        <v>105</v>
      </c>
      <c r="F69" s="78">
        <v>1</v>
      </c>
      <c r="G69" s="78">
        <v>1.3</v>
      </c>
      <c r="H69" s="78" t="s">
        <v>2759</v>
      </c>
      <c r="I69" s="78">
        <v>728</v>
      </c>
      <c r="J69" s="79">
        <v>0</v>
      </c>
      <c r="K69" s="80">
        <v>1</v>
      </c>
      <c r="L69" s="80">
        <v>0</v>
      </c>
      <c r="M69" s="81">
        <v>0</v>
      </c>
      <c r="N69" s="82">
        <v>0</v>
      </c>
      <c r="O69" s="83">
        <v>0</v>
      </c>
      <c r="P69" s="83">
        <v>0</v>
      </c>
      <c r="Q69" s="84">
        <v>0</v>
      </c>
      <c r="R69" s="85">
        <v>0</v>
      </c>
      <c r="S69" s="80">
        <v>0</v>
      </c>
      <c r="T69" s="80">
        <v>0</v>
      </c>
      <c r="U69" s="80">
        <v>0</v>
      </c>
      <c r="V69" s="80">
        <v>0</v>
      </c>
      <c r="W69" s="81">
        <v>0</v>
      </c>
      <c r="X69" s="82">
        <v>0</v>
      </c>
      <c r="Y69" s="86">
        <v>0</v>
      </c>
      <c r="Z69" s="87">
        <v>1</v>
      </c>
      <c r="AA69" s="166" t="s">
        <v>115</v>
      </c>
      <c r="AB69" s="167" t="s">
        <v>2760</v>
      </c>
      <c r="AC69" s="71"/>
      <c r="AD69" s="72"/>
      <c r="AE69" s="72"/>
      <c r="AF69" s="72"/>
      <c r="AG69" s="73"/>
      <c r="AH69" s="74"/>
      <c r="AI69" s="75"/>
    </row>
    <row r="70" spans="1:35" s="45" customFormat="1" ht="15.75" hidden="1" x14ac:dyDescent="0.25">
      <c r="A70" s="78">
        <v>68</v>
      </c>
      <c r="B70" s="78" t="s">
        <v>941</v>
      </c>
      <c r="C70" s="78" t="s">
        <v>2189</v>
      </c>
      <c r="D70" s="78" t="s">
        <v>72</v>
      </c>
      <c r="E70" s="78" t="s">
        <v>105</v>
      </c>
      <c r="F70" s="78">
        <v>1</v>
      </c>
      <c r="G70" s="78">
        <v>1.3</v>
      </c>
      <c r="H70" s="78" t="s">
        <v>2761</v>
      </c>
      <c r="I70" s="78">
        <v>673</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941</v>
      </c>
      <c r="C71" s="78" t="s">
        <v>2189</v>
      </c>
      <c r="D71" s="78" t="s">
        <v>72</v>
      </c>
      <c r="E71" s="78" t="s">
        <v>105</v>
      </c>
      <c r="F71" s="78">
        <v>1</v>
      </c>
      <c r="G71" s="78">
        <v>1.3</v>
      </c>
      <c r="H71" s="78" t="s">
        <v>2761</v>
      </c>
      <c r="I71" s="78">
        <v>683</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15.75" hidden="1" x14ac:dyDescent="0.25">
      <c r="A72" s="78">
        <v>70</v>
      </c>
      <c r="B72" s="78" t="s">
        <v>941</v>
      </c>
      <c r="C72" s="78" t="s">
        <v>2189</v>
      </c>
      <c r="D72" s="78" t="s">
        <v>72</v>
      </c>
      <c r="E72" s="78" t="s">
        <v>105</v>
      </c>
      <c r="F72" s="78">
        <v>1</v>
      </c>
      <c r="G72" s="78">
        <v>1.3</v>
      </c>
      <c r="H72" s="78" t="s">
        <v>2761</v>
      </c>
      <c r="I72" s="78">
        <v>686</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31.5" hidden="1" x14ac:dyDescent="0.25">
      <c r="A73" s="78">
        <v>71</v>
      </c>
      <c r="B73" s="78" t="s">
        <v>941</v>
      </c>
      <c r="C73" s="78" t="s">
        <v>2189</v>
      </c>
      <c r="D73" s="78" t="s">
        <v>72</v>
      </c>
      <c r="E73" s="78" t="s">
        <v>105</v>
      </c>
      <c r="F73" s="78">
        <v>1</v>
      </c>
      <c r="G73" s="78">
        <v>1.3</v>
      </c>
      <c r="H73" s="78" t="s">
        <v>2761</v>
      </c>
      <c r="I73" s="78">
        <v>690</v>
      </c>
      <c r="J73" s="79">
        <v>0</v>
      </c>
      <c r="K73" s="80">
        <v>0</v>
      </c>
      <c r="L73" s="80">
        <v>0</v>
      </c>
      <c r="M73" s="81">
        <v>0</v>
      </c>
      <c r="N73" s="82">
        <v>0</v>
      </c>
      <c r="O73" s="83">
        <v>0</v>
      </c>
      <c r="P73" s="83">
        <v>0</v>
      </c>
      <c r="Q73" s="84">
        <v>0</v>
      </c>
      <c r="R73" s="85">
        <v>0</v>
      </c>
      <c r="S73" s="80">
        <v>0</v>
      </c>
      <c r="T73" s="80">
        <v>0</v>
      </c>
      <c r="U73" s="80">
        <v>1</v>
      </c>
      <c r="V73" s="80">
        <v>0</v>
      </c>
      <c r="W73" s="81">
        <v>0</v>
      </c>
      <c r="X73" s="82">
        <v>0</v>
      </c>
      <c r="Y73" s="86">
        <v>0</v>
      </c>
      <c r="Z73" s="87">
        <v>1</v>
      </c>
      <c r="AA73" s="166" t="s">
        <v>2780</v>
      </c>
      <c r="AB73" s="167"/>
      <c r="AC73" s="71"/>
      <c r="AD73" s="72"/>
      <c r="AE73" s="72"/>
      <c r="AF73" s="72"/>
      <c r="AG73" s="73"/>
      <c r="AH73" s="74"/>
      <c r="AI73" s="75"/>
    </row>
    <row r="74" spans="1:35" s="45" customFormat="1" ht="15.75" hidden="1" x14ac:dyDescent="0.25">
      <c r="A74" s="78">
        <v>72</v>
      </c>
      <c r="B74" s="78" t="s">
        <v>941</v>
      </c>
      <c r="C74" s="78" t="s">
        <v>2189</v>
      </c>
      <c r="D74" s="78" t="s">
        <v>72</v>
      </c>
      <c r="E74" s="78" t="s">
        <v>105</v>
      </c>
      <c r="F74" s="78">
        <v>1</v>
      </c>
      <c r="G74" s="78">
        <v>1.3</v>
      </c>
      <c r="H74" s="78" t="s">
        <v>2761</v>
      </c>
      <c r="I74" s="78">
        <v>761</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c r="AB74" s="167"/>
      <c r="AC74" s="71"/>
      <c r="AD74" s="72"/>
      <c r="AE74" s="72"/>
      <c r="AF74" s="72"/>
      <c r="AG74" s="73"/>
      <c r="AH74" s="74"/>
      <c r="AI74" s="75"/>
    </row>
    <row r="75" spans="1:35" s="45" customFormat="1" ht="15.75" hidden="1" x14ac:dyDescent="0.25">
      <c r="A75" s="78">
        <v>73</v>
      </c>
      <c r="B75" s="78" t="s">
        <v>941</v>
      </c>
      <c r="C75" s="78" t="s">
        <v>2189</v>
      </c>
      <c r="D75" s="78" t="s">
        <v>72</v>
      </c>
      <c r="E75" s="78" t="s">
        <v>105</v>
      </c>
      <c r="F75" s="78">
        <v>1</v>
      </c>
      <c r="G75" s="78">
        <v>1.3</v>
      </c>
      <c r="H75" s="78" t="s">
        <v>2761</v>
      </c>
      <c r="I75" s="78">
        <v>779</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15.75" hidden="1" x14ac:dyDescent="0.25">
      <c r="A76" s="78">
        <v>74</v>
      </c>
      <c r="B76" s="78" t="s">
        <v>941</v>
      </c>
      <c r="C76" s="78" t="s">
        <v>2189</v>
      </c>
      <c r="D76" s="78" t="s">
        <v>72</v>
      </c>
      <c r="E76" s="78" t="s">
        <v>105</v>
      </c>
      <c r="F76" s="78">
        <v>2</v>
      </c>
      <c r="G76" s="78">
        <v>2.1</v>
      </c>
      <c r="H76" s="78" t="s">
        <v>2776</v>
      </c>
      <c r="I76" s="78">
        <v>539</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15.75" hidden="1" x14ac:dyDescent="0.25">
      <c r="A77" s="78">
        <v>75</v>
      </c>
      <c r="B77" s="78" t="s">
        <v>941</v>
      </c>
      <c r="C77" s="78" t="s">
        <v>2189</v>
      </c>
      <c r="D77" s="78" t="s">
        <v>72</v>
      </c>
      <c r="E77" s="78" t="s">
        <v>105</v>
      </c>
      <c r="F77" s="78">
        <v>2</v>
      </c>
      <c r="G77" s="78">
        <v>2.1</v>
      </c>
      <c r="H77" s="78" t="s">
        <v>2776</v>
      </c>
      <c r="I77" s="78">
        <v>545</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15.75" hidden="1" x14ac:dyDescent="0.25">
      <c r="A78" s="78">
        <v>76</v>
      </c>
      <c r="B78" s="78" t="s">
        <v>941</v>
      </c>
      <c r="C78" s="78" t="s">
        <v>2189</v>
      </c>
      <c r="D78" s="78" t="s">
        <v>72</v>
      </c>
      <c r="E78" s="78" t="s">
        <v>105</v>
      </c>
      <c r="F78" s="78">
        <v>2</v>
      </c>
      <c r="G78" s="78">
        <v>2.1</v>
      </c>
      <c r="H78" s="78" t="s">
        <v>2776</v>
      </c>
      <c r="I78" s="78">
        <v>722</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941</v>
      </c>
      <c r="C79" s="78" t="s">
        <v>2189</v>
      </c>
      <c r="D79" s="78" t="s">
        <v>72</v>
      </c>
      <c r="E79" s="78" t="s">
        <v>105</v>
      </c>
      <c r="F79" s="78">
        <v>2</v>
      </c>
      <c r="G79" s="78">
        <v>2.1</v>
      </c>
      <c r="H79" s="78" t="s">
        <v>2776</v>
      </c>
      <c r="I79" s="78">
        <v>746</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15.75" hidden="1" x14ac:dyDescent="0.25">
      <c r="A80" s="78">
        <v>78</v>
      </c>
      <c r="B80" s="78" t="s">
        <v>941</v>
      </c>
      <c r="C80" s="78" t="s">
        <v>2189</v>
      </c>
      <c r="D80" s="78" t="s">
        <v>72</v>
      </c>
      <c r="E80" s="78" t="s">
        <v>105</v>
      </c>
      <c r="F80" s="78">
        <v>2</v>
      </c>
      <c r="G80" s="78">
        <v>2.1</v>
      </c>
      <c r="H80" s="78" t="s">
        <v>2777</v>
      </c>
      <c r="I80" s="78">
        <v>548</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15.75" hidden="1" x14ac:dyDescent="0.25">
      <c r="A81" s="78">
        <v>79</v>
      </c>
      <c r="B81" s="78" t="s">
        <v>941</v>
      </c>
      <c r="C81" s="78" t="s">
        <v>2189</v>
      </c>
      <c r="D81" s="78" t="s">
        <v>72</v>
      </c>
      <c r="E81" s="78" t="s">
        <v>105</v>
      </c>
      <c r="F81" s="78">
        <v>2</v>
      </c>
      <c r="G81" s="78">
        <v>2.1</v>
      </c>
      <c r="H81" s="78" t="s">
        <v>2777</v>
      </c>
      <c r="I81" s="78">
        <v>550</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15.75" hidden="1" x14ac:dyDescent="0.25">
      <c r="A82" s="78">
        <v>80</v>
      </c>
      <c r="B82" s="78" t="s">
        <v>941</v>
      </c>
      <c r="C82" s="78" t="s">
        <v>2189</v>
      </c>
      <c r="D82" s="78" t="s">
        <v>72</v>
      </c>
      <c r="E82" s="78" t="s">
        <v>105</v>
      </c>
      <c r="F82" s="78">
        <v>2</v>
      </c>
      <c r="G82" s="78">
        <v>2.1</v>
      </c>
      <c r="H82" s="78" t="s">
        <v>2777</v>
      </c>
      <c r="I82" s="78">
        <v>616</v>
      </c>
      <c r="J82" s="79">
        <v>0</v>
      </c>
      <c r="K82" s="80">
        <v>0</v>
      </c>
      <c r="L82" s="80">
        <v>0</v>
      </c>
      <c r="M82" s="81">
        <v>0</v>
      </c>
      <c r="N82" s="82">
        <v>0</v>
      </c>
      <c r="O82" s="83">
        <v>0</v>
      </c>
      <c r="P82" s="83">
        <v>0</v>
      </c>
      <c r="Q82" s="84">
        <v>0</v>
      </c>
      <c r="R82" s="85">
        <v>0</v>
      </c>
      <c r="S82" s="80">
        <v>1</v>
      </c>
      <c r="T82" s="80">
        <v>0</v>
      </c>
      <c r="U82" s="80">
        <v>0</v>
      </c>
      <c r="V82" s="80">
        <v>0</v>
      </c>
      <c r="W82" s="81">
        <v>0</v>
      </c>
      <c r="X82" s="82">
        <v>0</v>
      </c>
      <c r="Y82" s="86">
        <v>0</v>
      </c>
      <c r="Z82" s="87">
        <v>1</v>
      </c>
      <c r="AA82" s="166" t="s">
        <v>2781</v>
      </c>
      <c r="AB82" s="167"/>
      <c r="AC82" s="71"/>
      <c r="AD82" s="72"/>
      <c r="AE82" s="72"/>
      <c r="AF82" s="72"/>
      <c r="AG82" s="73"/>
      <c r="AH82" s="74"/>
      <c r="AI82" s="75"/>
    </row>
    <row r="83" spans="1:35" s="45" customFormat="1" ht="15.75" hidden="1" x14ac:dyDescent="0.25">
      <c r="A83" s="78">
        <v>81</v>
      </c>
      <c r="B83" s="78" t="s">
        <v>941</v>
      </c>
      <c r="C83" s="78" t="s">
        <v>2189</v>
      </c>
      <c r="D83" s="78" t="s">
        <v>72</v>
      </c>
      <c r="E83" s="78" t="s">
        <v>105</v>
      </c>
      <c r="F83" s="78">
        <v>2</v>
      </c>
      <c r="G83" s="78">
        <v>2.1</v>
      </c>
      <c r="H83" s="78" t="s">
        <v>2777</v>
      </c>
      <c r="I83" s="78">
        <v>674</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15.75" hidden="1" x14ac:dyDescent="0.25">
      <c r="A84" s="78">
        <v>82</v>
      </c>
      <c r="B84" s="78" t="s">
        <v>941</v>
      </c>
      <c r="C84" s="78" t="s">
        <v>2189</v>
      </c>
      <c r="D84" s="78" t="s">
        <v>72</v>
      </c>
      <c r="E84" s="78" t="s">
        <v>105</v>
      </c>
      <c r="F84" s="78">
        <v>2</v>
      </c>
      <c r="G84" s="78">
        <v>2.1</v>
      </c>
      <c r="H84" s="78" t="s">
        <v>2777</v>
      </c>
      <c r="I84" s="78">
        <v>730</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c r="AB84" s="167"/>
      <c r="AC84" s="71"/>
      <c r="AD84" s="72"/>
      <c r="AE84" s="72"/>
      <c r="AF84" s="72"/>
      <c r="AG84" s="73"/>
      <c r="AH84" s="74"/>
      <c r="AI84" s="75"/>
    </row>
    <row r="85" spans="1:35" s="45" customFormat="1" ht="15.75" hidden="1" x14ac:dyDescent="0.25">
      <c r="A85" s="78">
        <v>83</v>
      </c>
      <c r="B85" s="78" t="s">
        <v>941</v>
      </c>
      <c r="C85" s="78" t="s">
        <v>2189</v>
      </c>
      <c r="D85" s="78" t="s">
        <v>72</v>
      </c>
      <c r="E85" s="78" t="s">
        <v>105</v>
      </c>
      <c r="F85" s="78">
        <v>2</v>
      </c>
      <c r="G85" s="78">
        <v>2.1</v>
      </c>
      <c r="H85" s="78" t="s">
        <v>2778</v>
      </c>
      <c r="I85" s="78">
        <v>675</v>
      </c>
      <c r="J85" s="79">
        <v>0</v>
      </c>
      <c r="K85" s="80">
        <v>0</v>
      </c>
      <c r="L85" s="80">
        <v>0</v>
      </c>
      <c r="M85" s="81">
        <v>0</v>
      </c>
      <c r="N85" s="82">
        <v>0</v>
      </c>
      <c r="O85" s="83">
        <v>0</v>
      </c>
      <c r="P85" s="83">
        <v>0</v>
      </c>
      <c r="Q85" s="84">
        <v>0</v>
      </c>
      <c r="R85" s="85">
        <v>0</v>
      </c>
      <c r="S85" s="80">
        <v>1</v>
      </c>
      <c r="T85" s="80">
        <v>0</v>
      </c>
      <c r="U85" s="80">
        <v>0</v>
      </c>
      <c r="V85" s="80">
        <v>0</v>
      </c>
      <c r="W85" s="81">
        <v>0</v>
      </c>
      <c r="X85" s="82">
        <v>0</v>
      </c>
      <c r="Y85" s="86">
        <v>0</v>
      </c>
      <c r="Z85" s="87">
        <v>1</v>
      </c>
      <c r="AA85" s="169" t="s">
        <v>2779</v>
      </c>
      <c r="AB85" s="167"/>
      <c r="AC85" s="71"/>
      <c r="AD85" s="72"/>
      <c r="AE85" s="72"/>
      <c r="AF85" s="72"/>
      <c r="AG85" s="73"/>
      <c r="AH85" s="74"/>
      <c r="AI85" s="75"/>
    </row>
    <row r="86" spans="1:35" s="45" customFormat="1" ht="15.75" hidden="1" x14ac:dyDescent="0.25">
      <c r="A86" s="78">
        <v>84</v>
      </c>
      <c r="B86" s="78" t="s">
        <v>941</v>
      </c>
      <c r="C86" s="78" t="s">
        <v>2189</v>
      </c>
      <c r="D86" s="78" t="s">
        <v>72</v>
      </c>
      <c r="E86" s="78" t="s">
        <v>105</v>
      </c>
      <c r="F86" s="78">
        <v>2</v>
      </c>
      <c r="G86" s="78">
        <v>2.1</v>
      </c>
      <c r="H86" s="78" t="s">
        <v>2778</v>
      </c>
      <c r="I86" s="78">
        <v>678</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15.75" hidden="1" x14ac:dyDescent="0.25">
      <c r="A87" s="78">
        <v>85</v>
      </c>
      <c r="B87" s="78" t="s">
        <v>941</v>
      </c>
      <c r="C87" s="78" t="s">
        <v>2189</v>
      </c>
      <c r="D87" s="78" t="s">
        <v>72</v>
      </c>
      <c r="E87" s="78" t="s">
        <v>105</v>
      </c>
      <c r="F87" s="78">
        <v>2</v>
      </c>
      <c r="G87" s="78">
        <v>2.1</v>
      </c>
      <c r="H87" s="78" t="s">
        <v>2778</v>
      </c>
      <c r="I87" s="78">
        <v>688</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941</v>
      </c>
      <c r="C88" s="78" t="s">
        <v>2189</v>
      </c>
      <c r="D88" s="78" t="s">
        <v>72</v>
      </c>
      <c r="E88" s="78" t="s">
        <v>105</v>
      </c>
      <c r="F88" s="78">
        <v>2</v>
      </c>
      <c r="G88" s="78">
        <v>2.1</v>
      </c>
      <c r="H88" s="78" t="s">
        <v>2778</v>
      </c>
      <c r="I88" s="78">
        <v>689</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15.75" hidden="1" x14ac:dyDescent="0.25">
      <c r="A89" s="78">
        <v>87</v>
      </c>
      <c r="B89" s="78" t="s">
        <v>941</v>
      </c>
      <c r="C89" s="78" t="s">
        <v>2189</v>
      </c>
      <c r="D89" s="78" t="s">
        <v>72</v>
      </c>
      <c r="E89" s="78" t="s">
        <v>105</v>
      </c>
      <c r="F89" s="78">
        <v>2</v>
      </c>
      <c r="G89" s="78">
        <v>2.1</v>
      </c>
      <c r="H89" s="78" t="s">
        <v>2804</v>
      </c>
      <c r="I89" s="78">
        <v>549</v>
      </c>
      <c r="J89" s="79">
        <v>0</v>
      </c>
      <c r="K89" s="80">
        <v>1</v>
      </c>
      <c r="L89" s="80">
        <v>0</v>
      </c>
      <c r="M89" s="81">
        <v>0</v>
      </c>
      <c r="N89" s="82">
        <v>0</v>
      </c>
      <c r="O89" s="83">
        <v>0</v>
      </c>
      <c r="P89" s="83">
        <v>0</v>
      </c>
      <c r="Q89" s="84">
        <v>0</v>
      </c>
      <c r="R89" s="85">
        <v>0</v>
      </c>
      <c r="S89" s="80">
        <v>0</v>
      </c>
      <c r="T89" s="80">
        <v>0</v>
      </c>
      <c r="U89" s="80">
        <v>0</v>
      </c>
      <c r="V89" s="80">
        <v>0</v>
      </c>
      <c r="W89" s="81">
        <v>0</v>
      </c>
      <c r="X89" s="82">
        <v>0</v>
      </c>
      <c r="Y89" s="86">
        <v>0</v>
      </c>
      <c r="Z89" s="87">
        <v>1</v>
      </c>
      <c r="AA89" s="166" t="s">
        <v>967</v>
      </c>
      <c r="AB89" s="167"/>
      <c r="AC89" s="71"/>
      <c r="AD89" s="72"/>
      <c r="AE89" s="72"/>
      <c r="AF89" s="72"/>
      <c r="AG89" s="73"/>
      <c r="AH89" s="74"/>
      <c r="AI89" s="75"/>
    </row>
    <row r="90" spans="1:35" s="45" customFormat="1" ht="15.75" hidden="1" x14ac:dyDescent="0.25">
      <c r="A90" s="78">
        <v>88</v>
      </c>
      <c r="B90" s="78" t="s">
        <v>941</v>
      </c>
      <c r="C90" s="78" t="s">
        <v>2189</v>
      </c>
      <c r="D90" s="78" t="s">
        <v>72</v>
      </c>
      <c r="E90" s="78" t="s">
        <v>105</v>
      </c>
      <c r="F90" s="78">
        <v>2</v>
      </c>
      <c r="G90" s="78">
        <v>2.1</v>
      </c>
      <c r="H90" s="78" t="s">
        <v>2804</v>
      </c>
      <c r="I90" s="78">
        <v>557</v>
      </c>
      <c r="J90" s="79">
        <v>0</v>
      </c>
      <c r="K90" s="80">
        <v>1</v>
      </c>
      <c r="L90" s="80">
        <v>0</v>
      </c>
      <c r="M90" s="81">
        <v>0</v>
      </c>
      <c r="N90" s="82">
        <v>0</v>
      </c>
      <c r="O90" s="83">
        <v>0</v>
      </c>
      <c r="P90" s="83">
        <v>0</v>
      </c>
      <c r="Q90" s="84">
        <v>0</v>
      </c>
      <c r="R90" s="85">
        <v>0</v>
      </c>
      <c r="S90" s="80">
        <v>0</v>
      </c>
      <c r="T90" s="80">
        <v>0</v>
      </c>
      <c r="U90" s="80">
        <v>0</v>
      </c>
      <c r="V90" s="80">
        <v>0</v>
      </c>
      <c r="W90" s="81">
        <v>0</v>
      </c>
      <c r="X90" s="82">
        <v>0</v>
      </c>
      <c r="Y90" s="86">
        <v>0</v>
      </c>
      <c r="Z90" s="87">
        <v>1</v>
      </c>
      <c r="AA90" s="166" t="s">
        <v>967</v>
      </c>
      <c r="AB90" s="167"/>
      <c r="AC90" s="71"/>
      <c r="AD90" s="72"/>
      <c r="AE90" s="72"/>
      <c r="AF90" s="72"/>
      <c r="AG90" s="73"/>
      <c r="AH90" s="74"/>
      <c r="AI90" s="75"/>
    </row>
    <row r="91" spans="1:35" s="45" customFormat="1" ht="31.5" hidden="1" x14ac:dyDescent="0.25">
      <c r="A91" s="78">
        <v>89</v>
      </c>
      <c r="B91" s="78" t="s">
        <v>941</v>
      </c>
      <c r="C91" s="78" t="s">
        <v>2189</v>
      </c>
      <c r="D91" s="78" t="s">
        <v>72</v>
      </c>
      <c r="E91" s="78" t="s">
        <v>105</v>
      </c>
      <c r="F91" s="78">
        <v>2</v>
      </c>
      <c r="G91" s="78">
        <v>2.1</v>
      </c>
      <c r="H91" s="78" t="s">
        <v>2804</v>
      </c>
      <c r="I91" s="78">
        <v>568</v>
      </c>
      <c r="J91" s="79">
        <v>0</v>
      </c>
      <c r="K91" s="80">
        <v>0</v>
      </c>
      <c r="L91" s="80">
        <v>0</v>
      </c>
      <c r="M91" s="81">
        <v>0</v>
      </c>
      <c r="N91" s="82">
        <v>0</v>
      </c>
      <c r="O91" s="83">
        <v>1</v>
      </c>
      <c r="P91" s="83">
        <v>0</v>
      </c>
      <c r="Q91" s="84">
        <v>0</v>
      </c>
      <c r="R91" s="85">
        <v>0</v>
      </c>
      <c r="S91" s="80">
        <v>0</v>
      </c>
      <c r="T91" s="80">
        <v>0</v>
      </c>
      <c r="U91" s="80">
        <v>0</v>
      </c>
      <c r="V91" s="80">
        <v>0</v>
      </c>
      <c r="W91" s="81">
        <v>0</v>
      </c>
      <c r="X91" s="82">
        <v>0</v>
      </c>
      <c r="Y91" s="86">
        <v>0</v>
      </c>
      <c r="Z91" s="87">
        <v>1</v>
      </c>
      <c r="AA91" s="169" t="s">
        <v>3066</v>
      </c>
      <c r="AB91" s="167"/>
      <c r="AC91" s="71"/>
      <c r="AD91" s="72"/>
      <c r="AE91" s="72"/>
      <c r="AF91" s="72"/>
      <c r="AG91" s="73"/>
      <c r="AH91" s="74"/>
      <c r="AI91" s="75"/>
    </row>
    <row r="92" spans="1:35" s="45" customFormat="1" ht="15.75" hidden="1" x14ac:dyDescent="0.25">
      <c r="A92" s="78">
        <v>90</v>
      </c>
      <c r="B92" s="78" t="s">
        <v>941</v>
      </c>
      <c r="C92" s="78" t="s">
        <v>2189</v>
      </c>
      <c r="D92" s="78" t="s">
        <v>72</v>
      </c>
      <c r="E92" s="78" t="s">
        <v>105</v>
      </c>
      <c r="F92" s="78">
        <v>2</v>
      </c>
      <c r="G92" s="78">
        <v>2.1</v>
      </c>
      <c r="H92" s="78" t="s">
        <v>2804</v>
      </c>
      <c r="I92" s="78">
        <v>575</v>
      </c>
      <c r="J92" s="79">
        <v>0</v>
      </c>
      <c r="K92" s="80">
        <v>1</v>
      </c>
      <c r="L92" s="80">
        <v>0</v>
      </c>
      <c r="M92" s="81">
        <v>0</v>
      </c>
      <c r="N92" s="82">
        <v>0</v>
      </c>
      <c r="O92" s="83">
        <v>0</v>
      </c>
      <c r="P92" s="83">
        <v>0</v>
      </c>
      <c r="Q92" s="84">
        <v>0</v>
      </c>
      <c r="R92" s="85">
        <v>0</v>
      </c>
      <c r="S92" s="80">
        <v>0</v>
      </c>
      <c r="T92" s="80">
        <v>0</v>
      </c>
      <c r="U92" s="80">
        <v>0</v>
      </c>
      <c r="V92" s="80">
        <v>0</v>
      </c>
      <c r="W92" s="81">
        <v>0</v>
      </c>
      <c r="X92" s="82">
        <v>0</v>
      </c>
      <c r="Y92" s="86">
        <v>0</v>
      </c>
      <c r="Z92" s="87">
        <v>1</v>
      </c>
      <c r="AA92" s="166" t="s">
        <v>967</v>
      </c>
      <c r="AB92" s="167"/>
      <c r="AC92" s="71"/>
      <c r="AD92" s="72"/>
      <c r="AE92" s="72"/>
      <c r="AF92" s="72"/>
      <c r="AG92" s="73"/>
      <c r="AH92" s="74"/>
      <c r="AI92" s="75"/>
    </row>
    <row r="93" spans="1:35" s="45" customFormat="1" ht="15.75" hidden="1" x14ac:dyDescent="0.25">
      <c r="A93" s="78">
        <v>91</v>
      </c>
      <c r="B93" s="78" t="s">
        <v>941</v>
      </c>
      <c r="C93" s="78" t="s">
        <v>2189</v>
      </c>
      <c r="D93" s="78" t="s">
        <v>72</v>
      </c>
      <c r="E93" s="78" t="s">
        <v>105</v>
      </c>
      <c r="F93" s="78">
        <v>2</v>
      </c>
      <c r="G93" s="78">
        <v>2.1</v>
      </c>
      <c r="H93" s="78" t="s">
        <v>2804</v>
      </c>
      <c r="I93" s="78">
        <v>584</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67"/>
      <c r="AC93" s="71"/>
      <c r="AD93" s="72"/>
      <c r="AE93" s="72"/>
      <c r="AF93" s="72"/>
      <c r="AG93" s="73"/>
      <c r="AH93" s="74"/>
      <c r="AI93" s="75"/>
    </row>
    <row r="94" spans="1:35" s="45" customFormat="1" ht="15.75" hidden="1" x14ac:dyDescent="0.25">
      <c r="A94" s="78">
        <v>92</v>
      </c>
      <c r="B94" s="78" t="s">
        <v>941</v>
      </c>
      <c r="C94" s="78" t="s">
        <v>2189</v>
      </c>
      <c r="D94" s="78" t="s">
        <v>72</v>
      </c>
      <c r="E94" s="78" t="s">
        <v>105</v>
      </c>
      <c r="F94" s="78">
        <v>2</v>
      </c>
      <c r="G94" s="78">
        <v>2.1</v>
      </c>
      <c r="H94" s="78" t="s">
        <v>2804</v>
      </c>
      <c r="I94" s="78">
        <v>691</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c r="AB94" s="167"/>
      <c r="AC94" s="71"/>
      <c r="AD94" s="72"/>
      <c r="AE94" s="72"/>
      <c r="AF94" s="72"/>
      <c r="AG94" s="73"/>
      <c r="AH94" s="74"/>
      <c r="AI94" s="75"/>
    </row>
    <row r="95" spans="1:35" s="45" customFormat="1" ht="15.75" hidden="1" x14ac:dyDescent="0.25">
      <c r="A95" s="78">
        <v>93</v>
      </c>
      <c r="B95" s="78" t="s">
        <v>941</v>
      </c>
      <c r="C95" s="78" t="s">
        <v>2189</v>
      </c>
      <c r="D95" s="78" t="s">
        <v>72</v>
      </c>
      <c r="E95" s="78" t="s">
        <v>105</v>
      </c>
      <c r="F95" s="78">
        <v>2</v>
      </c>
      <c r="G95" s="78">
        <v>2.1</v>
      </c>
      <c r="H95" s="78" t="s">
        <v>2804</v>
      </c>
      <c r="I95" s="78">
        <v>693</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15.75" hidden="1" x14ac:dyDescent="0.25">
      <c r="A96" s="78">
        <v>94</v>
      </c>
      <c r="B96" s="78" t="s">
        <v>941</v>
      </c>
      <c r="C96" s="78" t="s">
        <v>2189</v>
      </c>
      <c r="D96" s="78" t="s">
        <v>72</v>
      </c>
      <c r="E96" s="78" t="s">
        <v>105</v>
      </c>
      <c r="F96" s="78">
        <v>2</v>
      </c>
      <c r="G96" s="78">
        <v>2.1</v>
      </c>
      <c r="H96" s="78" t="s">
        <v>2804</v>
      </c>
      <c r="I96" s="78">
        <v>742</v>
      </c>
      <c r="J96" s="79">
        <v>0</v>
      </c>
      <c r="K96" s="80">
        <v>1</v>
      </c>
      <c r="L96" s="80">
        <v>0</v>
      </c>
      <c r="M96" s="81">
        <v>0</v>
      </c>
      <c r="N96" s="82">
        <v>0</v>
      </c>
      <c r="O96" s="83">
        <v>0</v>
      </c>
      <c r="P96" s="83">
        <v>0</v>
      </c>
      <c r="Q96" s="84">
        <v>0</v>
      </c>
      <c r="R96" s="85">
        <v>0</v>
      </c>
      <c r="S96" s="80">
        <v>0</v>
      </c>
      <c r="T96" s="80">
        <v>0</v>
      </c>
      <c r="U96" s="80">
        <v>0</v>
      </c>
      <c r="V96" s="80">
        <v>0</v>
      </c>
      <c r="W96" s="81">
        <v>0</v>
      </c>
      <c r="X96" s="82">
        <v>0</v>
      </c>
      <c r="Y96" s="86">
        <v>0</v>
      </c>
      <c r="Z96" s="87">
        <v>1</v>
      </c>
      <c r="AA96" s="166" t="s">
        <v>967</v>
      </c>
      <c r="AB96" s="167"/>
      <c r="AC96" s="71"/>
      <c r="AD96" s="72"/>
      <c r="AE96" s="72"/>
      <c r="AF96" s="72"/>
      <c r="AG96" s="73"/>
      <c r="AH96" s="74"/>
      <c r="AI96" s="75"/>
    </row>
    <row r="97" spans="1:35" s="45" customFormat="1" ht="15.75" hidden="1" x14ac:dyDescent="0.25">
      <c r="A97" s="78">
        <v>95</v>
      </c>
      <c r="B97" s="78" t="s">
        <v>941</v>
      </c>
      <c r="C97" s="78" t="s">
        <v>2189</v>
      </c>
      <c r="D97" s="78" t="s">
        <v>72</v>
      </c>
      <c r="E97" s="78" t="s">
        <v>105</v>
      </c>
      <c r="F97" s="78">
        <v>2</v>
      </c>
      <c r="G97" s="78">
        <v>2.1</v>
      </c>
      <c r="H97" s="78" t="s">
        <v>2804</v>
      </c>
      <c r="I97" s="78">
        <v>745</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c r="AB97" s="167"/>
      <c r="AC97" s="71"/>
      <c r="AD97" s="72"/>
      <c r="AE97" s="72"/>
      <c r="AF97" s="72"/>
      <c r="AG97" s="73"/>
      <c r="AH97" s="74"/>
      <c r="AI97" s="75"/>
    </row>
    <row r="98" spans="1:35" s="45" customFormat="1" ht="15.75" hidden="1" x14ac:dyDescent="0.25">
      <c r="A98" s="78">
        <v>96</v>
      </c>
      <c r="B98" s="78" t="s">
        <v>941</v>
      </c>
      <c r="C98" s="78" t="s">
        <v>2189</v>
      </c>
      <c r="D98" s="78" t="s">
        <v>72</v>
      </c>
      <c r="E98" s="78" t="s">
        <v>105</v>
      </c>
      <c r="F98" s="78">
        <v>2</v>
      </c>
      <c r="G98" s="78">
        <v>2.1</v>
      </c>
      <c r="H98" s="78" t="s">
        <v>2573</v>
      </c>
      <c r="I98" s="78">
        <v>566</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15.75" hidden="1" x14ac:dyDescent="0.25">
      <c r="A99" s="78">
        <v>97</v>
      </c>
      <c r="B99" s="78" t="s">
        <v>941</v>
      </c>
      <c r="C99" s="78" t="s">
        <v>2189</v>
      </c>
      <c r="D99" s="78" t="s">
        <v>72</v>
      </c>
      <c r="E99" s="78" t="s">
        <v>105</v>
      </c>
      <c r="F99" s="78">
        <v>2</v>
      </c>
      <c r="G99" s="78">
        <v>2.1</v>
      </c>
      <c r="H99" s="78" t="s">
        <v>2573</v>
      </c>
      <c r="I99" s="78">
        <v>679</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15.75" hidden="1" x14ac:dyDescent="0.25">
      <c r="A100" s="78">
        <v>98</v>
      </c>
      <c r="B100" s="78" t="s">
        <v>941</v>
      </c>
      <c r="C100" s="78" t="s">
        <v>2189</v>
      </c>
      <c r="D100" s="78" t="s">
        <v>72</v>
      </c>
      <c r="E100" s="78" t="s">
        <v>105</v>
      </c>
      <c r="F100" s="78">
        <v>2</v>
      </c>
      <c r="G100" s="78">
        <v>2.1</v>
      </c>
      <c r="H100" s="78" t="s">
        <v>2573</v>
      </c>
      <c r="I100" s="78">
        <v>680</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47.25" hidden="1" x14ac:dyDescent="0.25">
      <c r="A101" s="78">
        <v>99</v>
      </c>
      <c r="B101" s="78" t="s">
        <v>2572</v>
      </c>
      <c r="C101" s="78" t="s">
        <v>97</v>
      </c>
      <c r="D101" s="78" t="s">
        <v>72</v>
      </c>
      <c r="E101" s="78" t="s">
        <v>105</v>
      </c>
      <c r="F101" s="78">
        <v>2</v>
      </c>
      <c r="G101" s="78">
        <v>2.1</v>
      </c>
      <c r="H101" s="78" t="s">
        <v>2573</v>
      </c>
      <c r="I101" s="78">
        <v>684</v>
      </c>
      <c r="J101" s="79">
        <v>0</v>
      </c>
      <c r="K101" s="80">
        <v>0</v>
      </c>
      <c r="L101" s="80">
        <v>0</v>
      </c>
      <c r="M101" s="81">
        <v>0</v>
      </c>
      <c r="N101" s="82">
        <v>0</v>
      </c>
      <c r="O101" s="83">
        <v>0</v>
      </c>
      <c r="P101" s="83">
        <v>0</v>
      </c>
      <c r="Q101" s="84">
        <v>0</v>
      </c>
      <c r="R101" s="85">
        <v>0</v>
      </c>
      <c r="S101" s="80">
        <v>0</v>
      </c>
      <c r="T101" s="80">
        <v>0</v>
      </c>
      <c r="U101" s="80">
        <v>1</v>
      </c>
      <c r="V101" s="80">
        <v>0</v>
      </c>
      <c r="W101" s="81">
        <v>0</v>
      </c>
      <c r="X101" s="82">
        <v>0</v>
      </c>
      <c r="Y101" s="86">
        <v>0</v>
      </c>
      <c r="Z101" s="87">
        <v>1</v>
      </c>
      <c r="AA101" s="171" t="s">
        <v>3204</v>
      </c>
      <c r="AB101" s="167"/>
      <c r="AC101" s="71"/>
      <c r="AD101" s="72"/>
      <c r="AE101" s="72"/>
      <c r="AF101" s="72"/>
      <c r="AG101" s="73"/>
      <c r="AH101" s="74"/>
      <c r="AI101" s="75"/>
    </row>
    <row r="102" spans="1:35" s="45" customFormat="1" ht="15.75" hidden="1" x14ac:dyDescent="0.25">
      <c r="A102" s="78">
        <v>100</v>
      </c>
      <c r="B102" s="78" t="s">
        <v>2572</v>
      </c>
      <c r="C102" s="78" t="s">
        <v>97</v>
      </c>
      <c r="D102" s="78" t="s">
        <v>72</v>
      </c>
      <c r="E102" s="78" t="s">
        <v>105</v>
      </c>
      <c r="F102" s="78">
        <v>2</v>
      </c>
      <c r="G102" s="78">
        <v>2.1</v>
      </c>
      <c r="H102" s="78" t="s">
        <v>2573</v>
      </c>
      <c r="I102" s="78">
        <v>694</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c r="AB102" s="167"/>
      <c r="AC102" s="71"/>
      <c r="AD102" s="72"/>
      <c r="AE102" s="72"/>
      <c r="AF102" s="72"/>
      <c r="AG102" s="73"/>
      <c r="AH102" s="74"/>
      <c r="AI102" s="75"/>
    </row>
    <row r="103" spans="1:35" s="45" customFormat="1" ht="15.75" hidden="1" x14ac:dyDescent="0.25">
      <c r="A103" s="78">
        <v>101</v>
      </c>
      <c r="B103" s="78" t="s">
        <v>2572</v>
      </c>
      <c r="C103" s="78" t="s">
        <v>97</v>
      </c>
      <c r="D103" s="78" t="s">
        <v>72</v>
      </c>
      <c r="E103" s="78" t="s">
        <v>105</v>
      </c>
      <c r="F103" s="78">
        <v>2</v>
      </c>
      <c r="G103" s="78">
        <v>2.1</v>
      </c>
      <c r="H103" s="78" t="s">
        <v>2573</v>
      </c>
      <c r="I103" s="78">
        <v>753</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15.75" hidden="1" x14ac:dyDescent="0.25">
      <c r="A104" s="78">
        <v>102</v>
      </c>
      <c r="B104" s="78" t="s">
        <v>2572</v>
      </c>
      <c r="C104" s="78" t="s">
        <v>97</v>
      </c>
      <c r="D104" s="78" t="s">
        <v>72</v>
      </c>
      <c r="E104" s="78" t="s">
        <v>105</v>
      </c>
      <c r="F104" s="78">
        <v>2</v>
      </c>
      <c r="G104" s="78">
        <v>2.1</v>
      </c>
      <c r="H104" s="78" t="s">
        <v>2573</v>
      </c>
      <c r="I104" s="78">
        <v>754</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15.75" hidden="1" x14ac:dyDescent="0.25">
      <c r="A105" s="78">
        <v>103</v>
      </c>
      <c r="B105" s="78" t="s">
        <v>2572</v>
      </c>
      <c r="C105" s="78" t="s">
        <v>97</v>
      </c>
      <c r="D105" s="78" t="s">
        <v>72</v>
      </c>
      <c r="E105" s="78" t="s">
        <v>105</v>
      </c>
      <c r="F105" s="78">
        <v>2</v>
      </c>
      <c r="G105" s="78">
        <v>2.1</v>
      </c>
      <c r="H105" s="78" t="s">
        <v>2573</v>
      </c>
      <c r="I105" s="78">
        <v>772</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67"/>
      <c r="AC105" s="71"/>
      <c r="AD105" s="72"/>
      <c r="AE105" s="72"/>
      <c r="AF105" s="72"/>
      <c r="AG105" s="73"/>
      <c r="AH105" s="74"/>
      <c r="AI105" s="75"/>
    </row>
    <row r="106" spans="1:35" s="45" customFormat="1" ht="15.75" hidden="1" x14ac:dyDescent="0.25">
      <c r="A106" s="78">
        <v>104</v>
      </c>
      <c r="B106" s="78" t="s">
        <v>2572</v>
      </c>
      <c r="C106" s="78" t="s">
        <v>97</v>
      </c>
      <c r="D106" s="78" t="s">
        <v>72</v>
      </c>
      <c r="E106" s="78" t="s">
        <v>105</v>
      </c>
      <c r="F106" s="78">
        <v>2</v>
      </c>
      <c r="G106" s="78">
        <v>2.2000000000000002</v>
      </c>
      <c r="H106" s="78" t="s">
        <v>2574</v>
      </c>
      <c r="I106" s="78">
        <v>572</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67"/>
      <c r="AC106" s="71"/>
      <c r="AD106" s="72"/>
      <c r="AE106" s="72"/>
      <c r="AF106" s="72"/>
      <c r="AG106" s="73"/>
      <c r="AH106" s="74"/>
      <c r="AI106" s="75"/>
    </row>
    <row r="107" spans="1:35" s="45" customFormat="1" ht="15.75" hidden="1" x14ac:dyDescent="0.25">
      <c r="A107" s="78">
        <v>105</v>
      </c>
      <c r="B107" s="78" t="s">
        <v>2572</v>
      </c>
      <c r="C107" s="78" t="s">
        <v>97</v>
      </c>
      <c r="D107" s="78" t="s">
        <v>72</v>
      </c>
      <c r="E107" s="78" t="s">
        <v>105</v>
      </c>
      <c r="F107" s="78">
        <v>2</v>
      </c>
      <c r="G107" s="78">
        <v>2.2000000000000002</v>
      </c>
      <c r="H107" s="78" t="s">
        <v>2574</v>
      </c>
      <c r="I107" s="78">
        <v>697</v>
      </c>
      <c r="J107" s="79">
        <v>0</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0</v>
      </c>
      <c r="AA107" s="166"/>
      <c r="AB107" s="167"/>
      <c r="AC107" s="71"/>
      <c r="AD107" s="72"/>
      <c r="AE107" s="72"/>
      <c r="AF107" s="72"/>
      <c r="AG107" s="73"/>
      <c r="AH107" s="74"/>
      <c r="AI107" s="75"/>
    </row>
    <row r="108" spans="1:35" s="45" customFormat="1" ht="39" hidden="1" x14ac:dyDescent="0.25">
      <c r="A108" s="78">
        <v>106</v>
      </c>
      <c r="B108" s="78" t="s">
        <v>2572</v>
      </c>
      <c r="C108" s="78" t="s">
        <v>97</v>
      </c>
      <c r="D108" s="78" t="s">
        <v>72</v>
      </c>
      <c r="E108" s="78" t="s">
        <v>105</v>
      </c>
      <c r="F108" s="78">
        <v>2</v>
      </c>
      <c r="G108" s="78">
        <v>2.2000000000000002</v>
      </c>
      <c r="H108" s="78" t="s">
        <v>2574</v>
      </c>
      <c r="I108" s="78">
        <v>731</v>
      </c>
      <c r="J108" s="79">
        <v>0</v>
      </c>
      <c r="K108" s="80">
        <v>0</v>
      </c>
      <c r="L108" s="80">
        <v>0</v>
      </c>
      <c r="M108" s="81">
        <v>0</v>
      </c>
      <c r="N108" s="82">
        <v>0</v>
      </c>
      <c r="O108" s="83">
        <v>0</v>
      </c>
      <c r="P108" s="83">
        <v>0</v>
      </c>
      <c r="Q108" s="84">
        <v>1</v>
      </c>
      <c r="R108" s="85">
        <v>0</v>
      </c>
      <c r="S108" s="80">
        <v>0</v>
      </c>
      <c r="T108" s="80">
        <v>0</v>
      </c>
      <c r="U108" s="80">
        <v>0</v>
      </c>
      <c r="V108" s="80">
        <v>0</v>
      </c>
      <c r="W108" s="81">
        <v>0</v>
      </c>
      <c r="X108" s="82">
        <v>0</v>
      </c>
      <c r="Y108" s="86">
        <v>0</v>
      </c>
      <c r="Z108" s="87">
        <v>1</v>
      </c>
      <c r="AA108" s="88" t="s">
        <v>2575</v>
      </c>
      <c r="AB108" s="89"/>
      <c r="AC108" s="71"/>
      <c r="AD108" s="72"/>
      <c r="AE108" s="72"/>
      <c r="AF108" s="72"/>
      <c r="AG108" s="73"/>
      <c r="AH108" s="74"/>
      <c r="AI108" s="75"/>
    </row>
    <row r="109" spans="1:35" s="45" customFormat="1" hidden="1" x14ac:dyDescent="0.25">
      <c r="A109" s="78">
        <v>107</v>
      </c>
      <c r="B109" s="78" t="s">
        <v>2572</v>
      </c>
      <c r="C109" s="78" t="s">
        <v>97</v>
      </c>
      <c r="D109" s="78" t="s">
        <v>72</v>
      </c>
      <c r="E109" s="78" t="s">
        <v>105</v>
      </c>
      <c r="F109" s="78">
        <v>2</v>
      </c>
      <c r="G109" s="78">
        <v>2.2000000000000002</v>
      </c>
      <c r="H109" s="78" t="s">
        <v>2574</v>
      </c>
      <c r="I109" s="78">
        <v>738</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idden="1" x14ac:dyDescent="0.25">
      <c r="A110" s="78">
        <v>107</v>
      </c>
      <c r="B110" s="78" t="s">
        <v>2572</v>
      </c>
      <c r="C110" s="78" t="s">
        <v>97</v>
      </c>
      <c r="D110" s="78" t="s">
        <v>72</v>
      </c>
      <c r="E110" s="78" t="s">
        <v>105</v>
      </c>
      <c r="F110" s="78">
        <v>2</v>
      </c>
      <c r="G110" s="78">
        <v>2.2000000000000002</v>
      </c>
      <c r="H110" s="78" t="s">
        <v>2576</v>
      </c>
      <c r="I110" s="78">
        <v>573</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t="26.25" hidden="1" x14ac:dyDescent="0.25">
      <c r="A111" s="78">
        <v>109</v>
      </c>
      <c r="B111" s="78" t="s">
        <v>2572</v>
      </c>
      <c r="C111" s="78" t="s">
        <v>97</v>
      </c>
      <c r="D111" s="78" t="s">
        <v>72</v>
      </c>
      <c r="E111" s="78" t="s">
        <v>105</v>
      </c>
      <c r="F111" s="78">
        <v>2</v>
      </c>
      <c r="G111" s="78">
        <v>2.2000000000000002</v>
      </c>
      <c r="H111" s="78" t="s">
        <v>2576</v>
      </c>
      <c r="I111" s="78">
        <v>592</v>
      </c>
      <c r="J111" s="79">
        <v>0</v>
      </c>
      <c r="K111" s="80">
        <v>0</v>
      </c>
      <c r="L111" s="80">
        <v>0</v>
      </c>
      <c r="M111" s="81">
        <v>0</v>
      </c>
      <c r="N111" s="82">
        <v>1</v>
      </c>
      <c r="O111" s="83">
        <v>0</v>
      </c>
      <c r="P111" s="83">
        <v>0</v>
      </c>
      <c r="Q111" s="84">
        <v>0</v>
      </c>
      <c r="R111" s="85">
        <v>0</v>
      </c>
      <c r="S111" s="80">
        <v>0</v>
      </c>
      <c r="T111" s="80">
        <v>0</v>
      </c>
      <c r="U111" s="80">
        <v>0</v>
      </c>
      <c r="V111" s="80">
        <v>0</v>
      </c>
      <c r="W111" s="81">
        <v>0</v>
      </c>
      <c r="X111" s="82">
        <v>0</v>
      </c>
      <c r="Y111" s="86">
        <v>0</v>
      </c>
      <c r="Z111" s="87">
        <v>1</v>
      </c>
      <c r="AA111" s="88" t="s">
        <v>2577</v>
      </c>
      <c r="AB111" s="89"/>
      <c r="AC111" s="71"/>
      <c r="AD111" s="72"/>
      <c r="AE111" s="72"/>
      <c r="AF111" s="72"/>
      <c r="AG111" s="73"/>
      <c r="AH111" s="74"/>
      <c r="AI111" s="75"/>
    </row>
    <row r="112" spans="1:35" s="45" customFormat="1" ht="39" hidden="1" x14ac:dyDescent="0.25">
      <c r="A112" s="78">
        <v>110</v>
      </c>
      <c r="B112" s="78" t="s">
        <v>2572</v>
      </c>
      <c r="C112" s="78" t="s">
        <v>97</v>
      </c>
      <c r="D112" s="78" t="s">
        <v>72</v>
      </c>
      <c r="E112" s="78" t="s">
        <v>105</v>
      </c>
      <c r="F112" s="78">
        <v>2</v>
      </c>
      <c r="G112" s="78">
        <v>2.2000000000000002</v>
      </c>
      <c r="H112" s="78" t="s">
        <v>2576</v>
      </c>
      <c r="I112" s="78">
        <v>696</v>
      </c>
      <c r="J112" s="79">
        <v>0</v>
      </c>
      <c r="K112" s="80">
        <v>0</v>
      </c>
      <c r="L112" s="80">
        <v>0</v>
      </c>
      <c r="M112" s="81">
        <v>0</v>
      </c>
      <c r="N112" s="82">
        <v>1</v>
      </c>
      <c r="O112" s="83">
        <v>0</v>
      </c>
      <c r="P112" s="83">
        <v>0</v>
      </c>
      <c r="Q112" s="84">
        <v>0</v>
      </c>
      <c r="R112" s="85">
        <v>0</v>
      </c>
      <c r="S112" s="80">
        <v>0</v>
      </c>
      <c r="T112" s="80">
        <v>0</v>
      </c>
      <c r="U112" s="80">
        <v>0</v>
      </c>
      <c r="V112" s="80">
        <v>0</v>
      </c>
      <c r="W112" s="81">
        <v>0</v>
      </c>
      <c r="X112" s="82">
        <v>0</v>
      </c>
      <c r="Y112" s="86">
        <v>0</v>
      </c>
      <c r="Z112" s="87">
        <v>1</v>
      </c>
      <c r="AA112" s="88" t="s">
        <v>2578</v>
      </c>
      <c r="AB112" s="89"/>
      <c r="AC112" s="71"/>
      <c r="AD112" s="72"/>
      <c r="AE112" s="72"/>
      <c r="AF112" s="72"/>
      <c r="AG112" s="73"/>
      <c r="AH112" s="74"/>
      <c r="AI112" s="75"/>
    </row>
    <row r="113" spans="1:35" s="45" customFormat="1" ht="39" hidden="1" x14ac:dyDescent="0.25">
      <c r="A113" s="78">
        <v>111</v>
      </c>
      <c r="B113" s="78" t="s">
        <v>2572</v>
      </c>
      <c r="C113" s="78" t="s">
        <v>97</v>
      </c>
      <c r="D113" s="78" t="s">
        <v>72</v>
      </c>
      <c r="E113" s="78" t="s">
        <v>105</v>
      </c>
      <c r="F113" s="78">
        <v>2</v>
      </c>
      <c r="G113" s="78">
        <v>2.2000000000000002</v>
      </c>
      <c r="H113" s="78" t="s">
        <v>2576</v>
      </c>
      <c r="I113" s="78">
        <v>735</v>
      </c>
      <c r="J113" s="79">
        <v>0</v>
      </c>
      <c r="K113" s="80">
        <v>0</v>
      </c>
      <c r="L113" s="80">
        <v>0</v>
      </c>
      <c r="M113" s="81">
        <v>0</v>
      </c>
      <c r="N113" s="82">
        <v>1</v>
      </c>
      <c r="O113" s="83">
        <v>0</v>
      </c>
      <c r="P113" s="83">
        <v>0</v>
      </c>
      <c r="Q113" s="84">
        <v>0</v>
      </c>
      <c r="R113" s="85">
        <v>0</v>
      </c>
      <c r="S113" s="80">
        <v>0</v>
      </c>
      <c r="T113" s="80">
        <v>0</v>
      </c>
      <c r="U113" s="80">
        <v>0</v>
      </c>
      <c r="V113" s="80">
        <v>0</v>
      </c>
      <c r="W113" s="81">
        <v>0</v>
      </c>
      <c r="X113" s="82">
        <v>0</v>
      </c>
      <c r="Y113" s="86">
        <v>0</v>
      </c>
      <c r="Z113" s="87">
        <v>1</v>
      </c>
      <c r="AA113" s="88" t="s">
        <v>2579</v>
      </c>
      <c r="AB113" s="89"/>
      <c r="AC113" s="71"/>
      <c r="AD113" s="72"/>
      <c r="AE113" s="72"/>
      <c r="AF113" s="72"/>
      <c r="AG113" s="73"/>
      <c r="AH113" s="74"/>
      <c r="AI113" s="75"/>
    </row>
    <row r="114" spans="1:35" s="45" customFormat="1" ht="39" hidden="1" x14ac:dyDescent="0.25">
      <c r="A114" s="78">
        <v>112</v>
      </c>
      <c r="B114" s="78" t="s">
        <v>2572</v>
      </c>
      <c r="C114" s="78" t="s">
        <v>97</v>
      </c>
      <c r="D114" s="78" t="s">
        <v>72</v>
      </c>
      <c r="E114" s="78" t="s">
        <v>105</v>
      </c>
      <c r="F114" s="78">
        <v>2</v>
      </c>
      <c r="G114" s="78">
        <v>2.2000000000000002</v>
      </c>
      <c r="H114" s="78" t="s">
        <v>2576</v>
      </c>
      <c r="I114" s="78">
        <v>757</v>
      </c>
      <c r="J114" s="79">
        <v>0</v>
      </c>
      <c r="K114" s="80">
        <v>0</v>
      </c>
      <c r="L114" s="80">
        <v>0</v>
      </c>
      <c r="M114" s="81">
        <v>0</v>
      </c>
      <c r="N114" s="82">
        <v>1</v>
      </c>
      <c r="O114" s="83">
        <v>0</v>
      </c>
      <c r="P114" s="83">
        <v>0</v>
      </c>
      <c r="Q114" s="84">
        <v>0</v>
      </c>
      <c r="R114" s="85">
        <v>0</v>
      </c>
      <c r="S114" s="80">
        <v>0</v>
      </c>
      <c r="T114" s="80">
        <v>0</v>
      </c>
      <c r="U114" s="80">
        <v>0</v>
      </c>
      <c r="V114" s="80">
        <v>0</v>
      </c>
      <c r="W114" s="81">
        <v>0</v>
      </c>
      <c r="X114" s="82">
        <v>0</v>
      </c>
      <c r="Y114" s="86">
        <v>0</v>
      </c>
      <c r="Z114" s="87">
        <v>1</v>
      </c>
      <c r="AA114" s="88" t="s">
        <v>2580</v>
      </c>
      <c r="AB114" s="89"/>
      <c r="AC114" s="71"/>
      <c r="AD114" s="72"/>
      <c r="AE114" s="72"/>
      <c r="AF114" s="72"/>
      <c r="AG114" s="73"/>
      <c r="AH114" s="74"/>
      <c r="AI114" s="75"/>
    </row>
    <row r="115" spans="1:35" s="45" customFormat="1" ht="26.25" x14ac:dyDescent="0.25">
      <c r="A115" s="78">
        <v>113</v>
      </c>
      <c r="B115" s="78" t="s">
        <v>2572</v>
      </c>
      <c r="C115" s="78" t="s">
        <v>97</v>
      </c>
      <c r="D115" s="78" t="s">
        <v>72</v>
      </c>
      <c r="E115" s="78" t="s">
        <v>105</v>
      </c>
      <c r="F115" s="78">
        <v>2</v>
      </c>
      <c r="G115" s="78">
        <v>2.2000000000000002</v>
      </c>
      <c r="H115" s="78" t="s">
        <v>2581</v>
      </c>
      <c r="I115" s="78">
        <v>577</v>
      </c>
      <c r="J115" s="79">
        <v>1</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1</v>
      </c>
      <c r="AA115" s="88" t="s">
        <v>2582</v>
      </c>
      <c r="AB115" s="89"/>
      <c r="AC115" s="71"/>
      <c r="AD115" s="72"/>
      <c r="AE115" s="72"/>
      <c r="AF115" s="72"/>
      <c r="AG115" s="73"/>
      <c r="AH115" s="74"/>
      <c r="AI115" s="75"/>
    </row>
    <row r="116" spans="1:35" s="45" customFormat="1" hidden="1" x14ac:dyDescent="0.25">
      <c r="A116" s="78">
        <v>114</v>
      </c>
      <c r="B116" s="78" t="s">
        <v>2572</v>
      </c>
      <c r="C116" s="78" t="s">
        <v>97</v>
      </c>
      <c r="D116" s="78" t="s">
        <v>72</v>
      </c>
      <c r="E116" s="78" t="s">
        <v>105</v>
      </c>
      <c r="F116" s="78">
        <v>2</v>
      </c>
      <c r="G116" s="78">
        <v>2.2000000000000002</v>
      </c>
      <c r="H116" s="78" t="s">
        <v>2581</v>
      </c>
      <c r="I116" s="78">
        <v>672</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88"/>
      <c r="AB116" s="89"/>
      <c r="AC116" s="71"/>
      <c r="AD116" s="72"/>
      <c r="AE116" s="72"/>
      <c r="AF116" s="72"/>
      <c r="AG116" s="73"/>
      <c r="AH116" s="74"/>
      <c r="AI116" s="75"/>
    </row>
    <row r="117" spans="1:35" s="45" customFormat="1" hidden="1" x14ac:dyDescent="0.25">
      <c r="A117" s="78">
        <v>115</v>
      </c>
      <c r="B117" s="78" t="s">
        <v>2572</v>
      </c>
      <c r="C117" s="78" t="s">
        <v>97</v>
      </c>
      <c r="D117" s="78" t="s">
        <v>72</v>
      </c>
      <c r="E117" s="78" t="s">
        <v>105</v>
      </c>
      <c r="F117" s="78">
        <v>2</v>
      </c>
      <c r="G117" s="78">
        <v>2.2000000000000002</v>
      </c>
      <c r="H117" s="78" t="s">
        <v>2581</v>
      </c>
      <c r="I117" s="78">
        <v>700</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c r="AC117" s="71"/>
      <c r="AD117" s="72"/>
      <c r="AE117" s="72"/>
      <c r="AF117" s="72"/>
      <c r="AG117" s="73"/>
      <c r="AH117" s="74"/>
      <c r="AI117" s="75"/>
    </row>
    <row r="118" spans="1:35" s="45" customFormat="1" hidden="1" x14ac:dyDescent="0.25">
      <c r="A118" s="78">
        <v>116</v>
      </c>
      <c r="B118" s="78" t="s">
        <v>2572</v>
      </c>
      <c r="C118" s="78" t="s">
        <v>97</v>
      </c>
      <c r="D118" s="78" t="s">
        <v>72</v>
      </c>
      <c r="E118" s="78" t="s">
        <v>105</v>
      </c>
      <c r="F118" s="78">
        <v>2</v>
      </c>
      <c r="G118" s="78">
        <v>2.2000000000000002</v>
      </c>
      <c r="H118" s="78" t="s">
        <v>2581</v>
      </c>
      <c r="I118" s="78">
        <v>748</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idden="1" x14ac:dyDescent="0.25">
      <c r="A119" s="78">
        <v>117</v>
      </c>
      <c r="B119" s="78" t="s">
        <v>2572</v>
      </c>
      <c r="C119" s="78" t="s">
        <v>97</v>
      </c>
      <c r="D119" s="78" t="s">
        <v>72</v>
      </c>
      <c r="E119" s="78" t="s">
        <v>105</v>
      </c>
      <c r="F119" s="78">
        <v>2</v>
      </c>
      <c r="G119" s="78">
        <v>2.2000000000000002</v>
      </c>
      <c r="H119" s="78" t="s">
        <v>2686</v>
      </c>
      <c r="I119" s="78">
        <v>546</v>
      </c>
      <c r="J119" s="79">
        <v>0</v>
      </c>
      <c r="K119" s="80">
        <v>0</v>
      </c>
      <c r="L119" s="80">
        <v>0</v>
      </c>
      <c r="M119" s="81">
        <v>0</v>
      </c>
      <c r="N119" s="82">
        <v>0</v>
      </c>
      <c r="O119" s="83">
        <v>0</v>
      </c>
      <c r="P119" s="83">
        <v>0</v>
      </c>
      <c r="Q119" s="84">
        <v>0</v>
      </c>
      <c r="R119" s="85">
        <v>0</v>
      </c>
      <c r="S119" s="80">
        <v>0</v>
      </c>
      <c r="T119" s="80">
        <v>0</v>
      </c>
      <c r="U119" s="80">
        <v>0</v>
      </c>
      <c r="V119" s="80">
        <v>0</v>
      </c>
      <c r="W119" s="81">
        <v>0</v>
      </c>
      <c r="X119" s="82">
        <v>0</v>
      </c>
      <c r="Y119" s="86">
        <v>0</v>
      </c>
      <c r="Z119" s="87">
        <v>0</v>
      </c>
      <c r="AA119" s="88"/>
      <c r="AB119" s="89"/>
      <c r="AC119" s="71"/>
      <c r="AD119" s="72"/>
      <c r="AE119" s="72"/>
      <c r="AF119" s="72"/>
      <c r="AG119" s="73"/>
      <c r="AH119" s="74"/>
      <c r="AI119" s="75"/>
    </row>
    <row r="120" spans="1:35" s="45" customFormat="1" hidden="1" x14ac:dyDescent="0.25">
      <c r="A120" s="78">
        <v>118</v>
      </c>
      <c r="B120" s="78" t="s">
        <v>2572</v>
      </c>
      <c r="C120" s="78" t="s">
        <v>97</v>
      </c>
      <c r="D120" s="78" t="s">
        <v>72</v>
      </c>
      <c r="E120" s="78" t="s">
        <v>105</v>
      </c>
      <c r="F120" s="78">
        <v>2</v>
      </c>
      <c r="G120" s="78">
        <v>2.2000000000000002</v>
      </c>
      <c r="H120" s="78" t="s">
        <v>2686</v>
      </c>
      <c r="I120" s="78">
        <v>580</v>
      </c>
      <c r="J120" s="79">
        <v>0</v>
      </c>
      <c r="K120" s="80">
        <v>0</v>
      </c>
      <c r="L120" s="80">
        <v>0</v>
      </c>
      <c r="M120" s="81">
        <v>0</v>
      </c>
      <c r="N120" s="82">
        <v>0</v>
      </c>
      <c r="O120" s="83">
        <v>0</v>
      </c>
      <c r="P120" s="83">
        <v>0</v>
      </c>
      <c r="Q120" s="84">
        <v>0</v>
      </c>
      <c r="R120" s="85">
        <v>0</v>
      </c>
      <c r="S120" s="80">
        <v>0</v>
      </c>
      <c r="T120" s="80">
        <v>0</v>
      </c>
      <c r="U120" s="80">
        <v>0</v>
      </c>
      <c r="V120" s="80">
        <v>0</v>
      </c>
      <c r="W120" s="81">
        <v>0</v>
      </c>
      <c r="X120" s="82">
        <v>0</v>
      </c>
      <c r="Y120" s="86">
        <v>0</v>
      </c>
      <c r="Z120" s="87">
        <v>0</v>
      </c>
      <c r="AA120" s="88"/>
      <c r="AB120" s="89"/>
      <c r="AC120" s="71"/>
      <c r="AD120" s="72"/>
      <c r="AE120" s="72"/>
      <c r="AF120" s="72"/>
      <c r="AG120" s="73"/>
      <c r="AH120" s="74"/>
      <c r="AI120" s="75"/>
    </row>
    <row r="121" spans="1:35" s="45" customFormat="1" ht="64.5" hidden="1" x14ac:dyDescent="0.25">
      <c r="A121" s="78">
        <v>119</v>
      </c>
      <c r="B121" s="78" t="s">
        <v>2572</v>
      </c>
      <c r="C121" s="78" t="s">
        <v>97</v>
      </c>
      <c r="D121" s="78" t="s">
        <v>72</v>
      </c>
      <c r="E121" s="78" t="s">
        <v>105</v>
      </c>
      <c r="F121" s="78">
        <v>2</v>
      </c>
      <c r="G121" s="78">
        <v>2.2000000000000002</v>
      </c>
      <c r="H121" s="78" t="s">
        <v>2686</v>
      </c>
      <c r="I121" s="78">
        <v>633</v>
      </c>
      <c r="J121" s="79">
        <v>0</v>
      </c>
      <c r="K121" s="80">
        <v>0</v>
      </c>
      <c r="L121" s="80">
        <v>0</v>
      </c>
      <c r="M121" s="81">
        <v>0</v>
      </c>
      <c r="N121" s="82">
        <v>0</v>
      </c>
      <c r="O121" s="83">
        <v>0</v>
      </c>
      <c r="P121" s="83">
        <v>0</v>
      </c>
      <c r="Q121" s="84">
        <v>0</v>
      </c>
      <c r="R121" s="85">
        <v>1</v>
      </c>
      <c r="S121" s="80">
        <v>0</v>
      </c>
      <c r="T121" s="80">
        <v>0</v>
      </c>
      <c r="U121" s="80">
        <v>0</v>
      </c>
      <c r="V121" s="80">
        <v>0</v>
      </c>
      <c r="W121" s="81">
        <v>0</v>
      </c>
      <c r="X121" s="82">
        <v>0</v>
      </c>
      <c r="Y121" s="86">
        <v>0</v>
      </c>
      <c r="Z121" s="87">
        <v>1</v>
      </c>
      <c r="AA121" s="88" t="s">
        <v>2692</v>
      </c>
      <c r="AB121" s="89"/>
      <c r="AC121" s="71"/>
      <c r="AD121" s="72"/>
      <c r="AE121" s="72"/>
      <c r="AF121" s="72"/>
      <c r="AG121" s="73"/>
      <c r="AH121" s="74"/>
      <c r="AI121" s="75"/>
    </row>
    <row r="122" spans="1:35" s="45" customFormat="1" ht="26.25" hidden="1" x14ac:dyDescent="0.25">
      <c r="A122" s="78">
        <v>120</v>
      </c>
      <c r="B122" s="78" t="s">
        <v>2572</v>
      </c>
      <c r="C122" s="78" t="s">
        <v>97</v>
      </c>
      <c r="D122" s="78" t="s">
        <v>72</v>
      </c>
      <c r="E122" s="78" t="s">
        <v>105</v>
      </c>
      <c r="F122" s="78">
        <v>2</v>
      </c>
      <c r="G122" s="78">
        <v>2.2000000000000002</v>
      </c>
      <c r="H122" s="78" t="s">
        <v>2686</v>
      </c>
      <c r="I122" s="78">
        <v>634</v>
      </c>
      <c r="J122" s="79">
        <v>0</v>
      </c>
      <c r="K122" s="80">
        <v>0</v>
      </c>
      <c r="L122" s="80">
        <v>0</v>
      </c>
      <c r="M122" s="81">
        <v>0</v>
      </c>
      <c r="N122" s="82">
        <v>0</v>
      </c>
      <c r="O122" s="83">
        <v>0</v>
      </c>
      <c r="P122" s="83">
        <v>0</v>
      </c>
      <c r="Q122" s="84">
        <v>0</v>
      </c>
      <c r="R122" s="85">
        <v>1</v>
      </c>
      <c r="S122" s="80">
        <v>0</v>
      </c>
      <c r="T122" s="80">
        <v>0</v>
      </c>
      <c r="U122" s="80">
        <v>0</v>
      </c>
      <c r="V122" s="80">
        <v>0</v>
      </c>
      <c r="W122" s="81">
        <v>0</v>
      </c>
      <c r="X122" s="82">
        <v>0</v>
      </c>
      <c r="Y122" s="86">
        <v>0</v>
      </c>
      <c r="Z122" s="87">
        <v>1</v>
      </c>
      <c r="AA122" s="88" t="s">
        <v>2687</v>
      </c>
      <c r="AB122" s="89"/>
      <c r="AC122" s="71"/>
      <c r="AD122" s="72"/>
      <c r="AE122" s="72"/>
      <c r="AF122" s="72"/>
      <c r="AG122" s="73"/>
      <c r="AH122" s="74"/>
      <c r="AI122" s="75"/>
    </row>
    <row r="123" spans="1:35" s="45" customFormat="1" ht="26.25" hidden="1" x14ac:dyDescent="0.25">
      <c r="A123" s="78">
        <v>121</v>
      </c>
      <c r="B123" s="78" t="s">
        <v>2572</v>
      </c>
      <c r="C123" s="78" t="s">
        <v>97</v>
      </c>
      <c r="D123" s="78" t="s">
        <v>72</v>
      </c>
      <c r="E123" s="78" t="s">
        <v>105</v>
      </c>
      <c r="F123" s="78">
        <v>2</v>
      </c>
      <c r="G123" s="78">
        <v>2.2000000000000002</v>
      </c>
      <c r="H123" s="78" t="s">
        <v>2686</v>
      </c>
      <c r="I123" s="78">
        <v>685</v>
      </c>
      <c r="J123" s="79">
        <v>0</v>
      </c>
      <c r="K123" s="80">
        <v>0</v>
      </c>
      <c r="L123" s="80">
        <v>0</v>
      </c>
      <c r="M123" s="81">
        <v>0</v>
      </c>
      <c r="N123" s="82">
        <v>0</v>
      </c>
      <c r="O123" s="83">
        <v>0</v>
      </c>
      <c r="P123" s="83">
        <v>0</v>
      </c>
      <c r="Q123" s="84">
        <v>0</v>
      </c>
      <c r="R123" s="85">
        <v>1</v>
      </c>
      <c r="S123" s="80">
        <v>0</v>
      </c>
      <c r="T123" s="80">
        <v>0</v>
      </c>
      <c r="U123" s="80">
        <v>0</v>
      </c>
      <c r="V123" s="80">
        <v>0</v>
      </c>
      <c r="W123" s="81">
        <v>0</v>
      </c>
      <c r="X123" s="82">
        <v>0</v>
      </c>
      <c r="Y123" s="86">
        <v>0</v>
      </c>
      <c r="Z123" s="87">
        <v>1</v>
      </c>
      <c r="AA123" s="88" t="s">
        <v>2688</v>
      </c>
      <c r="AB123" s="89"/>
      <c r="AC123" s="71"/>
      <c r="AD123" s="72"/>
      <c r="AE123" s="72"/>
      <c r="AF123" s="72"/>
      <c r="AG123" s="73"/>
      <c r="AH123" s="74"/>
      <c r="AI123" s="75"/>
    </row>
    <row r="124" spans="1:35" s="45" customFormat="1" ht="77.25" hidden="1" x14ac:dyDescent="0.25">
      <c r="A124" s="78">
        <v>122</v>
      </c>
      <c r="B124" s="78" t="s">
        <v>2572</v>
      </c>
      <c r="C124" s="78" t="s">
        <v>97</v>
      </c>
      <c r="D124" s="78" t="s">
        <v>72</v>
      </c>
      <c r="E124" s="78" t="s">
        <v>105</v>
      </c>
      <c r="F124" s="78">
        <v>2</v>
      </c>
      <c r="G124" s="78">
        <v>2.2000000000000002</v>
      </c>
      <c r="H124" s="78" t="s">
        <v>2686</v>
      </c>
      <c r="I124" s="78">
        <v>699</v>
      </c>
      <c r="J124" s="79">
        <v>0</v>
      </c>
      <c r="K124" s="80">
        <v>0</v>
      </c>
      <c r="L124" s="80">
        <v>0</v>
      </c>
      <c r="M124" s="81">
        <v>0</v>
      </c>
      <c r="N124" s="82">
        <v>1</v>
      </c>
      <c r="O124" s="83">
        <v>0</v>
      </c>
      <c r="P124" s="83">
        <v>0</v>
      </c>
      <c r="Q124" s="84">
        <v>0</v>
      </c>
      <c r="R124" s="85">
        <v>1</v>
      </c>
      <c r="S124" s="80">
        <v>0</v>
      </c>
      <c r="T124" s="80">
        <v>0</v>
      </c>
      <c r="U124" s="80">
        <v>0</v>
      </c>
      <c r="V124" s="80">
        <v>0</v>
      </c>
      <c r="W124" s="81">
        <v>0</v>
      </c>
      <c r="X124" s="82">
        <v>0</v>
      </c>
      <c r="Y124" s="86">
        <v>0</v>
      </c>
      <c r="Z124" s="87">
        <v>1</v>
      </c>
      <c r="AA124" s="88" t="s">
        <v>2693</v>
      </c>
      <c r="AB124" s="89"/>
      <c r="AC124" s="71"/>
      <c r="AD124" s="72"/>
      <c r="AE124" s="72"/>
      <c r="AF124" s="72"/>
      <c r="AG124" s="73"/>
      <c r="AH124" s="74"/>
      <c r="AI124" s="75"/>
    </row>
    <row r="125" spans="1:35" s="45" customFormat="1" hidden="1" x14ac:dyDescent="0.25">
      <c r="A125" s="78">
        <v>123</v>
      </c>
      <c r="B125" s="78" t="s">
        <v>2572</v>
      </c>
      <c r="C125" s="78" t="s">
        <v>97</v>
      </c>
      <c r="D125" s="78" t="s">
        <v>72</v>
      </c>
      <c r="E125" s="78" t="s">
        <v>105</v>
      </c>
      <c r="F125" s="78">
        <v>2</v>
      </c>
      <c r="G125" s="78">
        <v>2.2000000000000002</v>
      </c>
      <c r="H125" s="78" t="s">
        <v>2686</v>
      </c>
      <c r="I125" s="78">
        <v>711</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c r="AB125" s="89"/>
      <c r="AC125" s="71"/>
      <c r="AD125" s="72"/>
      <c r="AE125" s="72"/>
      <c r="AF125" s="72"/>
      <c r="AG125" s="73"/>
      <c r="AH125" s="74"/>
      <c r="AI125" s="75"/>
    </row>
    <row r="126" spans="1:35" s="45" customFormat="1" hidden="1" x14ac:dyDescent="0.25">
      <c r="A126" s="78">
        <v>124</v>
      </c>
      <c r="B126" s="78" t="s">
        <v>2572</v>
      </c>
      <c r="C126" s="78" t="s">
        <v>97</v>
      </c>
      <c r="D126" s="78" t="s">
        <v>72</v>
      </c>
      <c r="E126" s="78" t="s">
        <v>105</v>
      </c>
      <c r="F126" s="78">
        <v>2</v>
      </c>
      <c r="G126" s="78">
        <v>2.2000000000000002</v>
      </c>
      <c r="H126" s="78" t="s">
        <v>2686</v>
      </c>
      <c r="I126" s="78">
        <v>739</v>
      </c>
      <c r="J126" s="79">
        <v>0</v>
      </c>
      <c r="K126" s="80">
        <v>0</v>
      </c>
      <c r="L126" s="80">
        <v>0</v>
      </c>
      <c r="M126" s="81">
        <v>0</v>
      </c>
      <c r="N126" s="82">
        <v>0</v>
      </c>
      <c r="O126" s="83">
        <v>0</v>
      </c>
      <c r="P126" s="83">
        <v>0</v>
      </c>
      <c r="Q126" s="84">
        <v>0</v>
      </c>
      <c r="R126" s="85">
        <v>0</v>
      </c>
      <c r="S126" s="80">
        <v>0</v>
      </c>
      <c r="T126" s="80">
        <v>0</v>
      </c>
      <c r="U126" s="80">
        <v>0</v>
      </c>
      <c r="V126" s="80">
        <v>0</v>
      </c>
      <c r="W126" s="81">
        <v>0</v>
      </c>
      <c r="X126" s="82">
        <v>0</v>
      </c>
      <c r="Y126" s="86">
        <v>0</v>
      </c>
      <c r="Z126" s="87">
        <v>0</v>
      </c>
      <c r="AA126" s="88"/>
      <c r="AB126" s="89"/>
      <c r="AC126" s="71"/>
      <c r="AD126" s="72"/>
      <c r="AE126" s="72"/>
      <c r="AF126" s="72"/>
      <c r="AG126" s="73"/>
      <c r="AH126" s="74"/>
      <c r="AI126" s="75"/>
    </row>
    <row r="127" spans="1:35" s="45" customFormat="1" ht="26.25" hidden="1" x14ac:dyDescent="0.25">
      <c r="A127" s="78">
        <v>125</v>
      </c>
      <c r="B127" s="78" t="s">
        <v>2572</v>
      </c>
      <c r="C127" s="78" t="s">
        <v>97</v>
      </c>
      <c r="D127" s="78" t="s">
        <v>72</v>
      </c>
      <c r="E127" s="78" t="s">
        <v>105</v>
      </c>
      <c r="F127" s="78">
        <v>2</v>
      </c>
      <c r="G127" s="78">
        <v>2.2000000000000002</v>
      </c>
      <c r="H127" s="78" t="s">
        <v>2689</v>
      </c>
      <c r="I127" s="78">
        <v>582</v>
      </c>
      <c r="J127" s="79">
        <v>0</v>
      </c>
      <c r="K127" s="80">
        <v>0</v>
      </c>
      <c r="L127" s="80">
        <v>0</v>
      </c>
      <c r="M127" s="81">
        <v>0</v>
      </c>
      <c r="N127" s="82">
        <v>0</v>
      </c>
      <c r="O127" s="83">
        <v>0</v>
      </c>
      <c r="P127" s="83">
        <v>0</v>
      </c>
      <c r="Q127" s="84">
        <v>0</v>
      </c>
      <c r="R127" s="85">
        <v>0</v>
      </c>
      <c r="S127" s="80">
        <v>0</v>
      </c>
      <c r="T127" s="80">
        <v>0</v>
      </c>
      <c r="U127" s="80">
        <v>1</v>
      </c>
      <c r="V127" s="80">
        <v>1</v>
      </c>
      <c r="W127" s="81">
        <v>0</v>
      </c>
      <c r="X127" s="82">
        <v>0</v>
      </c>
      <c r="Y127" s="86">
        <v>0</v>
      </c>
      <c r="Z127" s="87">
        <v>1</v>
      </c>
      <c r="AA127" s="88" t="s">
        <v>2694</v>
      </c>
      <c r="AB127" s="89"/>
      <c r="AC127" s="71"/>
      <c r="AD127" s="72"/>
      <c r="AE127" s="72"/>
      <c r="AF127" s="72"/>
      <c r="AG127" s="73"/>
      <c r="AH127" s="74"/>
      <c r="AI127" s="75"/>
    </row>
    <row r="128" spans="1:35" s="45" customFormat="1" hidden="1" x14ac:dyDescent="0.25">
      <c r="A128" s="78">
        <v>126</v>
      </c>
      <c r="B128" s="78" t="s">
        <v>2572</v>
      </c>
      <c r="C128" s="78" t="s">
        <v>97</v>
      </c>
      <c r="D128" s="78" t="s">
        <v>72</v>
      </c>
      <c r="E128" s="78" t="s">
        <v>105</v>
      </c>
      <c r="F128" s="78">
        <v>2</v>
      </c>
      <c r="G128" s="78">
        <v>2.2000000000000002</v>
      </c>
      <c r="H128" s="78" t="s">
        <v>2689</v>
      </c>
      <c r="I128" s="78">
        <v>652</v>
      </c>
      <c r="J128" s="79">
        <v>0</v>
      </c>
      <c r="K128" s="80">
        <v>0</v>
      </c>
      <c r="L128" s="80">
        <v>0</v>
      </c>
      <c r="M128" s="81">
        <v>0</v>
      </c>
      <c r="N128" s="82">
        <v>0</v>
      </c>
      <c r="O128" s="83">
        <v>0</v>
      </c>
      <c r="P128" s="83">
        <v>0</v>
      </c>
      <c r="Q128" s="84">
        <v>0</v>
      </c>
      <c r="R128" s="85">
        <v>0</v>
      </c>
      <c r="S128" s="80">
        <v>0</v>
      </c>
      <c r="T128" s="80">
        <v>0</v>
      </c>
      <c r="U128" s="80">
        <v>0</v>
      </c>
      <c r="V128" s="80">
        <v>0</v>
      </c>
      <c r="W128" s="81">
        <v>0</v>
      </c>
      <c r="X128" s="82">
        <v>0</v>
      </c>
      <c r="Y128" s="86">
        <v>0</v>
      </c>
      <c r="Z128" s="87">
        <v>0</v>
      </c>
      <c r="AA128" s="88"/>
      <c r="AB128" s="89"/>
      <c r="AC128" s="71"/>
      <c r="AD128" s="72"/>
      <c r="AE128" s="72"/>
      <c r="AF128" s="72"/>
      <c r="AG128" s="73"/>
      <c r="AH128" s="74"/>
      <c r="AI128" s="75"/>
    </row>
    <row r="129" spans="1:35" s="45" customFormat="1" hidden="1" x14ac:dyDescent="0.25">
      <c r="A129" s="78">
        <v>127</v>
      </c>
      <c r="B129" s="78" t="s">
        <v>2572</v>
      </c>
      <c r="C129" s="78" t="s">
        <v>97</v>
      </c>
      <c r="D129" s="78" t="s">
        <v>72</v>
      </c>
      <c r="E129" s="78" t="s">
        <v>105</v>
      </c>
      <c r="F129" s="78">
        <v>2</v>
      </c>
      <c r="G129" s="78">
        <v>2.2000000000000002</v>
      </c>
      <c r="H129" s="78" t="s">
        <v>2689</v>
      </c>
      <c r="I129" s="78">
        <v>698</v>
      </c>
      <c r="J129" s="79">
        <v>0</v>
      </c>
      <c r="K129" s="80">
        <v>0</v>
      </c>
      <c r="L129" s="80">
        <v>0</v>
      </c>
      <c r="M129" s="81">
        <v>0</v>
      </c>
      <c r="N129" s="82">
        <v>0</v>
      </c>
      <c r="O129" s="83">
        <v>0</v>
      </c>
      <c r="P129" s="83">
        <v>0</v>
      </c>
      <c r="Q129" s="84">
        <v>0</v>
      </c>
      <c r="R129" s="85">
        <v>0</v>
      </c>
      <c r="S129" s="80">
        <v>0</v>
      </c>
      <c r="T129" s="80">
        <v>0</v>
      </c>
      <c r="U129" s="80">
        <v>0</v>
      </c>
      <c r="V129" s="80">
        <v>0</v>
      </c>
      <c r="W129" s="81">
        <v>0</v>
      </c>
      <c r="X129" s="82">
        <v>0</v>
      </c>
      <c r="Y129" s="86">
        <v>0</v>
      </c>
      <c r="Z129" s="87">
        <v>0</v>
      </c>
      <c r="AA129" s="88"/>
      <c r="AB129" s="89"/>
      <c r="AC129" s="71"/>
      <c r="AD129" s="72"/>
      <c r="AE129" s="72"/>
      <c r="AF129" s="72"/>
      <c r="AG129" s="73"/>
      <c r="AH129" s="74"/>
      <c r="AI129" s="75"/>
    </row>
    <row r="130" spans="1:35" s="45" customFormat="1" ht="26.25" hidden="1" x14ac:dyDescent="0.25">
      <c r="A130" s="78">
        <v>128</v>
      </c>
      <c r="B130" s="78" t="s">
        <v>2572</v>
      </c>
      <c r="C130" s="78" t="s">
        <v>97</v>
      </c>
      <c r="D130" s="78" t="s">
        <v>72</v>
      </c>
      <c r="E130" s="78" t="s">
        <v>105</v>
      </c>
      <c r="F130" s="78">
        <v>2</v>
      </c>
      <c r="G130" s="78">
        <v>2.2000000000000002</v>
      </c>
      <c r="H130" s="78" t="s">
        <v>2690</v>
      </c>
      <c r="I130" s="78">
        <v>604</v>
      </c>
      <c r="J130" s="79">
        <v>0</v>
      </c>
      <c r="K130" s="80">
        <v>0</v>
      </c>
      <c r="L130" s="80">
        <v>0</v>
      </c>
      <c r="M130" s="81">
        <v>0</v>
      </c>
      <c r="N130" s="82">
        <v>0</v>
      </c>
      <c r="O130" s="83">
        <v>0</v>
      </c>
      <c r="P130" s="83">
        <v>0</v>
      </c>
      <c r="Q130" s="84">
        <v>0</v>
      </c>
      <c r="R130" s="85">
        <v>0</v>
      </c>
      <c r="S130" s="80">
        <v>0</v>
      </c>
      <c r="T130" s="80">
        <v>0</v>
      </c>
      <c r="U130" s="80">
        <v>1</v>
      </c>
      <c r="V130" s="80">
        <v>0</v>
      </c>
      <c r="W130" s="81">
        <v>0</v>
      </c>
      <c r="X130" s="82">
        <v>0</v>
      </c>
      <c r="Y130" s="86">
        <v>0</v>
      </c>
      <c r="Z130" s="87">
        <v>1</v>
      </c>
      <c r="AA130" s="88" t="s">
        <v>2691</v>
      </c>
      <c r="AB130" s="89"/>
      <c r="AC130" s="71"/>
      <c r="AD130" s="72"/>
      <c r="AE130" s="72"/>
      <c r="AF130" s="72"/>
      <c r="AG130" s="73"/>
      <c r="AH130" s="74"/>
      <c r="AI130" s="75"/>
    </row>
    <row r="131" spans="1:35" s="45" customFormat="1" hidden="1" x14ac:dyDescent="0.25">
      <c r="A131" s="78">
        <v>129</v>
      </c>
      <c r="B131" s="78" t="s">
        <v>2572</v>
      </c>
      <c r="C131" s="78" t="s">
        <v>97</v>
      </c>
      <c r="D131" s="78" t="s">
        <v>72</v>
      </c>
      <c r="E131" s="78" t="s">
        <v>105</v>
      </c>
      <c r="F131" s="78">
        <v>2</v>
      </c>
      <c r="G131" s="78">
        <v>2.2000000000000002</v>
      </c>
      <c r="H131" s="78" t="s">
        <v>2690</v>
      </c>
      <c r="I131" s="78">
        <v>702</v>
      </c>
      <c r="J131" s="79">
        <v>0</v>
      </c>
      <c r="K131" s="80">
        <v>0</v>
      </c>
      <c r="L131" s="80">
        <v>0</v>
      </c>
      <c r="M131" s="81">
        <v>0</v>
      </c>
      <c r="N131" s="82">
        <v>0</v>
      </c>
      <c r="O131" s="83">
        <v>0</v>
      </c>
      <c r="P131" s="83">
        <v>0</v>
      </c>
      <c r="Q131" s="84">
        <v>0</v>
      </c>
      <c r="R131" s="85">
        <v>0</v>
      </c>
      <c r="S131" s="80">
        <v>0</v>
      </c>
      <c r="T131" s="80">
        <v>0</v>
      </c>
      <c r="U131" s="80">
        <v>0</v>
      </c>
      <c r="V131" s="80">
        <v>0</v>
      </c>
      <c r="W131" s="81">
        <v>0</v>
      </c>
      <c r="X131" s="82">
        <v>0</v>
      </c>
      <c r="Y131" s="86">
        <v>0</v>
      </c>
      <c r="Z131" s="87">
        <v>0</v>
      </c>
      <c r="AA131" s="88"/>
      <c r="AB131" s="89"/>
      <c r="AC131" s="71"/>
      <c r="AD131" s="72"/>
      <c r="AE131" s="72"/>
      <c r="AF131" s="72"/>
      <c r="AG131" s="73"/>
      <c r="AH131" s="74"/>
      <c r="AI131" s="75"/>
    </row>
    <row r="132" spans="1:35" s="45" customFormat="1" hidden="1" x14ac:dyDescent="0.25">
      <c r="A132" s="78">
        <v>130</v>
      </c>
      <c r="B132" s="78" t="s">
        <v>2572</v>
      </c>
      <c r="C132" s="78" t="s">
        <v>97</v>
      </c>
      <c r="D132" s="78" t="s">
        <v>72</v>
      </c>
      <c r="E132" s="78" t="s">
        <v>105</v>
      </c>
      <c r="F132" s="78">
        <v>2</v>
      </c>
      <c r="G132" s="78">
        <v>2.2000000000000002</v>
      </c>
      <c r="H132" s="78" t="s">
        <v>2690</v>
      </c>
      <c r="I132" s="78">
        <v>712</v>
      </c>
      <c r="J132" s="79">
        <v>0</v>
      </c>
      <c r="K132" s="80">
        <v>0</v>
      </c>
      <c r="L132" s="80">
        <v>0</v>
      </c>
      <c r="M132" s="81">
        <v>0</v>
      </c>
      <c r="N132" s="82">
        <v>0</v>
      </c>
      <c r="O132" s="83">
        <v>0</v>
      </c>
      <c r="P132" s="83">
        <v>0</v>
      </c>
      <c r="Q132" s="84">
        <v>0</v>
      </c>
      <c r="R132" s="85">
        <v>0</v>
      </c>
      <c r="S132" s="80">
        <v>0</v>
      </c>
      <c r="T132" s="80">
        <v>0</v>
      </c>
      <c r="U132" s="80">
        <v>0</v>
      </c>
      <c r="V132" s="80">
        <v>0</v>
      </c>
      <c r="W132" s="81">
        <v>0</v>
      </c>
      <c r="X132" s="82">
        <v>0</v>
      </c>
      <c r="Y132" s="86">
        <v>0</v>
      </c>
      <c r="Z132" s="87">
        <v>0</v>
      </c>
      <c r="AA132" s="88"/>
      <c r="AB132" s="89"/>
      <c r="AC132" s="71"/>
      <c r="AD132" s="72"/>
      <c r="AE132" s="72"/>
      <c r="AF132" s="72"/>
      <c r="AG132" s="73"/>
      <c r="AH132" s="74"/>
      <c r="AI132" s="75"/>
    </row>
    <row r="133" spans="1:35" s="45" customFormat="1" ht="39" hidden="1" x14ac:dyDescent="0.25">
      <c r="A133" s="98">
        <v>131</v>
      </c>
      <c r="B133" s="78" t="s">
        <v>2572</v>
      </c>
      <c r="C133" s="78" t="s">
        <v>97</v>
      </c>
      <c r="D133" s="78" t="s">
        <v>72</v>
      </c>
      <c r="E133" s="78" t="s">
        <v>105</v>
      </c>
      <c r="F133" s="78">
        <v>2</v>
      </c>
      <c r="G133" s="78">
        <v>2.2000000000000002</v>
      </c>
      <c r="H133" s="78" t="s">
        <v>2787</v>
      </c>
      <c r="I133" s="78">
        <v>591</v>
      </c>
      <c r="J133" s="79">
        <v>0</v>
      </c>
      <c r="K133" s="80">
        <v>0</v>
      </c>
      <c r="L133" s="80">
        <v>0</v>
      </c>
      <c r="M133" s="81">
        <v>0</v>
      </c>
      <c r="N133" s="82">
        <v>0</v>
      </c>
      <c r="O133" s="83">
        <v>0</v>
      </c>
      <c r="P133" s="83">
        <v>0</v>
      </c>
      <c r="Q133" s="84">
        <v>0</v>
      </c>
      <c r="R133" s="85">
        <v>1</v>
      </c>
      <c r="S133" s="80">
        <v>0</v>
      </c>
      <c r="T133" s="80">
        <v>0</v>
      </c>
      <c r="U133" s="80">
        <v>0</v>
      </c>
      <c r="V133" s="80">
        <v>0</v>
      </c>
      <c r="W133" s="81">
        <v>0</v>
      </c>
      <c r="X133" s="82">
        <v>0</v>
      </c>
      <c r="Y133" s="86">
        <v>0</v>
      </c>
      <c r="Z133" s="87">
        <v>1</v>
      </c>
      <c r="AA133" s="88" t="s">
        <v>2795</v>
      </c>
      <c r="AB133" s="89"/>
      <c r="AC133" s="71"/>
      <c r="AD133" s="72"/>
      <c r="AE133" s="72"/>
      <c r="AF133" s="72"/>
      <c r="AG133" s="73"/>
      <c r="AH133" s="74"/>
      <c r="AI133" s="75"/>
    </row>
    <row r="134" spans="1:35" s="45" customFormat="1" ht="26.25" hidden="1" x14ac:dyDescent="0.25">
      <c r="A134" s="98">
        <v>132</v>
      </c>
      <c r="B134" s="78" t="s">
        <v>2572</v>
      </c>
      <c r="C134" s="78" t="s">
        <v>97</v>
      </c>
      <c r="D134" s="78" t="s">
        <v>72</v>
      </c>
      <c r="E134" s="78" t="s">
        <v>105</v>
      </c>
      <c r="F134" s="78">
        <v>2</v>
      </c>
      <c r="G134" s="78">
        <v>2.2000000000000002</v>
      </c>
      <c r="H134" s="78" t="s">
        <v>2787</v>
      </c>
      <c r="I134" s="78">
        <v>606</v>
      </c>
      <c r="J134" s="79">
        <v>0</v>
      </c>
      <c r="K134" s="80">
        <v>0</v>
      </c>
      <c r="L134" s="80">
        <v>0</v>
      </c>
      <c r="M134" s="81">
        <v>0</v>
      </c>
      <c r="N134" s="82">
        <v>0</v>
      </c>
      <c r="O134" s="83">
        <v>0</v>
      </c>
      <c r="P134" s="83">
        <v>0</v>
      </c>
      <c r="Q134" s="84">
        <v>0</v>
      </c>
      <c r="R134" s="85">
        <v>0</v>
      </c>
      <c r="S134" s="80">
        <v>0</v>
      </c>
      <c r="T134" s="80">
        <v>0</v>
      </c>
      <c r="U134" s="80">
        <v>1</v>
      </c>
      <c r="V134" s="80">
        <v>0</v>
      </c>
      <c r="W134" s="81">
        <v>0</v>
      </c>
      <c r="X134" s="82">
        <v>0</v>
      </c>
      <c r="Y134" s="86">
        <v>0</v>
      </c>
      <c r="Z134" s="87">
        <v>1</v>
      </c>
      <c r="AA134" s="88" t="s">
        <v>2788</v>
      </c>
      <c r="AB134" s="89"/>
      <c r="AC134" s="71"/>
      <c r="AD134" s="72"/>
      <c r="AE134" s="72"/>
      <c r="AF134" s="72"/>
      <c r="AG134" s="73"/>
      <c r="AH134" s="74"/>
      <c r="AI134" s="75"/>
    </row>
    <row r="135" spans="1:35" s="45" customFormat="1" ht="26.25" hidden="1" x14ac:dyDescent="0.25">
      <c r="A135" s="98">
        <v>133</v>
      </c>
      <c r="B135" s="78" t="s">
        <v>2572</v>
      </c>
      <c r="C135" s="78" t="s">
        <v>97</v>
      </c>
      <c r="D135" s="78" t="s">
        <v>72</v>
      </c>
      <c r="E135" s="78" t="s">
        <v>105</v>
      </c>
      <c r="F135" s="78">
        <v>2</v>
      </c>
      <c r="G135" s="78">
        <v>2.2000000000000002</v>
      </c>
      <c r="H135" s="78" t="s">
        <v>2787</v>
      </c>
      <c r="I135" s="78">
        <v>704</v>
      </c>
      <c r="J135" s="79">
        <v>0</v>
      </c>
      <c r="K135" s="80">
        <v>0</v>
      </c>
      <c r="L135" s="80">
        <v>0</v>
      </c>
      <c r="M135" s="81">
        <v>0</v>
      </c>
      <c r="N135" s="82">
        <v>1</v>
      </c>
      <c r="O135" s="83">
        <v>0</v>
      </c>
      <c r="P135" s="83">
        <v>0</v>
      </c>
      <c r="Q135" s="84">
        <v>0</v>
      </c>
      <c r="R135" s="85">
        <v>0</v>
      </c>
      <c r="S135" s="80">
        <v>0</v>
      </c>
      <c r="T135" s="80">
        <v>0</v>
      </c>
      <c r="U135" s="80">
        <v>0</v>
      </c>
      <c r="V135" s="80">
        <v>0</v>
      </c>
      <c r="W135" s="81">
        <v>0</v>
      </c>
      <c r="X135" s="82">
        <v>0</v>
      </c>
      <c r="Y135" s="86">
        <v>0</v>
      </c>
      <c r="Z135" s="87">
        <v>1</v>
      </c>
      <c r="AA135" s="88" t="s">
        <v>2789</v>
      </c>
      <c r="AB135" s="89"/>
      <c r="AC135" s="71"/>
      <c r="AD135" s="72"/>
      <c r="AE135" s="72"/>
      <c r="AF135" s="72"/>
      <c r="AG135" s="73"/>
      <c r="AH135" s="74"/>
      <c r="AI135" s="75"/>
    </row>
    <row r="136" spans="1:35" s="45" customFormat="1" ht="64.5" hidden="1" x14ac:dyDescent="0.25">
      <c r="A136" s="98">
        <v>134</v>
      </c>
      <c r="B136" s="78" t="s">
        <v>2572</v>
      </c>
      <c r="C136" s="78" t="s">
        <v>97</v>
      </c>
      <c r="D136" s="78" t="s">
        <v>72</v>
      </c>
      <c r="E136" s="78" t="s">
        <v>105</v>
      </c>
      <c r="F136" s="78">
        <v>2</v>
      </c>
      <c r="G136" s="78">
        <v>2.2999999999999998</v>
      </c>
      <c r="H136" s="78" t="s">
        <v>2790</v>
      </c>
      <c r="I136" s="78">
        <v>595</v>
      </c>
      <c r="J136" s="79">
        <v>0</v>
      </c>
      <c r="K136" s="80">
        <v>0</v>
      </c>
      <c r="L136" s="80">
        <v>0</v>
      </c>
      <c r="M136" s="81">
        <v>0</v>
      </c>
      <c r="N136" s="82">
        <v>1</v>
      </c>
      <c r="O136" s="83">
        <v>0</v>
      </c>
      <c r="P136" s="83">
        <v>0</v>
      </c>
      <c r="Q136" s="84">
        <v>0</v>
      </c>
      <c r="R136" s="85">
        <v>1</v>
      </c>
      <c r="S136" s="80">
        <v>0</v>
      </c>
      <c r="T136" s="80">
        <v>0</v>
      </c>
      <c r="U136" s="80">
        <v>0</v>
      </c>
      <c r="V136" s="80">
        <v>0</v>
      </c>
      <c r="W136" s="81">
        <v>0</v>
      </c>
      <c r="X136" s="82">
        <v>0</v>
      </c>
      <c r="Y136" s="86">
        <v>0</v>
      </c>
      <c r="Z136" s="87">
        <v>1</v>
      </c>
      <c r="AA136" s="88" t="s">
        <v>3206</v>
      </c>
      <c r="AB136" s="89" t="s">
        <v>3205</v>
      </c>
      <c r="AC136" s="71"/>
      <c r="AD136" s="72"/>
      <c r="AE136" s="72"/>
      <c r="AF136" s="72"/>
      <c r="AG136" s="73"/>
      <c r="AH136" s="74"/>
      <c r="AI136" s="75"/>
    </row>
    <row r="137" spans="1:35" s="45" customFormat="1" ht="64.5" hidden="1" x14ac:dyDescent="0.25">
      <c r="A137" s="98">
        <v>135</v>
      </c>
      <c r="B137" s="78" t="s">
        <v>2572</v>
      </c>
      <c r="C137" s="78" t="s">
        <v>97</v>
      </c>
      <c r="D137" s="78" t="s">
        <v>72</v>
      </c>
      <c r="E137" s="78" t="s">
        <v>105</v>
      </c>
      <c r="F137" s="78">
        <v>2</v>
      </c>
      <c r="G137" s="78">
        <v>2.2999999999999998</v>
      </c>
      <c r="H137" s="78" t="s">
        <v>2790</v>
      </c>
      <c r="I137" s="78">
        <v>620</v>
      </c>
      <c r="J137" s="79">
        <v>0</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0</v>
      </c>
      <c r="AA137" s="158"/>
      <c r="AB137" s="89" t="s">
        <v>3205</v>
      </c>
      <c r="AC137" s="71"/>
      <c r="AD137" s="72"/>
      <c r="AE137" s="72"/>
      <c r="AF137" s="72"/>
      <c r="AG137" s="73"/>
      <c r="AH137" s="74"/>
      <c r="AI137" s="75"/>
    </row>
    <row r="138" spans="1:35" s="45" customFormat="1" ht="64.5" hidden="1" x14ac:dyDescent="0.25">
      <c r="A138" s="98">
        <v>136</v>
      </c>
      <c r="B138" s="78" t="s">
        <v>2572</v>
      </c>
      <c r="C138" s="78" t="s">
        <v>97</v>
      </c>
      <c r="D138" s="78" t="s">
        <v>72</v>
      </c>
      <c r="E138" s="78" t="s">
        <v>105</v>
      </c>
      <c r="F138" s="78">
        <v>2</v>
      </c>
      <c r="G138" s="78">
        <v>2.2999999999999998</v>
      </c>
      <c r="H138" s="78" t="s">
        <v>2790</v>
      </c>
      <c r="I138" s="78">
        <v>648</v>
      </c>
      <c r="J138" s="79">
        <v>0</v>
      </c>
      <c r="K138" s="80">
        <v>0</v>
      </c>
      <c r="L138" s="80">
        <v>0</v>
      </c>
      <c r="M138" s="81">
        <v>0</v>
      </c>
      <c r="N138" s="82">
        <v>0</v>
      </c>
      <c r="O138" s="83">
        <v>0</v>
      </c>
      <c r="P138" s="83">
        <v>0</v>
      </c>
      <c r="Q138" s="84">
        <v>0</v>
      </c>
      <c r="R138" s="85">
        <v>0</v>
      </c>
      <c r="S138" s="80">
        <v>0</v>
      </c>
      <c r="T138" s="80">
        <v>0</v>
      </c>
      <c r="U138" s="80">
        <v>0</v>
      </c>
      <c r="V138" s="80">
        <v>0</v>
      </c>
      <c r="W138" s="81">
        <v>0</v>
      </c>
      <c r="X138" s="82">
        <v>0</v>
      </c>
      <c r="Y138" s="86">
        <v>0</v>
      </c>
      <c r="Z138" s="87">
        <v>0</v>
      </c>
      <c r="AA138" s="158"/>
      <c r="AB138" s="89" t="s">
        <v>3205</v>
      </c>
      <c r="AC138" s="71"/>
      <c r="AD138" s="72"/>
      <c r="AE138" s="72"/>
      <c r="AF138" s="72"/>
      <c r="AG138" s="73"/>
      <c r="AH138" s="74"/>
      <c r="AI138" s="75"/>
    </row>
    <row r="139" spans="1:35" s="45" customFormat="1" hidden="1" x14ac:dyDescent="0.25">
      <c r="A139" s="98">
        <v>137</v>
      </c>
      <c r="B139" s="78" t="s">
        <v>2572</v>
      </c>
      <c r="C139" s="78" t="s">
        <v>97</v>
      </c>
      <c r="D139" s="78" t="s">
        <v>72</v>
      </c>
      <c r="E139" s="78" t="s">
        <v>105</v>
      </c>
      <c r="F139" s="78">
        <v>2</v>
      </c>
      <c r="G139" s="78">
        <v>2.2999999999999998</v>
      </c>
      <c r="H139" s="78" t="s">
        <v>2790</v>
      </c>
      <c r="I139" s="78">
        <v>723</v>
      </c>
      <c r="J139" s="79">
        <v>0</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0</v>
      </c>
      <c r="AA139" s="88"/>
      <c r="AB139" s="89"/>
      <c r="AC139" s="71"/>
      <c r="AD139" s="72"/>
      <c r="AE139" s="72"/>
      <c r="AF139" s="72"/>
      <c r="AG139" s="73"/>
      <c r="AH139" s="74"/>
      <c r="AI139" s="75"/>
    </row>
    <row r="140" spans="1:35" s="45" customFormat="1" ht="77.25" hidden="1" x14ac:dyDescent="0.25">
      <c r="A140" s="78">
        <v>138</v>
      </c>
      <c r="B140" s="78" t="s">
        <v>2572</v>
      </c>
      <c r="C140" s="78" t="s">
        <v>97</v>
      </c>
      <c r="D140" s="78" t="s">
        <v>72</v>
      </c>
      <c r="E140" s="78" t="s">
        <v>105</v>
      </c>
      <c r="F140" s="78">
        <v>2</v>
      </c>
      <c r="G140" s="78">
        <v>2.2999999999999998</v>
      </c>
      <c r="H140" s="78" t="s">
        <v>2790</v>
      </c>
      <c r="I140" s="78">
        <v>773</v>
      </c>
      <c r="J140" s="79">
        <v>0</v>
      </c>
      <c r="K140" s="80">
        <v>0</v>
      </c>
      <c r="L140" s="80">
        <v>0</v>
      </c>
      <c r="M140" s="81">
        <v>0</v>
      </c>
      <c r="N140" s="82">
        <v>0</v>
      </c>
      <c r="O140" s="83">
        <v>0</v>
      </c>
      <c r="P140" s="83">
        <v>0</v>
      </c>
      <c r="Q140" s="84">
        <v>0</v>
      </c>
      <c r="R140" s="85">
        <v>1</v>
      </c>
      <c r="S140" s="80">
        <v>0</v>
      </c>
      <c r="T140" s="80">
        <v>0</v>
      </c>
      <c r="U140" s="80">
        <v>0</v>
      </c>
      <c r="V140" s="80">
        <v>0</v>
      </c>
      <c r="W140" s="81">
        <v>0</v>
      </c>
      <c r="X140" s="82">
        <v>0</v>
      </c>
      <c r="Y140" s="86">
        <v>0</v>
      </c>
      <c r="Z140" s="87">
        <v>1</v>
      </c>
      <c r="AA140" s="88" t="s">
        <v>3207</v>
      </c>
      <c r="AB140" s="89" t="s">
        <v>2796</v>
      </c>
      <c r="AC140" s="71"/>
      <c r="AD140" s="72"/>
      <c r="AE140" s="72"/>
      <c r="AF140" s="72"/>
      <c r="AG140" s="73"/>
      <c r="AH140" s="74"/>
      <c r="AI140" s="75"/>
    </row>
    <row r="141" spans="1:35" s="45" customFormat="1" ht="26.25" hidden="1" x14ac:dyDescent="0.25">
      <c r="A141" s="78">
        <v>139</v>
      </c>
      <c r="B141" s="78" t="s">
        <v>2572</v>
      </c>
      <c r="C141" s="78" t="s">
        <v>97</v>
      </c>
      <c r="D141" s="78" t="s">
        <v>72</v>
      </c>
      <c r="E141" s="78" t="s">
        <v>105</v>
      </c>
      <c r="F141" s="78">
        <v>2</v>
      </c>
      <c r="G141" s="78">
        <v>2.2999999999999998</v>
      </c>
      <c r="H141" s="78" t="s">
        <v>2791</v>
      </c>
      <c r="I141" s="78">
        <v>609</v>
      </c>
      <c r="J141" s="79">
        <v>0</v>
      </c>
      <c r="K141" s="80">
        <v>0</v>
      </c>
      <c r="L141" s="80">
        <v>0</v>
      </c>
      <c r="M141" s="81">
        <v>0</v>
      </c>
      <c r="N141" s="82">
        <v>0</v>
      </c>
      <c r="O141" s="83">
        <v>0</v>
      </c>
      <c r="P141" s="83">
        <v>0</v>
      </c>
      <c r="Q141" s="84">
        <v>0</v>
      </c>
      <c r="R141" s="85">
        <v>0</v>
      </c>
      <c r="S141" s="80">
        <v>0</v>
      </c>
      <c r="T141" s="80">
        <v>0</v>
      </c>
      <c r="U141" s="80">
        <v>0</v>
      </c>
      <c r="V141" s="80">
        <v>1</v>
      </c>
      <c r="W141" s="81">
        <v>0</v>
      </c>
      <c r="X141" s="82">
        <v>0</v>
      </c>
      <c r="Y141" s="86">
        <v>0</v>
      </c>
      <c r="Z141" s="87">
        <v>1</v>
      </c>
      <c r="AA141" s="88" t="s">
        <v>2792</v>
      </c>
      <c r="AB141" s="89"/>
      <c r="AC141" s="71"/>
      <c r="AD141" s="72"/>
      <c r="AE141" s="72"/>
      <c r="AF141" s="72"/>
      <c r="AG141" s="73"/>
      <c r="AH141" s="74"/>
      <c r="AI141" s="75"/>
    </row>
    <row r="142" spans="1:35" s="45" customFormat="1" ht="64.5" x14ac:dyDescent="0.25">
      <c r="A142" s="78">
        <v>140</v>
      </c>
      <c r="B142" s="78" t="s">
        <v>2572</v>
      </c>
      <c r="C142" s="78" t="s">
        <v>97</v>
      </c>
      <c r="D142" s="78" t="s">
        <v>72</v>
      </c>
      <c r="E142" s="78" t="s">
        <v>105</v>
      </c>
      <c r="F142" s="78">
        <v>2</v>
      </c>
      <c r="G142" s="78">
        <v>2.2999999999999998</v>
      </c>
      <c r="H142" s="78" t="s">
        <v>2791</v>
      </c>
      <c r="I142" s="78">
        <v>621</v>
      </c>
      <c r="J142" s="79">
        <v>1</v>
      </c>
      <c r="K142" s="80">
        <v>0</v>
      </c>
      <c r="L142" s="80">
        <v>1</v>
      </c>
      <c r="M142" s="81">
        <v>0</v>
      </c>
      <c r="N142" s="82">
        <v>0</v>
      </c>
      <c r="O142" s="83">
        <v>0</v>
      </c>
      <c r="P142" s="83">
        <v>0</v>
      </c>
      <c r="Q142" s="84">
        <v>0</v>
      </c>
      <c r="R142" s="85">
        <v>0</v>
      </c>
      <c r="S142" s="80">
        <v>0</v>
      </c>
      <c r="T142" s="80">
        <v>0</v>
      </c>
      <c r="U142" s="80">
        <v>0</v>
      </c>
      <c r="V142" s="80">
        <v>0</v>
      </c>
      <c r="W142" s="81">
        <v>0</v>
      </c>
      <c r="X142" s="82">
        <v>0</v>
      </c>
      <c r="Y142" s="86">
        <v>0</v>
      </c>
      <c r="Z142" s="87">
        <v>1</v>
      </c>
      <c r="AA142" s="97" t="s">
        <v>3208</v>
      </c>
      <c r="AB142" s="89"/>
      <c r="AC142" s="71"/>
      <c r="AD142" s="72"/>
      <c r="AE142" s="72"/>
      <c r="AF142" s="72"/>
      <c r="AG142" s="73"/>
      <c r="AH142" s="74"/>
      <c r="AI142" s="75"/>
    </row>
    <row r="143" spans="1:35" s="45" customFormat="1" ht="26.25" hidden="1" x14ac:dyDescent="0.25">
      <c r="A143" s="78">
        <v>141</v>
      </c>
      <c r="B143" s="78" t="s">
        <v>2572</v>
      </c>
      <c r="C143" s="78" t="s">
        <v>97</v>
      </c>
      <c r="D143" s="78" t="s">
        <v>72</v>
      </c>
      <c r="E143" s="78" t="s">
        <v>105</v>
      </c>
      <c r="F143" s="78">
        <v>2</v>
      </c>
      <c r="G143" s="78">
        <v>2.2999999999999998</v>
      </c>
      <c r="H143" s="78" t="s">
        <v>2791</v>
      </c>
      <c r="I143" s="78">
        <v>636</v>
      </c>
      <c r="J143" s="79">
        <v>0</v>
      </c>
      <c r="K143" s="80">
        <v>0</v>
      </c>
      <c r="L143" s="80">
        <v>0</v>
      </c>
      <c r="M143" s="81">
        <v>0</v>
      </c>
      <c r="N143" s="82">
        <v>0</v>
      </c>
      <c r="O143" s="83">
        <v>1</v>
      </c>
      <c r="P143" s="83">
        <v>0</v>
      </c>
      <c r="Q143" s="84">
        <v>0</v>
      </c>
      <c r="R143" s="85">
        <v>0</v>
      </c>
      <c r="S143" s="80">
        <v>0</v>
      </c>
      <c r="T143" s="80">
        <v>0</v>
      </c>
      <c r="U143" s="80">
        <v>0</v>
      </c>
      <c r="V143" s="80">
        <v>0</v>
      </c>
      <c r="W143" s="81">
        <v>0</v>
      </c>
      <c r="X143" s="82">
        <v>0</v>
      </c>
      <c r="Y143" s="86">
        <v>0</v>
      </c>
      <c r="Z143" s="87">
        <v>1</v>
      </c>
      <c r="AA143" s="88" t="s">
        <v>2793</v>
      </c>
      <c r="AB143" s="89"/>
      <c r="AC143" s="71"/>
      <c r="AD143" s="72"/>
      <c r="AE143" s="72"/>
      <c r="AF143" s="72"/>
      <c r="AG143" s="73"/>
      <c r="AH143" s="74"/>
      <c r="AI143" s="75"/>
    </row>
    <row r="144" spans="1:35" s="45" customFormat="1" hidden="1" x14ac:dyDescent="0.25">
      <c r="A144" s="78">
        <v>142</v>
      </c>
      <c r="B144" s="78" t="s">
        <v>2572</v>
      </c>
      <c r="C144" s="78" t="s">
        <v>97</v>
      </c>
      <c r="D144" s="78" t="s">
        <v>72</v>
      </c>
      <c r="E144" s="78" t="s">
        <v>105</v>
      </c>
      <c r="F144" s="78">
        <v>2</v>
      </c>
      <c r="G144" s="78">
        <v>2.2999999999999998</v>
      </c>
      <c r="H144" s="78" t="s">
        <v>2791</v>
      </c>
      <c r="I144" s="78">
        <v>756</v>
      </c>
      <c r="J144" s="79">
        <v>0</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0</v>
      </c>
      <c r="AA144" s="88"/>
      <c r="AB144" s="89"/>
      <c r="AC144" s="71"/>
      <c r="AD144" s="72"/>
      <c r="AE144" s="72"/>
      <c r="AF144" s="72"/>
      <c r="AG144" s="73"/>
      <c r="AH144" s="74"/>
      <c r="AI144" s="75"/>
    </row>
    <row r="145" spans="1:35" s="45" customFormat="1" hidden="1" x14ac:dyDescent="0.25">
      <c r="A145" s="78">
        <v>143</v>
      </c>
      <c r="B145" s="78" t="s">
        <v>2572</v>
      </c>
      <c r="C145" s="78" t="s">
        <v>97</v>
      </c>
      <c r="D145" s="78" t="s">
        <v>72</v>
      </c>
      <c r="E145" s="78" t="s">
        <v>105</v>
      </c>
      <c r="F145" s="78">
        <v>2</v>
      </c>
      <c r="G145" s="78">
        <v>2.2999999999999998</v>
      </c>
      <c r="H145" s="78" t="s">
        <v>2794</v>
      </c>
      <c r="I145" s="78">
        <v>578</v>
      </c>
      <c r="J145" s="79">
        <v>0</v>
      </c>
      <c r="K145" s="80">
        <v>0</v>
      </c>
      <c r="L145" s="80">
        <v>0</v>
      </c>
      <c r="M145" s="81">
        <v>0</v>
      </c>
      <c r="N145" s="82">
        <v>0</v>
      </c>
      <c r="O145" s="83">
        <v>0</v>
      </c>
      <c r="P145" s="83">
        <v>0</v>
      </c>
      <c r="Q145" s="84">
        <v>0</v>
      </c>
      <c r="R145" s="85">
        <v>0</v>
      </c>
      <c r="S145" s="80">
        <v>0</v>
      </c>
      <c r="T145" s="80">
        <v>0</v>
      </c>
      <c r="U145" s="80">
        <v>0</v>
      </c>
      <c r="V145" s="80">
        <v>0</v>
      </c>
      <c r="W145" s="81">
        <v>0</v>
      </c>
      <c r="X145" s="82">
        <v>0</v>
      </c>
      <c r="Y145" s="86">
        <v>0</v>
      </c>
      <c r="Z145" s="87">
        <v>0</v>
      </c>
      <c r="AA145" s="88"/>
      <c r="AB145" s="89"/>
      <c r="AC145" s="71"/>
      <c r="AD145" s="72"/>
      <c r="AE145" s="72"/>
      <c r="AF145" s="72"/>
      <c r="AG145" s="73"/>
      <c r="AH145" s="74"/>
      <c r="AI145" s="75"/>
    </row>
    <row r="146" spans="1:35" s="45" customFormat="1" hidden="1" x14ac:dyDescent="0.25">
      <c r="A146" s="78">
        <v>144</v>
      </c>
      <c r="B146" s="78" t="s">
        <v>2572</v>
      </c>
      <c r="C146" s="78" t="s">
        <v>97</v>
      </c>
      <c r="D146" s="78" t="s">
        <v>72</v>
      </c>
      <c r="E146" s="78" t="s">
        <v>105</v>
      </c>
      <c r="F146" s="78">
        <v>2</v>
      </c>
      <c r="G146" s="78">
        <v>2.2000000000000002</v>
      </c>
      <c r="H146" s="78" t="s">
        <v>2794</v>
      </c>
      <c r="I146" s="78">
        <v>622</v>
      </c>
      <c r="J146" s="79">
        <v>0</v>
      </c>
      <c r="K146" s="80">
        <v>0</v>
      </c>
      <c r="L146" s="80">
        <v>0</v>
      </c>
      <c r="M146" s="81">
        <v>0</v>
      </c>
      <c r="N146" s="82">
        <v>0</v>
      </c>
      <c r="O146" s="83">
        <v>0</v>
      </c>
      <c r="P146" s="83">
        <v>0</v>
      </c>
      <c r="Q146" s="84">
        <v>0</v>
      </c>
      <c r="R146" s="85">
        <v>0</v>
      </c>
      <c r="S146" s="80">
        <v>0</v>
      </c>
      <c r="T146" s="80">
        <v>0</v>
      </c>
      <c r="U146" s="80">
        <v>0</v>
      </c>
      <c r="V146" s="80">
        <v>0</v>
      </c>
      <c r="W146" s="81">
        <v>0</v>
      </c>
      <c r="X146" s="82">
        <v>0</v>
      </c>
      <c r="Y146" s="86">
        <v>0</v>
      </c>
      <c r="Z146" s="87">
        <v>0</v>
      </c>
      <c r="AA146" s="88"/>
      <c r="AB146" s="89"/>
      <c r="AC146" s="71"/>
      <c r="AD146" s="72"/>
      <c r="AE146" s="72"/>
      <c r="AF146" s="72"/>
      <c r="AG146" s="73"/>
      <c r="AH146" s="74"/>
      <c r="AI146" s="75"/>
    </row>
    <row r="147" spans="1:35" s="45" customFormat="1" ht="26.25" hidden="1" x14ac:dyDescent="0.25">
      <c r="A147" s="78">
        <v>145</v>
      </c>
      <c r="B147" s="78" t="s">
        <v>2572</v>
      </c>
      <c r="C147" s="78" t="s">
        <v>97</v>
      </c>
      <c r="D147" s="78" t="s">
        <v>72</v>
      </c>
      <c r="E147" s="78" t="s">
        <v>105</v>
      </c>
      <c r="F147" s="78">
        <v>2</v>
      </c>
      <c r="G147" s="78">
        <v>2.2999999999999998</v>
      </c>
      <c r="H147" s="78" t="s">
        <v>2794</v>
      </c>
      <c r="I147" s="78">
        <v>641</v>
      </c>
      <c r="J147" s="79">
        <v>0</v>
      </c>
      <c r="K147" s="80">
        <v>0</v>
      </c>
      <c r="L147" s="80">
        <v>0</v>
      </c>
      <c r="M147" s="81">
        <v>0</v>
      </c>
      <c r="N147" s="82">
        <v>0</v>
      </c>
      <c r="O147" s="83">
        <v>0</v>
      </c>
      <c r="P147" s="83">
        <v>0</v>
      </c>
      <c r="Q147" s="84">
        <v>0</v>
      </c>
      <c r="R147" s="85">
        <v>0</v>
      </c>
      <c r="S147" s="80">
        <v>0</v>
      </c>
      <c r="T147" s="80">
        <v>0</v>
      </c>
      <c r="U147" s="80">
        <v>1</v>
      </c>
      <c r="V147" s="80">
        <v>0</v>
      </c>
      <c r="W147" s="81">
        <v>0</v>
      </c>
      <c r="X147" s="82">
        <v>0</v>
      </c>
      <c r="Y147" s="86">
        <v>0</v>
      </c>
      <c r="Z147" s="87">
        <v>1</v>
      </c>
      <c r="AA147" s="88" t="s">
        <v>2906</v>
      </c>
      <c r="AB147" s="89"/>
      <c r="AC147" s="71"/>
      <c r="AD147" s="72"/>
      <c r="AE147" s="72"/>
      <c r="AF147" s="72"/>
      <c r="AG147" s="73"/>
      <c r="AH147" s="74"/>
      <c r="AI147" s="75"/>
    </row>
    <row r="148" spans="1:35" s="45" customFormat="1" ht="26.25" hidden="1" x14ac:dyDescent="0.25">
      <c r="A148" s="78">
        <v>146</v>
      </c>
      <c r="B148" s="78" t="s">
        <v>2572</v>
      </c>
      <c r="C148" s="78" t="s">
        <v>97</v>
      </c>
      <c r="D148" s="78" t="s">
        <v>72</v>
      </c>
      <c r="E148" s="78" t="s">
        <v>105</v>
      </c>
      <c r="F148" s="78">
        <v>2</v>
      </c>
      <c r="G148" s="78">
        <v>2.2999999999999998</v>
      </c>
      <c r="H148" s="78" t="s">
        <v>2794</v>
      </c>
      <c r="I148" s="78">
        <v>743</v>
      </c>
      <c r="J148" s="79">
        <v>0</v>
      </c>
      <c r="K148" s="80">
        <v>0</v>
      </c>
      <c r="L148" s="80">
        <v>0</v>
      </c>
      <c r="M148" s="81">
        <v>0</v>
      </c>
      <c r="N148" s="82">
        <v>0</v>
      </c>
      <c r="O148" s="83">
        <v>0</v>
      </c>
      <c r="P148" s="83">
        <v>0</v>
      </c>
      <c r="Q148" s="84">
        <v>0</v>
      </c>
      <c r="R148" s="85">
        <v>0</v>
      </c>
      <c r="S148" s="80">
        <v>0</v>
      </c>
      <c r="T148" s="80">
        <v>0</v>
      </c>
      <c r="U148" s="80">
        <v>1</v>
      </c>
      <c r="V148" s="80">
        <v>0</v>
      </c>
      <c r="W148" s="81">
        <v>0</v>
      </c>
      <c r="X148" s="82">
        <v>0</v>
      </c>
      <c r="Y148" s="86">
        <v>0</v>
      </c>
      <c r="Z148" s="87">
        <v>1</v>
      </c>
      <c r="AA148" s="88" t="s">
        <v>2907</v>
      </c>
      <c r="AB148" s="89"/>
      <c r="AC148" s="71"/>
      <c r="AD148" s="72"/>
      <c r="AE148" s="72"/>
      <c r="AF148" s="72"/>
      <c r="AG148" s="73"/>
      <c r="AH148" s="74"/>
      <c r="AI148" s="75"/>
    </row>
    <row r="149" spans="1:35" s="45" customFormat="1" hidden="1" x14ac:dyDescent="0.25">
      <c r="A149" s="78">
        <v>147</v>
      </c>
      <c r="B149" s="78" t="s">
        <v>2572</v>
      </c>
      <c r="C149" s="78" t="s">
        <v>97</v>
      </c>
      <c r="D149" s="78" t="s">
        <v>72</v>
      </c>
      <c r="E149" s="78" t="s">
        <v>105</v>
      </c>
      <c r="F149" s="78">
        <v>2</v>
      </c>
      <c r="G149" s="78">
        <v>2.2999999999999998</v>
      </c>
      <c r="H149" s="78" t="s">
        <v>2908</v>
      </c>
      <c r="I149" s="78">
        <v>610</v>
      </c>
      <c r="J149" s="79">
        <v>0</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0</v>
      </c>
      <c r="AA149" s="88"/>
      <c r="AB149" s="89"/>
      <c r="AC149" s="71"/>
      <c r="AD149" s="72"/>
      <c r="AE149" s="72"/>
      <c r="AF149" s="72"/>
      <c r="AG149" s="73"/>
      <c r="AH149" s="74"/>
      <c r="AI149" s="75"/>
    </row>
    <row r="150" spans="1:35" s="45" customFormat="1" hidden="1" x14ac:dyDescent="0.25">
      <c r="A150" s="78">
        <v>148</v>
      </c>
      <c r="B150" s="78" t="s">
        <v>2572</v>
      </c>
      <c r="C150" s="78" t="s">
        <v>97</v>
      </c>
      <c r="D150" s="78" t="s">
        <v>72</v>
      </c>
      <c r="E150" s="78" t="s">
        <v>105</v>
      </c>
      <c r="F150" s="78">
        <v>2</v>
      </c>
      <c r="G150" s="78">
        <v>2.2999999999999998</v>
      </c>
      <c r="H150" s="78" t="s">
        <v>2908</v>
      </c>
      <c r="I150" s="78">
        <v>623</v>
      </c>
      <c r="J150" s="79">
        <v>0</v>
      </c>
      <c r="K150" s="80">
        <v>0</v>
      </c>
      <c r="L150" s="80">
        <v>0</v>
      </c>
      <c r="M150" s="81">
        <v>0</v>
      </c>
      <c r="N150" s="82">
        <v>0</v>
      </c>
      <c r="O150" s="83">
        <v>0</v>
      </c>
      <c r="P150" s="83">
        <v>0</v>
      </c>
      <c r="Q150" s="84">
        <v>0</v>
      </c>
      <c r="R150" s="85">
        <v>0</v>
      </c>
      <c r="S150" s="80">
        <v>0</v>
      </c>
      <c r="T150" s="80">
        <v>0</v>
      </c>
      <c r="U150" s="80">
        <v>0</v>
      </c>
      <c r="V150" s="80">
        <v>0</v>
      </c>
      <c r="W150" s="81">
        <v>0</v>
      </c>
      <c r="X150" s="82">
        <v>0</v>
      </c>
      <c r="Y150" s="86">
        <v>0</v>
      </c>
      <c r="Z150" s="87">
        <v>0</v>
      </c>
      <c r="AA150" s="88"/>
      <c r="AB150" s="89"/>
      <c r="AC150" s="71"/>
      <c r="AD150" s="72"/>
      <c r="AE150" s="72"/>
      <c r="AF150" s="72"/>
      <c r="AG150" s="73"/>
      <c r="AH150" s="74"/>
      <c r="AI150" s="75"/>
    </row>
    <row r="151" spans="1:35" s="45" customFormat="1" ht="39" hidden="1" x14ac:dyDescent="0.25">
      <c r="A151" s="78">
        <v>149</v>
      </c>
      <c r="B151" s="78" t="s">
        <v>2572</v>
      </c>
      <c r="C151" s="78" t="s">
        <v>97</v>
      </c>
      <c r="D151" s="78" t="s">
        <v>72</v>
      </c>
      <c r="E151" s="78" t="s">
        <v>105</v>
      </c>
      <c r="F151" s="78">
        <v>2</v>
      </c>
      <c r="G151" s="78">
        <v>2.2999999999999998</v>
      </c>
      <c r="H151" s="78" t="s">
        <v>2908</v>
      </c>
      <c r="I151" s="78">
        <v>703</v>
      </c>
      <c r="J151" s="79">
        <v>0</v>
      </c>
      <c r="K151" s="80">
        <v>0</v>
      </c>
      <c r="L151" s="80">
        <v>0</v>
      </c>
      <c r="M151" s="81">
        <v>0</v>
      </c>
      <c r="N151" s="82">
        <v>1</v>
      </c>
      <c r="O151" s="83">
        <v>0</v>
      </c>
      <c r="P151" s="83">
        <v>0</v>
      </c>
      <c r="Q151" s="84">
        <v>1</v>
      </c>
      <c r="R151" s="85">
        <v>0</v>
      </c>
      <c r="S151" s="80">
        <v>0</v>
      </c>
      <c r="T151" s="80">
        <v>0</v>
      </c>
      <c r="U151" s="80">
        <v>0</v>
      </c>
      <c r="V151" s="80">
        <v>0</v>
      </c>
      <c r="W151" s="81">
        <v>0</v>
      </c>
      <c r="X151" s="82">
        <v>0</v>
      </c>
      <c r="Y151" s="86">
        <v>0</v>
      </c>
      <c r="Z151" s="87">
        <v>1</v>
      </c>
      <c r="AA151" s="88" t="s">
        <v>2914</v>
      </c>
      <c r="AB151" s="89"/>
      <c r="AC151" s="71"/>
      <c r="AD151" s="72"/>
      <c r="AE151" s="72"/>
      <c r="AF151" s="72"/>
      <c r="AG151" s="73"/>
      <c r="AH151" s="74"/>
      <c r="AI151" s="75"/>
    </row>
    <row r="152" spans="1:35" s="45" customFormat="1" ht="26.25" hidden="1" x14ac:dyDescent="0.25">
      <c r="A152" s="78">
        <v>150</v>
      </c>
      <c r="B152" s="78" t="s">
        <v>2572</v>
      </c>
      <c r="C152" s="78" t="s">
        <v>97</v>
      </c>
      <c r="D152" s="78" t="s">
        <v>72</v>
      </c>
      <c r="E152" s="78" t="s">
        <v>105</v>
      </c>
      <c r="F152" s="78">
        <v>2</v>
      </c>
      <c r="G152" s="78">
        <v>2.2999999999999998</v>
      </c>
      <c r="H152" s="78" t="s">
        <v>2908</v>
      </c>
      <c r="I152" s="78">
        <v>708</v>
      </c>
      <c r="J152" s="79">
        <v>0</v>
      </c>
      <c r="K152" s="80">
        <v>0</v>
      </c>
      <c r="L152" s="80">
        <v>0</v>
      </c>
      <c r="M152" s="81">
        <v>0</v>
      </c>
      <c r="N152" s="82">
        <v>0</v>
      </c>
      <c r="O152" s="83">
        <v>0</v>
      </c>
      <c r="P152" s="83">
        <v>0</v>
      </c>
      <c r="Q152" s="84">
        <v>0</v>
      </c>
      <c r="R152" s="85">
        <v>0</v>
      </c>
      <c r="S152" s="80">
        <v>0</v>
      </c>
      <c r="T152" s="80">
        <v>0</v>
      </c>
      <c r="U152" s="80">
        <v>1</v>
      </c>
      <c r="V152" s="80">
        <v>0</v>
      </c>
      <c r="W152" s="81">
        <v>0</v>
      </c>
      <c r="X152" s="82">
        <v>0</v>
      </c>
      <c r="Y152" s="86">
        <v>0</v>
      </c>
      <c r="Z152" s="87">
        <v>1</v>
      </c>
      <c r="AA152" s="88" t="s">
        <v>2909</v>
      </c>
      <c r="AB152" s="89"/>
      <c r="AC152" s="71"/>
      <c r="AD152" s="72"/>
      <c r="AE152" s="72"/>
      <c r="AF152" s="72"/>
      <c r="AG152" s="73"/>
      <c r="AH152" s="74"/>
      <c r="AI152" s="75"/>
    </row>
    <row r="153" spans="1:35" s="45" customFormat="1" hidden="1" x14ac:dyDescent="0.25">
      <c r="A153" s="78">
        <v>151</v>
      </c>
      <c r="B153" s="78" t="s">
        <v>2572</v>
      </c>
      <c r="C153" s="78" t="s">
        <v>97</v>
      </c>
      <c r="D153" s="78" t="s">
        <v>72</v>
      </c>
      <c r="E153" s="78" t="s">
        <v>105</v>
      </c>
      <c r="F153" s="78">
        <v>2</v>
      </c>
      <c r="G153" s="78">
        <v>2.2999999999999998</v>
      </c>
      <c r="H153" s="78" t="s">
        <v>2908</v>
      </c>
      <c r="I153" s="78">
        <v>734</v>
      </c>
      <c r="J153" s="79">
        <v>0</v>
      </c>
      <c r="K153" s="80">
        <v>0</v>
      </c>
      <c r="L153" s="80">
        <v>0</v>
      </c>
      <c r="M153" s="81">
        <v>0</v>
      </c>
      <c r="N153" s="82">
        <v>0</v>
      </c>
      <c r="O153" s="83">
        <v>0</v>
      </c>
      <c r="P153" s="83">
        <v>0</v>
      </c>
      <c r="Q153" s="84">
        <v>0</v>
      </c>
      <c r="R153" s="85">
        <v>0</v>
      </c>
      <c r="S153" s="80">
        <v>0</v>
      </c>
      <c r="T153" s="80">
        <v>0</v>
      </c>
      <c r="U153" s="80">
        <v>0</v>
      </c>
      <c r="V153" s="80">
        <v>0</v>
      </c>
      <c r="W153" s="81">
        <v>0</v>
      </c>
      <c r="X153" s="82">
        <v>0</v>
      </c>
      <c r="Y153" s="86">
        <v>0</v>
      </c>
      <c r="Z153" s="87">
        <v>0</v>
      </c>
      <c r="AA153" s="88"/>
      <c r="AB153" s="89"/>
      <c r="AC153" s="71"/>
      <c r="AD153" s="72"/>
      <c r="AE153" s="72"/>
      <c r="AF153" s="72"/>
      <c r="AG153" s="73"/>
      <c r="AH153" s="74"/>
      <c r="AI153" s="75"/>
    </row>
    <row r="154" spans="1:35" s="45" customFormat="1" hidden="1" x14ac:dyDescent="0.25">
      <c r="A154" s="78">
        <v>152</v>
      </c>
      <c r="B154" s="78" t="s">
        <v>2572</v>
      </c>
      <c r="C154" s="78" t="s">
        <v>97</v>
      </c>
      <c r="D154" s="78" t="s">
        <v>72</v>
      </c>
      <c r="E154" s="78" t="s">
        <v>105</v>
      </c>
      <c r="F154" s="78">
        <v>2</v>
      </c>
      <c r="G154" s="78">
        <v>2.2999999999999998</v>
      </c>
      <c r="H154" s="78" t="s">
        <v>2908</v>
      </c>
      <c r="I154" s="78">
        <v>778</v>
      </c>
      <c r="J154" s="79">
        <v>0</v>
      </c>
      <c r="K154" s="80">
        <v>0</v>
      </c>
      <c r="L154" s="80">
        <v>0</v>
      </c>
      <c r="M154" s="81">
        <v>0</v>
      </c>
      <c r="N154" s="82">
        <v>0</v>
      </c>
      <c r="O154" s="83">
        <v>0</v>
      </c>
      <c r="P154" s="83">
        <v>0</v>
      </c>
      <c r="Q154" s="84">
        <v>0</v>
      </c>
      <c r="R154" s="85">
        <v>0</v>
      </c>
      <c r="S154" s="80">
        <v>0</v>
      </c>
      <c r="T154" s="80">
        <v>0</v>
      </c>
      <c r="U154" s="80">
        <v>0</v>
      </c>
      <c r="V154" s="80">
        <v>0</v>
      </c>
      <c r="W154" s="81">
        <v>0</v>
      </c>
      <c r="X154" s="82">
        <v>0</v>
      </c>
      <c r="Y154" s="86">
        <v>0</v>
      </c>
      <c r="Z154" s="87">
        <v>0</v>
      </c>
      <c r="AA154" s="88"/>
      <c r="AB154" s="89"/>
      <c r="AC154" s="71"/>
      <c r="AD154" s="72"/>
      <c r="AE154" s="72"/>
      <c r="AF154" s="72"/>
      <c r="AG154" s="73"/>
      <c r="AH154" s="74"/>
      <c r="AI154" s="75"/>
    </row>
    <row r="155" spans="1:35" s="45" customFormat="1" hidden="1" x14ac:dyDescent="0.25">
      <c r="A155" s="78">
        <v>153</v>
      </c>
      <c r="B155" s="78" t="s">
        <v>2572</v>
      </c>
      <c r="C155" s="78" t="s">
        <v>97</v>
      </c>
      <c r="D155" s="78" t="s">
        <v>72</v>
      </c>
      <c r="E155" s="78" t="s">
        <v>105</v>
      </c>
      <c r="F155" s="78">
        <v>2</v>
      </c>
      <c r="G155" s="78">
        <v>2.2999999999999998</v>
      </c>
      <c r="H155" s="78" t="s">
        <v>2908</v>
      </c>
      <c r="I155" s="78">
        <v>780</v>
      </c>
      <c r="J155" s="79">
        <v>0</v>
      </c>
      <c r="K155" s="80">
        <v>0</v>
      </c>
      <c r="L155" s="80">
        <v>0</v>
      </c>
      <c r="M155" s="81">
        <v>0</v>
      </c>
      <c r="N155" s="82">
        <v>0</v>
      </c>
      <c r="O155" s="83">
        <v>0</v>
      </c>
      <c r="P155" s="83">
        <v>0</v>
      </c>
      <c r="Q155" s="84">
        <v>0</v>
      </c>
      <c r="R155" s="85">
        <v>0</v>
      </c>
      <c r="S155" s="80">
        <v>0</v>
      </c>
      <c r="T155" s="80">
        <v>0</v>
      </c>
      <c r="U155" s="80">
        <v>0</v>
      </c>
      <c r="V155" s="80">
        <v>0</v>
      </c>
      <c r="W155" s="81">
        <v>0</v>
      </c>
      <c r="X155" s="82">
        <v>0</v>
      </c>
      <c r="Y155" s="86">
        <v>0</v>
      </c>
      <c r="Z155" s="87">
        <v>0</v>
      </c>
      <c r="AA155" s="88"/>
      <c r="AB155" s="89"/>
      <c r="AC155" s="71"/>
      <c r="AD155" s="72"/>
      <c r="AE155" s="72"/>
      <c r="AF155" s="72"/>
      <c r="AG155" s="73"/>
      <c r="AH155" s="74"/>
      <c r="AI155" s="75"/>
    </row>
    <row r="156" spans="1:35" s="45" customFormat="1" ht="39" hidden="1" x14ac:dyDescent="0.25">
      <c r="A156" s="78">
        <v>154</v>
      </c>
      <c r="B156" s="78" t="s">
        <v>2572</v>
      </c>
      <c r="C156" s="78" t="s">
        <v>97</v>
      </c>
      <c r="D156" s="78" t="s">
        <v>72</v>
      </c>
      <c r="E156" s="78" t="s">
        <v>105</v>
      </c>
      <c r="F156" s="78">
        <v>2</v>
      </c>
      <c r="G156" s="78">
        <v>2.2999999999999998</v>
      </c>
      <c r="H156" s="78" t="s">
        <v>2910</v>
      </c>
      <c r="I156" s="78">
        <v>571</v>
      </c>
      <c r="J156" s="79">
        <v>0</v>
      </c>
      <c r="K156" s="80">
        <v>0</v>
      </c>
      <c r="L156" s="80">
        <v>0</v>
      </c>
      <c r="M156" s="81">
        <v>0</v>
      </c>
      <c r="N156" s="82">
        <v>0</v>
      </c>
      <c r="O156" s="83">
        <v>1</v>
      </c>
      <c r="P156" s="83">
        <v>0</v>
      </c>
      <c r="Q156" s="84">
        <v>0</v>
      </c>
      <c r="R156" s="85">
        <v>0</v>
      </c>
      <c r="S156" s="80">
        <v>0</v>
      </c>
      <c r="T156" s="80">
        <v>0</v>
      </c>
      <c r="U156" s="80">
        <v>0</v>
      </c>
      <c r="V156" s="80">
        <v>0</v>
      </c>
      <c r="W156" s="81">
        <v>0</v>
      </c>
      <c r="X156" s="82">
        <v>0</v>
      </c>
      <c r="Y156" s="86">
        <v>0</v>
      </c>
      <c r="Z156" s="87">
        <v>1</v>
      </c>
      <c r="AA156" s="88" t="s">
        <v>2911</v>
      </c>
      <c r="AB156" s="89" t="s">
        <v>2912</v>
      </c>
      <c r="AC156" s="71"/>
      <c r="AD156" s="72"/>
      <c r="AE156" s="72"/>
      <c r="AF156" s="72"/>
      <c r="AG156" s="73"/>
      <c r="AH156" s="74"/>
      <c r="AI156" s="75"/>
    </row>
    <row r="157" spans="1:35" s="45" customFormat="1" ht="64.5" x14ac:dyDescent="0.25">
      <c r="A157" s="78">
        <v>155</v>
      </c>
      <c r="B157" s="78" t="s">
        <v>2572</v>
      </c>
      <c r="C157" s="78" t="s">
        <v>97</v>
      </c>
      <c r="D157" s="78" t="s">
        <v>72</v>
      </c>
      <c r="E157" s="78" t="s">
        <v>105</v>
      </c>
      <c r="F157" s="78">
        <v>2</v>
      </c>
      <c r="G157" s="78">
        <v>2.2999999999999998</v>
      </c>
      <c r="H157" s="78" t="s">
        <v>2910</v>
      </c>
      <c r="I157" s="78">
        <v>626</v>
      </c>
      <c r="J157" s="79">
        <v>1</v>
      </c>
      <c r="K157" s="80">
        <v>0</v>
      </c>
      <c r="L157" s="80">
        <v>0</v>
      </c>
      <c r="M157" s="81">
        <v>0</v>
      </c>
      <c r="N157" s="82">
        <v>0</v>
      </c>
      <c r="O157" s="83">
        <v>0</v>
      </c>
      <c r="P157" s="83">
        <v>0</v>
      </c>
      <c r="Q157" s="84">
        <v>0</v>
      </c>
      <c r="R157" s="85">
        <v>1</v>
      </c>
      <c r="S157" s="80">
        <v>0</v>
      </c>
      <c r="T157" s="80">
        <v>0</v>
      </c>
      <c r="U157" s="80">
        <v>0</v>
      </c>
      <c r="V157" s="80">
        <v>0</v>
      </c>
      <c r="W157" s="81">
        <v>0</v>
      </c>
      <c r="X157" s="82">
        <v>0</v>
      </c>
      <c r="Y157" s="86">
        <v>0</v>
      </c>
      <c r="Z157" s="87">
        <v>1</v>
      </c>
      <c r="AA157" s="88" t="s">
        <v>2915</v>
      </c>
      <c r="AB157" s="89" t="s">
        <v>2912</v>
      </c>
      <c r="AC157" s="71"/>
      <c r="AD157" s="72"/>
      <c r="AE157" s="72"/>
      <c r="AF157" s="72"/>
      <c r="AG157" s="73"/>
      <c r="AH157" s="74"/>
      <c r="AI157" s="75"/>
    </row>
    <row r="158" spans="1:35" s="45" customFormat="1" ht="39" hidden="1" x14ac:dyDescent="0.25">
      <c r="A158" s="78">
        <v>156</v>
      </c>
      <c r="B158" s="78" t="s">
        <v>2572</v>
      </c>
      <c r="C158" s="78" t="s">
        <v>97</v>
      </c>
      <c r="D158" s="78" t="s">
        <v>72</v>
      </c>
      <c r="E158" s="78" t="s">
        <v>105</v>
      </c>
      <c r="F158" s="78">
        <v>2</v>
      </c>
      <c r="G158" s="78">
        <v>2.2999999999999998</v>
      </c>
      <c r="H158" s="78" t="s">
        <v>2910</v>
      </c>
      <c r="I158" s="78">
        <v>713</v>
      </c>
      <c r="J158" s="79">
        <v>0</v>
      </c>
      <c r="K158" s="80">
        <v>0</v>
      </c>
      <c r="L158" s="80">
        <v>0</v>
      </c>
      <c r="M158" s="81">
        <v>0</v>
      </c>
      <c r="N158" s="82">
        <v>0</v>
      </c>
      <c r="O158" s="83">
        <v>0</v>
      </c>
      <c r="P158" s="83">
        <v>0</v>
      </c>
      <c r="Q158" s="84">
        <v>0</v>
      </c>
      <c r="R158" s="85">
        <v>0</v>
      </c>
      <c r="S158" s="80">
        <v>0</v>
      </c>
      <c r="T158" s="80">
        <v>0</v>
      </c>
      <c r="U158" s="80">
        <v>0</v>
      </c>
      <c r="V158" s="80">
        <v>0</v>
      </c>
      <c r="W158" s="81">
        <v>0</v>
      </c>
      <c r="X158" s="82">
        <v>0</v>
      </c>
      <c r="Y158" s="86">
        <v>0</v>
      </c>
      <c r="Z158" s="87">
        <v>0</v>
      </c>
      <c r="AA158" s="88"/>
      <c r="AB158" s="89" t="s">
        <v>2912</v>
      </c>
      <c r="AC158" s="71"/>
      <c r="AD158" s="72"/>
      <c r="AE158" s="72"/>
      <c r="AF158" s="72"/>
      <c r="AG158" s="73"/>
      <c r="AH158" s="74"/>
      <c r="AI158" s="75"/>
    </row>
    <row r="159" spans="1:35" s="45" customFormat="1" ht="39" hidden="1" x14ac:dyDescent="0.25">
      <c r="A159" s="78">
        <v>157</v>
      </c>
      <c r="B159" s="78" t="s">
        <v>2572</v>
      </c>
      <c r="C159" s="78" t="s">
        <v>97</v>
      </c>
      <c r="D159" s="78" t="s">
        <v>72</v>
      </c>
      <c r="E159" s="78" t="s">
        <v>105</v>
      </c>
      <c r="F159" s="78">
        <v>2</v>
      </c>
      <c r="G159" s="78">
        <v>2.2999999999999998</v>
      </c>
      <c r="H159" s="78" t="s">
        <v>2910</v>
      </c>
      <c r="I159" s="78">
        <v>729</v>
      </c>
      <c r="J159" s="79">
        <v>0</v>
      </c>
      <c r="K159" s="80">
        <v>0</v>
      </c>
      <c r="L159" s="80">
        <v>0</v>
      </c>
      <c r="M159" s="81">
        <v>0</v>
      </c>
      <c r="N159" s="82">
        <v>0</v>
      </c>
      <c r="O159" s="83">
        <v>0</v>
      </c>
      <c r="P159" s="83">
        <v>0</v>
      </c>
      <c r="Q159" s="84">
        <v>0</v>
      </c>
      <c r="R159" s="85">
        <v>0</v>
      </c>
      <c r="S159" s="80">
        <v>0</v>
      </c>
      <c r="T159" s="80">
        <v>0</v>
      </c>
      <c r="U159" s="80">
        <v>0</v>
      </c>
      <c r="V159" s="80">
        <v>0</v>
      </c>
      <c r="W159" s="81">
        <v>0</v>
      </c>
      <c r="X159" s="82">
        <v>0</v>
      </c>
      <c r="Y159" s="86">
        <v>0</v>
      </c>
      <c r="Z159" s="87">
        <v>0</v>
      </c>
      <c r="AA159" s="88"/>
      <c r="AB159" s="89" t="s">
        <v>2912</v>
      </c>
      <c r="AC159" s="71"/>
      <c r="AD159" s="72"/>
      <c r="AE159" s="72"/>
      <c r="AF159" s="72"/>
      <c r="AG159" s="73"/>
      <c r="AH159" s="74"/>
      <c r="AI159" s="75"/>
    </row>
    <row r="160" spans="1:35" s="45" customFormat="1" ht="26.25" hidden="1" x14ac:dyDescent="0.25">
      <c r="A160" s="78">
        <v>158</v>
      </c>
      <c r="B160" s="78" t="s">
        <v>2572</v>
      </c>
      <c r="C160" s="78" t="s">
        <v>97</v>
      </c>
      <c r="D160" s="78" t="s">
        <v>72</v>
      </c>
      <c r="E160" s="78" t="s">
        <v>105</v>
      </c>
      <c r="F160" s="78">
        <v>2</v>
      </c>
      <c r="G160" s="78">
        <v>2.2999999999999998</v>
      </c>
      <c r="H160" s="78" t="s">
        <v>2913</v>
      </c>
      <c r="I160" s="78">
        <v>585</v>
      </c>
      <c r="J160" s="79">
        <v>0</v>
      </c>
      <c r="K160" s="80">
        <v>0</v>
      </c>
      <c r="L160" s="80">
        <v>0</v>
      </c>
      <c r="M160" s="81">
        <v>0</v>
      </c>
      <c r="N160" s="82">
        <v>0</v>
      </c>
      <c r="O160" s="83">
        <v>0</v>
      </c>
      <c r="P160" s="83">
        <v>0</v>
      </c>
      <c r="Q160" s="84">
        <v>0</v>
      </c>
      <c r="R160" s="85">
        <v>0</v>
      </c>
      <c r="S160" s="80">
        <v>0</v>
      </c>
      <c r="T160" s="80">
        <v>0</v>
      </c>
      <c r="U160" s="80">
        <v>1</v>
      </c>
      <c r="V160" s="80">
        <v>0</v>
      </c>
      <c r="W160" s="81">
        <v>0</v>
      </c>
      <c r="X160" s="82">
        <v>0</v>
      </c>
      <c r="Y160" s="86">
        <v>0</v>
      </c>
      <c r="Z160" s="87">
        <v>1</v>
      </c>
      <c r="AA160" s="97" t="s">
        <v>3209</v>
      </c>
      <c r="AB160" s="89"/>
      <c r="AC160" s="71"/>
      <c r="AD160" s="72"/>
      <c r="AE160" s="72"/>
      <c r="AF160" s="72"/>
      <c r="AG160" s="73"/>
      <c r="AH160" s="74"/>
      <c r="AI160" s="75"/>
    </row>
    <row r="161" spans="1:35" s="45" customFormat="1" ht="26.25" hidden="1" x14ac:dyDescent="0.25">
      <c r="A161" s="78">
        <v>159</v>
      </c>
      <c r="B161" s="78" t="s">
        <v>2572</v>
      </c>
      <c r="C161" s="78" t="s">
        <v>97</v>
      </c>
      <c r="D161" s="78" t="s">
        <v>72</v>
      </c>
      <c r="E161" s="78" t="s">
        <v>105</v>
      </c>
      <c r="F161" s="78">
        <v>2</v>
      </c>
      <c r="G161" s="78">
        <v>2.2999999999999998</v>
      </c>
      <c r="H161" s="78" t="s">
        <v>2913</v>
      </c>
      <c r="I161" s="78">
        <v>705</v>
      </c>
      <c r="J161" s="79">
        <v>0</v>
      </c>
      <c r="K161" s="80">
        <v>0</v>
      </c>
      <c r="L161" s="80">
        <v>0</v>
      </c>
      <c r="M161" s="81">
        <v>0</v>
      </c>
      <c r="N161" s="82">
        <v>0</v>
      </c>
      <c r="O161" s="83">
        <v>1</v>
      </c>
      <c r="P161" s="83">
        <v>0</v>
      </c>
      <c r="Q161" s="84">
        <v>0</v>
      </c>
      <c r="R161" s="85">
        <v>0</v>
      </c>
      <c r="S161" s="80">
        <v>0</v>
      </c>
      <c r="T161" s="80">
        <v>0</v>
      </c>
      <c r="U161" s="80">
        <v>0</v>
      </c>
      <c r="V161" s="80">
        <v>0</v>
      </c>
      <c r="W161" s="81">
        <v>0</v>
      </c>
      <c r="X161" s="82">
        <v>0</v>
      </c>
      <c r="Y161" s="86">
        <v>0</v>
      </c>
      <c r="Z161" s="87">
        <v>1</v>
      </c>
      <c r="AA161" s="88" t="s">
        <v>2985</v>
      </c>
      <c r="AB161" s="89"/>
      <c r="AC161" s="71"/>
      <c r="AD161" s="72"/>
      <c r="AE161" s="72"/>
      <c r="AF161" s="72"/>
      <c r="AG161" s="73"/>
      <c r="AH161" s="74"/>
      <c r="AI161" s="75"/>
    </row>
    <row r="162" spans="1:35" s="45" customFormat="1" hidden="1" x14ac:dyDescent="0.25">
      <c r="A162" s="78">
        <v>160</v>
      </c>
      <c r="B162" s="78" t="s">
        <v>2572</v>
      </c>
      <c r="C162" s="78" t="s">
        <v>97</v>
      </c>
      <c r="D162" s="78" t="s">
        <v>72</v>
      </c>
      <c r="E162" s="78" t="s">
        <v>105</v>
      </c>
      <c r="F162" s="78">
        <v>2</v>
      </c>
      <c r="G162" s="78">
        <v>2.2999999999999998</v>
      </c>
      <c r="H162" s="78" t="s">
        <v>2913</v>
      </c>
      <c r="I162" s="78">
        <v>732</v>
      </c>
      <c r="J162" s="79">
        <v>0</v>
      </c>
      <c r="K162" s="80">
        <v>0</v>
      </c>
      <c r="L162" s="80">
        <v>0</v>
      </c>
      <c r="M162" s="81">
        <v>0</v>
      </c>
      <c r="N162" s="82">
        <v>0</v>
      </c>
      <c r="O162" s="83">
        <v>0</v>
      </c>
      <c r="P162" s="83">
        <v>0</v>
      </c>
      <c r="Q162" s="84">
        <v>0</v>
      </c>
      <c r="R162" s="85">
        <v>0</v>
      </c>
      <c r="S162" s="80">
        <v>0</v>
      </c>
      <c r="T162" s="80">
        <v>0</v>
      </c>
      <c r="U162" s="80">
        <v>0</v>
      </c>
      <c r="V162" s="80">
        <v>0</v>
      </c>
      <c r="W162" s="81">
        <v>0</v>
      </c>
      <c r="X162" s="82">
        <v>0</v>
      </c>
      <c r="Y162" s="86">
        <v>0</v>
      </c>
      <c r="Z162" s="87">
        <v>0</v>
      </c>
      <c r="AA162" s="88"/>
      <c r="AB162" s="89"/>
      <c r="AC162" s="71"/>
      <c r="AD162" s="72"/>
      <c r="AE162" s="72"/>
      <c r="AF162" s="72"/>
      <c r="AG162" s="73"/>
      <c r="AH162" s="74"/>
      <c r="AI162" s="75"/>
    </row>
    <row r="163" spans="1:35" s="45" customFormat="1" hidden="1" x14ac:dyDescent="0.25">
      <c r="A163" s="78">
        <v>161</v>
      </c>
      <c r="B163" s="78" t="s">
        <v>2572</v>
      </c>
      <c r="C163" s="78" t="s">
        <v>97</v>
      </c>
      <c r="D163" s="78" t="s">
        <v>72</v>
      </c>
      <c r="E163" s="78" t="s">
        <v>105</v>
      </c>
      <c r="F163" s="78">
        <v>2</v>
      </c>
      <c r="G163" s="78">
        <v>2.2999999999999998</v>
      </c>
      <c r="H163" s="78" t="s">
        <v>2913</v>
      </c>
      <c r="I163" s="78">
        <v>752</v>
      </c>
      <c r="J163" s="79">
        <v>0</v>
      </c>
      <c r="K163" s="80">
        <v>0</v>
      </c>
      <c r="L163" s="80">
        <v>0</v>
      </c>
      <c r="M163" s="81">
        <v>0</v>
      </c>
      <c r="N163" s="82">
        <v>0</v>
      </c>
      <c r="O163" s="83">
        <v>0</v>
      </c>
      <c r="P163" s="83">
        <v>0</v>
      </c>
      <c r="Q163" s="84">
        <v>0</v>
      </c>
      <c r="R163" s="85">
        <v>0</v>
      </c>
      <c r="S163" s="80">
        <v>0</v>
      </c>
      <c r="T163" s="80">
        <v>0</v>
      </c>
      <c r="U163" s="80">
        <v>0</v>
      </c>
      <c r="V163" s="80">
        <v>0</v>
      </c>
      <c r="W163" s="81">
        <v>0</v>
      </c>
      <c r="X163" s="82">
        <v>0</v>
      </c>
      <c r="Y163" s="86">
        <v>0</v>
      </c>
      <c r="Z163" s="87">
        <v>0</v>
      </c>
      <c r="AA163" s="88"/>
      <c r="AB163" s="89"/>
      <c r="AC163" s="71"/>
      <c r="AD163" s="72"/>
      <c r="AE163" s="72"/>
      <c r="AF163" s="72"/>
      <c r="AG163" s="73"/>
      <c r="AH163" s="74"/>
      <c r="AI163" s="75"/>
    </row>
    <row r="164" spans="1:35" s="45" customFormat="1" hidden="1" x14ac:dyDescent="0.25">
      <c r="A164" s="78">
        <v>162</v>
      </c>
      <c r="B164" s="78" t="s">
        <v>2572</v>
      </c>
      <c r="C164" s="78" t="s">
        <v>97</v>
      </c>
      <c r="D164" s="78" t="s">
        <v>72</v>
      </c>
      <c r="E164" s="78" t="s">
        <v>105</v>
      </c>
      <c r="F164" s="78">
        <v>2</v>
      </c>
      <c r="G164" s="78">
        <v>2.2999999999999998</v>
      </c>
      <c r="H164" s="78" t="s">
        <v>2913</v>
      </c>
      <c r="I164" s="78">
        <v>769</v>
      </c>
      <c r="J164" s="79">
        <v>0</v>
      </c>
      <c r="K164" s="80">
        <v>0</v>
      </c>
      <c r="L164" s="80">
        <v>0</v>
      </c>
      <c r="M164" s="81">
        <v>0</v>
      </c>
      <c r="N164" s="82">
        <v>0</v>
      </c>
      <c r="O164" s="83">
        <v>0</v>
      </c>
      <c r="P164" s="83">
        <v>0</v>
      </c>
      <c r="Q164" s="84">
        <v>0</v>
      </c>
      <c r="R164" s="85">
        <v>0</v>
      </c>
      <c r="S164" s="80">
        <v>0</v>
      </c>
      <c r="T164" s="80">
        <v>0</v>
      </c>
      <c r="U164" s="80">
        <v>0</v>
      </c>
      <c r="V164" s="80">
        <v>0</v>
      </c>
      <c r="W164" s="81">
        <v>0</v>
      </c>
      <c r="X164" s="82">
        <v>0</v>
      </c>
      <c r="Y164" s="86">
        <v>0</v>
      </c>
      <c r="Z164" s="87">
        <v>0</v>
      </c>
      <c r="AA164" s="88"/>
      <c r="AB164" s="89"/>
      <c r="AC164" s="71"/>
      <c r="AD164" s="72"/>
      <c r="AE164" s="72"/>
      <c r="AF164" s="72"/>
      <c r="AG164" s="73"/>
      <c r="AH164" s="74"/>
      <c r="AI164" s="75"/>
    </row>
    <row r="165" spans="1:35" s="45" customFormat="1" hidden="1" x14ac:dyDescent="0.25">
      <c r="A165" s="78">
        <v>163</v>
      </c>
      <c r="B165" s="78" t="s">
        <v>2572</v>
      </c>
      <c r="C165" s="78" t="s">
        <v>97</v>
      </c>
      <c r="D165" s="78" t="s">
        <v>72</v>
      </c>
      <c r="E165" s="78" t="s">
        <v>105</v>
      </c>
      <c r="F165" s="78">
        <v>2</v>
      </c>
      <c r="G165" s="78">
        <v>2.4</v>
      </c>
      <c r="H165" s="78" t="s">
        <v>2849</v>
      </c>
      <c r="I165" s="78">
        <v>611</v>
      </c>
      <c r="J165" s="79">
        <v>0</v>
      </c>
      <c r="K165" s="80">
        <v>0</v>
      </c>
      <c r="L165" s="80">
        <v>0</v>
      </c>
      <c r="M165" s="81">
        <v>0</v>
      </c>
      <c r="N165" s="82">
        <v>0</v>
      </c>
      <c r="O165" s="83">
        <v>0</v>
      </c>
      <c r="P165" s="83">
        <v>0</v>
      </c>
      <c r="Q165" s="84">
        <v>0</v>
      </c>
      <c r="R165" s="85">
        <v>0</v>
      </c>
      <c r="S165" s="80">
        <v>0</v>
      </c>
      <c r="T165" s="80">
        <v>0</v>
      </c>
      <c r="U165" s="80">
        <v>0</v>
      </c>
      <c r="V165" s="80">
        <v>0</v>
      </c>
      <c r="W165" s="81">
        <v>0</v>
      </c>
      <c r="X165" s="82">
        <v>0</v>
      </c>
      <c r="Y165" s="86">
        <v>0</v>
      </c>
      <c r="Z165" s="87">
        <v>0</v>
      </c>
      <c r="AA165" s="88"/>
      <c r="AB165" s="89"/>
      <c r="AC165" s="71"/>
      <c r="AD165" s="72"/>
      <c r="AE165" s="72"/>
      <c r="AF165" s="72"/>
      <c r="AG165" s="73"/>
      <c r="AH165" s="74"/>
      <c r="AI165" s="75"/>
    </row>
    <row r="166" spans="1:35" s="45" customFormat="1" ht="26.25" x14ac:dyDescent="0.25">
      <c r="A166" s="78">
        <v>164</v>
      </c>
      <c r="B166" s="78" t="s">
        <v>2572</v>
      </c>
      <c r="C166" s="78" t="s">
        <v>97</v>
      </c>
      <c r="D166" s="78" t="s">
        <v>72</v>
      </c>
      <c r="E166" s="78" t="s">
        <v>105</v>
      </c>
      <c r="F166" s="78">
        <v>2</v>
      </c>
      <c r="G166" s="78">
        <v>2.4</v>
      </c>
      <c r="H166" s="78" t="s">
        <v>2849</v>
      </c>
      <c r="I166" s="78">
        <v>617</v>
      </c>
      <c r="J166" s="79">
        <v>1</v>
      </c>
      <c r="K166" s="80">
        <v>0</v>
      </c>
      <c r="L166" s="80">
        <v>0</v>
      </c>
      <c r="M166" s="81">
        <v>0</v>
      </c>
      <c r="N166" s="82">
        <v>0</v>
      </c>
      <c r="O166" s="83">
        <v>0</v>
      </c>
      <c r="P166" s="83">
        <v>0</v>
      </c>
      <c r="Q166" s="84">
        <v>0</v>
      </c>
      <c r="R166" s="85">
        <v>0</v>
      </c>
      <c r="S166" s="80">
        <v>0</v>
      </c>
      <c r="T166" s="80">
        <v>0</v>
      </c>
      <c r="U166" s="80">
        <v>0</v>
      </c>
      <c r="V166" s="80">
        <v>0</v>
      </c>
      <c r="W166" s="81">
        <v>0</v>
      </c>
      <c r="X166" s="82">
        <v>0</v>
      </c>
      <c r="Y166" s="86">
        <v>0</v>
      </c>
      <c r="Z166" s="87">
        <v>1</v>
      </c>
      <c r="AA166" s="88" t="s">
        <v>2983</v>
      </c>
      <c r="AB166" s="89"/>
      <c r="AC166" s="71"/>
      <c r="AD166" s="72"/>
      <c r="AE166" s="72"/>
      <c r="AF166" s="72"/>
      <c r="AG166" s="73"/>
      <c r="AH166" s="74"/>
      <c r="AI166" s="75"/>
    </row>
    <row r="167" spans="1:35" s="45" customFormat="1" hidden="1" x14ac:dyDescent="0.25">
      <c r="A167" s="78">
        <v>165</v>
      </c>
      <c r="B167" s="78" t="s">
        <v>2572</v>
      </c>
      <c r="C167" s="78" t="s">
        <v>97</v>
      </c>
      <c r="D167" s="78" t="s">
        <v>72</v>
      </c>
      <c r="E167" s="78" t="s">
        <v>105</v>
      </c>
      <c r="F167" s="78">
        <v>2</v>
      </c>
      <c r="G167" s="78">
        <v>2.4</v>
      </c>
      <c r="H167" s="78" t="s">
        <v>2849</v>
      </c>
      <c r="I167" s="78">
        <v>624</v>
      </c>
      <c r="J167" s="79">
        <v>0</v>
      </c>
      <c r="K167" s="80">
        <v>0</v>
      </c>
      <c r="L167" s="80">
        <v>0</v>
      </c>
      <c r="M167" s="81">
        <v>0</v>
      </c>
      <c r="N167" s="82">
        <v>0</v>
      </c>
      <c r="O167" s="83">
        <v>0</v>
      </c>
      <c r="P167" s="83">
        <v>0</v>
      </c>
      <c r="Q167" s="84">
        <v>0</v>
      </c>
      <c r="R167" s="85">
        <v>0</v>
      </c>
      <c r="S167" s="80">
        <v>0</v>
      </c>
      <c r="T167" s="80">
        <v>0</v>
      </c>
      <c r="U167" s="80">
        <v>0</v>
      </c>
      <c r="V167" s="80">
        <v>0</v>
      </c>
      <c r="W167" s="81">
        <v>0</v>
      </c>
      <c r="X167" s="82">
        <v>0</v>
      </c>
      <c r="Y167" s="86">
        <v>0</v>
      </c>
      <c r="Z167" s="87">
        <v>0</v>
      </c>
      <c r="AA167" s="88"/>
      <c r="AB167" s="89"/>
      <c r="AC167" s="71"/>
      <c r="AD167" s="72"/>
      <c r="AE167" s="72"/>
      <c r="AF167" s="72"/>
      <c r="AG167" s="73"/>
      <c r="AH167" s="74"/>
      <c r="AI167" s="75"/>
    </row>
    <row r="168" spans="1:35" s="45" customFormat="1" hidden="1" x14ac:dyDescent="0.25">
      <c r="A168" s="78">
        <v>166</v>
      </c>
      <c r="B168" s="78" t="s">
        <v>2572</v>
      </c>
      <c r="C168" s="78" t="s">
        <v>97</v>
      </c>
      <c r="D168" s="78" t="s">
        <v>72</v>
      </c>
      <c r="E168" s="78" t="s">
        <v>105</v>
      </c>
      <c r="F168" s="78">
        <v>2</v>
      </c>
      <c r="G168" s="78">
        <v>2.4</v>
      </c>
      <c r="H168" s="78" t="s">
        <v>2849</v>
      </c>
      <c r="I168" s="78">
        <v>625</v>
      </c>
      <c r="J168" s="79">
        <v>0</v>
      </c>
      <c r="K168" s="80">
        <v>0</v>
      </c>
      <c r="L168" s="80">
        <v>0</v>
      </c>
      <c r="M168" s="81">
        <v>0</v>
      </c>
      <c r="N168" s="82">
        <v>0</v>
      </c>
      <c r="O168" s="83">
        <v>0</v>
      </c>
      <c r="P168" s="83">
        <v>0</v>
      </c>
      <c r="Q168" s="84">
        <v>0</v>
      </c>
      <c r="R168" s="85">
        <v>0</v>
      </c>
      <c r="S168" s="80">
        <v>0</v>
      </c>
      <c r="T168" s="80">
        <v>0</v>
      </c>
      <c r="U168" s="80">
        <v>0</v>
      </c>
      <c r="V168" s="80">
        <v>0</v>
      </c>
      <c r="W168" s="81">
        <v>0</v>
      </c>
      <c r="X168" s="82">
        <v>0</v>
      </c>
      <c r="Y168" s="86">
        <v>0</v>
      </c>
      <c r="Z168" s="87">
        <v>0</v>
      </c>
      <c r="AA168" s="88"/>
      <c r="AB168" s="89"/>
      <c r="AC168" s="71"/>
      <c r="AD168" s="72"/>
      <c r="AE168" s="72"/>
      <c r="AF168" s="72"/>
      <c r="AG168" s="73"/>
      <c r="AH168" s="74"/>
      <c r="AI168" s="75"/>
    </row>
    <row r="169" spans="1:35" s="45" customFormat="1" hidden="1" x14ac:dyDescent="0.25">
      <c r="A169" s="78">
        <v>167</v>
      </c>
      <c r="B169" s="78" t="s">
        <v>2572</v>
      </c>
      <c r="C169" s="78" t="s">
        <v>97</v>
      </c>
      <c r="D169" s="78" t="s">
        <v>72</v>
      </c>
      <c r="E169" s="78" t="s">
        <v>105</v>
      </c>
      <c r="F169" s="78">
        <v>2</v>
      </c>
      <c r="G169" s="78">
        <v>2.4</v>
      </c>
      <c r="H169" s="78" t="s">
        <v>2849</v>
      </c>
      <c r="I169" s="78">
        <v>642</v>
      </c>
      <c r="J169" s="79">
        <v>0</v>
      </c>
      <c r="K169" s="80">
        <v>0</v>
      </c>
      <c r="L169" s="80">
        <v>0</v>
      </c>
      <c r="M169" s="81">
        <v>0</v>
      </c>
      <c r="N169" s="82">
        <v>0</v>
      </c>
      <c r="O169" s="83">
        <v>0</v>
      </c>
      <c r="P169" s="83">
        <v>0</v>
      </c>
      <c r="Q169" s="84">
        <v>0</v>
      </c>
      <c r="R169" s="85">
        <v>0</v>
      </c>
      <c r="S169" s="80">
        <v>0</v>
      </c>
      <c r="T169" s="80">
        <v>0</v>
      </c>
      <c r="U169" s="80">
        <v>1</v>
      </c>
      <c r="V169" s="80">
        <v>0</v>
      </c>
      <c r="W169" s="81">
        <v>0</v>
      </c>
      <c r="X169" s="82">
        <v>0</v>
      </c>
      <c r="Y169" s="86">
        <v>0</v>
      </c>
      <c r="Z169" s="87">
        <v>1</v>
      </c>
      <c r="AA169" s="88" t="s">
        <v>2984</v>
      </c>
      <c r="AB169" s="89"/>
      <c r="AC169" s="71"/>
      <c r="AD169" s="72"/>
      <c r="AE169" s="72"/>
      <c r="AF169" s="72"/>
      <c r="AG169" s="73"/>
      <c r="AH169" s="74"/>
      <c r="AI169" s="75"/>
    </row>
    <row r="170" spans="1:35" s="45" customFormat="1" hidden="1" x14ac:dyDescent="0.25">
      <c r="A170" s="78">
        <v>168</v>
      </c>
      <c r="B170" s="78" t="s">
        <v>2572</v>
      </c>
      <c r="C170" s="78" t="s">
        <v>97</v>
      </c>
      <c r="D170" s="78" t="s">
        <v>72</v>
      </c>
      <c r="E170" s="78" t="s">
        <v>105</v>
      </c>
      <c r="F170" s="78">
        <v>2</v>
      </c>
      <c r="G170" s="78">
        <v>2.4</v>
      </c>
      <c r="H170" s="78" t="s">
        <v>2849</v>
      </c>
      <c r="I170" s="78">
        <v>651</v>
      </c>
      <c r="J170" s="79">
        <v>0</v>
      </c>
      <c r="K170" s="80">
        <v>0</v>
      </c>
      <c r="L170" s="80">
        <v>0</v>
      </c>
      <c r="M170" s="81">
        <v>0</v>
      </c>
      <c r="N170" s="82">
        <v>0</v>
      </c>
      <c r="O170" s="83">
        <v>0</v>
      </c>
      <c r="P170" s="83">
        <v>0</v>
      </c>
      <c r="Q170" s="84">
        <v>0</v>
      </c>
      <c r="R170" s="85">
        <v>0</v>
      </c>
      <c r="S170" s="80">
        <v>0</v>
      </c>
      <c r="T170" s="80">
        <v>0</v>
      </c>
      <c r="U170" s="80">
        <v>0</v>
      </c>
      <c r="V170" s="80">
        <v>0</v>
      </c>
      <c r="W170" s="81">
        <v>0</v>
      </c>
      <c r="X170" s="82">
        <v>0</v>
      </c>
      <c r="Y170" s="86">
        <v>0</v>
      </c>
      <c r="Z170" s="87">
        <v>0</v>
      </c>
      <c r="AA170" s="88"/>
      <c r="AB170" s="89"/>
      <c r="AC170" s="71"/>
      <c r="AD170" s="72"/>
      <c r="AE170" s="72"/>
      <c r="AF170" s="72"/>
      <c r="AG170" s="73"/>
      <c r="AH170" s="74"/>
      <c r="AI170" s="75"/>
    </row>
    <row r="171" spans="1:35" s="45" customFormat="1" hidden="1" x14ac:dyDescent="0.25">
      <c r="A171" s="78">
        <v>169</v>
      </c>
      <c r="B171" s="78" t="s">
        <v>941</v>
      </c>
      <c r="C171" s="78" t="s">
        <v>2189</v>
      </c>
      <c r="D171" s="78" t="s">
        <v>72</v>
      </c>
      <c r="E171" s="78" t="s">
        <v>105</v>
      </c>
      <c r="F171" s="78">
        <v>2</v>
      </c>
      <c r="G171" s="78">
        <v>2.4</v>
      </c>
      <c r="H171" s="78" t="s">
        <v>2849</v>
      </c>
      <c r="I171" s="78">
        <v>741</v>
      </c>
      <c r="J171" s="79">
        <v>0</v>
      </c>
      <c r="K171" s="80">
        <v>0</v>
      </c>
      <c r="L171" s="80">
        <v>0</v>
      </c>
      <c r="M171" s="81">
        <v>0</v>
      </c>
      <c r="N171" s="82">
        <v>0</v>
      </c>
      <c r="O171" s="83">
        <v>0</v>
      </c>
      <c r="P171" s="83">
        <v>0</v>
      </c>
      <c r="Q171" s="84">
        <v>0</v>
      </c>
      <c r="R171" s="85">
        <v>0</v>
      </c>
      <c r="S171" s="80">
        <v>0</v>
      </c>
      <c r="T171" s="80">
        <v>0</v>
      </c>
      <c r="U171" s="80">
        <v>0</v>
      </c>
      <c r="V171" s="80">
        <v>0</v>
      </c>
      <c r="W171" s="81">
        <v>0</v>
      </c>
      <c r="X171" s="82">
        <v>0</v>
      </c>
      <c r="Y171" s="86">
        <v>0</v>
      </c>
      <c r="Z171" s="87">
        <v>0</v>
      </c>
      <c r="AA171" s="88"/>
      <c r="AB171" s="89"/>
      <c r="AC171" s="71"/>
      <c r="AD171" s="72"/>
      <c r="AE171" s="72"/>
      <c r="AF171" s="72"/>
      <c r="AG171" s="73"/>
      <c r="AH171" s="74"/>
      <c r="AI171" s="75"/>
    </row>
    <row r="172" spans="1:35" s="45" customFormat="1" hidden="1" x14ac:dyDescent="0.25">
      <c r="A172" s="78">
        <v>170</v>
      </c>
      <c r="B172" s="78" t="s">
        <v>941</v>
      </c>
      <c r="C172" s="78" t="s">
        <v>2189</v>
      </c>
      <c r="D172" s="78" t="s">
        <v>72</v>
      </c>
      <c r="E172" s="78" t="s">
        <v>105</v>
      </c>
      <c r="F172" s="78">
        <v>2</v>
      </c>
      <c r="G172" s="78">
        <v>2.4</v>
      </c>
      <c r="H172" s="78" t="s">
        <v>2849</v>
      </c>
      <c r="I172" s="78">
        <v>767</v>
      </c>
      <c r="J172" s="79">
        <v>0</v>
      </c>
      <c r="K172" s="80">
        <v>0</v>
      </c>
      <c r="L172" s="80">
        <v>0</v>
      </c>
      <c r="M172" s="81">
        <v>0</v>
      </c>
      <c r="N172" s="82">
        <v>0</v>
      </c>
      <c r="O172" s="83">
        <v>0</v>
      </c>
      <c r="P172" s="83">
        <v>0</v>
      </c>
      <c r="Q172" s="84">
        <v>0</v>
      </c>
      <c r="R172" s="85">
        <v>0</v>
      </c>
      <c r="S172" s="80">
        <v>0</v>
      </c>
      <c r="T172" s="80">
        <v>0</v>
      </c>
      <c r="U172" s="80">
        <v>0</v>
      </c>
      <c r="V172" s="80">
        <v>0</v>
      </c>
      <c r="W172" s="81">
        <v>0</v>
      </c>
      <c r="X172" s="82">
        <v>0</v>
      </c>
      <c r="Y172" s="86">
        <v>0</v>
      </c>
      <c r="Z172" s="87">
        <v>0</v>
      </c>
      <c r="AA172" s="88"/>
      <c r="AB172" s="89"/>
      <c r="AC172" s="71"/>
      <c r="AD172" s="72"/>
      <c r="AE172" s="72"/>
      <c r="AF172" s="72"/>
      <c r="AG172" s="73"/>
      <c r="AH172" s="74"/>
      <c r="AI172" s="75"/>
    </row>
    <row r="173" spans="1:35" s="45" customFormat="1" hidden="1" x14ac:dyDescent="0.25">
      <c r="A173" s="78">
        <v>171</v>
      </c>
      <c r="B173" s="78" t="s">
        <v>941</v>
      </c>
      <c r="C173" s="78" t="s">
        <v>2189</v>
      </c>
      <c r="D173" s="78" t="s">
        <v>72</v>
      </c>
      <c r="E173" s="78" t="s">
        <v>105</v>
      </c>
      <c r="F173" s="78">
        <v>2</v>
      </c>
      <c r="G173" s="78">
        <v>2.4</v>
      </c>
      <c r="H173" s="78" t="s">
        <v>2849</v>
      </c>
      <c r="I173" s="78">
        <v>768</v>
      </c>
      <c r="J173" s="79">
        <v>0</v>
      </c>
      <c r="K173" s="80">
        <v>0</v>
      </c>
      <c r="L173" s="80">
        <v>0</v>
      </c>
      <c r="M173" s="81">
        <v>0</v>
      </c>
      <c r="N173" s="82">
        <v>0</v>
      </c>
      <c r="O173" s="83">
        <v>0</v>
      </c>
      <c r="P173" s="83">
        <v>0</v>
      </c>
      <c r="Q173" s="84">
        <v>0</v>
      </c>
      <c r="R173" s="85">
        <v>0</v>
      </c>
      <c r="S173" s="80">
        <v>0</v>
      </c>
      <c r="T173" s="80">
        <v>0</v>
      </c>
      <c r="U173" s="80">
        <v>0</v>
      </c>
      <c r="V173" s="80">
        <v>0</v>
      </c>
      <c r="W173" s="81">
        <v>0</v>
      </c>
      <c r="X173" s="82">
        <v>0</v>
      </c>
      <c r="Y173" s="86">
        <v>0</v>
      </c>
      <c r="Z173" s="87">
        <v>0</v>
      </c>
      <c r="AA173" s="88"/>
      <c r="AB173" s="89"/>
      <c r="AC173" s="71"/>
      <c r="AD173" s="72"/>
      <c r="AE173" s="72"/>
      <c r="AF173" s="72"/>
      <c r="AG173" s="73"/>
      <c r="AH173" s="74"/>
      <c r="AI173" s="75"/>
    </row>
    <row r="174" spans="1:35" s="45" customFormat="1" hidden="1" x14ac:dyDescent="0.25">
      <c r="A174" s="78">
        <v>172</v>
      </c>
      <c r="B174" s="78" t="s">
        <v>941</v>
      </c>
      <c r="C174" s="78" t="s">
        <v>2189</v>
      </c>
      <c r="D174" s="78" t="s">
        <v>72</v>
      </c>
      <c r="E174" s="78" t="s">
        <v>105</v>
      </c>
      <c r="F174" s="78">
        <v>2</v>
      </c>
      <c r="G174" s="78">
        <v>2.4</v>
      </c>
      <c r="H174" s="78" t="s">
        <v>2849</v>
      </c>
      <c r="I174" s="78">
        <v>776</v>
      </c>
      <c r="J174" s="79">
        <v>0</v>
      </c>
      <c r="K174" s="80">
        <v>0</v>
      </c>
      <c r="L174" s="80">
        <v>0</v>
      </c>
      <c r="M174" s="81">
        <v>0</v>
      </c>
      <c r="N174" s="82">
        <v>0</v>
      </c>
      <c r="O174" s="83">
        <v>0</v>
      </c>
      <c r="P174" s="83">
        <v>0</v>
      </c>
      <c r="Q174" s="84">
        <v>0</v>
      </c>
      <c r="R174" s="85">
        <v>0</v>
      </c>
      <c r="S174" s="80">
        <v>0</v>
      </c>
      <c r="T174" s="80">
        <v>0</v>
      </c>
      <c r="U174" s="80">
        <v>0</v>
      </c>
      <c r="V174" s="80">
        <v>0</v>
      </c>
      <c r="W174" s="81">
        <v>0</v>
      </c>
      <c r="X174" s="82">
        <v>0</v>
      </c>
      <c r="Y174" s="86">
        <v>0</v>
      </c>
      <c r="Z174" s="87">
        <v>0</v>
      </c>
      <c r="AA174" s="88"/>
      <c r="AB174" s="89"/>
      <c r="AC174" s="71"/>
      <c r="AD174" s="72"/>
      <c r="AE174" s="72"/>
      <c r="AF174" s="72"/>
      <c r="AG174" s="73"/>
      <c r="AH174" s="74"/>
      <c r="AI174" s="75"/>
    </row>
    <row r="175" spans="1:35" s="45" customFormat="1" hidden="1" x14ac:dyDescent="0.25">
      <c r="A175" s="78">
        <v>173</v>
      </c>
      <c r="B175" s="78" t="s">
        <v>941</v>
      </c>
      <c r="C175" s="78" t="s">
        <v>2189</v>
      </c>
      <c r="D175" s="78" t="s">
        <v>72</v>
      </c>
      <c r="E175" s="78" t="s">
        <v>105</v>
      </c>
      <c r="F175" s="78">
        <v>2</v>
      </c>
      <c r="G175" s="78">
        <v>2.4</v>
      </c>
      <c r="H175" s="78" t="s">
        <v>2850</v>
      </c>
      <c r="I175" s="78">
        <v>627</v>
      </c>
      <c r="J175" s="79">
        <v>0</v>
      </c>
      <c r="K175" s="80">
        <v>0</v>
      </c>
      <c r="L175" s="80">
        <v>0</v>
      </c>
      <c r="M175" s="81">
        <v>0</v>
      </c>
      <c r="N175" s="82">
        <v>0</v>
      </c>
      <c r="O175" s="83">
        <v>0</v>
      </c>
      <c r="P175" s="83">
        <v>0</v>
      </c>
      <c r="Q175" s="84">
        <v>0</v>
      </c>
      <c r="R175" s="85">
        <v>0</v>
      </c>
      <c r="S175" s="80">
        <v>0</v>
      </c>
      <c r="T175" s="80">
        <v>0</v>
      </c>
      <c r="U175" s="80">
        <v>0</v>
      </c>
      <c r="V175" s="80">
        <v>0</v>
      </c>
      <c r="W175" s="81">
        <v>0</v>
      </c>
      <c r="X175" s="82">
        <v>0</v>
      </c>
      <c r="Y175" s="86">
        <v>0</v>
      </c>
      <c r="Z175" s="87">
        <v>0</v>
      </c>
      <c r="AA175" s="88"/>
      <c r="AB175" s="89"/>
      <c r="AC175" s="71"/>
      <c r="AD175" s="72"/>
      <c r="AE175" s="72"/>
      <c r="AF175" s="72"/>
      <c r="AG175" s="73"/>
      <c r="AH175" s="74"/>
      <c r="AI175" s="75"/>
    </row>
    <row r="176" spans="1:35" s="45" customFormat="1" hidden="1" x14ac:dyDescent="0.25">
      <c r="A176" s="78">
        <v>174</v>
      </c>
      <c r="B176" s="78" t="s">
        <v>941</v>
      </c>
      <c r="C176" s="78" t="s">
        <v>2189</v>
      </c>
      <c r="D176" s="78" t="s">
        <v>72</v>
      </c>
      <c r="E176" s="78" t="s">
        <v>105</v>
      </c>
      <c r="F176" s="78">
        <v>2</v>
      </c>
      <c r="G176" s="78">
        <v>2.4</v>
      </c>
      <c r="H176" s="78" t="s">
        <v>2850</v>
      </c>
      <c r="I176" s="78">
        <v>645</v>
      </c>
      <c r="J176" s="79">
        <v>0</v>
      </c>
      <c r="K176" s="80">
        <v>0</v>
      </c>
      <c r="L176" s="80">
        <v>0</v>
      </c>
      <c r="M176" s="81">
        <v>0</v>
      </c>
      <c r="N176" s="82">
        <v>0</v>
      </c>
      <c r="O176" s="83">
        <v>0</v>
      </c>
      <c r="P176" s="83">
        <v>0</v>
      </c>
      <c r="Q176" s="84">
        <v>0</v>
      </c>
      <c r="R176" s="85">
        <v>0</v>
      </c>
      <c r="S176" s="80">
        <v>0</v>
      </c>
      <c r="T176" s="80">
        <v>0</v>
      </c>
      <c r="U176" s="80">
        <v>0</v>
      </c>
      <c r="V176" s="80">
        <v>0</v>
      </c>
      <c r="W176" s="81">
        <v>0</v>
      </c>
      <c r="X176" s="82">
        <v>0</v>
      </c>
      <c r="Y176" s="86">
        <v>0</v>
      </c>
      <c r="Z176" s="87">
        <v>0</v>
      </c>
      <c r="AA176" s="88"/>
      <c r="AB176" s="89"/>
      <c r="AC176" s="71"/>
      <c r="AD176" s="72"/>
      <c r="AE176" s="72"/>
      <c r="AF176" s="72"/>
      <c r="AG176" s="73"/>
      <c r="AH176" s="74"/>
      <c r="AI176" s="75"/>
    </row>
    <row r="177" spans="1:35" s="45" customFormat="1" hidden="1" x14ac:dyDescent="0.25">
      <c r="A177" s="78">
        <v>175</v>
      </c>
      <c r="B177" s="78" t="s">
        <v>941</v>
      </c>
      <c r="C177" s="78" t="s">
        <v>2189</v>
      </c>
      <c r="D177" s="78" t="s">
        <v>72</v>
      </c>
      <c r="E177" s="78" t="s">
        <v>105</v>
      </c>
      <c r="F177" s="78">
        <v>2</v>
      </c>
      <c r="G177" s="78">
        <v>2.4</v>
      </c>
      <c r="H177" s="78" t="s">
        <v>2850</v>
      </c>
      <c r="I177" s="78">
        <v>720</v>
      </c>
      <c r="J177" s="79">
        <v>0</v>
      </c>
      <c r="K177" s="80">
        <v>0</v>
      </c>
      <c r="L177" s="80">
        <v>0</v>
      </c>
      <c r="M177" s="81">
        <v>0</v>
      </c>
      <c r="N177" s="82">
        <v>0</v>
      </c>
      <c r="O177" s="83">
        <v>0</v>
      </c>
      <c r="P177" s="83">
        <v>0</v>
      </c>
      <c r="Q177" s="84">
        <v>0</v>
      </c>
      <c r="R177" s="85">
        <v>0</v>
      </c>
      <c r="S177" s="80">
        <v>0</v>
      </c>
      <c r="T177" s="80">
        <v>0</v>
      </c>
      <c r="U177" s="80">
        <v>0</v>
      </c>
      <c r="V177" s="80">
        <v>0</v>
      </c>
      <c r="W177" s="81">
        <v>0</v>
      </c>
      <c r="X177" s="82">
        <v>0</v>
      </c>
      <c r="Y177" s="86">
        <v>0</v>
      </c>
      <c r="Z177" s="87">
        <v>0</v>
      </c>
      <c r="AA177" s="88"/>
      <c r="AB177" s="89"/>
      <c r="AC177" s="71"/>
      <c r="AD177" s="72"/>
      <c r="AE177" s="72"/>
      <c r="AF177" s="72"/>
      <c r="AG177" s="73"/>
      <c r="AH177" s="74"/>
      <c r="AI177" s="75"/>
    </row>
    <row r="178" spans="1:35" s="45" customFormat="1" hidden="1" x14ac:dyDescent="0.25">
      <c r="A178" s="78">
        <v>176</v>
      </c>
      <c r="B178" s="78" t="s">
        <v>941</v>
      </c>
      <c r="C178" s="78" t="s">
        <v>2189</v>
      </c>
      <c r="D178" s="78" t="s">
        <v>72</v>
      </c>
      <c r="E178" s="78" t="s">
        <v>105</v>
      </c>
      <c r="F178" s="78">
        <v>2</v>
      </c>
      <c r="G178" s="78">
        <v>2.4</v>
      </c>
      <c r="H178" s="78" t="s">
        <v>2850</v>
      </c>
      <c r="I178" s="78">
        <v>727</v>
      </c>
      <c r="J178" s="79">
        <v>0</v>
      </c>
      <c r="K178" s="80">
        <v>0</v>
      </c>
      <c r="L178" s="80">
        <v>0</v>
      </c>
      <c r="M178" s="81">
        <v>0</v>
      </c>
      <c r="N178" s="82">
        <v>0</v>
      </c>
      <c r="O178" s="83">
        <v>0</v>
      </c>
      <c r="P178" s="83">
        <v>0</v>
      </c>
      <c r="Q178" s="84">
        <v>0</v>
      </c>
      <c r="R178" s="85">
        <v>0</v>
      </c>
      <c r="S178" s="80">
        <v>0</v>
      </c>
      <c r="T178" s="80">
        <v>0</v>
      </c>
      <c r="U178" s="80">
        <v>0</v>
      </c>
      <c r="V178" s="80">
        <v>0</v>
      </c>
      <c r="W178" s="81">
        <v>0</v>
      </c>
      <c r="X178" s="82">
        <v>0</v>
      </c>
      <c r="Y178" s="86">
        <v>0</v>
      </c>
      <c r="Z178" s="87">
        <v>0</v>
      </c>
      <c r="AA178" s="88"/>
      <c r="AB178" s="89"/>
      <c r="AC178" s="71"/>
      <c r="AD178" s="72"/>
      <c r="AE178" s="72"/>
      <c r="AF178" s="72"/>
      <c r="AG178" s="73"/>
      <c r="AH178" s="74"/>
      <c r="AI178" s="75"/>
    </row>
    <row r="179" spans="1:35" s="45" customFormat="1" hidden="1" x14ac:dyDescent="0.25">
      <c r="A179" s="78">
        <v>177</v>
      </c>
      <c r="B179" s="78" t="s">
        <v>941</v>
      </c>
      <c r="C179" s="78" t="s">
        <v>2189</v>
      </c>
      <c r="D179" s="78" t="s">
        <v>72</v>
      </c>
      <c r="E179" s="78" t="s">
        <v>105</v>
      </c>
      <c r="F179" s="78">
        <v>2</v>
      </c>
      <c r="G179" s="78">
        <v>2.4</v>
      </c>
      <c r="H179" s="78" t="s">
        <v>2850</v>
      </c>
      <c r="I179" s="78">
        <v>766</v>
      </c>
      <c r="J179" s="79">
        <v>0</v>
      </c>
      <c r="K179" s="80">
        <v>0</v>
      </c>
      <c r="L179" s="80">
        <v>0</v>
      </c>
      <c r="M179" s="81">
        <v>0</v>
      </c>
      <c r="N179" s="82">
        <v>0</v>
      </c>
      <c r="O179" s="83">
        <v>0</v>
      </c>
      <c r="P179" s="83">
        <v>0</v>
      </c>
      <c r="Q179" s="84">
        <v>0</v>
      </c>
      <c r="R179" s="85">
        <v>0</v>
      </c>
      <c r="S179" s="80">
        <v>0</v>
      </c>
      <c r="T179" s="80">
        <v>0</v>
      </c>
      <c r="U179" s="80">
        <v>0</v>
      </c>
      <c r="V179" s="80">
        <v>0</v>
      </c>
      <c r="W179" s="81">
        <v>0</v>
      </c>
      <c r="X179" s="82">
        <v>0</v>
      </c>
      <c r="Y179" s="86">
        <v>0</v>
      </c>
      <c r="Z179" s="87">
        <v>0</v>
      </c>
      <c r="AA179" s="88"/>
      <c r="AB179" s="89"/>
      <c r="AC179" s="71"/>
      <c r="AD179" s="72"/>
      <c r="AE179" s="72"/>
      <c r="AF179" s="72"/>
      <c r="AG179" s="73"/>
      <c r="AH179" s="74"/>
      <c r="AI179" s="75"/>
    </row>
    <row r="180" spans="1:35" s="45" customFormat="1" hidden="1" x14ac:dyDescent="0.25">
      <c r="A180" s="78">
        <v>178</v>
      </c>
      <c r="B180" s="78" t="s">
        <v>941</v>
      </c>
      <c r="C180" s="78" t="s">
        <v>2189</v>
      </c>
      <c r="D180" s="78" t="s">
        <v>72</v>
      </c>
      <c r="E180" s="78" t="s">
        <v>105</v>
      </c>
      <c r="F180" s="78">
        <v>2</v>
      </c>
      <c r="G180" s="78">
        <v>2.4</v>
      </c>
      <c r="H180" s="78" t="s">
        <v>2851</v>
      </c>
      <c r="I180" s="78">
        <v>614</v>
      </c>
      <c r="J180" s="79">
        <v>0</v>
      </c>
      <c r="K180" s="80">
        <v>0</v>
      </c>
      <c r="L180" s="80">
        <v>0</v>
      </c>
      <c r="M180" s="81">
        <v>0</v>
      </c>
      <c r="N180" s="82">
        <v>0</v>
      </c>
      <c r="O180" s="83">
        <v>0</v>
      </c>
      <c r="P180" s="83">
        <v>0</v>
      </c>
      <c r="Q180" s="84">
        <v>0</v>
      </c>
      <c r="R180" s="85">
        <v>0</v>
      </c>
      <c r="S180" s="80">
        <v>0</v>
      </c>
      <c r="T180" s="80">
        <v>0</v>
      </c>
      <c r="U180" s="80">
        <v>0</v>
      </c>
      <c r="V180" s="80">
        <v>0</v>
      </c>
      <c r="W180" s="81">
        <v>0</v>
      </c>
      <c r="X180" s="82">
        <v>0</v>
      </c>
      <c r="Y180" s="86">
        <v>0</v>
      </c>
      <c r="Z180" s="87">
        <v>0</v>
      </c>
      <c r="AA180" s="88"/>
      <c r="AB180" s="89"/>
      <c r="AC180" s="71"/>
      <c r="AD180" s="72"/>
      <c r="AE180" s="72"/>
      <c r="AF180" s="72"/>
      <c r="AG180" s="73"/>
      <c r="AH180" s="74"/>
      <c r="AI180" s="75"/>
    </row>
    <row r="181" spans="1:35" s="45" customFormat="1" hidden="1" x14ac:dyDescent="0.25">
      <c r="A181" s="78">
        <v>179</v>
      </c>
      <c r="B181" s="78" t="s">
        <v>941</v>
      </c>
      <c r="C181" s="78" t="s">
        <v>2189</v>
      </c>
      <c r="D181" s="78" t="s">
        <v>72</v>
      </c>
      <c r="E181" s="78" t="s">
        <v>105</v>
      </c>
      <c r="F181" s="78">
        <v>2</v>
      </c>
      <c r="G181" s="78">
        <v>2.4</v>
      </c>
      <c r="H181" s="78" t="s">
        <v>2851</v>
      </c>
      <c r="I181" s="78">
        <v>628</v>
      </c>
      <c r="J181" s="79">
        <v>0</v>
      </c>
      <c r="K181" s="80">
        <v>0</v>
      </c>
      <c r="L181" s="80">
        <v>0</v>
      </c>
      <c r="M181" s="81">
        <v>0</v>
      </c>
      <c r="N181" s="82">
        <v>0</v>
      </c>
      <c r="O181" s="83">
        <v>0</v>
      </c>
      <c r="P181" s="83">
        <v>0</v>
      </c>
      <c r="Q181" s="84">
        <v>0</v>
      </c>
      <c r="R181" s="85">
        <v>0</v>
      </c>
      <c r="S181" s="80">
        <v>1</v>
      </c>
      <c r="T181" s="80">
        <v>0</v>
      </c>
      <c r="U181" s="80">
        <v>0</v>
      </c>
      <c r="V181" s="80">
        <v>0</v>
      </c>
      <c r="W181" s="81">
        <v>0</v>
      </c>
      <c r="X181" s="82">
        <v>0</v>
      </c>
      <c r="Y181" s="86">
        <v>0</v>
      </c>
      <c r="Z181" s="87">
        <v>1</v>
      </c>
      <c r="AA181" s="97" t="s">
        <v>2852</v>
      </c>
      <c r="AB181" s="89"/>
      <c r="AC181" s="71"/>
      <c r="AD181" s="72"/>
      <c r="AE181" s="72"/>
      <c r="AF181" s="72"/>
      <c r="AG181" s="73"/>
      <c r="AH181" s="74"/>
      <c r="AI181" s="75"/>
    </row>
    <row r="182" spans="1:35" s="45" customFormat="1" ht="26.25" x14ac:dyDescent="0.25">
      <c r="A182" s="78">
        <v>180</v>
      </c>
      <c r="B182" s="78" t="s">
        <v>941</v>
      </c>
      <c r="C182" s="78" t="s">
        <v>2189</v>
      </c>
      <c r="D182" s="78" t="s">
        <v>72</v>
      </c>
      <c r="E182" s="78" t="s">
        <v>105</v>
      </c>
      <c r="F182" s="78">
        <v>2</v>
      </c>
      <c r="G182" s="78">
        <v>2.4</v>
      </c>
      <c r="H182" s="78" t="s">
        <v>2851</v>
      </c>
      <c r="I182" s="78">
        <v>630</v>
      </c>
      <c r="J182" s="79">
        <v>1</v>
      </c>
      <c r="K182" s="80">
        <v>0</v>
      </c>
      <c r="L182" s="80">
        <v>0</v>
      </c>
      <c r="M182" s="81">
        <v>0</v>
      </c>
      <c r="N182" s="82">
        <v>0</v>
      </c>
      <c r="O182" s="83">
        <v>0</v>
      </c>
      <c r="P182" s="83">
        <v>0</v>
      </c>
      <c r="Q182" s="84">
        <v>0</v>
      </c>
      <c r="R182" s="85">
        <v>0</v>
      </c>
      <c r="S182" s="80">
        <v>0</v>
      </c>
      <c r="T182" s="80">
        <v>0</v>
      </c>
      <c r="U182" s="80">
        <v>0</v>
      </c>
      <c r="V182" s="80">
        <v>0</v>
      </c>
      <c r="W182" s="81">
        <v>0</v>
      </c>
      <c r="X182" s="82">
        <v>0</v>
      </c>
      <c r="Y182" s="86">
        <v>0</v>
      </c>
      <c r="Z182" s="87">
        <v>1</v>
      </c>
      <c r="AA182" s="88" t="s">
        <v>2854</v>
      </c>
      <c r="AB182" s="89"/>
      <c r="AC182" s="71"/>
      <c r="AD182" s="72"/>
      <c r="AE182" s="72"/>
      <c r="AF182" s="72"/>
      <c r="AG182" s="73"/>
      <c r="AH182" s="74"/>
      <c r="AI182" s="75"/>
    </row>
    <row r="183" spans="1:35" s="45" customFormat="1" hidden="1" x14ac:dyDescent="0.25">
      <c r="A183" s="78">
        <v>181</v>
      </c>
      <c r="B183" s="78" t="s">
        <v>941</v>
      </c>
      <c r="C183" s="78" t="s">
        <v>2189</v>
      </c>
      <c r="D183" s="78" t="s">
        <v>72</v>
      </c>
      <c r="E183" s="78" t="s">
        <v>105</v>
      </c>
      <c r="F183" s="78">
        <v>2</v>
      </c>
      <c r="G183" s="78">
        <v>2.4</v>
      </c>
      <c r="H183" s="78" t="s">
        <v>2851</v>
      </c>
      <c r="I183" s="78">
        <v>646</v>
      </c>
      <c r="J183" s="79">
        <v>0</v>
      </c>
      <c r="K183" s="80">
        <v>0</v>
      </c>
      <c r="L183" s="80">
        <v>0</v>
      </c>
      <c r="M183" s="81">
        <v>0</v>
      </c>
      <c r="N183" s="82">
        <v>0</v>
      </c>
      <c r="O183" s="83">
        <v>0</v>
      </c>
      <c r="P183" s="83">
        <v>0</v>
      </c>
      <c r="Q183" s="84">
        <v>0</v>
      </c>
      <c r="R183" s="85">
        <v>0</v>
      </c>
      <c r="S183" s="80">
        <v>0</v>
      </c>
      <c r="T183" s="80">
        <v>0</v>
      </c>
      <c r="U183" s="80">
        <v>0</v>
      </c>
      <c r="V183" s="80">
        <v>0</v>
      </c>
      <c r="W183" s="81">
        <v>0</v>
      </c>
      <c r="X183" s="82">
        <v>0</v>
      </c>
      <c r="Y183" s="86">
        <v>0</v>
      </c>
      <c r="Z183" s="87">
        <v>0</v>
      </c>
      <c r="AA183" s="88"/>
      <c r="AB183" s="89"/>
      <c r="AC183" s="71"/>
      <c r="AD183" s="72"/>
      <c r="AE183" s="72"/>
      <c r="AF183" s="72"/>
      <c r="AG183" s="73"/>
      <c r="AH183" s="74"/>
      <c r="AI183" s="75"/>
    </row>
    <row r="184" spans="1:35" s="45" customFormat="1" hidden="1" x14ac:dyDescent="0.25">
      <c r="A184" s="78">
        <v>182</v>
      </c>
      <c r="B184" s="78" t="s">
        <v>941</v>
      </c>
      <c r="C184" s="78" t="s">
        <v>2189</v>
      </c>
      <c r="D184" s="78" t="s">
        <v>72</v>
      </c>
      <c r="E184" s="78" t="s">
        <v>105</v>
      </c>
      <c r="F184" s="78">
        <v>2</v>
      </c>
      <c r="G184" s="78">
        <v>2.4</v>
      </c>
      <c r="H184" s="78" t="s">
        <v>2851</v>
      </c>
      <c r="I184" s="78">
        <v>653</v>
      </c>
      <c r="J184" s="79">
        <v>0</v>
      </c>
      <c r="K184" s="80">
        <v>0</v>
      </c>
      <c r="L184" s="80">
        <v>0</v>
      </c>
      <c r="M184" s="81">
        <v>0</v>
      </c>
      <c r="N184" s="82">
        <v>0</v>
      </c>
      <c r="O184" s="83">
        <v>0</v>
      </c>
      <c r="P184" s="83">
        <v>0</v>
      </c>
      <c r="Q184" s="84">
        <v>0</v>
      </c>
      <c r="R184" s="85">
        <v>0</v>
      </c>
      <c r="S184" s="80">
        <v>0</v>
      </c>
      <c r="T184" s="80">
        <v>0</v>
      </c>
      <c r="U184" s="80">
        <v>0</v>
      </c>
      <c r="V184" s="80">
        <v>0</v>
      </c>
      <c r="W184" s="81">
        <v>0</v>
      </c>
      <c r="X184" s="82">
        <v>0</v>
      </c>
      <c r="Y184" s="86">
        <v>0</v>
      </c>
      <c r="Z184" s="87">
        <v>0</v>
      </c>
      <c r="AA184" s="88"/>
      <c r="AB184" s="89"/>
      <c r="AC184" s="71"/>
      <c r="AD184" s="72"/>
      <c r="AE184" s="72"/>
      <c r="AF184" s="72"/>
      <c r="AG184" s="73"/>
      <c r="AH184" s="74"/>
      <c r="AI184" s="75"/>
    </row>
    <row r="185" spans="1:35" s="45" customFormat="1" ht="26.25" hidden="1" x14ac:dyDescent="0.25">
      <c r="A185" s="78">
        <v>183</v>
      </c>
      <c r="B185" s="78" t="s">
        <v>941</v>
      </c>
      <c r="C185" s="78" t="s">
        <v>2189</v>
      </c>
      <c r="D185" s="78" t="s">
        <v>72</v>
      </c>
      <c r="E185" s="78" t="s">
        <v>105</v>
      </c>
      <c r="F185" s="78">
        <v>2</v>
      </c>
      <c r="G185" s="78">
        <v>2.4</v>
      </c>
      <c r="H185" s="78" t="s">
        <v>2851</v>
      </c>
      <c r="I185" s="78">
        <v>721</v>
      </c>
      <c r="J185" s="79">
        <v>0</v>
      </c>
      <c r="K185" s="80">
        <v>0</v>
      </c>
      <c r="L185" s="80">
        <v>0</v>
      </c>
      <c r="M185" s="81">
        <v>0</v>
      </c>
      <c r="N185" s="82">
        <v>0</v>
      </c>
      <c r="O185" s="83">
        <v>0</v>
      </c>
      <c r="P185" s="83">
        <v>0</v>
      </c>
      <c r="Q185" s="84">
        <v>0</v>
      </c>
      <c r="R185" s="85">
        <v>1</v>
      </c>
      <c r="S185" s="80">
        <v>0</v>
      </c>
      <c r="T185" s="80">
        <v>0</v>
      </c>
      <c r="U185" s="80">
        <v>1</v>
      </c>
      <c r="V185" s="80">
        <v>0</v>
      </c>
      <c r="W185" s="81">
        <v>0</v>
      </c>
      <c r="X185" s="82">
        <v>0</v>
      </c>
      <c r="Y185" s="86">
        <v>0</v>
      </c>
      <c r="Z185" s="87">
        <v>1</v>
      </c>
      <c r="AA185" s="88" t="s">
        <v>2853</v>
      </c>
      <c r="AB185" s="89"/>
      <c r="AC185" s="71"/>
      <c r="AD185" s="72"/>
      <c r="AE185" s="72"/>
      <c r="AF185" s="72"/>
      <c r="AG185" s="73"/>
      <c r="AH185" s="74"/>
      <c r="AI185" s="75"/>
    </row>
    <row r="186" spans="1:35" s="45" customFormat="1" hidden="1" x14ac:dyDescent="0.25">
      <c r="A186" s="78">
        <v>184</v>
      </c>
      <c r="B186" s="78" t="s">
        <v>941</v>
      </c>
      <c r="C186" s="78" t="s">
        <v>2189</v>
      </c>
      <c r="D186" s="78" t="s">
        <v>72</v>
      </c>
      <c r="E186" s="78" t="s">
        <v>105</v>
      </c>
      <c r="F186" s="78">
        <v>2</v>
      </c>
      <c r="G186" s="78">
        <v>2.4</v>
      </c>
      <c r="H186" s="78" t="s">
        <v>2851</v>
      </c>
      <c r="I186" s="78">
        <v>744</v>
      </c>
      <c r="J186" s="79">
        <v>0</v>
      </c>
      <c r="K186" s="80">
        <v>0</v>
      </c>
      <c r="L186" s="80">
        <v>0</v>
      </c>
      <c r="M186" s="81">
        <v>0</v>
      </c>
      <c r="N186" s="82">
        <v>0</v>
      </c>
      <c r="O186" s="83">
        <v>0</v>
      </c>
      <c r="P186" s="83">
        <v>0</v>
      </c>
      <c r="Q186" s="84">
        <v>0</v>
      </c>
      <c r="R186" s="85">
        <v>0</v>
      </c>
      <c r="S186" s="80">
        <v>0</v>
      </c>
      <c r="T186" s="80">
        <v>0</v>
      </c>
      <c r="U186" s="80">
        <v>0</v>
      </c>
      <c r="V186" s="80">
        <v>0</v>
      </c>
      <c r="W186" s="81">
        <v>0</v>
      </c>
      <c r="X186" s="82">
        <v>0</v>
      </c>
      <c r="Y186" s="86">
        <v>0</v>
      </c>
      <c r="Z186" s="87">
        <v>0</v>
      </c>
      <c r="AA186" s="88"/>
      <c r="AB186" s="161"/>
      <c r="AC186" s="71"/>
      <c r="AD186" s="72"/>
      <c r="AE186" s="72"/>
      <c r="AF186" s="72"/>
      <c r="AG186" s="73"/>
      <c r="AH186" s="74"/>
      <c r="AI186" s="75"/>
    </row>
    <row r="187" spans="1:35" s="45" customFormat="1" hidden="1" x14ac:dyDescent="0.25">
      <c r="A187" s="78">
        <v>185</v>
      </c>
      <c r="B187" s="78" t="s">
        <v>941</v>
      </c>
      <c r="C187" s="78" t="s">
        <v>2189</v>
      </c>
      <c r="D187" s="78" t="s">
        <v>72</v>
      </c>
      <c r="E187" s="78" t="s">
        <v>105</v>
      </c>
      <c r="F187" s="78">
        <v>2</v>
      </c>
      <c r="G187" s="78">
        <v>2.4</v>
      </c>
      <c r="H187" s="78" t="s">
        <v>2851</v>
      </c>
      <c r="I187" s="78">
        <v>755</v>
      </c>
      <c r="J187" s="79">
        <v>0</v>
      </c>
      <c r="K187" s="80">
        <v>0</v>
      </c>
      <c r="L187" s="80">
        <v>0</v>
      </c>
      <c r="M187" s="81">
        <v>0</v>
      </c>
      <c r="N187" s="82">
        <v>0</v>
      </c>
      <c r="O187" s="83">
        <v>0</v>
      </c>
      <c r="P187" s="83">
        <v>0</v>
      </c>
      <c r="Q187" s="84">
        <v>0</v>
      </c>
      <c r="R187" s="85">
        <v>0</v>
      </c>
      <c r="S187" s="80">
        <v>0</v>
      </c>
      <c r="T187" s="80">
        <v>0</v>
      </c>
      <c r="U187" s="80">
        <v>0</v>
      </c>
      <c r="V187" s="80">
        <v>0</v>
      </c>
      <c r="W187" s="81">
        <v>0</v>
      </c>
      <c r="X187" s="82">
        <v>0</v>
      </c>
      <c r="Y187" s="86">
        <v>0</v>
      </c>
      <c r="Z187" s="87">
        <v>0</v>
      </c>
      <c r="AA187" s="88"/>
      <c r="AB187" s="160"/>
      <c r="AC187" s="71"/>
      <c r="AD187" s="72"/>
      <c r="AE187" s="72"/>
      <c r="AF187" s="72"/>
      <c r="AG187" s="73"/>
      <c r="AH187" s="74"/>
      <c r="AI187" s="75"/>
    </row>
    <row r="188" spans="1:35" s="45" customFormat="1" hidden="1" x14ac:dyDescent="0.25">
      <c r="A188" s="78">
        <v>186</v>
      </c>
      <c r="B188" s="78" t="s">
        <v>941</v>
      </c>
      <c r="C188" s="78" t="s">
        <v>2189</v>
      </c>
      <c r="D188" s="78" t="s">
        <v>72</v>
      </c>
      <c r="E188" s="78" t="s">
        <v>105</v>
      </c>
      <c r="F188" s="78">
        <v>2</v>
      </c>
      <c r="G188" s="78">
        <v>2.4</v>
      </c>
      <c r="H188" s="78" t="s">
        <v>2851</v>
      </c>
      <c r="I188" s="78">
        <v>765</v>
      </c>
      <c r="J188" s="79">
        <v>0</v>
      </c>
      <c r="K188" s="80">
        <v>0</v>
      </c>
      <c r="L188" s="80">
        <v>0</v>
      </c>
      <c r="M188" s="81">
        <v>0</v>
      </c>
      <c r="N188" s="82">
        <v>0</v>
      </c>
      <c r="O188" s="83">
        <v>0</v>
      </c>
      <c r="P188" s="83">
        <v>0</v>
      </c>
      <c r="Q188" s="84">
        <v>0</v>
      </c>
      <c r="R188" s="85">
        <v>0</v>
      </c>
      <c r="S188" s="80">
        <v>0</v>
      </c>
      <c r="T188" s="80">
        <v>0</v>
      </c>
      <c r="U188" s="80">
        <v>0</v>
      </c>
      <c r="V188" s="80">
        <v>0</v>
      </c>
      <c r="W188" s="81">
        <v>0</v>
      </c>
      <c r="X188" s="82">
        <v>0</v>
      </c>
      <c r="Y188" s="86">
        <v>0</v>
      </c>
      <c r="Z188" s="87">
        <v>0</v>
      </c>
      <c r="AA188" s="88"/>
      <c r="AB188" s="160"/>
      <c r="AC188" s="71"/>
      <c r="AD188" s="72"/>
      <c r="AE188" s="72"/>
      <c r="AF188" s="72"/>
      <c r="AG188" s="73"/>
      <c r="AH188" s="74"/>
      <c r="AI188" s="75"/>
    </row>
    <row r="189" spans="1:35" s="45" customFormat="1" hidden="1" x14ac:dyDescent="0.25">
      <c r="A189" s="78">
        <v>187</v>
      </c>
      <c r="B189" s="78" t="s">
        <v>941</v>
      </c>
      <c r="C189" s="78" t="s">
        <v>2189</v>
      </c>
      <c r="D189" s="78" t="s">
        <v>72</v>
      </c>
      <c r="E189" s="78" t="s">
        <v>105</v>
      </c>
      <c r="F189" s="78">
        <v>2</v>
      </c>
      <c r="G189" s="78">
        <v>2.4</v>
      </c>
      <c r="H189" s="78" t="s">
        <v>2851</v>
      </c>
      <c r="I189" s="78">
        <v>775</v>
      </c>
      <c r="J189" s="79">
        <v>0</v>
      </c>
      <c r="K189" s="80">
        <v>0</v>
      </c>
      <c r="L189" s="80">
        <v>0</v>
      </c>
      <c r="M189" s="81">
        <v>0</v>
      </c>
      <c r="N189" s="82">
        <v>0</v>
      </c>
      <c r="O189" s="83">
        <v>0</v>
      </c>
      <c r="P189" s="83">
        <v>0</v>
      </c>
      <c r="Q189" s="84">
        <v>0</v>
      </c>
      <c r="R189" s="85">
        <v>0</v>
      </c>
      <c r="S189" s="80">
        <v>0</v>
      </c>
      <c r="T189" s="80">
        <v>0</v>
      </c>
      <c r="U189" s="80">
        <v>0</v>
      </c>
      <c r="V189" s="80">
        <v>0</v>
      </c>
      <c r="W189" s="81">
        <v>0</v>
      </c>
      <c r="X189" s="82">
        <v>0</v>
      </c>
      <c r="Y189" s="86">
        <v>0</v>
      </c>
      <c r="Z189" s="87">
        <v>0</v>
      </c>
      <c r="AA189" s="88"/>
      <c r="AB189" s="160"/>
      <c r="AC189" s="71"/>
      <c r="AD189" s="72"/>
      <c r="AE189" s="72"/>
      <c r="AF189" s="72"/>
      <c r="AG189" s="73"/>
      <c r="AH189" s="74"/>
      <c r="AI189" s="75"/>
    </row>
    <row r="190" spans="1:35" s="45" customFormat="1" hidden="1" x14ac:dyDescent="0.25">
      <c r="A190" s="78">
        <v>188</v>
      </c>
      <c r="B190" s="78" t="s">
        <v>941</v>
      </c>
      <c r="C190" s="78" t="s">
        <v>2189</v>
      </c>
      <c r="D190" s="78" t="s">
        <v>72</v>
      </c>
      <c r="E190" s="78" t="s">
        <v>105</v>
      </c>
      <c r="F190" s="78">
        <v>2</v>
      </c>
      <c r="G190" s="78">
        <v>2.4</v>
      </c>
      <c r="H190" s="78" t="s">
        <v>2851</v>
      </c>
      <c r="I190" s="78">
        <v>781</v>
      </c>
      <c r="J190" s="79">
        <v>0</v>
      </c>
      <c r="K190" s="80">
        <v>0</v>
      </c>
      <c r="L190" s="80">
        <v>0</v>
      </c>
      <c r="M190" s="81">
        <v>0</v>
      </c>
      <c r="N190" s="82">
        <v>0</v>
      </c>
      <c r="O190" s="83">
        <v>0</v>
      </c>
      <c r="P190" s="83">
        <v>0</v>
      </c>
      <c r="Q190" s="84">
        <v>0</v>
      </c>
      <c r="R190" s="85">
        <v>0</v>
      </c>
      <c r="S190" s="80">
        <v>0</v>
      </c>
      <c r="T190" s="80">
        <v>0</v>
      </c>
      <c r="U190" s="80">
        <v>0</v>
      </c>
      <c r="V190" s="80">
        <v>0</v>
      </c>
      <c r="W190" s="81">
        <v>0</v>
      </c>
      <c r="X190" s="82">
        <v>0</v>
      </c>
      <c r="Y190" s="86">
        <v>0</v>
      </c>
      <c r="Z190" s="87">
        <v>0</v>
      </c>
      <c r="AA190" s="88"/>
      <c r="AB190" s="160"/>
      <c r="AC190" s="71"/>
      <c r="AD190" s="72"/>
      <c r="AE190" s="72"/>
      <c r="AF190" s="72"/>
      <c r="AG190" s="73"/>
      <c r="AH190" s="74"/>
      <c r="AI190" s="75"/>
    </row>
    <row r="191" spans="1:35" s="45" customFormat="1" hidden="1" x14ac:dyDescent="0.25">
      <c r="A191" s="78">
        <v>189</v>
      </c>
      <c r="B191" s="78" t="s">
        <v>941</v>
      </c>
      <c r="C191" s="78" t="s">
        <v>2189</v>
      </c>
      <c r="D191" s="78" t="s">
        <v>72</v>
      </c>
      <c r="E191" s="78" t="s">
        <v>105</v>
      </c>
      <c r="F191" s="78">
        <v>2</v>
      </c>
      <c r="G191" s="78">
        <v>2.4</v>
      </c>
      <c r="H191" s="78" t="s">
        <v>2851</v>
      </c>
      <c r="I191" s="78">
        <v>782</v>
      </c>
      <c r="J191" s="79">
        <v>0</v>
      </c>
      <c r="K191" s="80">
        <v>0</v>
      </c>
      <c r="L191" s="80">
        <v>0</v>
      </c>
      <c r="M191" s="81">
        <v>0</v>
      </c>
      <c r="N191" s="82">
        <v>0</v>
      </c>
      <c r="O191" s="83">
        <v>0</v>
      </c>
      <c r="P191" s="83">
        <v>0</v>
      </c>
      <c r="Q191" s="84">
        <v>0</v>
      </c>
      <c r="R191" s="85">
        <v>0</v>
      </c>
      <c r="S191" s="80">
        <v>0</v>
      </c>
      <c r="T191" s="80">
        <v>0</v>
      </c>
      <c r="U191" s="80">
        <v>0</v>
      </c>
      <c r="V191" s="80">
        <v>0</v>
      </c>
      <c r="W191" s="81">
        <v>0</v>
      </c>
      <c r="X191" s="82">
        <v>0</v>
      </c>
      <c r="Y191" s="86">
        <v>0</v>
      </c>
      <c r="Z191" s="87">
        <v>0</v>
      </c>
      <c r="AA191" s="88"/>
      <c r="AB191" s="160"/>
      <c r="AC191" s="71"/>
      <c r="AD191" s="72"/>
      <c r="AE191" s="72"/>
      <c r="AF191" s="72"/>
      <c r="AG191" s="73"/>
      <c r="AH191" s="74"/>
      <c r="AI191" s="75"/>
    </row>
    <row r="192" spans="1:35" s="45" customFormat="1" ht="16.5" hidden="1" thickBot="1" x14ac:dyDescent="0.3">
      <c r="A192" s="100"/>
      <c r="B192" s="100"/>
      <c r="C192" s="100"/>
      <c r="D192" s="100"/>
      <c r="E192" s="100"/>
      <c r="F192" s="100"/>
      <c r="G192" s="100"/>
      <c r="H192" s="100"/>
      <c r="I192" s="100">
        <f>COUNTA(I3:I191)</f>
        <v>189</v>
      </c>
      <c r="J192" s="101">
        <f t="shared" ref="J192:Z192" si="0">SUM(J3:J191)</f>
        <v>17</v>
      </c>
      <c r="K192" s="102">
        <f t="shared" si="0"/>
        <v>13</v>
      </c>
      <c r="L192" s="102">
        <f t="shared" si="0"/>
        <v>1</v>
      </c>
      <c r="M192" s="103">
        <f t="shared" si="0"/>
        <v>1</v>
      </c>
      <c r="N192" s="101">
        <f t="shared" si="0"/>
        <v>12</v>
      </c>
      <c r="O192" s="102">
        <f t="shared" si="0"/>
        <v>8</v>
      </c>
      <c r="P192" s="102">
        <f t="shared" si="0"/>
        <v>0</v>
      </c>
      <c r="Q192" s="103">
        <f t="shared" si="0"/>
        <v>8</v>
      </c>
      <c r="R192" s="101">
        <f t="shared" si="0"/>
        <v>11</v>
      </c>
      <c r="S192" s="102">
        <f t="shared" si="0"/>
        <v>4</v>
      </c>
      <c r="T192" s="102">
        <f t="shared" si="0"/>
        <v>0</v>
      </c>
      <c r="U192" s="102">
        <f t="shared" si="0"/>
        <v>18</v>
      </c>
      <c r="V192" s="102">
        <f t="shared" si="0"/>
        <v>2</v>
      </c>
      <c r="W192" s="103">
        <f t="shared" si="0"/>
        <v>0</v>
      </c>
      <c r="X192" s="101">
        <f t="shared" si="0"/>
        <v>0</v>
      </c>
      <c r="Y192" s="104">
        <f t="shared" si="0"/>
        <v>0</v>
      </c>
      <c r="Z192" s="105">
        <f t="shared" si="0"/>
        <v>76</v>
      </c>
      <c r="AA192" s="106">
        <f>COUNTA(AA3:AA191)</f>
        <v>76</v>
      </c>
      <c r="AB192" s="106">
        <f>COUNTA(AB3:AB191)</f>
        <v>23</v>
      </c>
      <c r="AC192" s="107">
        <f>COUNTA(AC3:AC191)</f>
        <v>0</v>
      </c>
      <c r="AD192" s="108">
        <f>SUM(AD3:AD191)</f>
        <v>0</v>
      </c>
      <c r="AE192" s="108">
        <f>SUM(AE3:AE191)</f>
        <v>0</v>
      </c>
      <c r="AF192" s="108">
        <f>SUM(AF3:AF191)</f>
        <v>0</v>
      </c>
      <c r="AG192" s="109">
        <f>COUNTA(AG3:AG191)</f>
        <v>0</v>
      </c>
      <c r="AH192" s="108">
        <f>SUM(AH3:AH191)</f>
        <v>0</v>
      </c>
      <c r="AI192" s="110">
        <f>COUNTA(AI3:AI191)</f>
        <v>0</v>
      </c>
    </row>
  </sheetData>
  <autoFilter ref="A2:AI192">
    <filterColumn colId="9">
      <filters>
        <filter val="1"/>
      </filters>
    </filterColumn>
    <sortState ref="A14:AI182">
      <sortCondition ref="H2:H192"/>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filterMode="1">
    <pageSetUpPr fitToPage="1"/>
  </sheetPr>
  <dimension ref="A1:AI126"/>
  <sheetViews>
    <sheetView zoomScaleNormal="100" workbookViewId="0">
      <pane ySplit="2" topLeftCell="A55" activePane="bottomLeft" state="frozen"/>
      <selection activeCell="D10" sqref="D10"/>
      <selection pane="bottomLeft" activeCell="H61" sqref="H61"/>
    </sheetView>
  </sheetViews>
  <sheetFormatPr baseColWidth="10" defaultRowHeight="15" x14ac:dyDescent="0.2"/>
  <cols>
    <col min="1" max="1" width="7" style="111" customWidth="1"/>
    <col min="2" max="3" width="11.42578125" style="111" hidden="1" customWidth="1"/>
    <col min="4" max="4" width="22.5703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31.5" hidden="1" x14ac:dyDescent="0.25">
      <c r="A3" s="60">
        <v>1</v>
      </c>
      <c r="B3" s="60" t="s">
        <v>2015</v>
      </c>
      <c r="C3" s="60" t="s">
        <v>1569</v>
      </c>
      <c r="D3" s="60" t="s">
        <v>2533</v>
      </c>
      <c r="E3" s="60" t="s">
        <v>105</v>
      </c>
      <c r="F3" s="60">
        <v>1</v>
      </c>
      <c r="G3" s="60">
        <v>1.1000000000000001</v>
      </c>
      <c r="H3" s="60" t="s">
        <v>2534</v>
      </c>
      <c r="I3" s="60">
        <v>506</v>
      </c>
      <c r="J3" s="61">
        <v>0</v>
      </c>
      <c r="K3" s="62">
        <v>0</v>
      </c>
      <c r="L3" s="62">
        <v>0</v>
      </c>
      <c r="M3" s="63">
        <v>0</v>
      </c>
      <c r="N3" s="64">
        <v>0</v>
      </c>
      <c r="O3" s="65">
        <v>0</v>
      </c>
      <c r="P3" s="65">
        <v>0</v>
      </c>
      <c r="Q3" s="66">
        <v>0</v>
      </c>
      <c r="R3" s="67">
        <v>0</v>
      </c>
      <c r="S3" s="62">
        <v>0</v>
      </c>
      <c r="T3" s="62">
        <v>0</v>
      </c>
      <c r="U3" s="62">
        <v>1</v>
      </c>
      <c r="V3" s="62">
        <v>0</v>
      </c>
      <c r="W3" s="63">
        <v>0</v>
      </c>
      <c r="X3" s="68">
        <v>0</v>
      </c>
      <c r="Y3" s="69">
        <v>0</v>
      </c>
      <c r="Z3" s="70">
        <v>1</v>
      </c>
      <c r="AA3" s="173" t="s">
        <v>3131</v>
      </c>
      <c r="AB3" s="163"/>
      <c r="AC3" s="71"/>
      <c r="AD3" s="72"/>
      <c r="AE3" s="72"/>
      <c r="AF3" s="72"/>
      <c r="AG3" s="73"/>
      <c r="AH3" s="74"/>
      <c r="AI3" s="75"/>
    </row>
    <row r="4" spans="1:35" s="45" customFormat="1" ht="15.75" hidden="1" x14ac:dyDescent="0.25">
      <c r="A4" s="76">
        <v>2</v>
      </c>
      <c r="B4" s="76" t="s">
        <v>2015</v>
      </c>
      <c r="C4" s="76" t="s">
        <v>1569</v>
      </c>
      <c r="D4" s="76" t="s">
        <v>2533</v>
      </c>
      <c r="E4" s="76" t="s">
        <v>105</v>
      </c>
      <c r="F4" s="76">
        <v>1</v>
      </c>
      <c r="G4" s="76">
        <v>1.1000000000000001</v>
      </c>
      <c r="H4" s="76" t="s">
        <v>2534</v>
      </c>
      <c r="I4" s="76">
        <v>528</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2015</v>
      </c>
      <c r="C5" s="76" t="s">
        <v>1569</v>
      </c>
      <c r="D5" s="76" t="s">
        <v>2533</v>
      </c>
      <c r="E5" s="76" t="s">
        <v>105</v>
      </c>
      <c r="F5" s="76">
        <v>1</v>
      </c>
      <c r="G5" s="76">
        <v>1.1000000000000001</v>
      </c>
      <c r="H5" s="76" t="s">
        <v>2534</v>
      </c>
      <c r="I5" s="76">
        <v>581</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2015</v>
      </c>
      <c r="C6" s="76" t="s">
        <v>1569</v>
      </c>
      <c r="D6" s="76" t="s">
        <v>2533</v>
      </c>
      <c r="E6" s="76" t="s">
        <v>105</v>
      </c>
      <c r="F6" s="76">
        <v>1</v>
      </c>
      <c r="G6" s="76">
        <v>1.1000000000000001</v>
      </c>
      <c r="H6" s="76" t="s">
        <v>2599</v>
      </c>
      <c r="I6" s="76">
        <v>611</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2015</v>
      </c>
      <c r="C7" s="76" t="s">
        <v>1569</v>
      </c>
      <c r="D7" s="76" t="s">
        <v>2533</v>
      </c>
      <c r="E7" s="76" t="s">
        <v>105</v>
      </c>
      <c r="F7" s="76">
        <v>1</v>
      </c>
      <c r="G7" s="76">
        <v>1.1000000000000001</v>
      </c>
      <c r="H7" s="76" t="s">
        <v>2600</v>
      </c>
      <c r="I7" s="76">
        <v>496</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47.25" hidden="1" x14ac:dyDescent="0.25">
      <c r="A8" s="76">
        <v>6</v>
      </c>
      <c r="B8" s="76" t="s">
        <v>2015</v>
      </c>
      <c r="C8" s="76" t="s">
        <v>1569</v>
      </c>
      <c r="D8" s="76" t="s">
        <v>2533</v>
      </c>
      <c r="E8" s="76" t="s">
        <v>105</v>
      </c>
      <c r="F8" s="76">
        <v>1</v>
      </c>
      <c r="G8" s="76">
        <v>1.1000000000000001</v>
      </c>
      <c r="H8" s="76" t="s">
        <v>2600</v>
      </c>
      <c r="I8" s="76">
        <v>502</v>
      </c>
      <c r="J8" s="61">
        <v>0</v>
      </c>
      <c r="K8" s="62">
        <v>0</v>
      </c>
      <c r="L8" s="62">
        <v>0</v>
      </c>
      <c r="M8" s="63">
        <v>0</v>
      </c>
      <c r="N8" s="64">
        <v>0</v>
      </c>
      <c r="O8" s="65">
        <v>0</v>
      </c>
      <c r="P8" s="65">
        <v>0</v>
      </c>
      <c r="Q8" s="66">
        <v>0</v>
      </c>
      <c r="R8" s="67">
        <v>0</v>
      </c>
      <c r="S8" s="62">
        <v>0</v>
      </c>
      <c r="T8" s="62">
        <v>0</v>
      </c>
      <c r="U8" s="62">
        <v>1</v>
      </c>
      <c r="V8" s="62">
        <v>0</v>
      </c>
      <c r="W8" s="63">
        <v>0</v>
      </c>
      <c r="X8" s="64">
        <v>0</v>
      </c>
      <c r="Y8" s="77">
        <v>0</v>
      </c>
      <c r="Z8" s="70">
        <v>1</v>
      </c>
      <c r="AA8" s="162" t="s">
        <v>2601</v>
      </c>
      <c r="AB8" s="164"/>
      <c r="AC8" s="71"/>
      <c r="AD8" s="72"/>
      <c r="AE8" s="72"/>
      <c r="AF8" s="72"/>
      <c r="AG8" s="73"/>
      <c r="AH8" s="74"/>
      <c r="AI8" s="75"/>
    </row>
    <row r="9" spans="1:35" s="45" customFormat="1" ht="94.5" hidden="1" x14ac:dyDescent="0.25">
      <c r="A9" s="76">
        <v>7</v>
      </c>
      <c r="B9" s="76" t="s">
        <v>2015</v>
      </c>
      <c r="C9" s="76" t="s">
        <v>1569</v>
      </c>
      <c r="D9" s="76" t="s">
        <v>2533</v>
      </c>
      <c r="E9" s="76" t="s">
        <v>105</v>
      </c>
      <c r="F9" s="76">
        <v>1</v>
      </c>
      <c r="G9" s="76">
        <v>1.1000000000000001</v>
      </c>
      <c r="H9" s="76" t="s">
        <v>2600</v>
      </c>
      <c r="I9" s="76">
        <v>507</v>
      </c>
      <c r="J9" s="61">
        <v>0</v>
      </c>
      <c r="K9" s="62">
        <v>0</v>
      </c>
      <c r="L9" s="62">
        <v>0</v>
      </c>
      <c r="M9" s="63">
        <v>0</v>
      </c>
      <c r="N9" s="64">
        <v>0</v>
      </c>
      <c r="O9" s="65">
        <v>1</v>
      </c>
      <c r="P9" s="65">
        <v>0</v>
      </c>
      <c r="Q9" s="66">
        <v>0</v>
      </c>
      <c r="R9" s="67">
        <v>1</v>
      </c>
      <c r="S9" s="62">
        <v>0</v>
      </c>
      <c r="T9" s="62">
        <v>0</v>
      </c>
      <c r="U9" s="62">
        <v>0</v>
      </c>
      <c r="V9" s="62">
        <v>0</v>
      </c>
      <c r="W9" s="63">
        <v>0</v>
      </c>
      <c r="X9" s="64">
        <v>0</v>
      </c>
      <c r="Y9" s="77">
        <v>0</v>
      </c>
      <c r="Z9" s="70">
        <v>1</v>
      </c>
      <c r="AA9" s="170" t="s">
        <v>3132</v>
      </c>
      <c r="AB9" s="164"/>
      <c r="AC9" s="71"/>
      <c r="AD9" s="72"/>
      <c r="AE9" s="72"/>
      <c r="AF9" s="72"/>
      <c r="AG9" s="73"/>
      <c r="AH9" s="74"/>
      <c r="AI9" s="75"/>
    </row>
    <row r="10" spans="1:35" s="45" customFormat="1" ht="31.5" hidden="1" x14ac:dyDescent="0.25">
      <c r="A10" s="76">
        <v>8</v>
      </c>
      <c r="B10" s="76" t="s">
        <v>2015</v>
      </c>
      <c r="C10" s="76" t="s">
        <v>1569</v>
      </c>
      <c r="D10" s="76" t="s">
        <v>2533</v>
      </c>
      <c r="E10" s="76" t="s">
        <v>105</v>
      </c>
      <c r="F10" s="76">
        <v>1</v>
      </c>
      <c r="G10" s="76">
        <v>1.1000000000000001</v>
      </c>
      <c r="H10" s="76" t="s">
        <v>2600</v>
      </c>
      <c r="I10" s="76">
        <v>584</v>
      </c>
      <c r="J10" s="61">
        <v>0</v>
      </c>
      <c r="K10" s="62">
        <v>0</v>
      </c>
      <c r="L10" s="62">
        <v>0</v>
      </c>
      <c r="M10" s="63">
        <v>0</v>
      </c>
      <c r="N10" s="64">
        <v>0</v>
      </c>
      <c r="O10" s="65">
        <v>0</v>
      </c>
      <c r="P10" s="65">
        <v>0</v>
      </c>
      <c r="Q10" s="66">
        <v>0</v>
      </c>
      <c r="R10" s="67">
        <v>0</v>
      </c>
      <c r="S10" s="62">
        <v>0</v>
      </c>
      <c r="T10" s="62">
        <v>0</v>
      </c>
      <c r="U10" s="62">
        <v>1</v>
      </c>
      <c r="V10" s="62">
        <v>0</v>
      </c>
      <c r="W10" s="63">
        <v>0</v>
      </c>
      <c r="X10" s="64">
        <v>0</v>
      </c>
      <c r="Y10" s="77">
        <v>0</v>
      </c>
      <c r="Z10" s="70">
        <v>1</v>
      </c>
      <c r="AA10" s="162" t="s">
        <v>3024</v>
      </c>
      <c r="AB10" s="164"/>
      <c r="AC10" s="71"/>
      <c r="AD10" s="72"/>
      <c r="AE10" s="72"/>
      <c r="AF10" s="72"/>
      <c r="AG10" s="73"/>
      <c r="AH10" s="74"/>
      <c r="AI10" s="75"/>
    </row>
    <row r="11" spans="1:35" s="45" customFormat="1" ht="63" hidden="1" x14ac:dyDescent="0.25">
      <c r="A11" s="76">
        <v>9</v>
      </c>
      <c r="B11" s="76" t="s">
        <v>2015</v>
      </c>
      <c r="C11" s="76" t="s">
        <v>1569</v>
      </c>
      <c r="D11" s="76" t="s">
        <v>2533</v>
      </c>
      <c r="E11" s="76" t="s">
        <v>105</v>
      </c>
      <c r="F11" s="76">
        <v>1</v>
      </c>
      <c r="G11" s="76">
        <v>1.1000000000000001</v>
      </c>
      <c r="H11" s="76" t="s">
        <v>2600</v>
      </c>
      <c r="I11" s="76">
        <v>614</v>
      </c>
      <c r="J11" s="61">
        <v>0</v>
      </c>
      <c r="K11" s="62">
        <v>0</v>
      </c>
      <c r="L11" s="62">
        <v>0</v>
      </c>
      <c r="M11" s="63">
        <v>0</v>
      </c>
      <c r="N11" s="64">
        <v>0</v>
      </c>
      <c r="O11" s="65">
        <v>0</v>
      </c>
      <c r="P11" s="65">
        <v>0</v>
      </c>
      <c r="Q11" s="66">
        <v>1</v>
      </c>
      <c r="R11" s="67">
        <v>0</v>
      </c>
      <c r="S11" s="62">
        <v>0</v>
      </c>
      <c r="T11" s="62">
        <v>0</v>
      </c>
      <c r="U11" s="62">
        <v>0</v>
      </c>
      <c r="V11" s="62">
        <v>0</v>
      </c>
      <c r="W11" s="63">
        <v>0</v>
      </c>
      <c r="X11" s="64">
        <v>0</v>
      </c>
      <c r="Y11" s="77">
        <v>0</v>
      </c>
      <c r="Z11" s="70">
        <v>1</v>
      </c>
      <c r="AA11" s="178" t="s">
        <v>3133</v>
      </c>
      <c r="AB11" s="164"/>
      <c r="AC11" s="71"/>
      <c r="AD11" s="72"/>
      <c r="AE11" s="72"/>
      <c r="AF11" s="72"/>
      <c r="AG11" s="73"/>
      <c r="AH11" s="74"/>
      <c r="AI11" s="75"/>
    </row>
    <row r="12" spans="1:35" s="45" customFormat="1" ht="63" x14ac:dyDescent="0.25">
      <c r="A12" s="76">
        <v>10</v>
      </c>
      <c r="B12" s="76" t="s">
        <v>2015</v>
      </c>
      <c r="C12" s="76" t="s">
        <v>1569</v>
      </c>
      <c r="D12" s="76" t="s">
        <v>2533</v>
      </c>
      <c r="E12" s="76" t="s">
        <v>105</v>
      </c>
      <c r="F12" s="76">
        <v>1</v>
      </c>
      <c r="G12" s="76">
        <v>1.1000000000000001</v>
      </c>
      <c r="H12" s="76" t="s">
        <v>2600</v>
      </c>
      <c r="I12" s="76">
        <v>658</v>
      </c>
      <c r="J12" s="61">
        <v>1</v>
      </c>
      <c r="K12" s="62">
        <v>0</v>
      </c>
      <c r="L12" s="62">
        <v>0</v>
      </c>
      <c r="M12" s="63">
        <v>0</v>
      </c>
      <c r="N12" s="64">
        <v>0</v>
      </c>
      <c r="O12" s="65">
        <v>0</v>
      </c>
      <c r="P12" s="65">
        <v>0</v>
      </c>
      <c r="Q12" s="66">
        <v>0</v>
      </c>
      <c r="R12" s="67">
        <v>0</v>
      </c>
      <c r="S12" s="62">
        <v>0</v>
      </c>
      <c r="T12" s="62">
        <v>0</v>
      </c>
      <c r="U12" s="62">
        <v>0</v>
      </c>
      <c r="V12" s="62">
        <v>0</v>
      </c>
      <c r="W12" s="63">
        <v>0</v>
      </c>
      <c r="X12" s="64">
        <v>0</v>
      </c>
      <c r="Y12" s="77">
        <v>0</v>
      </c>
      <c r="Z12" s="70">
        <v>1</v>
      </c>
      <c r="AA12" s="162" t="s">
        <v>2602</v>
      </c>
      <c r="AB12" s="164"/>
      <c r="AC12" s="71"/>
      <c r="AD12" s="72"/>
      <c r="AE12" s="72"/>
      <c r="AF12" s="72"/>
      <c r="AG12" s="73"/>
      <c r="AH12" s="74"/>
      <c r="AI12" s="75"/>
    </row>
    <row r="13" spans="1:35" s="45" customFormat="1" ht="15.75" hidden="1" x14ac:dyDescent="0.25">
      <c r="A13" s="76">
        <v>11</v>
      </c>
      <c r="B13" s="76" t="s">
        <v>2015</v>
      </c>
      <c r="C13" s="76" t="s">
        <v>1569</v>
      </c>
      <c r="D13" s="76" t="s">
        <v>2533</v>
      </c>
      <c r="E13" s="76" t="s">
        <v>105</v>
      </c>
      <c r="F13" s="76">
        <v>1</v>
      </c>
      <c r="G13" s="76">
        <v>1.1000000000000001</v>
      </c>
      <c r="H13" s="76" t="s">
        <v>2600</v>
      </c>
      <c r="I13" s="76">
        <v>659</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2015</v>
      </c>
      <c r="C14" s="76" t="s">
        <v>1569</v>
      </c>
      <c r="D14" s="76" t="s">
        <v>2533</v>
      </c>
      <c r="E14" s="76" t="s">
        <v>105</v>
      </c>
      <c r="F14" s="76">
        <v>1</v>
      </c>
      <c r="G14" s="76">
        <v>1.1000000000000001</v>
      </c>
      <c r="H14" s="76" t="s">
        <v>2600</v>
      </c>
      <c r="I14" s="76">
        <v>661</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47.25" hidden="1" x14ac:dyDescent="0.25">
      <c r="A15" s="76">
        <v>13</v>
      </c>
      <c r="B15" s="76" t="s">
        <v>2015</v>
      </c>
      <c r="C15" s="76" t="s">
        <v>1569</v>
      </c>
      <c r="D15" s="76" t="s">
        <v>2533</v>
      </c>
      <c r="E15" s="76" t="s">
        <v>105</v>
      </c>
      <c r="F15" s="76">
        <v>1</v>
      </c>
      <c r="G15" s="76">
        <v>1.1000000000000001</v>
      </c>
      <c r="H15" s="76" t="s">
        <v>2603</v>
      </c>
      <c r="I15" s="76">
        <v>503</v>
      </c>
      <c r="J15" s="61">
        <v>0</v>
      </c>
      <c r="K15" s="62">
        <v>0</v>
      </c>
      <c r="L15" s="62">
        <v>0</v>
      </c>
      <c r="M15" s="63">
        <v>0</v>
      </c>
      <c r="N15" s="64">
        <v>0</v>
      </c>
      <c r="O15" s="65">
        <v>1</v>
      </c>
      <c r="P15" s="65">
        <v>0</v>
      </c>
      <c r="Q15" s="66">
        <v>0</v>
      </c>
      <c r="R15" s="67">
        <v>1</v>
      </c>
      <c r="S15" s="62">
        <v>0</v>
      </c>
      <c r="T15" s="62">
        <v>0</v>
      </c>
      <c r="U15" s="62">
        <v>0</v>
      </c>
      <c r="V15" s="62">
        <v>0</v>
      </c>
      <c r="W15" s="63">
        <v>0</v>
      </c>
      <c r="X15" s="64">
        <v>0</v>
      </c>
      <c r="Y15" s="77">
        <v>0</v>
      </c>
      <c r="Z15" s="70">
        <v>1</v>
      </c>
      <c r="AA15" s="162" t="s">
        <v>2605</v>
      </c>
      <c r="AB15" s="164"/>
      <c r="AC15" s="71"/>
      <c r="AD15" s="72"/>
      <c r="AE15" s="72"/>
      <c r="AF15" s="72"/>
      <c r="AG15" s="73"/>
      <c r="AH15" s="74"/>
      <c r="AI15" s="75"/>
    </row>
    <row r="16" spans="1:35" s="45" customFormat="1" ht="15.75" hidden="1" x14ac:dyDescent="0.25">
      <c r="A16" s="76">
        <v>14</v>
      </c>
      <c r="B16" s="76" t="s">
        <v>2015</v>
      </c>
      <c r="C16" s="76" t="s">
        <v>1569</v>
      </c>
      <c r="D16" s="76" t="s">
        <v>2533</v>
      </c>
      <c r="E16" s="76" t="s">
        <v>105</v>
      </c>
      <c r="F16" s="76">
        <v>1</v>
      </c>
      <c r="G16" s="76">
        <v>1.1000000000000001</v>
      </c>
      <c r="H16" s="76" t="s">
        <v>2603</v>
      </c>
      <c r="I16" s="76">
        <v>504</v>
      </c>
      <c r="J16" s="61">
        <v>0</v>
      </c>
      <c r="K16" s="62">
        <v>0</v>
      </c>
      <c r="L16" s="62">
        <v>0</v>
      </c>
      <c r="M16" s="63">
        <v>0</v>
      </c>
      <c r="N16" s="64">
        <v>0</v>
      </c>
      <c r="O16" s="65">
        <v>1</v>
      </c>
      <c r="P16" s="65">
        <v>0</v>
      </c>
      <c r="Q16" s="66">
        <v>0</v>
      </c>
      <c r="R16" s="67">
        <v>0</v>
      </c>
      <c r="S16" s="62">
        <v>0</v>
      </c>
      <c r="T16" s="62">
        <v>0</v>
      </c>
      <c r="U16" s="62">
        <v>0</v>
      </c>
      <c r="V16" s="62">
        <v>0</v>
      </c>
      <c r="W16" s="63">
        <v>0</v>
      </c>
      <c r="X16" s="64">
        <v>0</v>
      </c>
      <c r="Y16" s="77">
        <v>0</v>
      </c>
      <c r="Z16" s="70">
        <v>1</v>
      </c>
      <c r="AA16" s="162" t="s">
        <v>2604</v>
      </c>
      <c r="AB16" s="164"/>
      <c r="AC16" s="71"/>
      <c r="AD16" s="72"/>
      <c r="AE16" s="72"/>
      <c r="AF16" s="72"/>
      <c r="AG16" s="73"/>
      <c r="AH16" s="74"/>
      <c r="AI16" s="75"/>
    </row>
    <row r="17" spans="1:35" s="45" customFormat="1" ht="15.75" hidden="1" x14ac:dyDescent="0.25">
      <c r="A17" s="78">
        <v>15</v>
      </c>
      <c r="B17" s="78" t="s">
        <v>2015</v>
      </c>
      <c r="C17" s="78" t="s">
        <v>1569</v>
      </c>
      <c r="D17" s="78" t="s">
        <v>2533</v>
      </c>
      <c r="E17" s="78" t="s">
        <v>105</v>
      </c>
      <c r="F17" s="78">
        <v>1</v>
      </c>
      <c r="G17" s="78">
        <v>1.1000000000000001</v>
      </c>
      <c r="H17" s="78" t="s">
        <v>2603</v>
      </c>
      <c r="I17" s="78">
        <v>518</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5.75" hidden="1" x14ac:dyDescent="0.25">
      <c r="A18" s="78">
        <v>16</v>
      </c>
      <c r="B18" s="78" t="s">
        <v>2015</v>
      </c>
      <c r="C18" s="78" t="s">
        <v>1569</v>
      </c>
      <c r="D18" s="78" t="s">
        <v>2533</v>
      </c>
      <c r="E18" s="78" t="s">
        <v>105</v>
      </c>
      <c r="F18" s="78">
        <v>1</v>
      </c>
      <c r="G18" s="78">
        <v>1.1000000000000001</v>
      </c>
      <c r="H18" s="78" t="s">
        <v>2603</v>
      </c>
      <c r="I18" s="78">
        <v>583</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15.75" hidden="1" x14ac:dyDescent="0.25">
      <c r="A19" s="78">
        <v>17</v>
      </c>
      <c r="B19" s="78" t="s">
        <v>2015</v>
      </c>
      <c r="C19" s="78" t="s">
        <v>1569</v>
      </c>
      <c r="D19" s="78" t="s">
        <v>2533</v>
      </c>
      <c r="E19" s="78" t="s">
        <v>105</v>
      </c>
      <c r="F19" s="78">
        <v>1</v>
      </c>
      <c r="G19" s="78">
        <v>1.1000000000000001</v>
      </c>
      <c r="H19" s="78" t="s">
        <v>2603</v>
      </c>
      <c r="I19" s="78">
        <v>618</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15.75" hidden="1" x14ac:dyDescent="0.25">
      <c r="A20" s="78">
        <v>18</v>
      </c>
      <c r="B20" s="78" t="s">
        <v>2015</v>
      </c>
      <c r="C20" s="78" t="s">
        <v>1569</v>
      </c>
      <c r="D20" s="78" t="s">
        <v>2533</v>
      </c>
      <c r="E20" s="78" t="s">
        <v>105</v>
      </c>
      <c r="F20" s="78">
        <v>1</v>
      </c>
      <c r="G20" s="78">
        <v>1.1000000000000001</v>
      </c>
      <c r="H20" s="78" t="s">
        <v>2603</v>
      </c>
      <c r="I20" s="78">
        <v>624</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78.75" hidden="1" x14ac:dyDescent="0.25">
      <c r="A21" s="78">
        <v>19</v>
      </c>
      <c r="B21" s="78" t="s">
        <v>2015</v>
      </c>
      <c r="C21" s="78" t="s">
        <v>1569</v>
      </c>
      <c r="D21" s="78" t="s">
        <v>2533</v>
      </c>
      <c r="E21" s="78" t="s">
        <v>105</v>
      </c>
      <c r="F21" s="78">
        <v>1</v>
      </c>
      <c r="G21" s="78">
        <v>1.1000000000000001</v>
      </c>
      <c r="H21" s="78" t="s">
        <v>2603</v>
      </c>
      <c r="I21" s="78">
        <v>660</v>
      </c>
      <c r="J21" s="79">
        <v>0</v>
      </c>
      <c r="K21" s="80">
        <v>0</v>
      </c>
      <c r="L21" s="80">
        <v>0</v>
      </c>
      <c r="M21" s="81">
        <v>0</v>
      </c>
      <c r="N21" s="82">
        <v>0</v>
      </c>
      <c r="O21" s="83">
        <v>1</v>
      </c>
      <c r="P21" s="83">
        <v>0</v>
      </c>
      <c r="Q21" s="84">
        <v>0</v>
      </c>
      <c r="R21" s="85">
        <v>1</v>
      </c>
      <c r="S21" s="80">
        <v>0</v>
      </c>
      <c r="T21" s="80">
        <v>0</v>
      </c>
      <c r="U21" s="80">
        <v>0</v>
      </c>
      <c r="V21" s="80">
        <v>0</v>
      </c>
      <c r="W21" s="81">
        <v>0</v>
      </c>
      <c r="X21" s="82">
        <v>0</v>
      </c>
      <c r="Y21" s="86">
        <v>0</v>
      </c>
      <c r="Z21" s="87">
        <v>1</v>
      </c>
      <c r="AA21" s="169" t="s">
        <v>3134</v>
      </c>
      <c r="AB21" s="167"/>
      <c r="AC21" s="92"/>
      <c r="AD21" s="93"/>
      <c r="AE21" s="93"/>
      <c r="AF21" s="93"/>
      <c r="AG21" s="94"/>
      <c r="AH21" s="95"/>
      <c r="AI21" s="96"/>
    </row>
    <row r="22" spans="1:35" s="45" customFormat="1" ht="94.5" hidden="1" x14ac:dyDescent="0.25">
      <c r="A22" s="78">
        <v>20</v>
      </c>
      <c r="B22" s="78" t="s">
        <v>2015</v>
      </c>
      <c r="C22" s="78" t="s">
        <v>1569</v>
      </c>
      <c r="D22" s="78" t="s">
        <v>2533</v>
      </c>
      <c r="E22" s="78" t="s">
        <v>105</v>
      </c>
      <c r="F22" s="78">
        <v>1</v>
      </c>
      <c r="G22" s="78">
        <v>1.1000000000000001</v>
      </c>
      <c r="H22" s="78" t="s">
        <v>2603</v>
      </c>
      <c r="I22" s="78">
        <v>664</v>
      </c>
      <c r="J22" s="79">
        <v>0</v>
      </c>
      <c r="K22" s="80">
        <v>0</v>
      </c>
      <c r="L22" s="80">
        <v>0</v>
      </c>
      <c r="M22" s="81">
        <v>0</v>
      </c>
      <c r="N22" s="82">
        <v>0</v>
      </c>
      <c r="O22" s="83">
        <v>1</v>
      </c>
      <c r="P22" s="83">
        <v>0</v>
      </c>
      <c r="Q22" s="84">
        <v>0</v>
      </c>
      <c r="R22" s="85">
        <v>1</v>
      </c>
      <c r="S22" s="80">
        <v>0</v>
      </c>
      <c r="T22" s="80">
        <v>0</v>
      </c>
      <c r="U22" s="80">
        <v>0</v>
      </c>
      <c r="V22" s="80">
        <v>0</v>
      </c>
      <c r="W22" s="81">
        <v>0</v>
      </c>
      <c r="X22" s="82">
        <v>0</v>
      </c>
      <c r="Y22" s="86">
        <v>0</v>
      </c>
      <c r="Z22" s="87">
        <v>1</v>
      </c>
      <c r="AA22" s="169" t="s">
        <v>3135</v>
      </c>
      <c r="AB22" s="167"/>
      <c r="AC22" s="71"/>
      <c r="AD22" s="72"/>
      <c r="AE22" s="72"/>
      <c r="AF22" s="72"/>
      <c r="AG22" s="73"/>
      <c r="AH22" s="74"/>
      <c r="AI22" s="75"/>
    </row>
    <row r="23" spans="1:35" s="45" customFormat="1" ht="31.5" hidden="1" x14ac:dyDescent="0.25">
      <c r="A23" s="78">
        <v>21</v>
      </c>
      <c r="B23" s="78" t="s">
        <v>2015</v>
      </c>
      <c r="C23" s="78" t="s">
        <v>1569</v>
      </c>
      <c r="D23" s="78" t="s">
        <v>2533</v>
      </c>
      <c r="E23" s="78" t="s">
        <v>105</v>
      </c>
      <c r="F23" s="78">
        <v>1</v>
      </c>
      <c r="G23" s="78">
        <v>1.1000000000000001</v>
      </c>
      <c r="H23" s="78" t="s">
        <v>2664</v>
      </c>
      <c r="I23" s="78">
        <v>578</v>
      </c>
      <c r="J23" s="79">
        <v>0</v>
      </c>
      <c r="K23" s="80">
        <v>0</v>
      </c>
      <c r="L23" s="80">
        <v>0</v>
      </c>
      <c r="M23" s="81">
        <v>0</v>
      </c>
      <c r="N23" s="82">
        <v>0</v>
      </c>
      <c r="O23" s="83">
        <v>0</v>
      </c>
      <c r="P23" s="83">
        <v>0</v>
      </c>
      <c r="Q23" s="84">
        <v>0</v>
      </c>
      <c r="R23" s="85">
        <v>0</v>
      </c>
      <c r="S23" s="80">
        <v>0</v>
      </c>
      <c r="T23" s="80">
        <v>0</v>
      </c>
      <c r="U23" s="80">
        <v>1</v>
      </c>
      <c r="V23" s="80">
        <v>0</v>
      </c>
      <c r="W23" s="81">
        <v>0</v>
      </c>
      <c r="X23" s="82">
        <v>0</v>
      </c>
      <c r="Y23" s="86">
        <v>0</v>
      </c>
      <c r="Z23" s="87">
        <v>1</v>
      </c>
      <c r="AA23" s="169" t="s">
        <v>3136</v>
      </c>
      <c r="AB23" s="167"/>
      <c r="AC23" s="71"/>
      <c r="AD23" s="72"/>
      <c r="AE23" s="72"/>
      <c r="AF23" s="72"/>
      <c r="AG23" s="73"/>
      <c r="AH23" s="74"/>
      <c r="AI23" s="75"/>
    </row>
    <row r="24" spans="1:35" s="45" customFormat="1" ht="31.5" hidden="1" x14ac:dyDescent="0.25">
      <c r="A24" s="78">
        <v>22</v>
      </c>
      <c r="B24" s="78" t="s">
        <v>2015</v>
      </c>
      <c r="C24" s="78" t="s">
        <v>1569</v>
      </c>
      <c r="D24" s="78" t="s">
        <v>2533</v>
      </c>
      <c r="E24" s="78" t="s">
        <v>105</v>
      </c>
      <c r="F24" s="78">
        <v>1</v>
      </c>
      <c r="G24" s="78">
        <v>1.1000000000000001</v>
      </c>
      <c r="H24" s="78" t="s">
        <v>2664</v>
      </c>
      <c r="I24" s="78">
        <v>585</v>
      </c>
      <c r="J24" s="79">
        <v>0</v>
      </c>
      <c r="K24" s="80">
        <v>0</v>
      </c>
      <c r="L24" s="80">
        <v>0</v>
      </c>
      <c r="M24" s="81">
        <v>0</v>
      </c>
      <c r="N24" s="82">
        <v>0</v>
      </c>
      <c r="O24" s="83">
        <v>0</v>
      </c>
      <c r="P24" s="83">
        <v>0</v>
      </c>
      <c r="Q24" s="84">
        <v>0</v>
      </c>
      <c r="R24" s="85">
        <v>1</v>
      </c>
      <c r="S24" s="80">
        <v>0</v>
      </c>
      <c r="T24" s="80">
        <v>0</v>
      </c>
      <c r="U24" s="80">
        <v>0</v>
      </c>
      <c r="V24" s="80">
        <v>0</v>
      </c>
      <c r="W24" s="81">
        <v>0</v>
      </c>
      <c r="X24" s="82">
        <v>0</v>
      </c>
      <c r="Y24" s="86">
        <v>0</v>
      </c>
      <c r="Z24" s="87">
        <v>1</v>
      </c>
      <c r="AA24" s="166" t="s">
        <v>2665</v>
      </c>
      <c r="AB24" s="167"/>
      <c r="AC24" s="71"/>
      <c r="AD24" s="72"/>
      <c r="AE24" s="72"/>
      <c r="AF24" s="72"/>
      <c r="AG24" s="73"/>
      <c r="AH24" s="74"/>
      <c r="AI24" s="75"/>
    </row>
    <row r="25" spans="1:35" s="45" customFormat="1" ht="31.5" hidden="1" x14ac:dyDescent="0.25">
      <c r="A25" s="78">
        <v>23</v>
      </c>
      <c r="B25" s="78" t="s">
        <v>2015</v>
      </c>
      <c r="C25" s="78" t="s">
        <v>1569</v>
      </c>
      <c r="D25" s="78" t="s">
        <v>2533</v>
      </c>
      <c r="E25" s="78" t="s">
        <v>105</v>
      </c>
      <c r="F25" s="78">
        <v>1</v>
      </c>
      <c r="G25" s="78">
        <v>1.1000000000000001</v>
      </c>
      <c r="H25" s="78" t="s">
        <v>2664</v>
      </c>
      <c r="I25" s="78">
        <v>662</v>
      </c>
      <c r="J25" s="79">
        <v>0</v>
      </c>
      <c r="K25" s="80">
        <v>0</v>
      </c>
      <c r="L25" s="80">
        <v>0</v>
      </c>
      <c r="M25" s="81">
        <v>0</v>
      </c>
      <c r="N25" s="82">
        <v>0</v>
      </c>
      <c r="O25" s="83">
        <v>0</v>
      </c>
      <c r="P25" s="83">
        <v>0</v>
      </c>
      <c r="Q25" s="84">
        <v>0</v>
      </c>
      <c r="R25" s="85">
        <v>1</v>
      </c>
      <c r="S25" s="80">
        <v>0</v>
      </c>
      <c r="T25" s="80">
        <v>0</v>
      </c>
      <c r="U25" s="80">
        <v>0</v>
      </c>
      <c r="V25" s="80">
        <v>0</v>
      </c>
      <c r="W25" s="81">
        <v>0</v>
      </c>
      <c r="X25" s="82">
        <v>0</v>
      </c>
      <c r="Y25" s="86">
        <v>0</v>
      </c>
      <c r="Z25" s="87">
        <v>1</v>
      </c>
      <c r="AA25" s="166" t="s">
        <v>2666</v>
      </c>
      <c r="AB25" s="167"/>
      <c r="AC25" s="71"/>
      <c r="AD25" s="72"/>
      <c r="AE25" s="72"/>
      <c r="AF25" s="72"/>
      <c r="AG25" s="73"/>
      <c r="AH25" s="74"/>
      <c r="AI25" s="75"/>
    </row>
    <row r="26" spans="1:35" s="45" customFormat="1" ht="15.75" hidden="1" x14ac:dyDescent="0.25">
      <c r="A26" s="78">
        <v>24</v>
      </c>
      <c r="B26" s="78" t="s">
        <v>2015</v>
      </c>
      <c r="C26" s="78" t="s">
        <v>1569</v>
      </c>
      <c r="D26" s="78" t="s">
        <v>2533</v>
      </c>
      <c r="E26" s="78" t="s">
        <v>105</v>
      </c>
      <c r="F26" s="78">
        <v>1</v>
      </c>
      <c r="G26" s="78">
        <v>1.1000000000000001</v>
      </c>
      <c r="H26" s="78" t="s">
        <v>2667</v>
      </c>
      <c r="I26" s="78">
        <v>613</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31.5" hidden="1" x14ac:dyDescent="0.25">
      <c r="A27" s="78">
        <v>25</v>
      </c>
      <c r="B27" s="78" t="s">
        <v>2015</v>
      </c>
      <c r="C27" s="78" t="s">
        <v>1569</v>
      </c>
      <c r="D27" s="78" t="s">
        <v>2533</v>
      </c>
      <c r="E27" s="78" t="s">
        <v>105</v>
      </c>
      <c r="F27" s="78">
        <v>1</v>
      </c>
      <c r="G27" s="78">
        <v>1.1000000000000001</v>
      </c>
      <c r="H27" s="78" t="s">
        <v>2667</v>
      </c>
      <c r="I27" s="78">
        <v>615</v>
      </c>
      <c r="J27" s="79">
        <v>0</v>
      </c>
      <c r="K27" s="80">
        <v>0</v>
      </c>
      <c r="L27" s="80">
        <v>0</v>
      </c>
      <c r="M27" s="81">
        <v>0</v>
      </c>
      <c r="N27" s="82">
        <v>0</v>
      </c>
      <c r="O27" s="83">
        <v>0</v>
      </c>
      <c r="P27" s="83">
        <v>0</v>
      </c>
      <c r="Q27" s="84">
        <v>0</v>
      </c>
      <c r="R27" s="85">
        <v>1</v>
      </c>
      <c r="S27" s="80">
        <v>0</v>
      </c>
      <c r="T27" s="80">
        <v>0</v>
      </c>
      <c r="U27" s="80">
        <v>0</v>
      </c>
      <c r="V27" s="80">
        <v>0</v>
      </c>
      <c r="W27" s="81">
        <v>0</v>
      </c>
      <c r="X27" s="82">
        <v>0</v>
      </c>
      <c r="Y27" s="86">
        <v>0</v>
      </c>
      <c r="Z27" s="87">
        <v>1</v>
      </c>
      <c r="AA27" s="166" t="s">
        <v>2668</v>
      </c>
      <c r="AB27" s="167"/>
      <c r="AC27" s="71"/>
      <c r="AD27" s="72"/>
      <c r="AE27" s="72"/>
      <c r="AF27" s="72"/>
      <c r="AG27" s="73"/>
      <c r="AH27" s="74"/>
      <c r="AI27" s="75"/>
    </row>
    <row r="28" spans="1:35" s="45" customFormat="1" ht="15.75" hidden="1" x14ac:dyDescent="0.25">
      <c r="A28" s="78">
        <v>26</v>
      </c>
      <c r="B28" s="78" t="s">
        <v>2015</v>
      </c>
      <c r="C28" s="78" t="s">
        <v>1569</v>
      </c>
      <c r="D28" s="78" t="s">
        <v>2533</v>
      </c>
      <c r="E28" s="78" t="s">
        <v>105</v>
      </c>
      <c r="F28" s="78">
        <v>1</v>
      </c>
      <c r="G28" s="78">
        <v>1.1000000000000001</v>
      </c>
      <c r="H28" s="78" t="s">
        <v>2667</v>
      </c>
      <c r="I28" s="78">
        <v>668</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15.75" hidden="1" x14ac:dyDescent="0.25">
      <c r="A29" s="78">
        <v>27</v>
      </c>
      <c r="B29" s="78" t="s">
        <v>2015</v>
      </c>
      <c r="C29" s="78" t="s">
        <v>1569</v>
      </c>
      <c r="D29" s="78" t="s">
        <v>2533</v>
      </c>
      <c r="E29" s="78" t="s">
        <v>105</v>
      </c>
      <c r="F29" s="78">
        <v>1</v>
      </c>
      <c r="G29" s="78">
        <v>1.2</v>
      </c>
      <c r="H29" s="78" t="s">
        <v>2669</v>
      </c>
      <c r="I29" s="78">
        <v>505</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8">
        <v>28</v>
      </c>
      <c r="B30" s="78" t="s">
        <v>2015</v>
      </c>
      <c r="C30" s="78" t="s">
        <v>1569</v>
      </c>
      <c r="D30" s="78" t="s">
        <v>2533</v>
      </c>
      <c r="E30" s="78" t="s">
        <v>105</v>
      </c>
      <c r="F30" s="78">
        <v>1</v>
      </c>
      <c r="G30" s="78">
        <v>1.2</v>
      </c>
      <c r="H30" s="78" t="s">
        <v>2669</v>
      </c>
      <c r="I30" s="78">
        <v>529</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15.75" hidden="1" x14ac:dyDescent="0.25">
      <c r="A31" s="78">
        <v>29</v>
      </c>
      <c r="B31" s="78" t="s">
        <v>2015</v>
      </c>
      <c r="C31" s="78" t="s">
        <v>1569</v>
      </c>
      <c r="D31" s="78" t="s">
        <v>2533</v>
      </c>
      <c r="E31" s="78" t="s">
        <v>105</v>
      </c>
      <c r="F31" s="78">
        <v>1</v>
      </c>
      <c r="G31" s="78">
        <v>1.2</v>
      </c>
      <c r="H31" s="78" t="s">
        <v>2669</v>
      </c>
      <c r="I31" s="78">
        <v>579</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2015</v>
      </c>
      <c r="C32" s="78" t="s">
        <v>1569</v>
      </c>
      <c r="D32" s="78" t="s">
        <v>2533</v>
      </c>
      <c r="E32" s="78" t="s">
        <v>105</v>
      </c>
      <c r="F32" s="78">
        <v>1</v>
      </c>
      <c r="G32" s="78">
        <v>1.2</v>
      </c>
      <c r="H32" s="78" t="s">
        <v>2669</v>
      </c>
      <c r="I32" s="78">
        <v>619</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2015</v>
      </c>
      <c r="C33" s="78" t="s">
        <v>1569</v>
      </c>
      <c r="D33" s="78" t="s">
        <v>2533</v>
      </c>
      <c r="E33" s="78" t="s">
        <v>105</v>
      </c>
      <c r="F33" s="78">
        <v>1</v>
      </c>
      <c r="G33" s="78">
        <v>1.2</v>
      </c>
      <c r="H33" s="78" t="s">
        <v>2670</v>
      </c>
      <c r="I33" s="78">
        <v>498</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2015</v>
      </c>
      <c r="C34" s="78" t="s">
        <v>1569</v>
      </c>
      <c r="D34" s="78" t="s">
        <v>2533</v>
      </c>
      <c r="E34" s="78" t="s">
        <v>105</v>
      </c>
      <c r="F34" s="78">
        <v>1</v>
      </c>
      <c r="G34" s="78">
        <v>1.2</v>
      </c>
      <c r="H34" s="78" t="s">
        <v>2670</v>
      </c>
      <c r="I34" s="78">
        <v>589</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2015</v>
      </c>
      <c r="C35" s="78" t="s">
        <v>1569</v>
      </c>
      <c r="D35" s="78" t="s">
        <v>2533</v>
      </c>
      <c r="E35" s="78" t="s">
        <v>105</v>
      </c>
      <c r="F35" s="78">
        <v>1</v>
      </c>
      <c r="G35" s="78">
        <v>1.2</v>
      </c>
      <c r="H35" s="78" t="s">
        <v>2670</v>
      </c>
      <c r="I35" s="78">
        <v>667</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2015</v>
      </c>
      <c r="C36" s="78" t="s">
        <v>1569</v>
      </c>
      <c r="D36" s="78" t="s">
        <v>2533</v>
      </c>
      <c r="E36" s="78" t="s">
        <v>105</v>
      </c>
      <c r="F36" s="78">
        <v>1</v>
      </c>
      <c r="G36" s="78">
        <v>1.2</v>
      </c>
      <c r="H36" s="78" t="s">
        <v>2720</v>
      </c>
      <c r="I36" s="78">
        <v>514</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2015</v>
      </c>
      <c r="C37" s="78" t="s">
        <v>1569</v>
      </c>
      <c r="D37" s="78" t="s">
        <v>2533</v>
      </c>
      <c r="E37" s="78" t="s">
        <v>105</v>
      </c>
      <c r="F37" s="78">
        <v>1</v>
      </c>
      <c r="G37" s="78">
        <v>1.2</v>
      </c>
      <c r="H37" s="78" t="s">
        <v>2720</v>
      </c>
      <c r="I37" s="78">
        <v>588</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2015</v>
      </c>
      <c r="C38" s="78" t="s">
        <v>1569</v>
      </c>
      <c r="D38" s="78" t="s">
        <v>2533</v>
      </c>
      <c r="E38" s="78" t="s">
        <v>105</v>
      </c>
      <c r="F38" s="78">
        <v>1</v>
      </c>
      <c r="G38" s="78">
        <v>1.2</v>
      </c>
      <c r="H38" s="78" t="s">
        <v>2720</v>
      </c>
      <c r="I38" s="78">
        <v>669</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2015</v>
      </c>
      <c r="C39" s="78" t="s">
        <v>1569</v>
      </c>
      <c r="D39" s="78" t="s">
        <v>2533</v>
      </c>
      <c r="E39" s="78" t="s">
        <v>105</v>
      </c>
      <c r="F39" s="78">
        <v>1</v>
      </c>
      <c r="G39" s="78">
        <v>1.2</v>
      </c>
      <c r="H39" s="78" t="s">
        <v>2721</v>
      </c>
      <c r="I39" s="78">
        <v>612</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2015</v>
      </c>
      <c r="C40" s="78" t="s">
        <v>1569</v>
      </c>
      <c r="D40" s="78" t="s">
        <v>2533</v>
      </c>
      <c r="E40" s="78" t="s">
        <v>105</v>
      </c>
      <c r="F40" s="78">
        <v>1</v>
      </c>
      <c r="G40" s="78">
        <v>1.2</v>
      </c>
      <c r="H40" s="78" t="s">
        <v>2722</v>
      </c>
      <c r="I40" s="78">
        <v>497</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47.25" hidden="1" x14ac:dyDescent="0.25">
      <c r="A41" s="78">
        <v>39</v>
      </c>
      <c r="B41" s="78" t="s">
        <v>2015</v>
      </c>
      <c r="C41" s="78" t="s">
        <v>1569</v>
      </c>
      <c r="D41" s="78" t="s">
        <v>2533</v>
      </c>
      <c r="E41" s="78" t="s">
        <v>105</v>
      </c>
      <c r="F41" s="78">
        <v>1</v>
      </c>
      <c r="G41" s="78">
        <v>1.2</v>
      </c>
      <c r="H41" s="78" t="s">
        <v>2722</v>
      </c>
      <c r="I41" s="78">
        <v>616</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79" t="s">
        <v>2723</v>
      </c>
      <c r="AC41" s="71"/>
      <c r="AD41" s="72"/>
      <c r="AE41" s="72"/>
      <c r="AF41" s="72"/>
      <c r="AG41" s="73"/>
      <c r="AH41" s="74"/>
      <c r="AI41" s="75"/>
    </row>
    <row r="42" spans="1:35" s="45" customFormat="1" ht="47.25" hidden="1" x14ac:dyDescent="0.25">
      <c r="A42" s="78">
        <v>40</v>
      </c>
      <c r="B42" s="78" t="s">
        <v>2015</v>
      </c>
      <c r="C42" s="78" t="s">
        <v>1569</v>
      </c>
      <c r="D42" s="78" t="s">
        <v>2533</v>
      </c>
      <c r="E42" s="78" t="s">
        <v>105</v>
      </c>
      <c r="F42" s="78">
        <v>1</v>
      </c>
      <c r="G42" s="78">
        <v>1.2</v>
      </c>
      <c r="H42" s="78" t="s">
        <v>2722</v>
      </c>
      <c r="I42" s="78">
        <v>626</v>
      </c>
      <c r="J42" s="79">
        <v>0</v>
      </c>
      <c r="K42" s="80">
        <v>0</v>
      </c>
      <c r="L42" s="80">
        <v>0</v>
      </c>
      <c r="M42" s="81">
        <v>0</v>
      </c>
      <c r="N42" s="82">
        <v>0</v>
      </c>
      <c r="O42" s="83">
        <v>0</v>
      </c>
      <c r="P42" s="83">
        <v>0</v>
      </c>
      <c r="Q42" s="84">
        <v>0</v>
      </c>
      <c r="R42" s="85">
        <v>0</v>
      </c>
      <c r="S42" s="80">
        <v>0</v>
      </c>
      <c r="T42" s="80">
        <v>0</v>
      </c>
      <c r="U42" s="80">
        <v>1</v>
      </c>
      <c r="V42" s="80">
        <v>0</v>
      </c>
      <c r="W42" s="81">
        <v>0</v>
      </c>
      <c r="X42" s="82">
        <v>0</v>
      </c>
      <c r="Y42" s="86">
        <v>0</v>
      </c>
      <c r="Z42" s="87">
        <v>1</v>
      </c>
      <c r="AA42" s="168" t="s">
        <v>2724</v>
      </c>
      <c r="AB42" s="167"/>
      <c r="AC42" s="71"/>
      <c r="AD42" s="72"/>
      <c r="AE42" s="72"/>
      <c r="AF42" s="72"/>
      <c r="AG42" s="73"/>
      <c r="AH42" s="74"/>
      <c r="AI42" s="75"/>
    </row>
    <row r="43" spans="1:35" s="45" customFormat="1" ht="15.75" hidden="1" x14ac:dyDescent="0.25">
      <c r="A43" s="78">
        <v>41</v>
      </c>
      <c r="B43" s="78" t="s">
        <v>2015</v>
      </c>
      <c r="C43" s="78" t="s">
        <v>1569</v>
      </c>
      <c r="D43" s="78" t="s">
        <v>2533</v>
      </c>
      <c r="E43" s="78" t="s">
        <v>105</v>
      </c>
      <c r="F43" s="78">
        <v>1</v>
      </c>
      <c r="G43" s="78">
        <v>1.2</v>
      </c>
      <c r="H43" s="78" t="s">
        <v>2722</v>
      </c>
      <c r="I43" s="78">
        <v>666</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hidden="1" x14ac:dyDescent="0.25">
      <c r="A44" s="78">
        <v>42</v>
      </c>
      <c r="B44" s="78" t="s">
        <v>2015</v>
      </c>
      <c r="C44" s="78" t="s">
        <v>1569</v>
      </c>
      <c r="D44" s="78" t="s">
        <v>2533</v>
      </c>
      <c r="E44" s="78" t="s">
        <v>105</v>
      </c>
      <c r="F44" s="78">
        <v>1</v>
      </c>
      <c r="G44" s="78">
        <v>1.2</v>
      </c>
      <c r="H44" s="78" t="s">
        <v>2725</v>
      </c>
      <c r="I44" s="78">
        <v>590</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8">
        <v>43</v>
      </c>
      <c r="B45" s="78" t="s">
        <v>2015</v>
      </c>
      <c r="C45" s="78" t="s">
        <v>1569</v>
      </c>
      <c r="D45" s="78" t="s">
        <v>2533</v>
      </c>
      <c r="E45" s="78" t="s">
        <v>105</v>
      </c>
      <c r="F45" s="78">
        <v>1</v>
      </c>
      <c r="G45" s="78">
        <v>1.2</v>
      </c>
      <c r="H45" s="78" t="s">
        <v>2726</v>
      </c>
      <c r="I45" s="78">
        <v>512</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2015</v>
      </c>
      <c r="C46" s="78" t="s">
        <v>1569</v>
      </c>
      <c r="D46" s="78" t="s">
        <v>2533</v>
      </c>
      <c r="E46" s="78" t="s">
        <v>105</v>
      </c>
      <c r="F46" s="78">
        <v>1</v>
      </c>
      <c r="G46" s="78">
        <v>1.2</v>
      </c>
      <c r="H46" s="78" t="s">
        <v>2726</v>
      </c>
      <c r="I46" s="78">
        <v>517</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2015</v>
      </c>
      <c r="C47" s="78" t="s">
        <v>1569</v>
      </c>
      <c r="D47" s="78" t="s">
        <v>2533</v>
      </c>
      <c r="E47" s="78" t="s">
        <v>105</v>
      </c>
      <c r="F47" s="78">
        <v>1</v>
      </c>
      <c r="G47" s="78">
        <v>1.2</v>
      </c>
      <c r="H47" s="78" t="s">
        <v>2726</v>
      </c>
      <c r="I47" s="78">
        <v>535</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15.75" hidden="1" x14ac:dyDescent="0.25">
      <c r="A48" s="78">
        <v>46</v>
      </c>
      <c r="B48" s="78" t="s">
        <v>2015</v>
      </c>
      <c r="C48" s="78" t="s">
        <v>1569</v>
      </c>
      <c r="D48" s="78" t="s">
        <v>2533</v>
      </c>
      <c r="E48" s="78" t="s">
        <v>105</v>
      </c>
      <c r="F48" s="78">
        <v>1</v>
      </c>
      <c r="G48" s="78">
        <v>1.2</v>
      </c>
      <c r="H48" s="78" t="s">
        <v>2726</v>
      </c>
      <c r="I48" s="78">
        <v>617</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15.75" hidden="1" x14ac:dyDescent="0.25">
      <c r="A49" s="78">
        <v>47</v>
      </c>
      <c r="B49" s="78" t="s">
        <v>2015</v>
      </c>
      <c r="C49" s="78" t="s">
        <v>1569</v>
      </c>
      <c r="D49" s="78" t="s">
        <v>2533</v>
      </c>
      <c r="E49" s="78" t="s">
        <v>105</v>
      </c>
      <c r="F49" s="78">
        <v>1</v>
      </c>
      <c r="G49" s="78">
        <v>1.2</v>
      </c>
      <c r="H49" s="78" t="s">
        <v>2726</v>
      </c>
      <c r="I49" s="78">
        <v>620</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5.75" hidden="1" x14ac:dyDescent="0.25">
      <c r="A50" s="78">
        <v>48</v>
      </c>
      <c r="B50" s="78" t="s">
        <v>2015</v>
      </c>
      <c r="C50" s="78" t="s">
        <v>1569</v>
      </c>
      <c r="D50" s="78" t="s">
        <v>2533</v>
      </c>
      <c r="E50" s="78" t="s">
        <v>105</v>
      </c>
      <c r="F50" s="78">
        <v>1</v>
      </c>
      <c r="G50" s="78">
        <v>1.2</v>
      </c>
      <c r="H50" s="78" t="s">
        <v>2726</v>
      </c>
      <c r="I50" s="78">
        <v>665</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8">
        <v>49</v>
      </c>
      <c r="B51" s="78" t="s">
        <v>2015</v>
      </c>
      <c r="C51" s="78" t="s">
        <v>1569</v>
      </c>
      <c r="D51" s="78" t="s">
        <v>2533</v>
      </c>
      <c r="E51" s="78" t="s">
        <v>105</v>
      </c>
      <c r="F51" s="78">
        <v>1</v>
      </c>
      <c r="G51" s="78">
        <v>1.2</v>
      </c>
      <c r="H51" s="78" t="s">
        <v>2805</v>
      </c>
      <c r="I51" s="78">
        <v>534</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78.75" hidden="1" x14ac:dyDescent="0.25">
      <c r="A52" s="78">
        <v>50</v>
      </c>
      <c r="B52" s="78" t="s">
        <v>2015</v>
      </c>
      <c r="C52" s="78" t="s">
        <v>1569</v>
      </c>
      <c r="D52" s="78" t="s">
        <v>2533</v>
      </c>
      <c r="E52" s="78" t="s">
        <v>105</v>
      </c>
      <c r="F52" s="78">
        <v>1</v>
      </c>
      <c r="G52" s="78">
        <v>1.2</v>
      </c>
      <c r="H52" s="78" t="s">
        <v>2805</v>
      </c>
      <c r="I52" s="78">
        <v>628</v>
      </c>
      <c r="J52" s="79">
        <v>0</v>
      </c>
      <c r="K52" s="80">
        <v>0</v>
      </c>
      <c r="L52" s="80">
        <v>0</v>
      </c>
      <c r="M52" s="81">
        <v>0</v>
      </c>
      <c r="N52" s="82">
        <v>1</v>
      </c>
      <c r="O52" s="83">
        <v>0</v>
      </c>
      <c r="P52" s="83">
        <v>0</v>
      </c>
      <c r="Q52" s="84">
        <v>0</v>
      </c>
      <c r="R52" s="85">
        <v>0</v>
      </c>
      <c r="S52" s="80">
        <v>0</v>
      </c>
      <c r="T52" s="80">
        <v>0</v>
      </c>
      <c r="U52" s="80">
        <v>1</v>
      </c>
      <c r="V52" s="80">
        <v>0</v>
      </c>
      <c r="W52" s="81">
        <v>0</v>
      </c>
      <c r="X52" s="82">
        <v>0</v>
      </c>
      <c r="Y52" s="86">
        <v>0</v>
      </c>
      <c r="Z52" s="87">
        <v>1</v>
      </c>
      <c r="AA52" s="169" t="s">
        <v>2946</v>
      </c>
      <c r="AB52" s="167"/>
      <c r="AC52" s="71"/>
      <c r="AD52" s="72"/>
      <c r="AE52" s="72"/>
      <c r="AF52" s="72"/>
      <c r="AG52" s="73"/>
      <c r="AH52" s="74"/>
      <c r="AI52" s="75"/>
    </row>
    <row r="53" spans="1:35" s="45" customFormat="1" ht="15.75" hidden="1" x14ac:dyDescent="0.25">
      <c r="A53" s="78">
        <v>51</v>
      </c>
      <c r="B53" s="78" t="s">
        <v>2015</v>
      </c>
      <c r="C53" s="78" t="s">
        <v>1569</v>
      </c>
      <c r="D53" s="78" t="s">
        <v>2533</v>
      </c>
      <c r="E53" s="78" t="s">
        <v>105</v>
      </c>
      <c r="F53" s="78">
        <v>1</v>
      </c>
      <c r="G53" s="78">
        <v>1.2</v>
      </c>
      <c r="H53" s="78" t="s">
        <v>2805</v>
      </c>
      <c r="I53" s="78">
        <v>663</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94.5" x14ac:dyDescent="0.25">
      <c r="A54" s="78">
        <v>52</v>
      </c>
      <c r="B54" s="78" t="s">
        <v>2015</v>
      </c>
      <c r="C54" s="78" t="s">
        <v>1569</v>
      </c>
      <c r="D54" s="78" t="s">
        <v>2533</v>
      </c>
      <c r="E54" s="78" t="s">
        <v>105</v>
      </c>
      <c r="F54" s="78">
        <v>1</v>
      </c>
      <c r="G54" s="78">
        <v>1.3</v>
      </c>
      <c r="H54" s="189" t="s">
        <v>2806</v>
      </c>
      <c r="I54" s="78">
        <v>519</v>
      </c>
      <c r="J54" s="79">
        <v>1</v>
      </c>
      <c r="K54" s="80">
        <v>0</v>
      </c>
      <c r="L54" s="80">
        <v>0</v>
      </c>
      <c r="M54" s="81">
        <v>0</v>
      </c>
      <c r="N54" s="82">
        <v>0</v>
      </c>
      <c r="O54" s="83">
        <v>0</v>
      </c>
      <c r="P54" s="83">
        <v>0</v>
      </c>
      <c r="Q54" s="84">
        <v>0</v>
      </c>
      <c r="R54" s="85">
        <v>1</v>
      </c>
      <c r="S54" s="80">
        <v>0</v>
      </c>
      <c r="T54" s="80">
        <v>0</v>
      </c>
      <c r="U54" s="80">
        <v>0</v>
      </c>
      <c r="V54" s="80">
        <v>0</v>
      </c>
      <c r="W54" s="81">
        <v>0</v>
      </c>
      <c r="X54" s="82">
        <v>0</v>
      </c>
      <c r="Y54" s="86">
        <v>0</v>
      </c>
      <c r="Z54" s="87">
        <v>1</v>
      </c>
      <c r="AA54" s="188" t="s">
        <v>2808</v>
      </c>
      <c r="AB54" s="167"/>
      <c r="AC54" s="71"/>
      <c r="AD54" s="72"/>
      <c r="AE54" s="72"/>
      <c r="AF54" s="72"/>
      <c r="AG54" s="73"/>
      <c r="AH54" s="74"/>
      <c r="AI54" s="75"/>
    </row>
    <row r="55" spans="1:35" s="45" customFormat="1" ht="110.25" x14ac:dyDescent="0.25">
      <c r="A55" s="78">
        <v>53</v>
      </c>
      <c r="B55" s="78" t="s">
        <v>2015</v>
      </c>
      <c r="C55" s="78" t="s">
        <v>1569</v>
      </c>
      <c r="D55" s="78" t="s">
        <v>2533</v>
      </c>
      <c r="E55" s="78" t="s">
        <v>105</v>
      </c>
      <c r="F55" s="78">
        <v>1</v>
      </c>
      <c r="G55" s="78">
        <v>1.3</v>
      </c>
      <c r="H55" s="78" t="s">
        <v>2806</v>
      </c>
      <c r="I55" s="78">
        <v>520</v>
      </c>
      <c r="J55" s="79">
        <v>1</v>
      </c>
      <c r="K55" s="80">
        <v>0</v>
      </c>
      <c r="L55" s="80">
        <v>0</v>
      </c>
      <c r="M55" s="81">
        <v>0</v>
      </c>
      <c r="N55" s="82">
        <v>0</v>
      </c>
      <c r="O55" s="83">
        <v>0</v>
      </c>
      <c r="P55" s="83">
        <v>0</v>
      </c>
      <c r="Q55" s="84">
        <v>0</v>
      </c>
      <c r="R55" s="85">
        <v>1</v>
      </c>
      <c r="S55" s="80">
        <v>0</v>
      </c>
      <c r="T55" s="80">
        <v>0</v>
      </c>
      <c r="U55" s="80">
        <v>0</v>
      </c>
      <c r="V55" s="80">
        <v>0</v>
      </c>
      <c r="W55" s="81">
        <v>0</v>
      </c>
      <c r="X55" s="82">
        <v>0</v>
      </c>
      <c r="Y55" s="86">
        <v>0</v>
      </c>
      <c r="Z55" s="87">
        <v>1</v>
      </c>
      <c r="AA55" s="188" t="s">
        <v>3227</v>
      </c>
      <c r="AB55" s="167"/>
      <c r="AC55" s="71"/>
      <c r="AD55" s="72"/>
      <c r="AE55" s="72"/>
      <c r="AF55" s="72"/>
      <c r="AG55" s="73"/>
      <c r="AH55" s="74"/>
      <c r="AI55" s="75"/>
    </row>
    <row r="56" spans="1:35" s="45" customFormat="1" ht="63" x14ac:dyDescent="0.25">
      <c r="A56" s="78">
        <v>54</v>
      </c>
      <c r="B56" s="78" t="s">
        <v>2015</v>
      </c>
      <c r="C56" s="78" t="s">
        <v>1569</v>
      </c>
      <c r="D56" s="78" t="s">
        <v>2533</v>
      </c>
      <c r="E56" s="78" t="s">
        <v>105</v>
      </c>
      <c r="F56" s="78">
        <v>1</v>
      </c>
      <c r="G56" s="78">
        <v>1.3</v>
      </c>
      <c r="H56" s="78" t="s">
        <v>2806</v>
      </c>
      <c r="I56" s="78">
        <v>539</v>
      </c>
      <c r="J56" s="79">
        <v>1</v>
      </c>
      <c r="K56" s="80">
        <v>0</v>
      </c>
      <c r="L56" s="80">
        <v>0</v>
      </c>
      <c r="M56" s="81">
        <v>0</v>
      </c>
      <c r="N56" s="82">
        <v>0</v>
      </c>
      <c r="O56" s="83">
        <v>0</v>
      </c>
      <c r="P56" s="83">
        <v>0</v>
      </c>
      <c r="Q56" s="84">
        <v>0</v>
      </c>
      <c r="R56" s="85">
        <v>0</v>
      </c>
      <c r="S56" s="80">
        <v>0</v>
      </c>
      <c r="T56" s="80">
        <v>0</v>
      </c>
      <c r="U56" s="80">
        <v>0</v>
      </c>
      <c r="V56" s="80">
        <v>0</v>
      </c>
      <c r="W56" s="81">
        <v>0</v>
      </c>
      <c r="X56" s="82">
        <v>0</v>
      </c>
      <c r="Y56" s="86">
        <v>0</v>
      </c>
      <c r="Z56" s="87">
        <v>1</v>
      </c>
      <c r="AA56" s="188" t="s">
        <v>2807</v>
      </c>
      <c r="AB56" s="167"/>
      <c r="AC56" s="71"/>
      <c r="AD56" s="72"/>
      <c r="AE56" s="72"/>
      <c r="AF56" s="72"/>
      <c r="AG56" s="73"/>
      <c r="AH56" s="74"/>
      <c r="AI56" s="75"/>
    </row>
    <row r="57" spans="1:35" s="45" customFormat="1" ht="94.5" x14ac:dyDescent="0.25">
      <c r="A57" s="78">
        <v>55</v>
      </c>
      <c r="B57" s="78" t="s">
        <v>2015</v>
      </c>
      <c r="C57" s="78" t="s">
        <v>1569</v>
      </c>
      <c r="D57" s="78" t="s">
        <v>2533</v>
      </c>
      <c r="E57" s="78" t="s">
        <v>105</v>
      </c>
      <c r="F57" s="78">
        <v>1</v>
      </c>
      <c r="G57" s="78">
        <v>1.3</v>
      </c>
      <c r="H57" s="78" t="s">
        <v>2806</v>
      </c>
      <c r="I57" s="78">
        <v>621</v>
      </c>
      <c r="J57" s="79">
        <v>1</v>
      </c>
      <c r="K57" s="80">
        <v>0</v>
      </c>
      <c r="L57" s="80">
        <v>0</v>
      </c>
      <c r="M57" s="81">
        <v>0</v>
      </c>
      <c r="N57" s="82">
        <v>0</v>
      </c>
      <c r="O57" s="83">
        <v>0</v>
      </c>
      <c r="P57" s="83">
        <v>0</v>
      </c>
      <c r="Q57" s="84">
        <v>0</v>
      </c>
      <c r="R57" s="85">
        <v>0</v>
      </c>
      <c r="S57" s="80">
        <v>0</v>
      </c>
      <c r="T57" s="80">
        <v>0</v>
      </c>
      <c r="U57" s="80">
        <v>1</v>
      </c>
      <c r="V57" s="80">
        <v>0</v>
      </c>
      <c r="W57" s="81">
        <v>0</v>
      </c>
      <c r="X57" s="82">
        <v>0</v>
      </c>
      <c r="Y57" s="86">
        <v>0</v>
      </c>
      <c r="Z57" s="87">
        <v>1</v>
      </c>
      <c r="AA57" s="187" t="s">
        <v>3137</v>
      </c>
      <c r="AB57" s="167"/>
      <c r="AC57" s="71"/>
      <c r="AD57" s="72"/>
      <c r="AE57" s="72"/>
      <c r="AF57" s="72"/>
      <c r="AG57" s="73"/>
      <c r="AH57" s="74"/>
      <c r="AI57" s="75"/>
    </row>
    <row r="58" spans="1:35" s="45" customFormat="1" ht="94.5" x14ac:dyDescent="0.25">
      <c r="A58" s="78">
        <v>56</v>
      </c>
      <c r="B58" s="78" t="s">
        <v>2015</v>
      </c>
      <c r="C58" s="78" t="s">
        <v>1569</v>
      </c>
      <c r="D58" s="78" t="s">
        <v>2533</v>
      </c>
      <c r="E58" s="78" t="s">
        <v>105</v>
      </c>
      <c r="F58" s="78">
        <v>1</v>
      </c>
      <c r="G58" s="78">
        <v>1.3</v>
      </c>
      <c r="H58" s="78" t="s">
        <v>2806</v>
      </c>
      <c r="I58" s="78">
        <v>630</v>
      </c>
      <c r="J58" s="79">
        <v>1</v>
      </c>
      <c r="K58" s="80">
        <v>0</v>
      </c>
      <c r="L58" s="80">
        <v>0</v>
      </c>
      <c r="M58" s="81">
        <v>0</v>
      </c>
      <c r="N58" s="82">
        <v>0</v>
      </c>
      <c r="O58" s="83">
        <v>0</v>
      </c>
      <c r="P58" s="83">
        <v>0</v>
      </c>
      <c r="Q58" s="84">
        <v>0</v>
      </c>
      <c r="R58" s="85">
        <v>0</v>
      </c>
      <c r="S58" s="80">
        <v>0</v>
      </c>
      <c r="T58" s="80">
        <v>0</v>
      </c>
      <c r="U58" s="80">
        <v>1</v>
      </c>
      <c r="V58" s="80">
        <v>0</v>
      </c>
      <c r="W58" s="81">
        <v>0</v>
      </c>
      <c r="X58" s="82">
        <v>0</v>
      </c>
      <c r="Y58" s="86">
        <v>0</v>
      </c>
      <c r="Z58" s="87">
        <v>1</v>
      </c>
      <c r="AA58" s="188" t="s">
        <v>2809</v>
      </c>
      <c r="AB58" s="167"/>
      <c r="AC58" s="71"/>
      <c r="AD58" s="72"/>
      <c r="AE58" s="72"/>
      <c r="AF58" s="72"/>
      <c r="AG58" s="73"/>
      <c r="AH58" s="74"/>
      <c r="AI58" s="75"/>
    </row>
    <row r="59" spans="1:35" s="45" customFormat="1" ht="15.75" hidden="1" x14ac:dyDescent="0.25">
      <c r="A59" s="78">
        <v>57</v>
      </c>
      <c r="B59" s="78" t="s">
        <v>2015</v>
      </c>
      <c r="C59" s="78" t="s">
        <v>1569</v>
      </c>
      <c r="D59" s="78" t="s">
        <v>2533</v>
      </c>
      <c r="E59" s="78" t="s">
        <v>105</v>
      </c>
      <c r="F59" s="78">
        <v>1</v>
      </c>
      <c r="G59" s="78">
        <v>1.3</v>
      </c>
      <c r="H59" s="78" t="s">
        <v>2877</v>
      </c>
      <c r="I59" s="78">
        <v>580</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8">
        <v>58</v>
      </c>
      <c r="B60" s="78" t="s">
        <v>2015</v>
      </c>
      <c r="C60" s="78" t="s">
        <v>1569</v>
      </c>
      <c r="D60" s="78" t="s">
        <v>2533</v>
      </c>
      <c r="E60" s="78" t="s">
        <v>105</v>
      </c>
      <c r="F60" s="78">
        <v>1</v>
      </c>
      <c r="G60" s="78">
        <v>1.3</v>
      </c>
      <c r="H60" s="78" t="s">
        <v>2877</v>
      </c>
      <c r="I60" s="78">
        <v>656</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63" x14ac:dyDescent="0.25">
      <c r="A61" s="78">
        <v>59</v>
      </c>
      <c r="B61" s="78" t="s">
        <v>2015</v>
      </c>
      <c r="C61" s="78" t="s">
        <v>1569</v>
      </c>
      <c r="D61" s="78" t="s">
        <v>2533</v>
      </c>
      <c r="E61" s="78" t="s">
        <v>105</v>
      </c>
      <c r="F61" s="78">
        <v>1</v>
      </c>
      <c r="G61" s="78">
        <v>1.3</v>
      </c>
      <c r="H61" s="78" t="s">
        <v>2878</v>
      </c>
      <c r="I61" s="78">
        <v>632</v>
      </c>
      <c r="J61" s="79">
        <v>1</v>
      </c>
      <c r="K61" s="80">
        <v>1</v>
      </c>
      <c r="L61" s="80">
        <v>0</v>
      </c>
      <c r="M61" s="81">
        <v>0</v>
      </c>
      <c r="N61" s="82">
        <v>0</v>
      </c>
      <c r="O61" s="83">
        <v>0</v>
      </c>
      <c r="P61" s="83">
        <v>0</v>
      </c>
      <c r="Q61" s="84">
        <v>0</v>
      </c>
      <c r="R61" s="85">
        <v>0</v>
      </c>
      <c r="S61" s="80">
        <v>0</v>
      </c>
      <c r="T61" s="80">
        <v>0</v>
      </c>
      <c r="U61" s="80">
        <v>0</v>
      </c>
      <c r="V61" s="80">
        <v>0</v>
      </c>
      <c r="W61" s="81">
        <v>0</v>
      </c>
      <c r="X61" s="82">
        <v>0</v>
      </c>
      <c r="Y61" s="86">
        <v>0</v>
      </c>
      <c r="Z61" s="87">
        <v>1</v>
      </c>
      <c r="AA61" s="166" t="s">
        <v>2884</v>
      </c>
      <c r="AB61" s="167"/>
      <c r="AC61" s="71"/>
      <c r="AD61" s="72"/>
      <c r="AE61" s="72"/>
      <c r="AF61" s="72"/>
      <c r="AG61" s="73"/>
      <c r="AH61" s="74"/>
      <c r="AI61" s="75"/>
    </row>
    <row r="62" spans="1:35" s="45" customFormat="1" ht="15.75" hidden="1" x14ac:dyDescent="0.25">
      <c r="A62" s="78">
        <v>60</v>
      </c>
      <c r="B62" s="78" t="s">
        <v>2015</v>
      </c>
      <c r="C62" s="78" t="s">
        <v>1569</v>
      </c>
      <c r="D62" s="78" t="s">
        <v>2533</v>
      </c>
      <c r="E62" s="78" t="s">
        <v>105</v>
      </c>
      <c r="F62" s="78">
        <v>1</v>
      </c>
      <c r="G62" s="78">
        <v>1.3</v>
      </c>
      <c r="H62" s="78" t="s">
        <v>2878</v>
      </c>
      <c r="I62" s="78">
        <v>634</v>
      </c>
      <c r="J62" s="79">
        <v>0</v>
      </c>
      <c r="K62" s="80">
        <v>1</v>
      </c>
      <c r="L62" s="80">
        <v>0</v>
      </c>
      <c r="M62" s="81">
        <v>0</v>
      </c>
      <c r="N62" s="82">
        <v>0</v>
      </c>
      <c r="O62" s="83">
        <v>0</v>
      </c>
      <c r="P62" s="83">
        <v>0</v>
      </c>
      <c r="Q62" s="84">
        <v>0</v>
      </c>
      <c r="R62" s="85">
        <v>0</v>
      </c>
      <c r="S62" s="80">
        <v>0</v>
      </c>
      <c r="T62" s="80">
        <v>0</v>
      </c>
      <c r="U62" s="80">
        <v>0</v>
      </c>
      <c r="V62" s="80">
        <v>0</v>
      </c>
      <c r="W62" s="81">
        <v>0</v>
      </c>
      <c r="X62" s="82">
        <v>0</v>
      </c>
      <c r="Y62" s="86">
        <v>0</v>
      </c>
      <c r="Z62" s="87">
        <v>1</v>
      </c>
      <c r="AA62" s="166" t="s">
        <v>115</v>
      </c>
      <c r="AB62" s="167"/>
      <c r="AC62" s="71"/>
      <c r="AD62" s="72"/>
      <c r="AE62" s="72"/>
      <c r="AF62" s="72"/>
      <c r="AG62" s="73"/>
      <c r="AH62" s="74"/>
      <c r="AI62" s="75"/>
    </row>
    <row r="63" spans="1:35" s="45" customFormat="1" ht="78.75" hidden="1" x14ac:dyDescent="0.25">
      <c r="A63" s="78">
        <v>61</v>
      </c>
      <c r="B63" s="78" t="s">
        <v>2015</v>
      </c>
      <c r="C63" s="78" t="s">
        <v>1569</v>
      </c>
      <c r="D63" s="78" t="s">
        <v>2533</v>
      </c>
      <c r="E63" s="78" t="s">
        <v>105</v>
      </c>
      <c r="F63" s="78">
        <v>1</v>
      </c>
      <c r="G63" s="78">
        <v>1.3</v>
      </c>
      <c r="H63" s="78" t="s">
        <v>2879</v>
      </c>
      <c r="I63" s="78">
        <v>513</v>
      </c>
      <c r="J63" s="79">
        <v>0</v>
      </c>
      <c r="K63" s="80">
        <v>0</v>
      </c>
      <c r="L63" s="80">
        <v>0</v>
      </c>
      <c r="M63" s="81">
        <v>0</v>
      </c>
      <c r="N63" s="82">
        <v>0</v>
      </c>
      <c r="O63" s="83">
        <v>1</v>
      </c>
      <c r="P63" s="83">
        <v>0</v>
      </c>
      <c r="Q63" s="84">
        <v>0</v>
      </c>
      <c r="R63" s="85">
        <v>0</v>
      </c>
      <c r="S63" s="80">
        <v>0</v>
      </c>
      <c r="T63" s="80">
        <v>0</v>
      </c>
      <c r="U63" s="80">
        <v>0</v>
      </c>
      <c r="V63" s="80">
        <v>0</v>
      </c>
      <c r="W63" s="81">
        <v>0</v>
      </c>
      <c r="X63" s="82">
        <v>0</v>
      </c>
      <c r="Y63" s="86">
        <v>0</v>
      </c>
      <c r="Z63" s="87">
        <v>1</v>
      </c>
      <c r="AA63" s="169" t="s">
        <v>3138</v>
      </c>
      <c r="AB63" s="179" t="s">
        <v>2880</v>
      </c>
      <c r="AC63" s="71"/>
      <c r="AD63" s="72"/>
      <c r="AE63" s="72"/>
      <c r="AF63" s="72"/>
      <c r="AG63" s="73"/>
      <c r="AH63" s="74"/>
      <c r="AI63" s="75"/>
    </row>
    <row r="64" spans="1:35" s="45" customFormat="1" ht="78.75" hidden="1" x14ac:dyDescent="0.25">
      <c r="A64" s="78">
        <v>62</v>
      </c>
      <c r="B64" s="78" t="s">
        <v>2015</v>
      </c>
      <c r="C64" s="78" t="s">
        <v>1569</v>
      </c>
      <c r="D64" s="78" t="s">
        <v>2533</v>
      </c>
      <c r="E64" s="78" t="s">
        <v>105</v>
      </c>
      <c r="F64" s="78">
        <v>1</v>
      </c>
      <c r="G64" s="78">
        <v>1.3</v>
      </c>
      <c r="H64" s="78" t="s">
        <v>2879</v>
      </c>
      <c r="I64" s="78">
        <v>536</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79" t="s">
        <v>2880</v>
      </c>
      <c r="AC64" s="71"/>
      <c r="AD64" s="72"/>
      <c r="AE64" s="72"/>
      <c r="AF64" s="72"/>
      <c r="AG64" s="73"/>
      <c r="AH64" s="74"/>
      <c r="AI64" s="75"/>
    </row>
    <row r="65" spans="1:35" s="45" customFormat="1" ht="78.75" hidden="1" x14ac:dyDescent="0.25">
      <c r="A65" s="78">
        <v>63</v>
      </c>
      <c r="B65" s="78" t="s">
        <v>2015</v>
      </c>
      <c r="C65" s="78" t="s">
        <v>1569</v>
      </c>
      <c r="D65" s="78" t="s">
        <v>2533</v>
      </c>
      <c r="E65" s="78" t="s">
        <v>105</v>
      </c>
      <c r="F65" s="78">
        <v>1</v>
      </c>
      <c r="G65" s="78">
        <v>1.3</v>
      </c>
      <c r="H65" s="78" t="s">
        <v>2879</v>
      </c>
      <c r="I65" s="78">
        <v>538</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79" t="s">
        <v>2880</v>
      </c>
      <c r="AC65" s="71"/>
      <c r="AD65" s="72"/>
      <c r="AE65" s="72"/>
      <c r="AF65" s="72"/>
      <c r="AG65" s="73"/>
      <c r="AH65" s="74"/>
      <c r="AI65" s="75"/>
    </row>
    <row r="66" spans="1:35" s="45" customFormat="1" ht="78.75" hidden="1" x14ac:dyDescent="0.25">
      <c r="A66" s="78">
        <v>64</v>
      </c>
      <c r="B66" s="78" t="s">
        <v>2015</v>
      </c>
      <c r="C66" s="78" t="s">
        <v>1569</v>
      </c>
      <c r="D66" s="78" t="s">
        <v>2533</v>
      </c>
      <c r="E66" s="78" t="s">
        <v>105</v>
      </c>
      <c r="F66" s="78">
        <v>1</v>
      </c>
      <c r="G66" s="78">
        <v>1.3</v>
      </c>
      <c r="H66" s="78" t="s">
        <v>2879</v>
      </c>
      <c r="I66" s="78">
        <v>622</v>
      </c>
      <c r="J66" s="79">
        <v>0</v>
      </c>
      <c r="K66" s="80">
        <v>0</v>
      </c>
      <c r="L66" s="80">
        <v>0</v>
      </c>
      <c r="M66" s="81">
        <v>0</v>
      </c>
      <c r="N66" s="82">
        <v>0</v>
      </c>
      <c r="O66" s="83">
        <v>0</v>
      </c>
      <c r="P66" s="83">
        <v>0</v>
      </c>
      <c r="Q66" s="84">
        <v>0</v>
      </c>
      <c r="R66" s="85">
        <v>0</v>
      </c>
      <c r="S66" s="80">
        <v>0</v>
      </c>
      <c r="T66" s="80">
        <v>0</v>
      </c>
      <c r="U66" s="80">
        <v>1</v>
      </c>
      <c r="V66" s="80">
        <v>0</v>
      </c>
      <c r="W66" s="81">
        <v>0</v>
      </c>
      <c r="X66" s="82">
        <v>0</v>
      </c>
      <c r="Y66" s="86">
        <v>0</v>
      </c>
      <c r="Z66" s="87">
        <v>1</v>
      </c>
      <c r="AA66" s="166" t="s">
        <v>2881</v>
      </c>
      <c r="AB66" s="179" t="s">
        <v>2880</v>
      </c>
      <c r="AC66" s="71"/>
      <c r="AD66" s="72"/>
      <c r="AE66" s="72"/>
      <c r="AF66" s="72"/>
      <c r="AG66" s="73"/>
      <c r="AH66" s="74"/>
      <c r="AI66" s="75"/>
    </row>
    <row r="67" spans="1:35" s="45" customFormat="1" ht="78.75" hidden="1" x14ac:dyDescent="0.25">
      <c r="A67" s="78">
        <v>65</v>
      </c>
      <c r="B67" s="78" t="s">
        <v>2015</v>
      </c>
      <c r="C67" s="78" t="s">
        <v>1569</v>
      </c>
      <c r="D67" s="78" t="s">
        <v>2533</v>
      </c>
      <c r="E67" s="78" t="s">
        <v>105</v>
      </c>
      <c r="F67" s="78">
        <v>1</v>
      </c>
      <c r="G67" s="78">
        <v>1.3</v>
      </c>
      <c r="H67" s="78" t="s">
        <v>2879</v>
      </c>
      <c r="I67" s="78">
        <v>635</v>
      </c>
      <c r="J67" s="79">
        <v>0</v>
      </c>
      <c r="K67" s="80">
        <v>0</v>
      </c>
      <c r="L67" s="80">
        <v>0</v>
      </c>
      <c r="M67" s="81">
        <v>0</v>
      </c>
      <c r="N67" s="82">
        <v>0</v>
      </c>
      <c r="O67" s="83">
        <v>1</v>
      </c>
      <c r="P67" s="83">
        <v>0</v>
      </c>
      <c r="Q67" s="84">
        <v>0</v>
      </c>
      <c r="R67" s="85">
        <v>0</v>
      </c>
      <c r="S67" s="80">
        <v>0</v>
      </c>
      <c r="T67" s="80">
        <v>0</v>
      </c>
      <c r="U67" s="80">
        <v>0</v>
      </c>
      <c r="V67" s="80">
        <v>0</v>
      </c>
      <c r="W67" s="81">
        <v>0</v>
      </c>
      <c r="X67" s="82">
        <v>0</v>
      </c>
      <c r="Y67" s="86">
        <v>0</v>
      </c>
      <c r="Z67" s="87">
        <v>1</v>
      </c>
      <c r="AA67" s="169" t="s">
        <v>3139</v>
      </c>
      <c r="AB67" s="179" t="s">
        <v>2880</v>
      </c>
      <c r="AC67" s="71"/>
      <c r="AD67" s="72"/>
      <c r="AE67" s="72"/>
      <c r="AF67" s="72"/>
      <c r="AG67" s="73"/>
      <c r="AH67" s="74"/>
      <c r="AI67" s="75"/>
    </row>
    <row r="68" spans="1:35" s="45" customFormat="1" ht="15.75" hidden="1" x14ac:dyDescent="0.25">
      <c r="A68" s="78">
        <v>66</v>
      </c>
      <c r="B68" s="78" t="s">
        <v>2015</v>
      </c>
      <c r="C68" s="78" t="s">
        <v>1569</v>
      </c>
      <c r="D68" s="78" t="s">
        <v>2533</v>
      </c>
      <c r="E68" s="78" t="s">
        <v>105</v>
      </c>
      <c r="F68" s="78">
        <v>2</v>
      </c>
      <c r="G68" s="78">
        <v>2.1</v>
      </c>
      <c r="H68" s="78" t="s">
        <v>2882</v>
      </c>
      <c r="I68" s="78">
        <v>515</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15.75" hidden="1" x14ac:dyDescent="0.25">
      <c r="A69" s="78">
        <v>67</v>
      </c>
      <c r="B69" s="78" t="s">
        <v>2015</v>
      </c>
      <c r="C69" s="78" t="s">
        <v>1569</v>
      </c>
      <c r="D69" s="78" t="s">
        <v>2533</v>
      </c>
      <c r="E69" s="78" t="s">
        <v>105</v>
      </c>
      <c r="F69" s="78">
        <v>2</v>
      </c>
      <c r="G69" s="78">
        <v>2.1</v>
      </c>
      <c r="H69" s="78" t="s">
        <v>2882</v>
      </c>
      <c r="I69" s="78">
        <v>571</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15.75" hidden="1" x14ac:dyDescent="0.25">
      <c r="A70" s="78">
        <v>68</v>
      </c>
      <c r="B70" s="78" t="s">
        <v>2015</v>
      </c>
      <c r="C70" s="78" t="s">
        <v>1569</v>
      </c>
      <c r="D70" s="78" t="s">
        <v>2533</v>
      </c>
      <c r="E70" s="78" t="s">
        <v>105</v>
      </c>
      <c r="F70" s="78">
        <v>2</v>
      </c>
      <c r="G70" s="78">
        <v>2.1</v>
      </c>
      <c r="H70" s="78" t="s">
        <v>2882</v>
      </c>
      <c r="I70" s="78">
        <v>600</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2015</v>
      </c>
      <c r="C71" s="78" t="s">
        <v>1569</v>
      </c>
      <c r="D71" s="78" t="s">
        <v>2533</v>
      </c>
      <c r="E71" s="78" t="s">
        <v>105</v>
      </c>
      <c r="F71" s="78">
        <v>2</v>
      </c>
      <c r="G71" s="78">
        <v>2.1</v>
      </c>
      <c r="H71" s="78" t="s">
        <v>2883</v>
      </c>
      <c r="I71" s="78">
        <v>540</v>
      </c>
      <c r="J71" s="79">
        <v>0</v>
      </c>
      <c r="K71" s="80">
        <v>1</v>
      </c>
      <c r="L71" s="80">
        <v>0</v>
      </c>
      <c r="M71" s="81">
        <v>0</v>
      </c>
      <c r="N71" s="82">
        <v>0</v>
      </c>
      <c r="O71" s="83">
        <v>0</v>
      </c>
      <c r="P71" s="83">
        <v>0</v>
      </c>
      <c r="Q71" s="84">
        <v>0</v>
      </c>
      <c r="R71" s="85">
        <v>0</v>
      </c>
      <c r="S71" s="80">
        <v>0</v>
      </c>
      <c r="T71" s="80">
        <v>0</v>
      </c>
      <c r="U71" s="80">
        <v>0</v>
      </c>
      <c r="V71" s="80">
        <v>0</v>
      </c>
      <c r="W71" s="81">
        <v>0</v>
      </c>
      <c r="X71" s="82">
        <v>0</v>
      </c>
      <c r="Y71" s="86">
        <v>0</v>
      </c>
      <c r="Z71" s="87">
        <v>1</v>
      </c>
      <c r="AA71" s="169" t="s">
        <v>115</v>
      </c>
      <c r="AB71" s="167"/>
      <c r="AC71" s="71"/>
      <c r="AD71" s="72"/>
      <c r="AE71" s="72"/>
      <c r="AF71" s="72"/>
      <c r="AG71" s="73"/>
      <c r="AH71" s="74"/>
      <c r="AI71" s="75"/>
    </row>
    <row r="72" spans="1:35" s="45" customFormat="1" ht="78.75" hidden="1" x14ac:dyDescent="0.25">
      <c r="A72" s="78">
        <v>70</v>
      </c>
      <c r="B72" s="78" t="s">
        <v>2015</v>
      </c>
      <c r="C72" s="78" t="s">
        <v>1569</v>
      </c>
      <c r="D72" s="78" t="s">
        <v>2533</v>
      </c>
      <c r="E72" s="78" t="s">
        <v>105</v>
      </c>
      <c r="F72" s="78">
        <v>2</v>
      </c>
      <c r="G72" s="78">
        <v>2.1</v>
      </c>
      <c r="H72" s="78" t="s">
        <v>2883</v>
      </c>
      <c r="I72" s="78">
        <v>543</v>
      </c>
      <c r="J72" s="79">
        <v>0</v>
      </c>
      <c r="K72" s="80">
        <v>1</v>
      </c>
      <c r="L72" s="80">
        <v>0</v>
      </c>
      <c r="M72" s="81">
        <v>0</v>
      </c>
      <c r="N72" s="82">
        <v>0</v>
      </c>
      <c r="O72" s="83">
        <v>0</v>
      </c>
      <c r="P72" s="83">
        <v>0</v>
      </c>
      <c r="Q72" s="84">
        <v>0</v>
      </c>
      <c r="R72" s="85">
        <v>1</v>
      </c>
      <c r="S72" s="80">
        <v>0</v>
      </c>
      <c r="T72" s="80">
        <v>0</v>
      </c>
      <c r="U72" s="80">
        <v>0</v>
      </c>
      <c r="V72" s="80">
        <v>0</v>
      </c>
      <c r="W72" s="81">
        <v>0</v>
      </c>
      <c r="X72" s="82">
        <v>0</v>
      </c>
      <c r="Y72" s="86">
        <v>0</v>
      </c>
      <c r="Z72" s="87">
        <v>1</v>
      </c>
      <c r="AA72" s="169" t="s">
        <v>3140</v>
      </c>
      <c r="AB72" s="167"/>
      <c r="AC72" s="71"/>
      <c r="AD72" s="72"/>
      <c r="AE72" s="72"/>
      <c r="AF72" s="72"/>
      <c r="AG72" s="73"/>
      <c r="AH72" s="74"/>
      <c r="AI72" s="75"/>
    </row>
    <row r="73" spans="1:35" s="45" customFormat="1" ht="15.75" hidden="1" x14ac:dyDescent="0.25">
      <c r="A73" s="78">
        <v>71</v>
      </c>
      <c r="B73" s="78" t="s">
        <v>2015</v>
      </c>
      <c r="C73" s="78" t="s">
        <v>1569</v>
      </c>
      <c r="D73" s="78" t="s">
        <v>2533</v>
      </c>
      <c r="E73" s="78" t="s">
        <v>105</v>
      </c>
      <c r="F73" s="78">
        <v>2</v>
      </c>
      <c r="G73" s="78">
        <v>2.1</v>
      </c>
      <c r="H73" s="78" t="s">
        <v>2883</v>
      </c>
      <c r="I73" s="78">
        <v>598</v>
      </c>
      <c r="J73" s="79">
        <v>0</v>
      </c>
      <c r="K73" s="80">
        <v>1</v>
      </c>
      <c r="L73" s="80">
        <v>0</v>
      </c>
      <c r="M73" s="81">
        <v>0</v>
      </c>
      <c r="N73" s="82">
        <v>0</v>
      </c>
      <c r="O73" s="83">
        <v>0</v>
      </c>
      <c r="P73" s="83">
        <v>0</v>
      </c>
      <c r="Q73" s="84">
        <v>0</v>
      </c>
      <c r="R73" s="85">
        <v>0</v>
      </c>
      <c r="S73" s="80">
        <v>0</v>
      </c>
      <c r="T73" s="80">
        <v>0</v>
      </c>
      <c r="U73" s="80">
        <v>0</v>
      </c>
      <c r="V73" s="80">
        <v>0</v>
      </c>
      <c r="W73" s="81">
        <v>0</v>
      </c>
      <c r="X73" s="82">
        <v>0</v>
      </c>
      <c r="Y73" s="86">
        <v>0</v>
      </c>
      <c r="Z73" s="87">
        <v>1</v>
      </c>
      <c r="AA73" s="166" t="s">
        <v>115</v>
      </c>
      <c r="AB73" s="167"/>
      <c r="AC73" s="71"/>
      <c r="AD73" s="72"/>
      <c r="AE73" s="72"/>
      <c r="AF73" s="72"/>
      <c r="AG73" s="73"/>
      <c r="AH73" s="74"/>
      <c r="AI73" s="75"/>
    </row>
    <row r="74" spans="1:35" s="45" customFormat="1" ht="31.5" hidden="1" x14ac:dyDescent="0.25">
      <c r="A74" s="78">
        <v>72</v>
      </c>
      <c r="B74" s="78" t="s">
        <v>2015</v>
      </c>
      <c r="C74" s="78" t="s">
        <v>1569</v>
      </c>
      <c r="D74" s="78" t="s">
        <v>2533</v>
      </c>
      <c r="E74" s="78" t="s">
        <v>105</v>
      </c>
      <c r="F74" s="78">
        <v>2</v>
      </c>
      <c r="G74" s="78">
        <v>2.1</v>
      </c>
      <c r="H74" s="78" t="s">
        <v>2938</v>
      </c>
      <c r="I74" s="78">
        <v>541</v>
      </c>
      <c r="J74" s="79">
        <v>0</v>
      </c>
      <c r="K74" s="80">
        <v>0</v>
      </c>
      <c r="L74" s="80">
        <v>0</v>
      </c>
      <c r="M74" s="81">
        <v>0</v>
      </c>
      <c r="N74" s="82">
        <v>0</v>
      </c>
      <c r="O74" s="83">
        <v>0</v>
      </c>
      <c r="P74" s="83">
        <v>0</v>
      </c>
      <c r="Q74" s="84">
        <v>0</v>
      </c>
      <c r="R74" s="85">
        <v>0</v>
      </c>
      <c r="S74" s="80">
        <v>0</v>
      </c>
      <c r="T74" s="80">
        <v>0</v>
      </c>
      <c r="U74" s="80">
        <v>0</v>
      </c>
      <c r="V74" s="80">
        <v>1</v>
      </c>
      <c r="W74" s="81">
        <v>0</v>
      </c>
      <c r="X74" s="82">
        <v>0</v>
      </c>
      <c r="Y74" s="86">
        <v>0</v>
      </c>
      <c r="Z74" s="87">
        <v>1</v>
      </c>
      <c r="AA74" s="166" t="s">
        <v>2939</v>
      </c>
      <c r="AB74" s="167"/>
      <c r="AC74" s="71"/>
      <c r="AD74" s="72"/>
      <c r="AE74" s="72"/>
      <c r="AF74" s="72"/>
      <c r="AG74" s="73"/>
      <c r="AH74" s="74"/>
      <c r="AI74" s="75"/>
    </row>
    <row r="75" spans="1:35" s="45" customFormat="1" ht="31.5" hidden="1" x14ac:dyDescent="0.25">
      <c r="A75" s="78">
        <v>73</v>
      </c>
      <c r="B75" s="78" t="s">
        <v>2015</v>
      </c>
      <c r="C75" s="78" t="s">
        <v>1569</v>
      </c>
      <c r="D75" s="78" t="s">
        <v>2533</v>
      </c>
      <c r="E75" s="78" t="s">
        <v>105</v>
      </c>
      <c r="F75" s="78">
        <v>2</v>
      </c>
      <c r="G75" s="78">
        <v>2.1</v>
      </c>
      <c r="H75" s="78" t="s">
        <v>2938</v>
      </c>
      <c r="I75" s="78">
        <v>631</v>
      </c>
      <c r="J75" s="79">
        <v>0</v>
      </c>
      <c r="K75" s="80">
        <v>0</v>
      </c>
      <c r="L75" s="80">
        <v>0</v>
      </c>
      <c r="M75" s="81">
        <v>0</v>
      </c>
      <c r="N75" s="82">
        <v>0</v>
      </c>
      <c r="O75" s="83">
        <v>0</v>
      </c>
      <c r="P75" s="83">
        <v>0</v>
      </c>
      <c r="Q75" s="84">
        <v>0</v>
      </c>
      <c r="R75" s="85">
        <v>0</v>
      </c>
      <c r="S75" s="80">
        <v>0</v>
      </c>
      <c r="T75" s="80">
        <v>0</v>
      </c>
      <c r="U75" s="80">
        <v>1</v>
      </c>
      <c r="V75" s="80">
        <v>0</v>
      </c>
      <c r="W75" s="81">
        <v>0</v>
      </c>
      <c r="X75" s="82">
        <v>0</v>
      </c>
      <c r="Y75" s="86">
        <v>0</v>
      </c>
      <c r="Z75" s="87">
        <v>1</v>
      </c>
      <c r="AA75" s="166" t="s">
        <v>2940</v>
      </c>
      <c r="AB75" s="167"/>
      <c r="AC75" s="71"/>
      <c r="AD75" s="72"/>
      <c r="AE75" s="72"/>
      <c r="AF75" s="72"/>
      <c r="AG75" s="73"/>
      <c r="AH75" s="74"/>
      <c r="AI75" s="75"/>
    </row>
    <row r="76" spans="1:35" s="45" customFormat="1" ht="31.5" hidden="1" x14ac:dyDescent="0.25">
      <c r="A76" s="78">
        <v>74</v>
      </c>
      <c r="B76" s="78" t="s">
        <v>2015</v>
      </c>
      <c r="C76" s="78" t="s">
        <v>1569</v>
      </c>
      <c r="D76" s="78" t="s">
        <v>2533</v>
      </c>
      <c r="E76" s="78" t="s">
        <v>105</v>
      </c>
      <c r="F76" s="78">
        <v>2</v>
      </c>
      <c r="G76" s="78">
        <v>2.1</v>
      </c>
      <c r="H76" s="78" t="s">
        <v>2938</v>
      </c>
      <c r="I76" s="78">
        <v>650</v>
      </c>
      <c r="J76" s="79">
        <v>0</v>
      </c>
      <c r="K76" s="80">
        <v>0</v>
      </c>
      <c r="L76" s="80">
        <v>0</v>
      </c>
      <c r="M76" s="81">
        <v>0</v>
      </c>
      <c r="N76" s="82">
        <v>0</v>
      </c>
      <c r="O76" s="83">
        <v>0</v>
      </c>
      <c r="P76" s="83">
        <v>0</v>
      </c>
      <c r="Q76" s="84">
        <v>0</v>
      </c>
      <c r="R76" s="85">
        <v>0</v>
      </c>
      <c r="S76" s="80">
        <v>0</v>
      </c>
      <c r="T76" s="80">
        <v>0</v>
      </c>
      <c r="U76" s="80">
        <v>1</v>
      </c>
      <c r="V76" s="80">
        <v>0</v>
      </c>
      <c r="W76" s="81">
        <v>0</v>
      </c>
      <c r="X76" s="82">
        <v>0</v>
      </c>
      <c r="Y76" s="86">
        <v>0</v>
      </c>
      <c r="Z76" s="87">
        <v>1</v>
      </c>
      <c r="AA76" s="166" t="s">
        <v>3228</v>
      </c>
      <c r="AB76" s="167"/>
      <c r="AC76" s="71"/>
      <c r="AD76" s="72"/>
      <c r="AE76" s="72"/>
      <c r="AF76" s="72"/>
      <c r="AG76" s="73"/>
      <c r="AH76" s="74"/>
      <c r="AI76" s="75"/>
    </row>
    <row r="77" spans="1:35" s="45" customFormat="1" ht="15.75" hidden="1" x14ac:dyDescent="0.25">
      <c r="A77" s="78">
        <v>75</v>
      </c>
      <c r="B77" s="78" t="s">
        <v>2015</v>
      </c>
      <c r="C77" s="78" t="s">
        <v>1569</v>
      </c>
      <c r="D77" s="78" t="s">
        <v>2533</v>
      </c>
      <c r="E77" s="78" t="s">
        <v>105</v>
      </c>
      <c r="F77" s="78">
        <v>2</v>
      </c>
      <c r="G77" s="78">
        <v>2.1</v>
      </c>
      <c r="H77" s="78" t="s">
        <v>2941</v>
      </c>
      <c r="I77" s="78">
        <v>523</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15.75" hidden="1" x14ac:dyDescent="0.25">
      <c r="A78" s="78">
        <v>76</v>
      </c>
      <c r="B78" s="78" t="s">
        <v>2015</v>
      </c>
      <c r="C78" s="78" t="s">
        <v>1569</v>
      </c>
      <c r="D78" s="78" t="s">
        <v>2533</v>
      </c>
      <c r="E78" s="78" t="s">
        <v>105</v>
      </c>
      <c r="F78" s="78">
        <v>2</v>
      </c>
      <c r="G78" s="78">
        <v>2.1</v>
      </c>
      <c r="H78" s="78" t="s">
        <v>2941</v>
      </c>
      <c r="I78" s="78">
        <v>547</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2015</v>
      </c>
      <c r="C79" s="78" t="s">
        <v>1569</v>
      </c>
      <c r="D79" s="78" t="s">
        <v>2533</v>
      </c>
      <c r="E79" s="78" t="s">
        <v>105</v>
      </c>
      <c r="F79" s="78">
        <v>2</v>
      </c>
      <c r="G79" s="78">
        <v>2.1</v>
      </c>
      <c r="H79" s="78" t="s">
        <v>2941</v>
      </c>
      <c r="I79" s="78">
        <v>563</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31.5" hidden="1" x14ac:dyDescent="0.25">
      <c r="A80" s="78">
        <v>78</v>
      </c>
      <c r="B80" s="78" t="s">
        <v>2015</v>
      </c>
      <c r="C80" s="78" t="s">
        <v>1569</v>
      </c>
      <c r="D80" s="78" t="s">
        <v>2533</v>
      </c>
      <c r="E80" s="78" t="s">
        <v>105</v>
      </c>
      <c r="F80" s="78">
        <v>2</v>
      </c>
      <c r="G80" s="78">
        <v>2.1</v>
      </c>
      <c r="H80" s="78" t="s">
        <v>2942</v>
      </c>
      <c r="I80" s="78">
        <v>526</v>
      </c>
      <c r="J80" s="79">
        <v>0</v>
      </c>
      <c r="K80" s="80">
        <v>0</v>
      </c>
      <c r="L80" s="80">
        <v>1</v>
      </c>
      <c r="M80" s="81">
        <v>0</v>
      </c>
      <c r="N80" s="82">
        <v>0</v>
      </c>
      <c r="O80" s="83">
        <v>0</v>
      </c>
      <c r="P80" s="83">
        <v>0</v>
      </c>
      <c r="Q80" s="84">
        <v>0</v>
      </c>
      <c r="R80" s="85">
        <v>0</v>
      </c>
      <c r="S80" s="80">
        <v>0</v>
      </c>
      <c r="T80" s="80">
        <v>0</v>
      </c>
      <c r="U80" s="80">
        <v>0</v>
      </c>
      <c r="V80" s="80">
        <v>0</v>
      </c>
      <c r="W80" s="81">
        <v>0</v>
      </c>
      <c r="X80" s="82">
        <v>0</v>
      </c>
      <c r="Y80" s="86">
        <v>0</v>
      </c>
      <c r="Z80" s="87">
        <v>1</v>
      </c>
      <c r="AA80" s="166" t="s">
        <v>2943</v>
      </c>
      <c r="AB80" s="167"/>
      <c r="AC80" s="71"/>
      <c r="AD80" s="72"/>
      <c r="AE80" s="72"/>
      <c r="AF80" s="72"/>
      <c r="AG80" s="73"/>
      <c r="AH80" s="74"/>
      <c r="AI80" s="75"/>
    </row>
    <row r="81" spans="1:35" s="45" customFormat="1" ht="15.75" hidden="1" x14ac:dyDescent="0.25">
      <c r="A81" s="78">
        <v>79</v>
      </c>
      <c r="B81" s="78" t="s">
        <v>2015</v>
      </c>
      <c r="C81" s="78" t="s">
        <v>1569</v>
      </c>
      <c r="D81" s="78" t="s">
        <v>2533</v>
      </c>
      <c r="E81" s="78" t="s">
        <v>105</v>
      </c>
      <c r="F81" s="78">
        <v>2</v>
      </c>
      <c r="G81" s="78">
        <v>2.1</v>
      </c>
      <c r="H81" s="78" t="s">
        <v>2942</v>
      </c>
      <c r="I81" s="78">
        <v>625</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31.5" hidden="1" x14ac:dyDescent="0.25">
      <c r="A82" s="78">
        <v>80</v>
      </c>
      <c r="B82" s="78" t="s">
        <v>2015</v>
      </c>
      <c r="C82" s="78" t="s">
        <v>1569</v>
      </c>
      <c r="D82" s="78" t="s">
        <v>2533</v>
      </c>
      <c r="E82" s="78" t="s">
        <v>105</v>
      </c>
      <c r="F82" s="78">
        <v>2</v>
      </c>
      <c r="G82" s="78">
        <v>2.1</v>
      </c>
      <c r="H82" s="78" t="s">
        <v>2942</v>
      </c>
      <c r="I82" s="78">
        <v>643</v>
      </c>
      <c r="J82" s="79">
        <v>0</v>
      </c>
      <c r="K82" s="80">
        <v>0</v>
      </c>
      <c r="L82" s="80">
        <v>0</v>
      </c>
      <c r="M82" s="81">
        <v>0</v>
      </c>
      <c r="N82" s="82">
        <v>0</v>
      </c>
      <c r="O82" s="83">
        <v>1</v>
      </c>
      <c r="P82" s="83">
        <v>0</v>
      </c>
      <c r="Q82" s="84">
        <v>0</v>
      </c>
      <c r="R82" s="85">
        <v>0</v>
      </c>
      <c r="S82" s="80">
        <v>0</v>
      </c>
      <c r="T82" s="80">
        <v>0</v>
      </c>
      <c r="U82" s="80">
        <v>0</v>
      </c>
      <c r="V82" s="80">
        <v>0</v>
      </c>
      <c r="W82" s="81">
        <v>0</v>
      </c>
      <c r="X82" s="82">
        <v>0</v>
      </c>
      <c r="Y82" s="86">
        <v>0</v>
      </c>
      <c r="Z82" s="87">
        <v>1</v>
      </c>
      <c r="AA82" s="169" t="s">
        <v>3139</v>
      </c>
      <c r="AB82" s="167"/>
      <c r="AC82" s="71"/>
      <c r="AD82" s="72"/>
      <c r="AE82" s="72"/>
      <c r="AF82" s="72"/>
      <c r="AG82" s="73"/>
      <c r="AH82" s="74"/>
      <c r="AI82" s="75"/>
    </row>
    <row r="83" spans="1:35" s="45" customFormat="1" ht="31.5" hidden="1" x14ac:dyDescent="0.25">
      <c r="A83" s="78">
        <v>81</v>
      </c>
      <c r="B83" s="78" t="s">
        <v>2015</v>
      </c>
      <c r="C83" s="78" t="s">
        <v>1569</v>
      </c>
      <c r="D83" s="78" t="s">
        <v>2533</v>
      </c>
      <c r="E83" s="78" t="s">
        <v>105</v>
      </c>
      <c r="F83" s="78">
        <v>2</v>
      </c>
      <c r="G83" s="78">
        <v>2.1</v>
      </c>
      <c r="H83" s="78" t="s">
        <v>2942</v>
      </c>
      <c r="I83" s="78">
        <v>645</v>
      </c>
      <c r="J83" s="79">
        <v>0</v>
      </c>
      <c r="K83" s="80">
        <v>0</v>
      </c>
      <c r="L83" s="80">
        <v>0</v>
      </c>
      <c r="M83" s="81">
        <v>0</v>
      </c>
      <c r="N83" s="82">
        <v>0</v>
      </c>
      <c r="O83" s="83">
        <v>1</v>
      </c>
      <c r="P83" s="83">
        <v>0</v>
      </c>
      <c r="Q83" s="84">
        <v>0</v>
      </c>
      <c r="R83" s="85">
        <v>0</v>
      </c>
      <c r="S83" s="80">
        <v>0</v>
      </c>
      <c r="T83" s="80">
        <v>0</v>
      </c>
      <c r="U83" s="80">
        <v>0</v>
      </c>
      <c r="V83" s="80">
        <v>0</v>
      </c>
      <c r="W83" s="81">
        <v>0</v>
      </c>
      <c r="X83" s="82">
        <v>0</v>
      </c>
      <c r="Y83" s="86">
        <v>0</v>
      </c>
      <c r="Z83" s="87">
        <v>1</v>
      </c>
      <c r="AA83" s="169" t="s">
        <v>3139</v>
      </c>
      <c r="AB83" s="167"/>
      <c r="AC83" s="71"/>
      <c r="AD83" s="72"/>
      <c r="AE83" s="72"/>
      <c r="AF83" s="72"/>
      <c r="AG83" s="73"/>
      <c r="AH83" s="74"/>
      <c r="AI83" s="75"/>
    </row>
    <row r="84" spans="1:35" s="45" customFormat="1" ht="47.25" hidden="1" x14ac:dyDescent="0.25">
      <c r="A84" s="78">
        <v>82</v>
      </c>
      <c r="B84" s="78" t="s">
        <v>2015</v>
      </c>
      <c r="C84" s="78" t="s">
        <v>1569</v>
      </c>
      <c r="D84" s="78" t="s">
        <v>2533</v>
      </c>
      <c r="E84" s="78" t="s">
        <v>105</v>
      </c>
      <c r="F84" s="78">
        <v>2</v>
      </c>
      <c r="G84" s="78">
        <v>2.1</v>
      </c>
      <c r="H84" s="78" t="s">
        <v>2942</v>
      </c>
      <c r="I84" s="78">
        <v>649</v>
      </c>
      <c r="J84" s="79">
        <v>0</v>
      </c>
      <c r="K84" s="80">
        <v>0</v>
      </c>
      <c r="L84" s="80">
        <v>0</v>
      </c>
      <c r="M84" s="81">
        <v>0</v>
      </c>
      <c r="N84" s="82">
        <v>0</v>
      </c>
      <c r="O84" s="83">
        <v>1</v>
      </c>
      <c r="P84" s="83">
        <v>0</v>
      </c>
      <c r="Q84" s="84">
        <v>0</v>
      </c>
      <c r="R84" s="85">
        <v>0</v>
      </c>
      <c r="S84" s="80">
        <v>0</v>
      </c>
      <c r="T84" s="80">
        <v>0</v>
      </c>
      <c r="U84" s="80">
        <v>0</v>
      </c>
      <c r="V84" s="80">
        <v>0</v>
      </c>
      <c r="W84" s="81">
        <v>0</v>
      </c>
      <c r="X84" s="82">
        <v>0</v>
      </c>
      <c r="Y84" s="86">
        <v>0</v>
      </c>
      <c r="Z84" s="87">
        <v>1</v>
      </c>
      <c r="AA84" s="169" t="s">
        <v>3141</v>
      </c>
      <c r="AB84" s="167"/>
      <c r="AC84" s="71"/>
      <c r="AD84" s="72"/>
      <c r="AE84" s="72"/>
      <c r="AF84" s="72"/>
      <c r="AG84" s="73"/>
      <c r="AH84" s="74"/>
      <c r="AI84" s="75"/>
    </row>
    <row r="85" spans="1:35" s="45" customFormat="1" ht="15.75" hidden="1" x14ac:dyDescent="0.25">
      <c r="A85" s="78">
        <v>83</v>
      </c>
      <c r="B85" s="78" t="s">
        <v>2015</v>
      </c>
      <c r="C85" s="78" t="s">
        <v>1569</v>
      </c>
      <c r="D85" s="78" t="s">
        <v>2533</v>
      </c>
      <c r="E85" s="78" t="s">
        <v>105</v>
      </c>
      <c r="F85" s="78">
        <v>2</v>
      </c>
      <c r="G85" s="78">
        <v>2.1</v>
      </c>
      <c r="H85" s="78" t="s">
        <v>2944</v>
      </c>
      <c r="I85" s="78">
        <v>527</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c r="AC85" s="71"/>
      <c r="AD85" s="72"/>
      <c r="AE85" s="72"/>
      <c r="AF85" s="72"/>
      <c r="AG85" s="73"/>
      <c r="AH85" s="74"/>
      <c r="AI85" s="75"/>
    </row>
    <row r="86" spans="1:35" s="45" customFormat="1" ht="31.5" hidden="1" x14ac:dyDescent="0.25">
      <c r="A86" s="78">
        <v>84</v>
      </c>
      <c r="B86" s="78" t="s">
        <v>2015</v>
      </c>
      <c r="C86" s="78" t="s">
        <v>1569</v>
      </c>
      <c r="D86" s="78" t="s">
        <v>2533</v>
      </c>
      <c r="E86" s="78" t="s">
        <v>105</v>
      </c>
      <c r="F86" s="78">
        <v>2</v>
      </c>
      <c r="G86" s="78">
        <v>2.1</v>
      </c>
      <c r="H86" s="78" t="s">
        <v>2944</v>
      </c>
      <c r="I86" s="78">
        <v>549</v>
      </c>
      <c r="J86" s="79">
        <v>0</v>
      </c>
      <c r="K86" s="80">
        <v>0</v>
      </c>
      <c r="L86" s="80">
        <v>0</v>
      </c>
      <c r="M86" s="81">
        <v>0</v>
      </c>
      <c r="N86" s="82">
        <v>0</v>
      </c>
      <c r="O86" s="83">
        <v>0</v>
      </c>
      <c r="P86" s="83">
        <v>0</v>
      </c>
      <c r="Q86" s="84">
        <v>0</v>
      </c>
      <c r="R86" s="85">
        <v>0</v>
      </c>
      <c r="S86" s="80">
        <v>0</v>
      </c>
      <c r="T86" s="80">
        <v>0</v>
      </c>
      <c r="U86" s="80">
        <v>1</v>
      </c>
      <c r="V86" s="80">
        <v>0</v>
      </c>
      <c r="W86" s="81">
        <v>0</v>
      </c>
      <c r="X86" s="82">
        <v>0</v>
      </c>
      <c r="Y86" s="86">
        <v>0</v>
      </c>
      <c r="Z86" s="87">
        <v>1</v>
      </c>
      <c r="AA86" s="166" t="s">
        <v>3229</v>
      </c>
      <c r="AB86" s="167"/>
      <c r="AC86" s="71"/>
      <c r="AD86" s="72"/>
      <c r="AE86" s="72"/>
      <c r="AF86" s="72"/>
      <c r="AG86" s="73"/>
      <c r="AH86" s="74"/>
      <c r="AI86" s="75"/>
    </row>
    <row r="87" spans="1:35" s="45" customFormat="1" ht="15.75" hidden="1" x14ac:dyDescent="0.25">
      <c r="A87" s="78">
        <v>85</v>
      </c>
      <c r="B87" s="78" t="s">
        <v>2015</v>
      </c>
      <c r="C87" s="78" t="s">
        <v>1569</v>
      </c>
      <c r="D87" s="78" t="s">
        <v>2533</v>
      </c>
      <c r="E87" s="78" t="s">
        <v>105</v>
      </c>
      <c r="F87" s="78">
        <v>2</v>
      </c>
      <c r="G87" s="78">
        <v>2.1</v>
      </c>
      <c r="H87" s="78" t="s">
        <v>2944</v>
      </c>
      <c r="I87" s="78">
        <v>605</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2015</v>
      </c>
      <c r="C88" s="78" t="s">
        <v>1569</v>
      </c>
      <c r="D88" s="78" t="s">
        <v>2533</v>
      </c>
      <c r="E88" s="78" t="s">
        <v>105</v>
      </c>
      <c r="F88" s="78">
        <v>2</v>
      </c>
      <c r="G88" s="78">
        <v>2.2000000000000002</v>
      </c>
      <c r="H88" s="78" t="s">
        <v>2945</v>
      </c>
      <c r="I88" s="78">
        <v>546</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15.75" hidden="1" x14ac:dyDescent="0.25">
      <c r="A89" s="78">
        <v>87</v>
      </c>
      <c r="B89" s="78" t="s">
        <v>2015</v>
      </c>
      <c r="C89" s="78" t="s">
        <v>1569</v>
      </c>
      <c r="D89" s="78" t="s">
        <v>2533</v>
      </c>
      <c r="E89" s="78" t="s">
        <v>105</v>
      </c>
      <c r="F89" s="78">
        <v>2</v>
      </c>
      <c r="G89" s="78">
        <v>2.2000000000000002</v>
      </c>
      <c r="H89" s="78" t="s">
        <v>2945</v>
      </c>
      <c r="I89" s="78">
        <v>548</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c r="AB89" s="167"/>
      <c r="AC89" s="71"/>
      <c r="AD89" s="72"/>
      <c r="AE89" s="72"/>
      <c r="AF89" s="72"/>
      <c r="AG89" s="73"/>
      <c r="AH89" s="74"/>
      <c r="AI89" s="75"/>
    </row>
    <row r="90" spans="1:35" s="45" customFormat="1" ht="15.75" hidden="1" x14ac:dyDescent="0.25">
      <c r="A90" s="78">
        <v>88</v>
      </c>
      <c r="B90" s="78" t="s">
        <v>2015</v>
      </c>
      <c r="C90" s="78" t="s">
        <v>1569</v>
      </c>
      <c r="D90" s="78" t="s">
        <v>2533</v>
      </c>
      <c r="E90" s="78" t="s">
        <v>105</v>
      </c>
      <c r="F90" s="78">
        <v>2</v>
      </c>
      <c r="G90" s="78">
        <v>2.2000000000000002</v>
      </c>
      <c r="H90" s="78" t="s">
        <v>2945</v>
      </c>
      <c r="I90" s="78">
        <v>602</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c r="AB90" s="167"/>
      <c r="AC90" s="71"/>
      <c r="AD90" s="72"/>
      <c r="AE90" s="72"/>
      <c r="AF90" s="72"/>
      <c r="AG90" s="73"/>
      <c r="AH90" s="74"/>
      <c r="AI90" s="75"/>
    </row>
    <row r="91" spans="1:35" s="45" customFormat="1" ht="78.75" hidden="1" x14ac:dyDescent="0.25">
      <c r="A91" s="78">
        <v>89</v>
      </c>
      <c r="B91" s="78" t="s">
        <v>2015</v>
      </c>
      <c r="C91" s="78" t="s">
        <v>1569</v>
      </c>
      <c r="D91" s="78" t="s">
        <v>2533</v>
      </c>
      <c r="E91" s="78" t="s">
        <v>105</v>
      </c>
      <c r="F91" s="78">
        <v>2</v>
      </c>
      <c r="G91" s="78">
        <v>2.2000000000000002</v>
      </c>
      <c r="H91" s="78" t="s">
        <v>2993</v>
      </c>
      <c r="I91" s="78">
        <v>552</v>
      </c>
      <c r="J91" s="79">
        <v>0</v>
      </c>
      <c r="K91" s="80">
        <v>0</v>
      </c>
      <c r="L91" s="80">
        <v>0</v>
      </c>
      <c r="M91" s="81">
        <v>0</v>
      </c>
      <c r="N91" s="82">
        <v>0</v>
      </c>
      <c r="O91" s="83">
        <v>0</v>
      </c>
      <c r="P91" s="83">
        <v>0</v>
      </c>
      <c r="Q91" s="84">
        <v>0</v>
      </c>
      <c r="R91" s="85">
        <v>1</v>
      </c>
      <c r="S91" s="80">
        <v>0</v>
      </c>
      <c r="T91" s="80">
        <v>0</v>
      </c>
      <c r="U91" s="80">
        <v>0</v>
      </c>
      <c r="V91" s="80">
        <v>0</v>
      </c>
      <c r="W91" s="81">
        <v>0</v>
      </c>
      <c r="X91" s="82">
        <v>0</v>
      </c>
      <c r="Y91" s="86">
        <v>0</v>
      </c>
      <c r="Z91" s="87">
        <v>1</v>
      </c>
      <c r="AA91" s="169" t="s">
        <v>3142</v>
      </c>
      <c r="AB91" s="167"/>
      <c r="AC91" s="71"/>
      <c r="AD91" s="72"/>
      <c r="AE91" s="72"/>
      <c r="AF91" s="72"/>
      <c r="AG91" s="73"/>
      <c r="AH91" s="74"/>
      <c r="AI91" s="75"/>
    </row>
    <row r="92" spans="1:35" s="45" customFormat="1" ht="15.75" hidden="1" x14ac:dyDescent="0.25">
      <c r="A92" s="78">
        <v>90</v>
      </c>
      <c r="B92" s="78" t="s">
        <v>2015</v>
      </c>
      <c r="C92" s="78" t="s">
        <v>1569</v>
      </c>
      <c r="D92" s="78" t="s">
        <v>2533</v>
      </c>
      <c r="E92" s="78" t="s">
        <v>105</v>
      </c>
      <c r="F92" s="78">
        <v>2</v>
      </c>
      <c r="G92" s="78">
        <v>2.2000000000000002</v>
      </c>
      <c r="H92" s="78" t="s">
        <v>2993</v>
      </c>
      <c r="I92" s="78">
        <v>604</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47.25" hidden="1" x14ac:dyDescent="0.25">
      <c r="A93" s="78">
        <v>91</v>
      </c>
      <c r="B93" s="78" t="s">
        <v>2015</v>
      </c>
      <c r="C93" s="78" t="s">
        <v>1569</v>
      </c>
      <c r="D93" s="78" t="s">
        <v>2533</v>
      </c>
      <c r="E93" s="78" t="s">
        <v>105</v>
      </c>
      <c r="F93" s="78">
        <v>2</v>
      </c>
      <c r="G93" s="78">
        <v>2.2000000000000002</v>
      </c>
      <c r="H93" s="78" t="s">
        <v>2993</v>
      </c>
      <c r="I93" s="78">
        <v>627</v>
      </c>
      <c r="J93" s="79">
        <v>0</v>
      </c>
      <c r="K93" s="80">
        <v>0</v>
      </c>
      <c r="L93" s="80">
        <v>0</v>
      </c>
      <c r="M93" s="81">
        <v>0</v>
      </c>
      <c r="N93" s="82">
        <v>0</v>
      </c>
      <c r="O93" s="83">
        <v>0</v>
      </c>
      <c r="P93" s="83">
        <v>0</v>
      </c>
      <c r="Q93" s="84">
        <v>0</v>
      </c>
      <c r="R93" s="85">
        <v>1</v>
      </c>
      <c r="S93" s="80">
        <v>0</v>
      </c>
      <c r="T93" s="80">
        <v>0</v>
      </c>
      <c r="U93" s="80">
        <v>0</v>
      </c>
      <c r="V93" s="80">
        <v>0</v>
      </c>
      <c r="W93" s="81">
        <v>0</v>
      </c>
      <c r="X93" s="82">
        <v>0</v>
      </c>
      <c r="Y93" s="86">
        <v>0</v>
      </c>
      <c r="Z93" s="87">
        <v>1</v>
      </c>
      <c r="AA93" s="166" t="s">
        <v>2997</v>
      </c>
      <c r="AB93" s="167"/>
      <c r="AC93" s="71"/>
      <c r="AD93" s="72"/>
      <c r="AE93" s="72"/>
      <c r="AF93" s="72"/>
      <c r="AG93" s="73"/>
      <c r="AH93" s="74"/>
      <c r="AI93" s="75"/>
    </row>
    <row r="94" spans="1:35" s="45" customFormat="1" ht="15.75" hidden="1" x14ac:dyDescent="0.25">
      <c r="A94" s="78">
        <v>92</v>
      </c>
      <c r="B94" s="78" t="s">
        <v>2015</v>
      </c>
      <c r="C94" s="78" t="s">
        <v>1569</v>
      </c>
      <c r="D94" s="78" t="s">
        <v>2533</v>
      </c>
      <c r="E94" s="78" t="s">
        <v>105</v>
      </c>
      <c r="F94" s="78">
        <v>2</v>
      </c>
      <c r="G94" s="78">
        <v>2.2000000000000002</v>
      </c>
      <c r="H94" s="78" t="s">
        <v>2993</v>
      </c>
      <c r="I94" s="78">
        <v>647</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c r="AB94" s="167"/>
      <c r="AC94" s="71"/>
      <c r="AD94" s="72"/>
      <c r="AE94" s="72"/>
      <c r="AF94" s="72"/>
      <c r="AG94" s="73"/>
      <c r="AH94" s="74"/>
      <c r="AI94" s="75"/>
    </row>
    <row r="95" spans="1:35" s="45" customFormat="1" ht="15.75" hidden="1" x14ac:dyDescent="0.25">
      <c r="A95" s="78">
        <v>93</v>
      </c>
      <c r="B95" s="78" t="s">
        <v>2015</v>
      </c>
      <c r="C95" s="78" t="s">
        <v>1569</v>
      </c>
      <c r="D95" s="78" t="s">
        <v>2533</v>
      </c>
      <c r="E95" s="78" t="s">
        <v>105</v>
      </c>
      <c r="F95" s="78">
        <v>2</v>
      </c>
      <c r="G95" s="78">
        <v>2.2000000000000002</v>
      </c>
      <c r="H95" s="78" t="s">
        <v>2994</v>
      </c>
      <c r="I95" s="78">
        <v>567</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15.75" hidden="1" x14ac:dyDescent="0.25">
      <c r="A96" s="78">
        <v>94</v>
      </c>
      <c r="B96" s="78" t="s">
        <v>2015</v>
      </c>
      <c r="C96" s="78" t="s">
        <v>1569</v>
      </c>
      <c r="D96" s="78" t="s">
        <v>2533</v>
      </c>
      <c r="E96" s="78" t="s">
        <v>105</v>
      </c>
      <c r="F96" s="78">
        <v>2</v>
      </c>
      <c r="G96" s="78">
        <v>2.2000000000000002</v>
      </c>
      <c r="H96" s="78" t="s">
        <v>2994</v>
      </c>
      <c r="I96" s="78">
        <v>633</v>
      </c>
      <c r="J96" s="79">
        <v>0</v>
      </c>
      <c r="K96" s="80">
        <v>0</v>
      </c>
      <c r="L96" s="80">
        <v>0</v>
      </c>
      <c r="M96" s="81">
        <v>0</v>
      </c>
      <c r="N96" s="82">
        <v>0</v>
      </c>
      <c r="O96" s="83">
        <v>0</v>
      </c>
      <c r="P96" s="83">
        <v>0</v>
      </c>
      <c r="Q96" s="84">
        <v>0</v>
      </c>
      <c r="R96" s="85">
        <v>0</v>
      </c>
      <c r="S96" s="80">
        <v>0</v>
      </c>
      <c r="T96" s="80">
        <v>0</v>
      </c>
      <c r="U96" s="80">
        <v>0</v>
      </c>
      <c r="V96" s="80">
        <v>0</v>
      </c>
      <c r="W96" s="81">
        <v>0</v>
      </c>
      <c r="X96" s="82">
        <v>0</v>
      </c>
      <c r="Y96" s="86">
        <v>0</v>
      </c>
      <c r="Z96" s="87">
        <v>0</v>
      </c>
      <c r="AA96" s="166"/>
      <c r="AB96" s="167"/>
      <c r="AC96" s="71"/>
      <c r="AD96" s="72"/>
      <c r="AE96" s="72"/>
      <c r="AF96" s="72"/>
      <c r="AG96" s="73"/>
      <c r="AH96" s="74"/>
      <c r="AI96" s="75"/>
    </row>
    <row r="97" spans="1:35" s="45" customFormat="1" ht="15.75" hidden="1" x14ac:dyDescent="0.25">
      <c r="A97" s="78">
        <v>95</v>
      </c>
      <c r="B97" s="78" t="s">
        <v>2015</v>
      </c>
      <c r="C97" s="78" t="s">
        <v>1569</v>
      </c>
      <c r="D97" s="78" t="s">
        <v>2533</v>
      </c>
      <c r="E97" s="78" t="s">
        <v>105</v>
      </c>
      <c r="F97" s="78">
        <v>2</v>
      </c>
      <c r="G97" s="78">
        <v>2.2000000000000002</v>
      </c>
      <c r="H97" s="78" t="s">
        <v>2994</v>
      </c>
      <c r="I97" s="78">
        <v>648</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c r="AB97" s="167"/>
      <c r="AC97" s="71"/>
      <c r="AD97" s="72"/>
      <c r="AE97" s="72"/>
      <c r="AF97" s="72"/>
      <c r="AG97" s="73"/>
      <c r="AH97" s="74"/>
      <c r="AI97" s="75"/>
    </row>
    <row r="98" spans="1:35" s="45" customFormat="1" ht="15.75" hidden="1" x14ac:dyDescent="0.25">
      <c r="A98" s="78">
        <v>96</v>
      </c>
      <c r="B98" s="78" t="s">
        <v>2015</v>
      </c>
      <c r="C98" s="78" t="s">
        <v>1569</v>
      </c>
      <c r="D98" s="78" t="s">
        <v>2533</v>
      </c>
      <c r="E98" s="78" t="s">
        <v>105</v>
      </c>
      <c r="F98" s="78">
        <v>2</v>
      </c>
      <c r="G98" s="78">
        <v>2.2999999999999998</v>
      </c>
      <c r="H98" s="78" t="s">
        <v>2995</v>
      </c>
      <c r="I98" s="78">
        <v>572</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47.25" hidden="1" x14ac:dyDescent="0.25">
      <c r="A99" s="78">
        <v>97</v>
      </c>
      <c r="B99" s="78" t="s">
        <v>2015</v>
      </c>
      <c r="C99" s="78" t="s">
        <v>1569</v>
      </c>
      <c r="D99" s="78" t="s">
        <v>2533</v>
      </c>
      <c r="E99" s="78" t="s">
        <v>105</v>
      </c>
      <c r="F99" s="78">
        <v>2</v>
      </c>
      <c r="G99" s="78">
        <v>2.2999999999999998</v>
      </c>
      <c r="H99" s="78" t="s">
        <v>2995</v>
      </c>
      <c r="I99" s="78">
        <v>606</v>
      </c>
      <c r="J99" s="79">
        <v>0</v>
      </c>
      <c r="K99" s="80">
        <v>0</v>
      </c>
      <c r="L99" s="80">
        <v>0</v>
      </c>
      <c r="M99" s="81">
        <v>0</v>
      </c>
      <c r="N99" s="82">
        <v>0</v>
      </c>
      <c r="O99" s="83">
        <v>0</v>
      </c>
      <c r="P99" s="83">
        <v>0</v>
      </c>
      <c r="Q99" s="84">
        <v>0</v>
      </c>
      <c r="R99" s="85">
        <v>0</v>
      </c>
      <c r="S99" s="80">
        <v>0</v>
      </c>
      <c r="T99" s="80">
        <v>0</v>
      </c>
      <c r="U99" s="80">
        <v>1</v>
      </c>
      <c r="V99" s="80">
        <v>0</v>
      </c>
      <c r="W99" s="81">
        <v>0</v>
      </c>
      <c r="X99" s="82">
        <v>0</v>
      </c>
      <c r="Y99" s="86">
        <v>0</v>
      </c>
      <c r="Z99" s="87">
        <v>1</v>
      </c>
      <c r="AA99" s="166" t="s">
        <v>3230</v>
      </c>
      <c r="AB99" s="167"/>
      <c r="AC99" s="71"/>
      <c r="AD99" s="72"/>
      <c r="AE99" s="72"/>
      <c r="AF99" s="72"/>
      <c r="AG99" s="73"/>
      <c r="AH99" s="74"/>
      <c r="AI99" s="75"/>
    </row>
    <row r="100" spans="1:35" s="45" customFormat="1" ht="15.75" hidden="1" x14ac:dyDescent="0.25">
      <c r="A100" s="78">
        <v>98</v>
      </c>
      <c r="B100" s="78" t="s">
        <v>2015</v>
      </c>
      <c r="C100" s="78" t="s">
        <v>1569</v>
      </c>
      <c r="D100" s="78" t="s">
        <v>2533</v>
      </c>
      <c r="E100" s="78" t="s">
        <v>105</v>
      </c>
      <c r="F100" s="78">
        <v>2</v>
      </c>
      <c r="G100" s="78">
        <v>2.2999999999999998</v>
      </c>
      <c r="H100" s="78" t="s">
        <v>2995</v>
      </c>
      <c r="I100" s="78">
        <v>653</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15.75" hidden="1" x14ac:dyDescent="0.25">
      <c r="A101" s="78">
        <v>99</v>
      </c>
      <c r="B101" s="78" t="s">
        <v>2015</v>
      </c>
      <c r="C101" s="78" t="s">
        <v>1569</v>
      </c>
      <c r="D101" s="78" t="s">
        <v>2533</v>
      </c>
      <c r="E101" s="78" t="s">
        <v>105</v>
      </c>
      <c r="F101" s="78">
        <v>2</v>
      </c>
      <c r="G101" s="78">
        <v>2.2999999999999998</v>
      </c>
      <c r="H101" s="78" t="s">
        <v>2996</v>
      </c>
      <c r="I101" s="78">
        <v>557</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6"/>
      <c r="AB101" s="167"/>
      <c r="AC101" s="71"/>
      <c r="AD101" s="72"/>
      <c r="AE101" s="72"/>
      <c r="AF101" s="72"/>
      <c r="AG101" s="73"/>
      <c r="AH101" s="74"/>
      <c r="AI101" s="75"/>
    </row>
    <row r="102" spans="1:35" s="45" customFormat="1" ht="15.75" hidden="1" x14ac:dyDescent="0.25">
      <c r="A102" s="78">
        <v>100</v>
      </c>
      <c r="B102" s="78" t="s">
        <v>2015</v>
      </c>
      <c r="C102" s="78" t="s">
        <v>1569</v>
      </c>
      <c r="D102" s="78" t="s">
        <v>2533</v>
      </c>
      <c r="E102" s="78" t="s">
        <v>105</v>
      </c>
      <c r="F102" s="78">
        <v>2</v>
      </c>
      <c r="G102" s="78">
        <v>2.2999999999999998</v>
      </c>
      <c r="H102" s="78" t="s">
        <v>2996</v>
      </c>
      <c r="I102" s="78">
        <v>569</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c r="AB102" s="167"/>
      <c r="AC102" s="71"/>
      <c r="AD102" s="72"/>
      <c r="AE102" s="72"/>
      <c r="AF102" s="72"/>
      <c r="AG102" s="73"/>
      <c r="AH102" s="74"/>
      <c r="AI102" s="75"/>
    </row>
    <row r="103" spans="1:35" s="45" customFormat="1" ht="15.75" hidden="1" x14ac:dyDescent="0.25">
      <c r="A103" s="78">
        <v>101</v>
      </c>
      <c r="B103" s="78" t="s">
        <v>2015</v>
      </c>
      <c r="C103" s="78" t="s">
        <v>1569</v>
      </c>
      <c r="D103" s="78" t="s">
        <v>2533</v>
      </c>
      <c r="E103" s="78" t="s">
        <v>105</v>
      </c>
      <c r="F103" s="78">
        <v>2</v>
      </c>
      <c r="G103" s="78">
        <v>2.2999999999999998</v>
      </c>
      <c r="H103" s="78" t="s">
        <v>2996</v>
      </c>
      <c r="I103" s="78">
        <v>638</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15.75" hidden="1" x14ac:dyDescent="0.25">
      <c r="A104" s="78">
        <v>102</v>
      </c>
      <c r="B104" s="78" t="s">
        <v>2015</v>
      </c>
      <c r="C104" s="78" t="s">
        <v>1569</v>
      </c>
      <c r="D104" s="78" t="s">
        <v>2533</v>
      </c>
      <c r="E104" s="78" t="s">
        <v>105</v>
      </c>
      <c r="F104" s="78">
        <v>2</v>
      </c>
      <c r="G104" s="78">
        <v>2.2999999999999998</v>
      </c>
      <c r="H104" s="78" t="s">
        <v>3077</v>
      </c>
      <c r="I104" s="78">
        <v>607</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31.5" hidden="1" x14ac:dyDescent="0.25">
      <c r="A105" s="78">
        <v>103</v>
      </c>
      <c r="B105" s="78" t="s">
        <v>2015</v>
      </c>
      <c r="C105" s="78" t="s">
        <v>1569</v>
      </c>
      <c r="D105" s="78" t="s">
        <v>2533</v>
      </c>
      <c r="E105" s="78" t="s">
        <v>105</v>
      </c>
      <c r="F105" s="78">
        <v>2</v>
      </c>
      <c r="G105" s="78">
        <v>2.2999999999999998</v>
      </c>
      <c r="H105" s="78" t="s">
        <v>3077</v>
      </c>
      <c r="I105" s="78">
        <v>636</v>
      </c>
      <c r="J105" s="79">
        <v>0</v>
      </c>
      <c r="K105" s="80">
        <v>0</v>
      </c>
      <c r="L105" s="80">
        <v>0</v>
      </c>
      <c r="M105" s="81">
        <v>0</v>
      </c>
      <c r="N105" s="82">
        <v>0</v>
      </c>
      <c r="O105" s="83">
        <v>1</v>
      </c>
      <c r="P105" s="83">
        <v>0</v>
      </c>
      <c r="Q105" s="84">
        <v>0</v>
      </c>
      <c r="R105" s="85">
        <v>0</v>
      </c>
      <c r="S105" s="80">
        <v>0</v>
      </c>
      <c r="T105" s="80">
        <v>0</v>
      </c>
      <c r="U105" s="80">
        <v>0</v>
      </c>
      <c r="V105" s="80">
        <v>0</v>
      </c>
      <c r="W105" s="81">
        <v>0</v>
      </c>
      <c r="X105" s="82">
        <v>0</v>
      </c>
      <c r="Y105" s="86">
        <v>0</v>
      </c>
      <c r="Z105" s="87">
        <v>1</v>
      </c>
      <c r="AA105" s="169" t="s">
        <v>3139</v>
      </c>
      <c r="AB105" s="167"/>
      <c r="AC105" s="71"/>
      <c r="AD105" s="72"/>
      <c r="AE105" s="72"/>
      <c r="AF105" s="72"/>
      <c r="AG105" s="73"/>
      <c r="AH105" s="74"/>
      <c r="AI105" s="75"/>
    </row>
    <row r="106" spans="1:35" s="45" customFormat="1" ht="78.75" hidden="1" x14ac:dyDescent="0.25">
      <c r="A106" s="78">
        <v>104</v>
      </c>
      <c r="B106" s="78" t="s">
        <v>2015</v>
      </c>
      <c r="C106" s="78" t="s">
        <v>1569</v>
      </c>
      <c r="D106" s="78" t="s">
        <v>2533</v>
      </c>
      <c r="E106" s="78" t="s">
        <v>105</v>
      </c>
      <c r="F106" s="78">
        <v>2</v>
      </c>
      <c r="G106" s="78">
        <v>2.2999999999999998</v>
      </c>
      <c r="H106" s="78" t="s">
        <v>3078</v>
      </c>
      <c r="I106" s="78">
        <v>640</v>
      </c>
      <c r="J106" s="79">
        <v>0</v>
      </c>
      <c r="K106" s="80">
        <v>0</v>
      </c>
      <c r="L106" s="80">
        <v>0</v>
      </c>
      <c r="M106" s="81">
        <v>0</v>
      </c>
      <c r="N106" s="82">
        <v>0</v>
      </c>
      <c r="O106" s="83">
        <v>1</v>
      </c>
      <c r="P106" s="83">
        <v>0</v>
      </c>
      <c r="Q106" s="84">
        <v>0</v>
      </c>
      <c r="R106" s="85">
        <v>0</v>
      </c>
      <c r="S106" s="80">
        <v>0</v>
      </c>
      <c r="T106" s="80">
        <v>0</v>
      </c>
      <c r="U106" s="80">
        <v>1</v>
      </c>
      <c r="V106" s="80">
        <v>0</v>
      </c>
      <c r="W106" s="81">
        <v>0</v>
      </c>
      <c r="X106" s="82">
        <v>0</v>
      </c>
      <c r="Y106" s="86">
        <v>0</v>
      </c>
      <c r="Z106" s="87">
        <v>1</v>
      </c>
      <c r="AA106" s="169" t="s">
        <v>3143</v>
      </c>
      <c r="AB106" s="167"/>
      <c r="AC106" s="71"/>
      <c r="AD106" s="72"/>
      <c r="AE106" s="72"/>
      <c r="AF106" s="72"/>
      <c r="AG106" s="73"/>
      <c r="AH106" s="74"/>
      <c r="AI106" s="75"/>
    </row>
    <row r="107" spans="1:35" s="45" customFormat="1" ht="15.75" hidden="1" x14ac:dyDescent="0.25">
      <c r="A107" s="78">
        <v>105</v>
      </c>
      <c r="B107" s="78" t="s">
        <v>2015</v>
      </c>
      <c r="C107" s="78" t="s">
        <v>1569</v>
      </c>
      <c r="D107" s="78" t="s">
        <v>2533</v>
      </c>
      <c r="E107" s="78" t="s">
        <v>105</v>
      </c>
      <c r="F107" s="78">
        <v>2</v>
      </c>
      <c r="G107" s="78">
        <v>2.2999999999999998</v>
      </c>
      <c r="H107" s="78" t="s">
        <v>3078</v>
      </c>
      <c r="I107" s="78">
        <v>652</v>
      </c>
      <c r="J107" s="79">
        <v>0</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0</v>
      </c>
      <c r="AA107" s="166"/>
      <c r="AB107" s="167"/>
      <c r="AC107" s="71"/>
      <c r="AD107" s="72"/>
      <c r="AE107" s="72"/>
      <c r="AF107" s="72"/>
      <c r="AG107" s="73"/>
      <c r="AH107" s="74"/>
      <c r="AI107" s="75"/>
    </row>
    <row r="108" spans="1:35" s="45" customFormat="1" hidden="1" x14ac:dyDescent="0.25">
      <c r="A108" s="78">
        <v>106</v>
      </c>
      <c r="B108" s="78" t="s">
        <v>2015</v>
      </c>
      <c r="C108" s="78" t="s">
        <v>1569</v>
      </c>
      <c r="D108" s="78" t="s">
        <v>2533</v>
      </c>
      <c r="E108" s="78" t="s">
        <v>105</v>
      </c>
      <c r="F108" s="78">
        <v>2</v>
      </c>
      <c r="G108" s="78">
        <v>2.2999999999999998</v>
      </c>
      <c r="H108" s="78" t="s">
        <v>3079</v>
      </c>
      <c r="I108" s="78">
        <v>562</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t="64.5" hidden="1" x14ac:dyDescent="0.25">
      <c r="A109" s="78">
        <v>107</v>
      </c>
      <c r="B109" s="78" t="s">
        <v>2015</v>
      </c>
      <c r="C109" s="78" t="s">
        <v>1569</v>
      </c>
      <c r="D109" s="78" t="s">
        <v>2533</v>
      </c>
      <c r="E109" s="78" t="s">
        <v>105</v>
      </c>
      <c r="F109" s="78">
        <v>2</v>
      </c>
      <c r="G109" s="78">
        <v>2.2999999999999998</v>
      </c>
      <c r="H109" s="78" t="s">
        <v>3079</v>
      </c>
      <c r="I109" s="78">
        <v>568</v>
      </c>
      <c r="J109" s="79">
        <v>0</v>
      </c>
      <c r="K109" s="80">
        <v>0</v>
      </c>
      <c r="L109" s="80">
        <v>0</v>
      </c>
      <c r="M109" s="81">
        <v>0</v>
      </c>
      <c r="N109" s="82">
        <v>1</v>
      </c>
      <c r="O109" s="83">
        <v>0</v>
      </c>
      <c r="P109" s="83">
        <v>0</v>
      </c>
      <c r="Q109" s="84">
        <v>0</v>
      </c>
      <c r="R109" s="85">
        <v>0</v>
      </c>
      <c r="S109" s="80">
        <v>0</v>
      </c>
      <c r="T109" s="80">
        <v>0</v>
      </c>
      <c r="U109" s="80">
        <v>1</v>
      </c>
      <c r="V109" s="80">
        <v>0</v>
      </c>
      <c r="W109" s="81">
        <v>0</v>
      </c>
      <c r="X109" s="82">
        <v>0</v>
      </c>
      <c r="Y109" s="86">
        <v>0</v>
      </c>
      <c r="Z109" s="87">
        <v>1</v>
      </c>
      <c r="AA109" s="88" t="s">
        <v>3083</v>
      </c>
      <c r="AB109" s="89"/>
      <c r="AC109" s="71"/>
      <c r="AD109" s="72"/>
      <c r="AE109" s="72"/>
      <c r="AF109" s="72"/>
      <c r="AG109" s="73"/>
      <c r="AH109" s="74"/>
      <c r="AI109" s="75"/>
    </row>
    <row r="110" spans="1:35" s="45" customFormat="1" hidden="1" x14ac:dyDescent="0.25">
      <c r="A110" s="78">
        <v>108</v>
      </c>
      <c r="B110" s="78" t="s">
        <v>2015</v>
      </c>
      <c r="C110" s="78" t="s">
        <v>1569</v>
      </c>
      <c r="D110" s="78" t="s">
        <v>2533</v>
      </c>
      <c r="E110" s="78" t="s">
        <v>105</v>
      </c>
      <c r="F110" s="78">
        <v>2</v>
      </c>
      <c r="G110" s="78">
        <v>2.2999999999999998</v>
      </c>
      <c r="H110" s="78" t="s">
        <v>3079</v>
      </c>
      <c r="I110" s="78">
        <v>610</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t="51.75" hidden="1" x14ac:dyDescent="0.25">
      <c r="A111" s="78">
        <v>109</v>
      </c>
      <c r="B111" s="78" t="s">
        <v>2015</v>
      </c>
      <c r="C111" s="78" t="s">
        <v>1569</v>
      </c>
      <c r="D111" s="78" t="s">
        <v>2533</v>
      </c>
      <c r="E111" s="78" t="s">
        <v>105</v>
      </c>
      <c r="F111" s="78">
        <v>2</v>
      </c>
      <c r="G111" s="78">
        <v>2.2999999999999998</v>
      </c>
      <c r="H111" s="78" t="s">
        <v>3079</v>
      </c>
      <c r="I111" s="78">
        <v>641</v>
      </c>
      <c r="J111" s="79">
        <v>0</v>
      </c>
      <c r="K111" s="80">
        <v>0</v>
      </c>
      <c r="L111" s="80">
        <v>0</v>
      </c>
      <c r="M111" s="81">
        <v>0</v>
      </c>
      <c r="N111" s="82">
        <v>0</v>
      </c>
      <c r="O111" s="83">
        <v>0</v>
      </c>
      <c r="P111" s="83">
        <v>0</v>
      </c>
      <c r="Q111" s="84">
        <v>0</v>
      </c>
      <c r="R111" s="85">
        <v>1</v>
      </c>
      <c r="S111" s="80">
        <v>0</v>
      </c>
      <c r="T111" s="80">
        <v>0</v>
      </c>
      <c r="U111" s="80">
        <v>0</v>
      </c>
      <c r="V111" s="80">
        <v>0</v>
      </c>
      <c r="W111" s="81">
        <v>0</v>
      </c>
      <c r="X111" s="82">
        <v>0</v>
      </c>
      <c r="Y111" s="86">
        <v>0</v>
      </c>
      <c r="Z111" s="87">
        <v>1</v>
      </c>
      <c r="AA111" s="97" t="s">
        <v>3144</v>
      </c>
      <c r="AB111" s="89"/>
      <c r="AC111" s="71"/>
      <c r="AD111" s="72"/>
      <c r="AE111" s="72"/>
      <c r="AF111" s="72"/>
      <c r="AG111" s="73"/>
      <c r="AH111" s="74"/>
      <c r="AI111" s="75"/>
    </row>
    <row r="112" spans="1:35" s="45" customFormat="1" hidden="1" x14ac:dyDescent="0.25">
      <c r="A112" s="78">
        <v>110</v>
      </c>
      <c r="B112" s="78" t="s">
        <v>2015</v>
      </c>
      <c r="C112" s="78" t="s">
        <v>1569</v>
      </c>
      <c r="D112" s="78" t="s">
        <v>2533</v>
      </c>
      <c r="E112" s="78" t="s">
        <v>105</v>
      </c>
      <c r="F112" s="78">
        <v>2</v>
      </c>
      <c r="G112" s="78">
        <v>2.2999999999999998</v>
      </c>
      <c r="H112" s="78" t="s">
        <v>3080</v>
      </c>
      <c r="I112" s="78">
        <v>525</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t="26.25" hidden="1" x14ac:dyDescent="0.25">
      <c r="A113" s="78">
        <v>111</v>
      </c>
      <c r="B113" s="78" t="s">
        <v>2015</v>
      </c>
      <c r="C113" s="78" t="s">
        <v>1569</v>
      </c>
      <c r="D113" s="78" t="s">
        <v>2533</v>
      </c>
      <c r="E113" s="78" t="s">
        <v>105</v>
      </c>
      <c r="F113" s="78">
        <v>2</v>
      </c>
      <c r="G113" s="78">
        <v>2.4</v>
      </c>
      <c r="H113" s="78" t="s">
        <v>3081</v>
      </c>
      <c r="I113" s="78">
        <v>560</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t="s">
        <v>3082</v>
      </c>
      <c r="AC113" s="71"/>
      <c r="AD113" s="72"/>
      <c r="AE113" s="72"/>
      <c r="AF113" s="72"/>
      <c r="AG113" s="73"/>
      <c r="AH113" s="74"/>
      <c r="AI113" s="75"/>
    </row>
    <row r="114" spans="1:35" s="45" customFormat="1" ht="26.25" hidden="1" x14ac:dyDescent="0.25">
      <c r="A114" s="78">
        <v>112</v>
      </c>
      <c r="B114" s="78" t="s">
        <v>2015</v>
      </c>
      <c r="C114" s="78" t="s">
        <v>1569</v>
      </c>
      <c r="D114" s="78" t="s">
        <v>2533</v>
      </c>
      <c r="E114" s="78" t="s">
        <v>105</v>
      </c>
      <c r="F114" s="78">
        <v>2</v>
      </c>
      <c r="G114" s="78">
        <v>2.4</v>
      </c>
      <c r="H114" s="78" t="s">
        <v>3081</v>
      </c>
      <c r="I114" s="78">
        <v>573</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t="s">
        <v>3082</v>
      </c>
      <c r="AC114" s="71"/>
      <c r="AD114" s="72"/>
      <c r="AE114" s="72"/>
      <c r="AF114" s="72"/>
      <c r="AG114" s="73"/>
      <c r="AH114" s="74"/>
      <c r="AI114" s="75"/>
    </row>
    <row r="115" spans="1:35" s="45" customFormat="1" hidden="1" x14ac:dyDescent="0.25">
      <c r="A115" s="78">
        <v>113</v>
      </c>
      <c r="B115" s="78" t="s">
        <v>941</v>
      </c>
      <c r="C115" s="78" t="s">
        <v>2189</v>
      </c>
      <c r="D115" s="78" t="s">
        <v>2533</v>
      </c>
      <c r="E115" s="78" t="s">
        <v>105</v>
      </c>
      <c r="F115" s="78">
        <v>2</v>
      </c>
      <c r="G115" s="78">
        <v>2.4</v>
      </c>
      <c r="H115" s="78" t="s">
        <v>3051</v>
      </c>
      <c r="I115" s="78">
        <v>576</v>
      </c>
      <c r="J115" s="79">
        <v>0</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0</v>
      </c>
      <c r="AA115" s="88"/>
      <c r="AB115" s="89"/>
      <c r="AC115" s="71"/>
      <c r="AD115" s="72"/>
      <c r="AE115" s="72"/>
      <c r="AF115" s="72"/>
      <c r="AG115" s="73"/>
      <c r="AH115" s="74"/>
      <c r="AI115" s="75"/>
    </row>
    <row r="116" spans="1:35" s="45" customFormat="1" hidden="1" x14ac:dyDescent="0.25">
      <c r="A116" s="78">
        <v>114</v>
      </c>
      <c r="B116" s="78" t="s">
        <v>941</v>
      </c>
      <c r="C116" s="78" t="s">
        <v>2189</v>
      </c>
      <c r="D116" s="78" t="s">
        <v>2533</v>
      </c>
      <c r="E116" s="78" t="s">
        <v>105</v>
      </c>
      <c r="F116" s="78">
        <v>2</v>
      </c>
      <c r="G116" s="78">
        <v>2.4</v>
      </c>
      <c r="H116" s="78" t="s">
        <v>3051</v>
      </c>
      <c r="I116" s="78">
        <v>629</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88"/>
      <c r="AB116" s="89"/>
      <c r="AC116" s="71"/>
      <c r="AD116" s="72"/>
      <c r="AE116" s="72"/>
      <c r="AF116" s="72"/>
      <c r="AG116" s="73"/>
      <c r="AH116" s="74"/>
      <c r="AI116" s="75"/>
    </row>
    <row r="117" spans="1:35" s="45" customFormat="1" hidden="1" x14ac:dyDescent="0.25">
      <c r="A117" s="78">
        <v>115</v>
      </c>
      <c r="B117" s="78" t="s">
        <v>941</v>
      </c>
      <c r="C117" s="78" t="s">
        <v>2189</v>
      </c>
      <c r="D117" s="78" t="s">
        <v>2533</v>
      </c>
      <c r="E117" s="78" t="s">
        <v>105</v>
      </c>
      <c r="F117" s="78">
        <v>2</v>
      </c>
      <c r="G117" s="78">
        <v>2.4</v>
      </c>
      <c r="H117" s="78" t="s">
        <v>3051</v>
      </c>
      <c r="I117" s="78">
        <v>651</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c r="AC117" s="71"/>
      <c r="AD117" s="72"/>
      <c r="AE117" s="72"/>
      <c r="AF117" s="72"/>
      <c r="AG117" s="73"/>
      <c r="AH117" s="74"/>
      <c r="AI117" s="75"/>
    </row>
    <row r="118" spans="1:35" s="45" customFormat="1" ht="26.25" hidden="1" x14ac:dyDescent="0.25">
      <c r="A118" s="78">
        <v>116</v>
      </c>
      <c r="B118" s="78" t="s">
        <v>941</v>
      </c>
      <c r="C118" s="78" t="s">
        <v>2189</v>
      </c>
      <c r="D118" s="78" t="s">
        <v>2533</v>
      </c>
      <c r="E118" s="78" t="s">
        <v>105</v>
      </c>
      <c r="F118" s="78">
        <v>2</v>
      </c>
      <c r="G118" s="78">
        <v>2.4</v>
      </c>
      <c r="H118" s="78" t="s">
        <v>3052</v>
      </c>
      <c r="I118" s="78">
        <v>524</v>
      </c>
      <c r="J118" s="79">
        <v>0</v>
      </c>
      <c r="K118" s="80">
        <v>0</v>
      </c>
      <c r="L118" s="80">
        <v>0</v>
      </c>
      <c r="M118" s="81">
        <v>1</v>
      </c>
      <c r="N118" s="82">
        <v>0</v>
      </c>
      <c r="O118" s="83">
        <v>0</v>
      </c>
      <c r="P118" s="83">
        <v>0</v>
      </c>
      <c r="Q118" s="84">
        <v>0</v>
      </c>
      <c r="R118" s="85">
        <v>0</v>
      </c>
      <c r="S118" s="80">
        <v>0</v>
      </c>
      <c r="T118" s="80">
        <v>0</v>
      </c>
      <c r="U118" s="80">
        <v>0</v>
      </c>
      <c r="V118" s="80">
        <v>0</v>
      </c>
      <c r="W118" s="81">
        <v>0</v>
      </c>
      <c r="X118" s="82">
        <v>0</v>
      </c>
      <c r="Y118" s="86">
        <v>0</v>
      </c>
      <c r="Z118" s="87">
        <v>1</v>
      </c>
      <c r="AA118" s="97" t="s">
        <v>3053</v>
      </c>
      <c r="AB118" s="89"/>
      <c r="AC118" s="71"/>
      <c r="AD118" s="72"/>
      <c r="AE118" s="72"/>
      <c r="AF118" s="72"/>
      <c r="AG118" s="73"/>
      <c r="AH118" s="74"/>
      <c r="AI118" s="75"/>
    </row>
    <row r="119" spans="1:35" s="45" customFormat="1" ht="26.25" hidden="1" x14ac:dyDescent="0.25">
      <c r="A119" s="78">
        <v>117</v>
      </c>
      <c r="B119" s="78" t="s">
        <v>941</v>
      </c>
      <c r="C119" s="78" t="s">
        <v>2189</v>
      </c>
      <c r="D119" s="78" t="s">
        <v>2533</v>
      </c>
      <c r="E119" s="78" t="s">
        <v>105</v>
      </c>
      <c r="F119" s="78">
        <v>2</v>
      </c>
      <c r="G119" s="78">
        <v>2.4</v>
      </c>
      <c r="H119" s="78" t="s">
        <v>3052</v>
      </c>
      <c r="I119" s="78">
        <v>561</v>
      </c>
      <c r="J119" s="79">
        <v>0</v>
      </c>
      <c r="K119" s="80">
        <v>0</v>
      </c>
      <c r="L119" s="80">
        <v>0</v>
      </c>
      <c r="M119" s="81">
        <v>0</v>
      </c>
      <c r="N119" s="82">
        <v>1</v>
      </c>
      <c r="O119" s="83">
        <v>0</v>
      </c>
      <c r="P119" s="83">
        <v>0</v>
      </c>
      <c r="Q119" s="84">
        <v>0</v>
      </c>
      <c r="R119" s="85">
        <v>0</v>
      </c>
      <c r="S119" s="80">
        <v>0</v>
      </c>
      <c r="T119" s="80">
        <v>0</v>
      </c>
      <c r="U119" s="80">
        <v>0</v>
      </c>
      <c r="V119" s="80">
        <v>0</v>
      </c>
      <c r="W119" s="81">
        <v>0</v>
      </c>
      <c r="X119" s="82">
        <v>0</v>
      </c>
      <c r="Y119" s="86">
        <v>0</v>
      </c>
      <c r="Z119" s="87">
        <v>1</v>
      </c>
      <c r="AA119" s="88" t="s">
        <v>3054</v>
      </c>
      <c r="AB119" s="89"/>
      <c r="AC119" s="71"/>
      <c r="AD119" s="72"/>
      <c r="AE119" s="72"/>
      <c r="AF119" s="72"/>
      <c r="AG119" s="73"/>
      <c r="AH119" s="74"/>
      <c r="AI119" s="75"/>
    </row>
    <row r="120" spans="1:35" s="45" customFormat="1" hidden="1" x14ac:dyDescent="0.25">
      <c r="A120" s="78">
        <v>118</v>
      </c>
      <c r="B120" s="78" t="s">
        <v>941</v>
      </c>
      <c r="C120" s="78" t="s">
        <v>2189</v>
      </c>
      <c r="D120" s="78" t="s">
        <v>2533</v>
      </c>
      <c r="E120" s="78" t="s">
        <v>105</v>
      </c>
      <c r="F120" s="78">
        <v>2</v>
      </c>
      <c r="G120" s="78">
        <v>2.4</v>
      </c>
      <c r="H120" s="78" t="s">
        <v>3052</v>
      </c>
      <c r="I120" s="78">
        <v>623</v>
      </c>
      <c r="J120" s="79">
        <v>0</v>
      </c>
      <c r="K120" s="80">
        <v>0</v>
      </c>
      <c r="L120" s="80">
        <v>0</v>
      </c>
      <c r="M120" s="81">
        <v>0</v>
      </c>
      <c r="N120" s="82">
        <v>0</v>
      </c>
      <c r="O120" s="83">
        <v>0</v>
      </c>
      <c r="P120" s="83">
        <v>0</v>
      </c>
      <c r="Q120" s="84">
        <v>0</v>
      </c>
      <c r="R120" s="85">
        <v>0</v>
      </c>
      <c r="S120" s="80">
        <v>1</v>
      </c>
      <c r="T120" s="80">
        <v>0</v>
      </c>
      <c r="U120" s="80">
        <v>0</v>
      </c>
      <c r="V120" s="80">
        <v>0</v>
      </c>
      <c r="W120" s="81">
        <v>0</v>
      </c>
      <c r="X120" s="82">
        <v>0</v>
      </c>
      <c r="Y120" s="86">
        <v>0</v>
      </c>
      <c r="Z120" s="87">
        <v>1</v>
      </c>
      <c r="AA120" s="88" t="s">
        <v>3055</v>
      </c>
      <c r="AB120" s="89"/>
      <c r="AC120" s="71"/>
      <c r="AD120" s="72"/>
      <c r="AE120" s="72"/>
      <c r="AF120" s="72"/>
      <c r="AG120" s="73"/>
      <c r="AH120" s="74"/>
      <c r="AI120" s="75"/>
    </row>
    <row r="121" spans="1:35" s="45" customFormat="1" hidden="1" x14ac:dyDescent="0.25">
      <c r="A121" s="78">
        <v>119</v>
      </c>
      <c r="B121" s="78" t="s">
        <v>941</v>
      </c>
      <c r="C121" s="78" t="s">
        <v>2189</v>
      </c>
      <c r="D121" s="78" t="s">
        <v>2533</v>
      </c>
      <c r="E121" s="78" t="s">
        <v>105</v>
      </c>
      <c r="F121" s="78">
        <v>2</v>
      </c>
      <c r="G121" s="78">
        <v>2.4</v>
      </c>
      <c r="H121" s="78" t="s">
        <v>3052</v>
      </c>
      <c r="I121" s="78">
        <v>644</v>
      </c>
      <c r="J121" s="79">
        <v>0</v>
      </c>
      <c r="K121" s="80">
        <v>0</v>
      </c>
      <c r="L121" s="80">
        <v>0</v>
      </c>
      <c r="M121" s="81">
        <v>0</v>
      </c>
      <c r="N121" s="82">
        <v>0</v>
      </c>
      <c r="O121" s="83">
        <v>0</v>
      </c>
      <c r="P121" s="83">
        <v>0</v>
      </c>
      <c r="Q121" s="84">
        <v>0</v>
      </c>
      <c r="R121" s="85">
        <v>0</v>
      </c>
      <c r="S121" s="80">
        <v>0</v>
      </c>
      <c r="T121" s="80">
        <v>0</v>
      </c>
      <c r="U121" s="80">
        <v>1</v>
      </c>
      <c r="V121" s="80">
        <v>0</v>
      </c>
      <c r="W121" s="81">
        <v>0</v>
      </c>
      <c r="X121" s="82">
        <v>0</v>
      </c>
      <c r="Y121" s="86">
        <v>0</v>
      </c>
      <c r="Z121" s="87">
        <v>1</v>
      </c>
      <c r="AA121" s="97" t="s">
        <v>3069</v>
      </c>
      <c r="AB121" s="89"/>
      <c r="AC121" s="71"/>
      <c r="AD121" s="72"/>
      <c r="AE121" s="72"/>
      <c r="AF121" s="72"/>
      <c r="AG121" s="73"/>
      <c r="AH121" s="74"/>
      <c r="AI121" s="75"/>
    </row>
    <row r="122" spans="1:35" s="45" customFormat="1" hidden="1" x14ac:dyDescent="0.25">
      <c r="A122" s="78">
        <v>120</v>
      </c>
      <c r="B122" s="78" t="s">
        <v>941</v>
      </c>
      <c r="C122" s="78" t="s">
        <v>2189</v>
      </c>
      <c r="D122" s="78" t="s">
        <v>2533</v>
      </c>
      <c r="E122" s="78" t="s">
        <v>105</v>
      </c>
      <c r="F122" s="78">
        <v>2</v>
      </c>
      <c r="G122" s="78">
        <v>2.4</v>
      </c>
      <c r="H122" s="78" t="s">
        <v>3052</v>
      </c>
      <c r="I122" s="78">
        <v>655</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88"/>
      <c r="AB122" s="89"/>
      <c r="AC122" s="71"/>
      <c r="AD122" s="72"/>
      <c r="AE122" s="72"/>
      <c r="AF122" s="72"/>
      <c r="AG122" s="73"/>
      <c r="AH122" s="74"/>
      <c r="AI122" s="75"/>
    </row>
    <row r="123" spans="1:35" s="45" customFormat="1" hidden="1" x14ac:dyDescent="0.25">
      <c r="A123" s="78">
        <v>121</v>
      </c>
      <c r="B123" s="78" t="s">
        <v>941</v>
      </c>
      <c r="C123" s="78" t="s">
        <v>2189</v>
      </c>
      <c r="D123" s="78" t="s">
        <v>2533</v>
      </c>
      <c r="E123" s="78" t="s">
        <v>105</v>
      </c>
      <c r="F123" s="78">
        <v>2</v>
      </c>
      <c r="G123" s="78">
        <v>2.4</v>
      </c>
      <c r="H123" s="78" t="s">
        <v>3056</v>
      </c>
      <c r="I123" s="78">
        <v>637</v>
      </c>
      <c r="J123" s="79">
        <v>0</v>
      </c>
      <c r="K123" s="80">
        <v>0</v>
      </c>
      <c r="L123" s="80">
        <v>0</v>
      </c>
      <c r="M123" s="81">
        <v>0</v>
      </c>
      <c r="N123" s="82">
        <v>0</v>
      </c>
      <c r="O123" s="83">
        <v>0</v>
      </c>
      <c r="P123" s="83">
        <v>0</v>
      </c>
      <c r="Q123" s="84">
        <v>0</v>
      </c>
      <c r="R123" s="85">
        <v>0</v>
      </c>
      <c r="S123" s="80">
        <v>0</v>
      </c>
      <c r="T123" s="80">
        <v>0</v>
      </c>
      <c r="U123" s="80">
        <v>0</v>
      </c>
      <c r="V123" s="80">
        <v>0</v>
      </c>
      <c r="W123" s="81">
        <v>0</v>
      </c>
      <c r="X123" s="82">
        <v>0</v>
      </c>
      <c r="Y123" s="86">
        <v>0</v>
      </c>
      <c r="Z123" s="87">
        <v>0</v>
      </c>
      <c r="AA123" s="88"/>
      <c r="AB123" s="89"/>
      <c r="AC123" s="71"/>
      <c r="AD123" s="72"/>
      <c r="AE123" s="72"/>
      <c r="AF123" s="72"/>
      <c r="AG123" s="73"/>
      <c r="AH123" s="74"/>
      <c r="AI123" s="75"/>
    </row>
    <row r="124" spans="1:35" s="45" customFormat="1" hidden="1" x14ac:dyDescent="0.25">
      <c r="A124" s="78">
        <v>122</v>
      </c>
      <c r="B124" s="78" t="s">
        <v>941</v>
      </c>
      <c r="C124" s="78" t="s">
        <v>2189</v>
      </c>
      <c r="D124" s="78" t="s">
        <v>2533</v>
      </c>
      <c r="E124" s="78" t="s">
        <v>105</v>
      </c>
      <c r="F124" s="78">
        <v>2</v>
      </c>
      <c r="G124" s="78">
        <v>2.4</v>
      </c>
      <c r="H124" s="78" t="s">
        <v>3056</v>
      </c>
      <c r="I124" s="78">
        <v>646</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c r="AB124" s="89"/>
      <c r="AC124" s="71"/>
      <c r="AD124" s="72"/>
      <c r="AE124" s="72"/>
      <c r="AF124" s="72"/>
      <c r="AG124" s="73"/>
      <c r="AH124" s="74"/>
      <c r="AI124" s="75"/>
    </row>
    <row r="125" spans="1:35" s="45" customFormat="1" hidden="1" x14ac:dyDescent="0.25">
      <c r="A125" s="78">
        <v>123</v>
      </c>
      <c r="B125" s="78" t="s">
        <v>941</v>
      </c>
      <c r="C125" s="78" t="s">
        <v>2189</v>
      </c>
      <c r="D125" s="78" t="s">
        <v>2533</v>
      </c>
      <c r="E125" s="78" t="s">
        <v>105</v>
      </c>
      <c r="F125" s="78">
        <v>2</v>
      </c>
      <c r="G125" s="78">
        <v>2.4</v>
      </c>
      <c r="H125" s="78" t="s">
        <v>3056</v>
      </c>
      <c r="I125" s="78">
        <v>654</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c r="AB125" s="89"/>
      <c r="AC125" s="71"/>
      <c r="AD125" s="72"/>
      <c r="AE125" s="72"/>
      <c r="AF125" s="72"/>
      <c r="AG125" s="73"/>
      <c r="AH125" s="74"/>
      <c r="AI125" s="75"/>
    </row>
    <row r="126" spans="1:35" s="45" customFormat="1" ht="16.5" hidden="1" thickBot="1" x14ac:dyDescent="0.3">
      <c r="A126" s="100"/>
      <c r="B126" s="100"/>
      <c r="C126" s="100"/>
      <c r="D126" s="100"/>
      <c r="E126" s="100"/>
      <c r="F126" s="100"/>
      <c r="G126" s="100"/>
      <c r="H126" s="100"/>
      <c r="I126" s="100">
        <f>COUNTA(I3:I125)</f>
        <v>123</v>
      </c>
      <c r="J126" s="101">
        <f t="shared" ref="J126:Z126" si="0">SUM(J3:J125)</f>
        <v>7</v>
      </c>
      <c r="K126" s="102">
        <f t="shared" si="0"/>
        <v>5</v>
      </c>
      <c r="L126" s="102">
        <f t="shared" si="0"/>
        <v>1</v>
      </c>
      <c r="M126" s="103">
        <f t="shared" si="0"/>
        <v>1</v>
      </c>
      <c r="N126" s="101">
        <f t="shared" si="0"/>
        <v>3</v>
      </c>
      <c r="O126" s="102">
        <f t="shared" si="0"/>
        <v>12</v>
      </c>
      <c r="P126" s="102">
        <f t="shared" si="0"/>
        <v>0</v>
      </c>
      <c r="Q126" s="103">
        <f t="shared" si="0"/>
        <v>1</v>
      </c>
      <c r="R126" s="101">
        <f t="shared" si="0"/>
        <v>13</v>
      </c>
      <c r="S126" s="102">
        <f t="shared" si="0"/>
        <v>1</v>
      </c>
      <c r="T126" s="102">
        <f t="shared" si="0"/>
        <v>0</v>
      </c>
      <c r="U126" s="102">
        <f t="shared" si="0"/>
        <v>16</v>
      </c>
      <c r="V126" s="102">
        <f t="shared" si="0"/>
        <v>1</v>
      </c>
      <c r="W126" s="103">
        <f t="shared" si="0"/>
        <v>0</v>
      </c>
      <c r="X126" s="101">
        <f t="shared" si="0"/>
        <v>0</v>
      </c>
      <c r="Y126" s="104">
        <f t="shared" si="0"/>
        <v>0</v>
      </c>
      <c r="Z126" s="105">
        <f t="shared" si="0"/>
        <v>48</v>
      </c>
      <c r="AA126" s="106">
        <f>COUNTA(AA3:AA125)</f>
        <v>48</v>
      </c>
      <c r="AB126" s="106">
        <f>COUNTA(AB3:AB125)</f>
        <v>8</v>
      </c>
      <c r="AC126" s="107">
        <f>COUNTA(AC3:AC125)</f>
        <v>0</v>
      </c>
      <c r="AD126" s="108">
        <f>SUM(AD3:AD125)</f>
        <v>0</v>
      </c>
      <c r="AE126" s="108">
        <f>SUM(AE3:AE125)</f>
        <v>0</v>
      </c>
      <c r="AF126" s="108">
        <f>SUM(AF3:AF125)</f>
        <v>0</v>
      </c>
      <c r="AG126" s="109">
        <f>COUNTA(AG3:AG125)</f>
        <v>0</v>
      </c>
      <c r="AH126" s="108">
        <f>SUM(AH3:AH125)</f>
        <v>0</v>
      </c>
      <c r="AI126" s="110">
        <f>COUNTA(AI3:AI125)</f>
        <v>0</v>
      </c>
    </row>
  </sheetData>
  <autoFilter ref="A2:AI126">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filterMode="1">
    <pageSetUpPr fitToPage="1"/>
  </sheetPr>
  <dimension ref="A1:AI114"/>
  <sheetViews>
    <sheetView zoomScaleNormal="100" workbookViewId="0">
      <pane ySplit="2" topLeftCell="A19" activePane="bottomLeft" state="frozen"/>
      <selection activeCell="D10" sqref="D10"/>
      <selection pane="bottomLeft" activeCell="AA58" sqref="AA58"/>
    </sheetView>
  </sheetViews>
  <sheetFormatPr baseColWidth="10" defaultRowHeight="15" x14ac:dyDescent="0.2"/>
  <cols>
    <col min="1" max="1" width="7" style="111" customWidth="1"/>
    <col min="2" max="3" width="11.42578125" style="111" hidden="1" customWidth="1"/>
    <col min="4" max="4" width="20.71093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273</v>
      </c>
      <c r="C3" s="60" t="s">
        <v>2189</v>
      </c>
      <c r="D3" s="60" t="s">
        <v>74</v>
      </c>
      <c r="E3" s="60" t="s">
        <v>105</v>
      </c>
      <c r="F3" s="60">
        <v>1</v>
      </c>
      <c r="G3" s="60">
        <v>1.1000000000000001</v>
      </c>
      <c r="H3" s="60">
        <v>2</v>
      </c>
      <c r="I3" s="60">
        <v>460</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78.75" hidden="1" x14ac:dyDescent="0.25">
      <c r="A4" s="76">
        <v>2</v>
      </c>
      <c r="B4" s="76" t="s">
        <v>273</v>
      </c>
      <c r="C4" s="76" t="s">
        <v>2189</v>
      </c>
      <c r="D4" s="76" t="s">
        <v>74</v>
      </c>
      <c r="E4" s="76" t="s">
        <v>105</v>
      </c>
      <c r="F4" s="76">
        <v>1</v>
      </c>
      <c r="G4" s="76">
        <v>1.1000000000000001</v>
      </c>
      <c r="H4" s="76" t="s">
        <v>2190</v>
      </c>
      <c r="I4" s="76">
        <v>461</v>
      </c>
      <c r="J4" s="61">
        <v>0</v>
      </c>
      <c r="K4" s="62">
        <v>0</v>
      </c>
      <c r="L4" s="62">
        <v>0</v>
      </c>
      <c r="M4" s="63">
        <v>0</v>
      </c>
      <c r="N4" s="64">
        <v>1</v>
      </c>
      <c r="O4" s="65">
        <v>0</v>
      </c>
      <c r="P4" s="65">
        <v>0</v>
      </c>
      <c r="Q4" s="66">
        <v>0</v>
      </c>
      <c r="R4" s="67">
        <v>0</v>
      </c>
      <c r="S4" s="62">
        <v>0</v>
      </c>
      <c r="T4" s="62">
        <v>0</v>
      </c>
      <c r="U4" s="62">
        <v>1</v>
      </c>
      <c r="V4" s="62">
        <v>0</v>
      </c>
      <c r="W4" s="63">
        <v>0</v>
      </c>
      <c r="X4" s="64">
        <v>0</v>
      </c>
      <c r="Y4" s="77">
        <v>0</v>
      </c>
      <c r="Z4" s="70">
        <v>1</v>
      </c>
      <c r="AA4" s="170" t="s">
        <v>2517</v>
      </c>
      <c r="AB4" s="164"/>
      <c r="AC4" s="71"/>
      <c r="AD4" s="72"/>
      <c r="AE4" s="72"/>
      <c r="AF4" s="72"/>
      <c r="AG4" s="73"/>
      <c r="AH4" s="74"/>
      <c r="AI4" s="75"/>
    </row>
    <row r="5" spans="1:35" s="45" customFormat="1" ht="47.25" hidden="1" x14ac:dyDescent="0.25">
      <c r="A5" s="76">
        <v>3</v>
      </c>
      <c r="B5" s="76" t="s">
        <v>273</v>
      </c>
      <c r="C5" s="76" t="s">
        <v>2189</v>
      </c>
      <c r="D5" s="76" t="s">
        <v>74</v>
      </c>
      <c r="E5" s="76" t="s">
        <v>105</v>
      </c>
      <c r="F5" s="76">
        <v>1</v>
      </c>
      <c r="G5" s="76">
        <v>1.1000000000000001</v>
      </c>
      <c r="H5" s="76" t="s">
        <v>2190</v>
      </c>
      <c r="I5" s="76">
        <v>466</v>
      </c>
      <c r="J5" s="61">
        <v>0</v>
      </c>
      <c r="K5" s="62">
        <v>0</v>
      </c>
      <c r="L5" s="62">
        <v>0</v>
      </c>
      <c r="M5" s="63">
        <v>0</v>
      </c>
      <c r="N5" s="64">
        <v>1</v>
      </c>
      <c r="O5" s="65">
        <v>0</v>
      </c>
      <c r="P5" s="65">
        <v>0</v>
      </c>
      <c r="Q5" s="66">
        <v>0</v>
      </c>
      <c r="R5" s="67">
        <v>0</v>
      </c>
      <c r="S5" s="62">
        <v>0</v>
      </c>
      <c r="T5" s="62">
        <v>0</v>
      </c>
      <c r="U5" s="62">
        <v>0</v>
      </c>
      <c r="V5" s="62">
        <v>0</v>
      </c>
      <c r="W5" s="63">
        <v>0</v>
      </c>
      <c r="X5" s="64">
        <v>0</v>
      </c>
      <c r="Y5" s="77">
        <v>0</v>
      </c>
      <c r="Z5" s="70">
        <v>1</v>
      </c>
      <c r="AA5" s="162" t="s">
        <v>2466</v>
      </c>
      <c r="AB5" s="164"/>
      <c r="AC5" s="71"/>
      <c r="AD5" s="72"/>
      <c r="AE5" s="72"/>
      <c r="AF5" s="72"/>
      <c r="AG5" s="73"/>
      <c r="AH5" s="74"/>
      <c r="AI5" s="75"/>
    </row>
    <row r="6" spans="1:35" s="45" customFormat="1" ht="63" hidden="1" x14ac:dyDescent="0.25">
      <c r="A6" s="76">
        <v>4</v>
      </c>
      <c r="B6" s="76" t="s">
        <v>273</v>
      </c>
      <c r="C6" s="76" t="s">
        <v>2189</v>
      </c>
      <c r="D6" s="76" t="s">
        <v>74</v>
      </c>
      <c r="E6" s="76" t="s">
        <v>105</v>
      </c>
      <c r="F6" s="76">
        <v>1</v>
      </c>
      <c r="G6" s="76">
        <v>1.1000000000000001</v>
      </c>
      <c r="H6" s="76" t="s">
        <v>2190</v>
      </c>
      <c r="I6" s="76">
        <v>563</v>
      </c>
      <c r="J6" s="61">
        <v>0</v>
      </c>
      <c r="K6" s="62">
        <v>0</v>
      </c>
      <c r="L6" s="62">
        <v>0</v>
      </c>
      <c r="M6" s="63">
        <v>0</v>
      </c>
      <c r="N6" s="64">
        <v>0</v>
      </c>
      <c r="O6" s="65">
        <v>1</v>
      </c>
      <c r="P6" s="65">
        <v>0</v>
      </c>
      <c r="Q6" s="66">
        <v>0</v>
      </c>
      <c r="R6" s="67">
        <v>0</v>
      </c>
      <c r="S6" s="62">
        <v>0</v>
      </c>
      <c r="T6" s="62">
        <v>0</v>
      </c>
      <c r="U6" s="62">
        <v>0</v>
      </c>
      <c r="V6" s="62">
        <v>0</v>
      </c>
      <c r="W6" s="63">
        <v>0</v>
      </c>
      <c r="X6" s="64">
        <v>0</v>
      </c>
      <c r="Y6" s="77">
        <v>0</v>
      </c>
      <c r="Z6" s="70">
        <v>1</v>
      </c>
      <c r="AA6" s="162" t="s">
        <v>2198</v>
      </c>
      <c r="AB6" s="164"/>
      <c r="AC6" s="71"/>
      <c r="AD6" s="72"/>
      <c r="AE6" s="72"/>
      <c r="AF6" s="72"/>
      <c r="AG6" s="73"/>
      <c r="AH6" s="74"/>
      <c r="AI6" s="75"/>
    </row>
    <row r="7" spans="1:35" s="45" customFormat="1" ht="15.75" hidden="1" x14ac:dyDescent="0.25">
      <c r="A7" s="76">
        <v>5</v>
      </c>
      <c r="B7" s="76" t="s">
        <v>273</v>
      </c>
      <c r="C7" s="76" t="s">
        <v>2189</v>
      </c>
      <c r="D7" s="76" t="s">
        <v>74</v>
      </c>
      <c r="E7" s="76" t="s">
        <v>105</v>
      </c>
      <c r="F7" s="76">
        <v>1</v>
      </c>
      <c r="G7" s="76">
        <v>1.1000000000000001</v>
      </c>
      <c r="H7" s="76" t="s">
        <v>2191</v>
      </c>
      <c r="I7" s="76">
        <v>463</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47.25" hidden="1" x14ac:dyDescent="0.25">
      <c r="A8" s="76">
        <v>6</v>
      </c>
      <c r="B8" s="76" t="s">
        <v>273</v>
      </c>
      <c r="C8" s="76" t="s">
        <v>2189</v>
      </c>
      <c r="D8" s="76" t="s">
        <v>74</v>
      </c>
      <c r="E8" s="76" t="s">
        <v>105</v>
      </c>
      <c r="F8" s="76">
        <v>1</v>
      </c>
      <c r="G8" s="76">
        <v>1.1000000000000001</v>
      </c>
      <c r="H8" s="76" t="s">
        <v>2191</v>
      </c>
      <c r="I8" s="76">
        <v>464</v>
      </c>
      <c r="J8" s="61">
        <v>0</v>
      </c>
      <c r="K8" s="62">
        <v>0</v>
      </c>
      <c r="L8" s="62">
        <v>0</v>
      </c>
      <c r="M8" s="63">
        <v>0</v>
      </c>
      <c r="N8" s="64">
        <v>1</v>
      </c>
      <c r="O8" s="65">
        <v>0</v>
      </c>
      <c r="P8" s="65">
        <v>0</v>
      </c>
      <c r="Q8" s="66">
        <v>0</v>
      </c>
      <c r="R8" s="67">
        <v>0</v>
      </c>
      <c r="S8" s="62">
        <v>0</v>
      </c>
      <c r="T8" s="62">
        <v>0</v>
      </c>
      <c r="U8" s="62">
        <v>0</v>
      </c>
      <c r="V8" s="62">
        <v>0</v>
      </c>
      <c r="W8" s="63">
        <v>0</v>
      </c>
      <c r="X8" s="64">
        <v>0</v>
      </c>
      <c r="Y8" s="77">
        <v>0</v>
      </c>
      <c r="Z8" s="70">
        <v>1</v>
      </c>
      <c r="AA8" s="162" t="s">
        <v>2199</v>
      </c>
      <c r="AB8" s="164"/>
      <c r="AC8" s="71"/>
      <c r="AD8" s="72"/>
      <c r="AE8" s="72"/>
      <c r="AF8" s="72"/>
      <c r="AG8" s="73"/>
      <c r="AH8" s="74"/>
      <c r="AI8" s="75"/>
    </row>
    <row r="9" spans="1:35" s="45" customFormat="1" ht="31.5" hidden="1" x14ac:dyDescent="0.25">
      <c r="A9" s="76">
        <v>7</v>
      </c>
      <c r="B9" s="76" t="s">
        <v>273</v>
      </c>
      <c r="C9" s="76" t="s">
        <v>2189</v>
      </c>
      <c r="D9" s="76" t="s">
        <v>74</v>
      </c>
      <c r="E9" s="76" t="s">
        <v>105</v>
      </c>
      <c r="F9" s="76">
        <v>1</v>
      </c>
      <c r="G9" s="76">
        <v>1.1000000000000001</v>
      </c>
      <c r="H9" s="76" t="s">
        <v>2191</v>
      </c>
      <c r="I9" s="76">
        <v>468</v>
      </c>
      <c r="J9" s="61">
        <v>0</v>
      </c>
      <c r="K9" s="62">
        <v>0</v>
      </c>
      <c r="L9" s="62">
        <v>0</v>
      </c>
      <c r="M9" s="63">
        <v>0</v>
      </c>
      <c r="N9" s="64">
        <v>1</v>
      </c>
      <c r="O9" s="65">
        <v>0</v>
      </c>
      <c r="P9" s="65">
        <v>0</v>
      </c>
      <c r="Q9" s="66">
        <v>0</v>
      </c>
      <c r="R9" s="67">
        <v>0</v>
      </c>
      <c r="S9" s="62">
        <v>0</v>
      </c>
      <c r="T9" s="62">
        <v>0</v>
      </c>
      <c r="U9" s="62">
        <v>0</v>
      </c>
      <c r="V9" s="62">
        <v>0</v>
      </c>
      <c r="W9" s="63">
        <v>0</v>
      </c>
      <c r="X9" s="64">
        <v>0</v>
      </c>
      <c r="Y9" s="77">
        <v>0</v>
      </c>
      <c r="Z9" s="70">
        <v>1</v>
      </c>
      <c r="AA9" s="162" t="s">
        <v>2192</v>
      </c>
      <c r="AB9" s="164"/>
      <c r="AC9" s="71"/>
      <c r="AD9" s="72"/>
      <c r="AE9" s="72"/>
      <c r="AF9" s="72"/>
      <c r="AG9" s="73"/>
      <c r="AH9" s="74"/>
      <c r="AI9" s="75"/>
    </row>
    <row r="10" spans="1:35" s="45" customFormat="1" ht="15.75" hidden="1" x14ac:dyDescent="0.25">
      <c r="A10" s="76">
        <v>8</v>
      </c>
      <c r="B10" s="76" t="s">
        <v>273</v>
      </c>
      <c r="C10" s="76" t="s">
        <v>2189</v>
      </c>
      <c r="D10" s="76" t="s">
        <v>74</v>
      </c>
      <c r="E10" s="76" t="s">
        <v>105</v>
      </c>
      <c r="F10" s="76">
        <v>1</v>
      </c>
      <c r="G10" s="76">
        <v>1.1000000000000001</v>
      </c>
      <c r="H10" s="76" t="s">
        <v>2193</v>
      </c>
      <c r="I10" s="76">
        <v>467</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273</v>
      </c>
      <c r="C11" s="76" t="s">
        <v>2189</v>
      </c>
      <c r="D11" s="76" t="s">
        <v>74</v>
      </c>
      <c r="E11" s="76" t="s">
        <v>105</v>
      </c>
      <c r="F11" s="76">
        <v>1</v>
      </c>
      <c r="G11" s="76">
        <v>1.1000000000000001</v>
      </c>
      <c r="H11" s="76" t="s">
        <v>2193</v>
      </c>
      <c r="I11" s="76">
        <v>470</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273</v>
      </c>
      <c r="C12" s="76" t="s">
        <v>2189</v>
      </c>
      <c r="D12" s="76" t="s">
        <v>74</v>
      </c>
      <c r="E12" s="76" t="s">
        <v>105</v>
      </c>
      <c r="F12" s="76">
        <v>1</v>
      </c>
      <c r="G12" s="76">
        <v>1.1000000000000001</v>
      </c>
      <c r="H12" s="76" t="s">
        <v>2193</v>
      </c>
      <c r="I12" s="76">
        <v>471</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273</v>
      </c>
      <c r="C13" s="76" t="s">
        <v>2189</v>
      </c>
      <c r="D13" s="76" t="s">
        <v>74</v>
      </c>
      <c r="E13" s="76" t="s">
        <v>105</v>
      </c>
      <c r="F13" s="76">
        <v>1</v>
      </c>
      <c r="G13" s="76">
        <v>1.1000000000000001</v>
      </c>
      <c r="H13" s="76" t="s">
        <v>2193</v>
      </c>
      <c r="I13" s="76">
        <v>475</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273</v>
      </c>
      <c r="C14" s="76" t="s">
        <v>2189</v>
      </c>
      <c r="D14" s="76" t="s">
        <v>74</v>
      </c>
      <c r="E14" s="76" t="s">
        <v>105</v>
      </c>
      <c r="F14" s="76">
        <v>1</v>
      </c>
      <c r="G14" s="76">
        <v>1.1000000000000001</v>
      </c>
      <c r="H14" s="76" t="s">
        <v>2193</v>
      </c>
      <c r="I14" s="76">
        <v>560</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31.5" hidden="1" x14ac:dyDescent="0.25">
      <c r="A15" s="76">
        <v>13</v>
      </c>
      <c r="B15" s="76" t="s">
        <v>273</v>
      </c>
      <c r="C15" s="76" t="s">
        <v>2189</v>
      </c>
      <c r="D15" s="76" t="s">
        <v>74</v>
      </c>
      <c r="E15" s="76" t="s">
        <v>105</v>
      </c>
      <c r="F15" s="76">
        <v>1</v>
      </c>
      <c r="G15" s="76">
        <v>1.1000000000000001</v>
      </c>
      <c r="H15" s="76" t="s">
        <v>2194</v>
      </c>
      <c r="I15" s="76">
        <v>469</v>
      </c>
      <c r="J15" s="61">
        <v>0</v>
      </c>
      <c r="K15" s="62">
        <v>0</v>
      </c>
      <c r="L15" s="62">
        <v>0</v>
      </c>
      <c r="M15" s="63">
        <v>0</v>
      </c>
      <c r="N15" s="64">
        <v>0</v>
      </c>
      <c r="O15" s="65">
        <v>1</v>
      </c>
      <c r="P15" s="65">
        <v>0</v>
      </c>
      <c r="Q15" s="66">
        <v>0</v>
      </c>
      <c r="R15" s="67">
        <v>0</v>
      </c>
      <c r="S15" s="62">
        <v>0</v>
      </c>
      <c r="T15" s="62">
        <v>0</v>
      </c>
      <c r="U15" s="62">
        <v>0</v>
      </c>
      <c r="V15" s="62">
        <v>0</v>
      </c>
      <c r="W15" s="63">
        <v>0</v>
      </c>
      <c r="X15" s="64">
        <v>0</v>
      </c>
      <c r="Y15" s="77">
        <v>0</v>
      </c>
      <c r="Z15" s="70">
        <v>1</v>
      </c>
      <c r="AA15" s="162" t="s">
        <v>2200</v>
      </c>
      <c r="AB15" s="164"/>
      <c r="AC15" s="71"/>
      <c r="AD15" s="72"/>
      <c r="AE15" s="72"/>
      <c r="AF15" s="72"/>
      <c r="AG15" s="73"/>
      <c r="AH15" s="74"/>
      <c r="AI15" s="75"/>
    </row>
    <row r="16" spans="1:35" s="45" customFormat="1" ht="31.5" hidden="1" x14ac:dyDescent="0.25">
      <c r="A16" s="76">
        <v>14</v>
      </c>
      <c r="B16" s="76" t="s">
        <v>273</v>
      </c>
      <c r="C16" s="76" t="s">
        <v>2189</v>
      </c>
      <c r="D16" s="76" t="s">
        <v>74</v>
      </c>
      <c r="E16" s="76" t="s">
        <v>105</v>
      </c>
      <c r="F16" s="76">
        <v>1</v>
      </c>
      <c r="G16" s="76">
        <v>1.1000000000000001</v>
      </c>
      <c r="H16" s="76" t="s">
        <v>2194</v>
      </c>
      <c r="I16" s="76">
        <v>569</v>
      </c>
      <c r="J16" s="61">
        <v>0</v>
      </c>
      <c r="K16" s="62">
        <v>0</v>
      </c>
      <c r="L16" s="62">
        <v>0</v>
      </c>
      <c r="M16" s="63">
        <v>0</v>
      </c>
      <c r="N16" s="64">
        <v>0</v>
      </c>
      <c r="O16" s="65">
        <v>0</v>
      </c>
      <c r="P16" s="65">
        <v>0</v>
      </c>
      <c r="Q16" s="66">
        <v>0</v>
      </c>
      <c r="R16" s="67">
        <v>0</v>
      </c>
      <c r="S16" s="62">
        <v>0</v>
      </c>
      <c r="T16" s="62">
        <v>0</v>
      </c>
      <c r="U16" s="62">
        <v>0</v>
      </c>
      <c r="V16" s="62">
        <v>1</v>
      </c>
      <c r="W16" s="63">
        <v>0</v>
      </c>
      <c r="X16" s="64">
        <v>0</v>
      </c>
      <c r="Y16" s="77">
        <v>0</v>
      </c>
      <c r="Z16" s="70">
        <v>1</v>
      </c>
      <c r="AA16" s="162" t="s">
        <v>2195</v>
      </c>
      <c r="AB16" s="164"/>
      <c r="AC16" s="71"/>
      <c r="AD16" s="72"/>
      <c r="AE16" s="72"/>
      <c r="AF16" s="72"/>
      <c r="AG16" s="73"/>
      <c r="AH16" s="74"/>
      <c r="AI16" s="75"/>
    </row>
    <row r="17" spans="1:35" s="45" customFormat="1" ht="47.25" x14ac:dyDescent="0.25">
      <c r="A17" s="78">
        <v>15</v>
      </c>
      <c r="B17" s="78" t="s">
        <v>273</v>
      </c>
      <c r="C17" s="78" t="s">
        <v>2189</v>
      </c>
      <c r="D17" s="78" t="s">
        <v>74</v>
      </c>
      <c r="E17" s="78" t="s">
        <v>105</v>
      </c>
      <c r="F17" s="78">
        <v>1</v>
      </c>
      <c r="G17" s="78">
        <v>1.1000000000000001</v>
      </c>
      <c r="H17" s="78" t="s">
        <v>2196</v>
      </c>
      <c r="I17" s="78">
        <v>481</v>
      </c>
      <c r="J17" s="79">
        <v>1</v>
      </c>
      <c r="K17" s="80">
        <v>0</v>
      </c>
      <c r="L17" s="80">
        <v>0</v>
      </c>
      <c r="M17" s="81">
        <v>0</v>
      </c>
      <c r="N17" s="82">
        <v>0</v>
      </c>
      <c r="O17" s="83">
        <v>0</v>
      </c>
      <c r="P17" s="83">
        <v>0</v>
      </c>
      <c r="Q17" s="84">
        <v>0</v>
      </c>
      <c r="R17" s="85">
        <v>0</v>
      </c>
      <c r="S17" s="80">
        <v>0</v>
      </c>
      <c r="T17" s="80">
        <v>0</v>
      </c>
      <c r="U17" s="80">
        <v>0</v>
      </c>
      <c r="V17" s="80">
        <v>0</v>
      </c>
      <c r="W17" s="81">
        <v>0</v>
      </c>
      <c r="X17" s="82">
        <v>0</v>
      </c>
      <c r="Y17" s="86">
        <v>0</v>
      </c>
      <c r="Z17" s="87">
        <v>1</v>
      </c>
      <c r="AA17" s="166" t="s">
        <v>2197</v>
      </c>
      <c r="AB17" s="167"/>
      <c r="AC17" s="71"/>
      <c r="AD17" s="72"/>
      <c r="AE17" s="72"/>
      <c r="AF17" s="72"/>
      <c r="AG17" s="73"/>
      <c r="AH17" s="74"/>
      <c r="AI17" s="75"/>
    </row>
    <row r="18" spans="1:35" s="45" customFormat="1" ht="15.75" hidden="1" x14ac:dyDescent="0.25">
      <c r="A18" s="78">
        <v>16</v>
      </c>
      <c r="B18" s="78" t="s">
        <v>273</v>
      </c>
      <c r="C18" s="78" t="s">
        <v>2189</v>
      </c>
      <c r="D18" s="78" t="s">
        <v>74</v>
      </c>
      <c r="E18" s="78" t="s">
        <v>105</v>
      </c>
      <c r="F18" s="78">
        <v>1</v>
      </c>
      <c r="G18" s="78">
        <v>1.1000000000000001</v>
      </c>
      <c r="H18" s="78" t="s">
        <v>2196</v>
      </c>
      <c r="I18" s="78">
        <v>562</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78.75" x14ac:dyDescent="0.25">
      <c r="A19" s="78">
        <v>17</v>
      </c>
      <c r="B19" s="78" t="s">
        <v>273</v>
      </c>
      <c r="C19" s="78" t="s">
        <v>2189</v>
      </c>
      <c r="D19" s="78" t="s">
        <v>74</v>
      </c>
      <c r="E19" s="78" t="s">
        <v>105</v>
      </c>
      <c r="F19" s="78">
        <v>1</v>
      </c>
      <c r="G19" s="78">
        <v>1.1000000000000001</v>
      </c>
      <c r="H19" s="78" t="s">
        <v>2196</v>
      </c>
      <c r="I19" s="78">
        <v>597</v>
      </c>
      <c r="J19" s="79">
        <v>1</v>
      </c>
      <c r="K19" s="80">
        <v>0</v>
      </c>
      <c r="L19" s="80">
        <v>0</v>
      </c>
      <c r="M19" s="81">
        <v>1</v>
      </c>
      <c r="N19" s="82">
        <v>0</v>
      </c>
      <c r="O19" s="83">
        <v>0</v>
      </c>
      <c r="P19" s="83">
        <v>0</v>
      </c>
      <c r="Q19" s="84">
        <v>0</v>
      </c>
      <c r="R19" s="85">
        <v>0</v>
      </c>
      <c r="S19" s="80">
        <v>0</v>
      </c>
      <c r="T19" s="80">
        <v>0</v>
      </c>
      <c r="U19" s="80">
        <v>0</v>
      </c>
      <c r="V19" s="91">
        <v>0</v>
      </c>
      <c r="W19" s="81">
        <v>0</v>
      </c>
      <c r="X19" s="82">
        <v>0</v>
      </c>
      <c r="Y19" s="86">
        <v>0</v>
      </c>
      <c r="Z19" s="87">
        <v>1</v>
      </c>
      <c r="AA19" s="166" t="s">
        <v>2255</v>
      </c>
      <c r="AB19" s="167"/>
      <c r="AC19" s="71"/>
      <c r="AD19" s="72"/>
      <c r="AE19" s="72"/>
      <c r="AF19" s="72"/>
      <c r="AG19" s="73"/>
      <c r="AH19" s="74"/>
      <c r="AI19" s="75"/>
    </row>
    <row r="20" spans="1:35" s="45" customFormat="1" ht="78.75" x14ac:dyDescent="0.25">
      <c r="A20" s="78">
        <v>18</v>
      </c>
      <c r="B20" s="78" t="s">
        <v>273</v>
      </c>
      <c r="C20" s="78" t="s">
        <v>2189</v>
      </c>
      <c r="D20" s="78" t="s">
        <v>74</v>
      </c>
      <c r="E20" s="78" t="s">
        <v>105</v>
      </c>
      <c r="F20" s="78">
        <v>1</v>
      </c>
      <c r="G20" s="78">
        <v>1.1000000000000001</v>
      </c>
      <c r="H20" s="78" t="s">
        <v>2196</v>
      </c>
      <c r="I20" s="78">
        <v>614</v>
      </c>
      <c r="J20" s="79">
        <v>1</v>
      </c>
      <c r="K20" s="80">
        <v>0</v>
      </c>
      <c r="L20" s="80">
        <v>0</v>
      </c>
      <c r="M20" s="81">
        <v>0</v>
      </c>
      <c r="N20" s="82">
        <v>1</v>
      </c>
      <c r="O20" s="83">
        <v>0</v>
      </c>
      <c r="P20" s="83">
        <v>0</v>
      </c>
      <c r="Q20" s="84">
        <v>0</v>
      </c>
      <c r="R20" s="85">
        <v>0</v>
      </c>
      <c r="S20" s="80">
        <v>0</v>
      </c>
      <c r="T20" s="80">
        <v>0</v>
      </c>
      <c r="U20" s="80">
        <v>0</v>
      </c>
      <c r="V20" s="80">
        <v>0</v>
      </c>
      <c r="W20" s="81">
        <v>0</v>
      </c>
      <c r="X20" s="82">
        <v>0</v>
      </c>
      <c r="Y20" s="86">
        <v>0</v>
      </c>
      <c r="Z20" s="87">
        <v>1</v>
      </c>
      <c r="AA20" s="169" t="s">
        <v>2518</v>
      </c>
      <c r="AB20" s="167"/>
      <c r="AC20" s="71"/>
      <c r="AD20" s="72"/>
      <c r="AE20" s="72"/>
      <c r="AF20" s="72"/>
      <c r="AG20" s="73"/>
      <c r="AH20" s="74"/>
      <c r="AI20" s="75"/>
    </row>
    <row r="21" spans="1:35" s="45" customFormat="1" ht="15.75" hidden="1" x14ac:dyDescent="0.25">
      <c r="A21" s="78">
        <v>19</v>
      </c>
      <c r="B21" s="78" t="s">
        <v>273</v>
      </c>
      <c r="C21" s="78" t="s">
        <v>2189</v>
      </c>
      <c r="D21" s="78" t="s">
        <v>74</v>
      </c>
      <c r="E21" s="78" t="s">
        <v>105</v>
      </c>
      <c r="F21" s="78">
        <v>1</v>
      </c>
      <c r="G21" s="78">
        <v>1.2</v>
      </c>
      <c r="H21" s="78" t="s">
        <v>2249</v>
      </c>
      <c r="I21" s="78">
        <v>476</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273</v>
      </c>
      <c r="C22" s="78" t="s">
        <v>2189</v>
      </c>
      <c r="D22" s="78" t="s">
        <v>74</v>
      </c>
      <c r="E22" s="78" t="s">
        <v>105</v>
      </c>
      <c r="F22" s="78">
        <v>1</v>
      </c>
      <c r="G22" s="78">
        <v>1.2</v>
      </c>
      <c r="H22" s="78" t="s">
        <v>2249</v>
      </c>
      <c r="I22" s="78">
        <v>482</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273</v>
      </c>
      <c r="C23" s="78" t="s">
        <v>2189</v>
      </c>
      <c r="D23" s="78" t="s">
        <v>74</v>
      </c>
      <c r="E23" s="78" t="s">
        <v>105</v>
      </c>
      <c r="F23" s="78">
        <v>1</v>
      </c>
      <c r="G23" s="78">
        <v>1.2</v>
      </c>
      <c r="H23" s="78" t="s">
        <v>2249</v>
      </c>
      <c r="I23" s="78">
        <v>483</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hidden="1" x14ac:dyDescent="0.25">
      <c r="A24" s="78">
        <v>22</v>
      </c>
      <c r="B24" s="78" t="s">
        <v>273</v>
      </c>
      <c r="C24" s="78" t="s">
        <v>2189</v>
      </c>
      <c r="D24" s="78" t="s">
        <v>74</v>
      </c>
      <c r="E24" s="78" t="s">
        <v>105</v>
      </c>
      <c r="F24" s="78">
        <v>1</v>
      </c>
      <c r="G24" s="78">
        <v>1.2</v>
      </c>
      <c r="H24" s="78" t="s">
        <v>2249</v>
      </c>
      <c r="I24" s="78">
        <v>489</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8">
        <v>23</v>
      </c>
      <c r="B25" s="78" t="s">
        <v>273</v>
      </c>
      <c r="C25" s="78" t="s">
        <v>2189</v>
      </c>
      <c r="D25" s="78" t="s">
        <v>74</v>
      </c>
      <c r="E25" s="78" t="s">
        <v>105</v>
      </c>
      <c r="F25" s="78">
        <v>1</v>
      </c>
      <c r="G25" s="78">
        <v>1.2</v>
      </c>
      <c r="H25" s="78" t="s">
        <v>2249</v>
      </c>
      <c r="I25" s="78">
        <v>495</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47.25" x14ac:dyDescent="0.25">
      <c r="A26" s="78">
        <v>24</v>
      </c>
      <c r="B26" s="78" t="s">
        <v>273</v>
      </c>
      <c r="C26" s="78" t="s">
        <v>2189</v>
      </c>
      <c r="D26" s="78" t="s">
        <v>74</v>
      </c>
      <c r="E26" s="78" t="s">
        <v>105</v>
      </c>
      <c r="F26" s="78">
        <v>1</v>
      </c>
      <c r="G26" s="78">
        <v>1.2</v>
      </c>
      <c r="H26" s="78" t="s">
        <v>2249</v>
      </c>
      <c r="I26" s="78">
        <v>565</v>
      </c>
      <c r="J26" s="79">
        <v>1</v>
      </c>
      <c r="K26" s="80">
        <v>0</v>
      </c>
      <c r="L26" s="80">
        <v>0</v>
      </c>
      <c r="M26" s="81">
        <v>0</v>
      </c>
      <c r="N26" s="82">
        <v>0</v>
      </c>
      <c r="O26" s="83">
        <v>0</v>
      </c>
      <c r="P26" s="83">
        <v>0</v>
      </c>
      <c r="Q26" s="84">
        <v>0</v>
      </c>
      <c r="R26" s="85">
        <v>0</v>
      </c>
      <c r="S26" s="80">
        <v>0</v>
      </c>
      <c r="T26" s="80">
        <v>0</v>
      </c>
      <c r="U26" s="80">
        <v>0</v>
      </c>
      <c r="V26" s="80">
        <v>0</v>
      </c>
      <c r="W26" s="81">
        <v>0</v>
      </c>
      <c r="X26" s="82">
        <v>0</v>
      </c>
      <c r="Y26" s="86">
        <v>0</v>
      </c>
      <c r="Z26" s="87">
        <v>1</v>
      </c>
      <c r="AA26" s="166" t="s">
        <v>2250</v>
      </c>
      <c r="AB26" s="167"/>
      <c r="AC26" s="92"/>
      <c r="AD26" s="93"/>
      <c r="AE26" s="93"/>
      <c r="AF26" s="93"/>
      <c r="AG26" s="94"/>
      <c r="AH26" s="95"/>
      <c r="AI26" s="96"/>
    </row>
    <row r="27" spans="1:35" s="45" customFormat="1" ht="47.25" x14ac:dyDescent="0.25">
      <c r="A27" s="78">
        <v>25</v>
      </c>
      <c r="B27" s="78" t="s">
        <v>273</v>
      </c>
      <c r="C27" s="78" t="s">
        <v>2189</v>
      </c>
      <c r="D27" s="78" t="s">
        <v>74</v>
      </c>
      <c r="E27" s="78" t="s">
        <v>105</v>
      </c>
      <c r="F27" s="78">
        <v>1</v>
      </c>
      <c r="G27" s="78">
        <v>1.2</v>
      </c>
      <c r="H27" s="78" t="s">
        <v>2251</v>
      </c>
      <c r="I27" s="78">
        <v>484</v>
      </c>
      <c r="J27" s="79">
        <v>1</v>
      </c>
      <c r="K27" s="80">
        <v>0</v>
      </c>
      <c r="L27" s="80">
        <v>0</v>
      </c>
      <c r="M27" s="81">
        <v>0</v>
      </c>
      <c r="N27" s="82">
        <v>0</v>
      </c>
      <c r="O27" s="83">
        <v>0</v>
      </c>
      <c r="P27" s="83">
        <v>0</v>
      </c>
      <c r="Q27" s="84">
        <v>0</v>
      </c>
      <c r="R27" s="85">
        <v>0</v>
      </c>
      <c r="S27" s="80">
        <v>0</v>
      </c>
      <c r="T27" s="80">
        <v>0</v>
      </c>
      <c r="U27" s="80">
        <v>0</v>
      </c>
      <c r="V27" s="80">
        <v>0</v>
      </c>
      <c r="W27" s="81">
        <v>0</v>
      </c>
      <c r="X27" s="82">
        <v>0</v>
      </c>
      <c r="Y27" s="86">
        <v>0</v>
      </c>
      <c r="Z27" s="87">
        <v>1</v>
      </c>
      <c r="AA27" s="166" t="s">
        <v>2252</v>
      </c>
      <c r="AB27" s="167"/>
      <c r="AC27" s="71"/>
      <c r="AD27" s="72"/>
      <c r="AE27" s="72"/>
      <c r="AF27" s="72"/>
      <c r="AG27" s="73"/>
      <c r="AH27" s="74"/>
      <c r="AI27" s="75"/>
    </row>
    <row r="28" spans="1:35" s="45" customFormat="1" ht="15.75" hidden="1" x14ac:dyDescent="0.25">
      <c r="A28" s="78">
        <v>26</v>
      </c>
      <c r="B28" s="78" t="s">
        <v>273</v>
      </c>
      <c r="C28" s="78" t="s">
        <v>2189</v>
      </c>
      <c r="D28" s="78" t="s">
        <v>74</v>
      </c>
      <c r="E28" s="78" t="s">
        <v>105</v>
      </c>
      <c r="F28" s="78">
        <v>1</v>
      </c>
      <c r="G28" s="78">
        <v>1.2</v>
      </c>
      <c r="H28" s="78" t="s">
        <v>2251</v>
      </c>
      <c r="I28" s="78">
        <v>491</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15.75" hidden="1" x14ac:dyDescent="0.25">
      <c r="A29" s="78">
        <v>27</v>
      </c>
      <c r="B29" s="78" t="s">
        <v>273</v>
      </c>
      <c r="C29" s="78" t="s">
        <v>2189</v>
      </c>
      <c r="D29" s="78" t="s">
        <v>74</v>
      </c>
      <c r="E29" s="78" t="s">
        <v>105</v>
      </c>
      <c r="F29" s="78">
        <v>1</v>
      </c>
      <c r="G29" s="78">
        <v>1.2</v>
      </c>
      <c r="H29" s="78" t="s">
        <v>2251</v>
      </c>
      <c r="I29" s="78">
        <v>494</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8">
        <v>28</v>
      </c>
      <c r="B30" s="78" t="s">
        <v>273</v>
      </c>
      <c r="C30" s="78" t="s">
        <v>2189</v>
      </c>
      <c r="D30" s="78" t="s">
        <v>74</v>
      </c>
      <c r="E30" s="78" t="s">
        <v>105</v>
      </c>
      <c r="F30" s="78">
        <v>1</v>
      </c>
      <c r="G30" s="78">
        <v>1.2</v>
      </c>
      <c r="H30" s="78" t="s">
        <v>2253</v>
      </c>
      <c r="I30" s="78">
        <v>487</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15.75" hidden="1" x14ac:dyDescent="0.25">
      <c r="A31" s="78">
        <v>29</v>
      </c>
      <c r="B31" s="78" t="s">
        <v>273</v>
      </c>
      <c r="C31" s="78" t="s">
        <v>2189</v>
      </c>
      <c r="D31" s="78" t="s">
        <v>74</v>
      </c>
      <c r="E31" s="78" t="s">
        <v>105</v>
      </c>
      <c r="F31" s="78">
        <v>1</v>
      </c>
      <c r="G31" s="78">
        <v>1.2</v>
      </c>
      <c r="H31" s="78" t="s">
        <v>2253</v>
      </c>
      <c r="I31" s="78">
        <v>499</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273</v>
      </c>
      <c r="C32" s="78" t="s">
        <v>2189</v>
      </c>
      <c r="D32" s="78" t="s">
        <v>74</v>
      </c>
      <c r="E32" s="78" t="s">
        <v>105</v>
      </c>
      <c r="F32" s="78">
        <v>1</v>
      </c>
      <c r="G32" s="78">
        <v>1.2</v>
      </c>
      <c r="H32" s="78" t="s">
        <v>2254</v>
      </c>
      <c r="I32" s="78">
        <v>485</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273</v>
      </c>
      <c r="C33" s="78" t="s">
        <v>2189</v>
      </c>
      <c r="D33" s="78" t="s">
        <v>74</v>
      </c>
      <c r="E33" s="78" t="s">
        <v>105</v>
      </c>
      <c r="F33" s="78">
        <v>1</v>
      </c>
      <c r="G33" s="78">
        <v>1.2</v>
      </c>
      <c r="H33" s="78" t="s">
        <v>2254</v>
      </c>
      <c r="I33" s="78">
        <v>490</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273</v>
      </c>
      <c r="C34" s="78" t="s">
        <v>2189</v>
      </c>
      <c r="D34" s="78" t="s">
        <v>74</v>
      </c>
      <c r="E34" s="78" t="s">
        <v>105</v>
      </c>
      <c r="F34" s="78">
        <v>1</v>
      </c>
      <c r="G34" s="78">
        <v>1.2</v>
      </c>
      <c r="H34" s="78" t="s">
        <v>2254</v>
      </c>
      <c r="I34" s="78">
        <v>492</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273</v>
      </c>
      <c r="C35" s="78" t="s">
        <v>2189</v>
      </c>
      <c r="D35" s="78" t="s">
        <v>74</v>
      </c>
      <c r="E35" s="78" t="s">
        <v>105</v>
      </c>
      <c r="F35" s="78">
        <v>1</v>
      </c>
      <c r="G35" s="78">
        <v>1.2</v>
      </c>
      <c r="H35" s="78" t="s">
        <v>2254</v>
      </c>
      <c r="I35" s="78">
        <v>498</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31.5" hidden="1" x14ac:dyDescent="0.25">
      <c r="A36" s="78">
        <v>34</v>
      </c>
      <c r="B36" s="78" t="s">
        <v>273</v>
      </c>
      <c r="C36" s="78" t="s">
        <v>2189</v>
      </c>
      <c r="D36" s="78" t="s">
        <v>74</v>
      </c>
      <c r="E36" s="78" t="s">
        <v>105</v>
      </c>
      <c r="F36" s="78">
        <v>1</v>
      </c>
      <c r="G36" s="78">
        <v>1.2</v>
      </c>
      <c r="H36" s="78" t="s">
        <v>2254</v>
      </c>
      <c r="I36" s="78">
        <v>502</v>
      </c>
      <c r="J36" s="79">
        <v>0</v>
      </c>
      <c r="K36" s="80">
        <v>0</v>
      </c>
      <c r="L36" s="80">
        <v>0</v>
      </c>
      <c r="M36" s="81">
        <v>0</v>
      </c>
      <c r="N36" s="82">
        <v>1</v>
      </c>
      <c r="O36" s="83">
        <v>0</v>
      </c>
      <c r="P36" s="83">
        <v>0</v>
      </c>
      <c r="Q36" s="84">
        <v>0</v>
      </c>
      <c r="R36" s="85">
        <v>0</v>
      </c>
      <c r="S36" s="80">
        <v>0</v>
      </c>
      <c r="T36" s="80">
        <v>0</v>
      </c>
      <c r="U36" s="80">
        <v>0</v>
      </c>
      <c r="V36" s="80">
        <v>0</v>
      </c>
      <c r="W36" s="81">
        <v>0</v>
      </c>
      <c r="X36" s="82">
        <v>0</v>
      </c>
      <c r="Y36" s="86">
        <v>0</v>
      </c>
      <c r="Z36" s="87">
        <v>1</v>
      </c>
      <c r="AA36" s="166" t="s">
        <v>2467</v>
      </c>
      <c r="AB36" s="167"/>
      <c r="AC36" s="71"/>
      <c r="AD36" s="72"/>
      <c r="AE36" s="72"/>
      <c r="AF36" s="72"/>
      <c r="AG36" s="73"/>
      <c r="AH36" s="74"/>
      <c r="AI36" s="75"/>
    </row>
    <row r="37" spans="1:35" s="45" customFormat="1" ht="15.75" hidden="1" x14ac:dyDescent="0.25">
      <c r="A37" s="78">
        <v>35</v>
      </c>
      <c r="B37" s="78" t="s">
        <v>273</v>
      </c>
      <c r="C37" s="78" t="s">
        <v>2189</v>
      </c>
      <c r="D37" s="78" t="s">
        <v>74</v>
      </c>
      <c r="E37" s="78" t="s">
        <v>105</v>
      </c>
      <c r="F37" s="78">
        <v>1</v>
      </c>
      <c r="G37" s="78">
        <v>1.3</v>
      </c>
      <c r="H37" s="78" t="s">
        <v>2282</v>
      </c>
      <c r="I37" s="78">
        <v>501</v>
      </c>
      <c r="J37" s="79">
        <v>0</v>
      </c>
      <c r="K37" s="80">
        <v>1</v>
      </c>
      <c r="L37" s="80">
        <v>0</v>
      </c>
      <c r="M37" s="81">
        <v>0</v>
      </c>
      <c r="N37" s="82">
        <v>0</v>
      </c>
      <c r="O37" s="83">
        <v>0</v>
      </c>
      <c r="P37" s="83">
        <v>0</v>
      </c>
      <c r="Q37" s="84">
        <v>0</v>
      </c>
      <c r="R37" s="85">
        <v>0</v>
      </c>
      <c r="S37" s="80">
        <v>0</v>
      </c>
      <c r="T37" s="80">
        <v>0</v>
      </c>
      <c r="U37" s="80">
        <v>0</v>
      </c>
      <c r="V37" s="80">
        <v>0</v>
      </c>
      <c r="W37" s="81">
        <v>0</v>
      </c>
      <c r="X37" s="82">
        <v>0</v>
      </c>
      <c r="Y37" s="86">
        <v>0</v>
      </c>
      <c r="Z37" s="87">
        <v>1</v>
      </c>
      <c r="AA37" s="166" t="s">
        <v>115</v>
      </c>
      <c r="AB37" s="167"/>
      <c r="AC37" s="71"/>
      <c r="AD37" s="72"/>
      <c r="AE37" s="72"/>
      <c r="AF37" s="72"/>
      <c r="AG37" s="73"/>
      <c r="AH37" s="74"/>
      <c r="AI37" s="75"/>
    </row>
    <row r="38" spans="1:35" s="45" customFormat="1" ht="15.75" hidden="1" x14ac:dyDescent="0.25">
      <c r="A38" s="78">
        <v>36</v>
      </c>
      <c r="B38" s="78" t="s">
        <v>273</v>
      </c>
      <c r="C38" s="78" t="s">
        <v>2189</v>
      </c>
      <c r="D38" s="78" t="s">
        <v>74</v>
      </c>
      <c r="E38" s="78" t="s">
        <v>105</v>
      </c>
      <c r="F38" s="78">
        <v>1</v>
      </c>
      <c r="G38" s="78">
        <v>1.3</v>
      </c>
      <c r="H38" s="78" t="s">
        <v>2282</v>
      </c>
      <c r="I38" s="78">
        <v>566</v>
      </c>
      <c r="J38" s="79">
        <v>0</v>
      </c>
      <c r="K38" s="80">
        <v>1</v>
      </c>
      <c r="L38" s="80">
        <v>0</v>
      </c>
      <c r="M38" s="81">
        <v>0</v>
      </c>
      <c r="N38" s="82">
        <v>0</v>
      </c>
      <c r="O38" s="83">
        <v>0</v>
      </c>
      <c r="P38" s="83">
        <v>0</v>
      </c>
      <c r="Q38" s="84">
        <v>0</v>
      </c>
      <c r="R38" s="85">
        <v>0</v>
      </c>
      <c r="S38" s="80">
        <v>0</v>
      </c>
      <c r="T38" s="80">
        <v>0</v>
      </c>
      <c r="U38" s="80">
        <v>0</v>
      </c>
      <c r="V38" s="80">
        <v>0</v>
      </c>
      <c r="W38" s="81">
        <v>0</v>
      </c>
      <c r="X38" s="82">
        <v>0</v>
      </c>
      <c r="Y38" s="86">
        <v>0</v>
      </c>
      <c r="Z38" s="87">
        <v>1</v>
      </c>
      <c r="AA38" s="166" t="s">
        <v>115</v>
      </c>
      <c r="AB38" s="167"/>
      <c r="AC38" s="71"/>
      <c r="AD38" s="72"/>
      <c r="AE38" s="72"/>
      <c r="AF38" s="72"/>
      <c r="AG38" s="73"/>
      <c r="AH38" s="74"/>
      <c r="AI38" s="75"/>
    </row>
    <row r="39" spans="1:35" s="45" customFormat="1" ht="15.75" hidden="1" x14ac:dyDescent="0.25">
      <c r="A39" s="78">
        <v>37</v>
      </c>
      <c r="B39" s="78" t="s">
        <v>273</v>
      </c>
      <c r="C39" s="78" t="s">
        <v>2189</v>
      </c>
      <c r="D39" s="78" t="s">
        <v>74</v>
      </c>
      <c r="E39" s="78" t="s">
        <v>105</v>
      </c>
      <c r="F39" s="78">
        <v>1</v>
      </c>
      <c r="G39" s="78">
        <v>1.3</v>
      </c>
      <c r="H39" s="78" t="s">
        <v>2282</v>
      </c>
      <c r="I39" s="78">
        <v>596</v>
      </c>
      <c r="J39" s="79">
        <v>0</v>
      </c>
      <c r="K39" s="80">
        <v>1</v>
      </c>
      <c r="L39" s="80">
        <v>0</v>
      </c>
      <c r="M39" s="81">
        <v>0</v>
      </c>
      <c r="N39" s="82">
        <v>0</v>
      </c>
      <c r="O39" s="83">
        <v>0</v>
      </c>
      <c r="P39" s="83">
        <v>0</v>
      </c>
      <c r="Q39" s="84">
        <v>0</v>
      </c>
      <c r="R39" s="85">
        <v>0</v>
      </c>
      <c r="S39" s="80">
        <v>0</v>
      </c>
      <c r="T39" s="80">
        <v>0</v>
      </c>
      <c r="U39" s="80">
        <v>0</v>
      </c>
      <c r="V39" s="80">
        <v>0</v>
      </c>
      <c r="W39" s="81">
        <v>0</v>
      </c>
      <c r="X39" s="82">
        <v>0</v>
      </c>
      <c r="Y39" s="86">
        <v>0</v>
      </c>
      <c r="Z39" s="87">
        <v>1</v>
      </c>
      <c r="AA39" s="166" t="s">
        <v>115</v>
      </c>
      <c r="AB39" s="167"/>
      <c r="AC39" s="71"/>
      <c r="AD39" s="72"/>
      <c r="AE39" s="72"/>
      <c r="AF39" s="72"/>
      <c r="AG39" s="73"/>
      <c r="AH39" s="74"/>
      <c r="AI39" s="75"/>
    </row>
    <row r="40" spans="1:35" s="45" customFormat="1" ht="47.25" x14ac:dyDescent="0.25">
      <c r="A40" s="78">
        <v>38</v>
      </c>
      <c r="B40" s="78" t="s">
        <v>273</v>
      </c>
      <c r="C40" s="78" t="s">
        <v>2189</v>
      </c>
      <c r="D40" s="78" t="s">
        <v>74</v>
      </c>
      <c r="E40" s="78" t="s">
        <v>105</v>
      </c>
      <c r="F40" s="78">
        <v>1</v>
      </c>
      <c r="G40" s="78">
        <v>1.3</v>
      </c>
      <c r="H40" s="78" t="s">
        <v>2282</v>
      </c>
      <c r="I40" s="78">
        <v>606</v>
      </c>
      <c r="J40" s="79">
        <v>1</v>
      </c>
      <c r="K40" s="80">
        <v>0</v>
      </c>
      <c r="L40" s="80">
        <v>0</v>
      </c>
      <c r="M40" s="81">
        <v>0</v>
      </c>
      <c r="N40" s="82">
        <v>0</v>
      </c>
      <c r="O40" s="83">
        <v>0</v>
      </c>
      <c r="P40" s="83">
        <v>0</v>
      </c>
      <c r="Q40" s="84">
        <v>0</v>
      </c>
      <c r="R40" s="85">
        <v>0</v>
      </c>
      <c r="S40" s="80">
        <v>0</v>
      </c>
      <c r="T40" s="80">
        <v>0</v>
      </c>
      <c r="U40" s="80">
        <v>0</v>
      </c>
      <c r="V40" s="80">
        <v>0</v>
      </c>
      <c r="W40" s="81">
        <v>0</v>
      </c>
      <c r="X40" s="82">
        <v>0</v>
      </c>
      <c r="Y40" s="86">
        <v>0</v>
      </c>
      <c r="Z40" s="87">
        <v>1</v>
      </c>
      <c r="AA40" s="166" t="s">
        <v>2283</v>
      </c>
      <c r="AB40" s="167"/>
      <c r="AC40" s="71"/>
      <c r="AD40" s="72"/>
      <c r="AE40" s="72"/>
      <c r="AF40" s="72"/>
      <c r="AG40" s="73"/>
      <c r="AH40" s="74"/>
      <c r="AI40" s="75"/>
    </row>
    <row r="41" spans="1:35" s="45" customFormat="1" ht="15.75" hidden="1" x14ac:dyDescent="0.25">
      <c r="A41" s="78">
        <v>39</v>
      </c>
      <c r="B41" s="78" t="s">
        <v>273</v>
      </c>
      <c r="C41" s="78" t="s">
        <v>2189</v>
      </c>
      <c r="D41" s="78" t="s">
        <v>74</v>
      </c>
      <c r="E41" s="78" t="s">
        <v>105</v>
      </c>
      <c r="F41" s="78">
        <v>1</v>
      </c>
      <c r="G41" s="78">
        <v>1.3</v>
      </c>
      <c r="H41" s="78" t="s">
        <v>2284</v>
      </c>
      <c r="I41" s="78">
        <v>504</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47.25" hidden="1" x14ac:dyDescent="0.25">
      <c r="A42" s="78">
        <v>40</v>
      </c>
      <c r="B42" s="78" t="s">
        <v>273</v>
      </c>
      <c r="C42" s="78" t="s">
        <v>2189</v>
      </c>
      <c r="D42" s="78" t="s">
        <v>74</v>
      </c>
      <c r="E42" s="78" t="s">
        <v>105</v>
      </c>
      <c r="F42" s="78">
        <v>1</v>
      </c>
      <c r="G42" s="78">
        <v>1.3</v>
      </c>
      <c r="H42" s="78" t="s">
        <v>2284</v>
      </c>
      <c r="I42" s="78">
        <v>508</v>
      </c>
      <c r="J42" s="79">
        <v>0</v>
      </c>
      <c r="K42" s="80">
        <v>0</v>
      </c>
      <c r="L42" s="80">
        <v>0</v>
      </c>
      <c r="M42" s="81">
        <v>0</v>
      </c>
      <c r="N42" s="82">
        <v>0</v>
      </c>
      <c r="O42" s="83">
        <v>0</v>
      </c>
      <c r="P42" s="83">
        <v>0</v>
      </c>
      <c r="Q42" s="84">
        <v>0</v>
      </c>
      <c r="R42" s="85">
        <v>1</v>
      </c>
      <c r="S42" s="80">
        <v>0</v>
      </c>
      <c r="T42" s="80">
        <v>0</v>
      </c>
      <c r="U42" s="80">
        <v>0</v>
      </c>
      <c r="V42" s="80">
        <v>0</v>
      </c>
      <c r="W42" s="81">
        <v>0</v>
      </c>
      <c r="X42" s="82">
        <v>0</v>
      </c>
      <c r="Y42" s="86">
        <v>0</v>
      </c>
      <c r="Z42" s="87">
        <v>1</v>
      </c>
      <c r="AA42" s="168" t="s">
        <v>2285</v>
      </c>
      <c r="AB42" s="167"/>
      <c r="AC42" s="71"/>
      <c r="AD42" s="72"/>
      <c r="AE42" s="72"/>
      <c r="AF42" s="72"/>
      <c r="AG42" s="73"/>
      <c r="AH42" s="74"/>
      <c r="AI42" s="75"/>
    </row>
    <row r="43" spans="1:35" s="45" customFormat="1" ht="15.75" hidden="1" x14ac:dyDescent="0.25">
      <c r="A43" s="78">
        <v>41</v>
      </c>
      <c r="B43" s="78" t="s">
        <v>273</v>
      </c>
      <c r="C43" s="78" t="s">
        <v>2189</v>
      </c>
      <c r="D43" s="78" t="s">
        <v>74</v>
      </c>
      <c r="E43" s="78" t="s">
        <v>105</v>
      </c>
      <c r="F43" s="78">
        <v>1</v>
      </c>
      <c r="G43" s="78">
        <v>1.3</v>
      </c>
      <c r="H43" s="78" t="s">
        <v>2284</v>
      </c>
      <c r="I43" s="78">
        <v>509</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63" hidden="1" x14ac:dyDescent="0.25">
      <c r="A44" s="78">
        <v>42</v>
      </c>
      <c r="B44" s="78" t="s">
        <v>273</v>
      </c>
      <c r="C44" s="78" t="s">
        <v>2189</v>
      </c>
      <c r="D44" s="78" t="s">
        <v>74</v>
      </c>
      <c r="E44" s="78" t="s">
        <v>105</v>
      </c>
      <c r="F44" s="78">
        <v>1</v>
      </c>
      <c r="G44" s="78">
        <v>1.3</v>
      </c>
      <c r="H44" s="78" t="s">
        <v>2284</v>
      </c>
      <c r="I44" s="78">
        <v>598</v>
      </c>
      <c r="J44" s="79">
        <v>0</v>
      </c>
      <c r="K44" s="80">
        <v>0</v>
      </c>
      <c r="L44" s="80">
        <v>0</v>
      </c>
      <c r="M44" s="81">
        <v>0</v>
      </c>
      <c r="N44" s="82">
        <v>1</v>
      </c>
      <c r="O44" s="83">
        <v>0</v>
      </c>
      <c r="P44" s="83">
        <v>0</v>
      </c>
      <c r="Q44" s="84">
        <v>0</v>
      </c>
      <c r="R44" s="85">
        <v>0</v>
      </c>
      <c r="S44" s="80">
        <v>0</v>
      </c>
      <c r="T44" s="80">
        <v>0</v>
      </c>
      <c r="U44" s="80">
        <v>1</v>
      </c>
      <c r="V44" s="80">
        <v>0</v>
      </c>
      <c r="W44" s="81">
        <v>0</v>
      </c>
      <c r="X44" s="82">
        <v>0</v>
      </c>
      <c r="Y44" s="86">
        <v>0</v>
      </c>
      <c r="Z44" s="87">
        <v>1</v>
      </c>
      <c r="AA44" s="166" t="s">
        <v>2288</v>
      </c>
      <c r="AB44" s="167"/>
      <c r="AC44" s="71"/>
      <c r="AD44" s="72"/>
      <c r="AE44" s="72"/>
      <c r="AF44" s="72"/>
      <c r="AG44" s="73"/>
      <c r="AH44" s="74"/>
      <c r="AI44" s="75"/>
    </row>
    <row r="45" spans="1:35" s="45" customFormat="1" ht="15.75" hidden="1" x14ac:dyDescent="0.25">
      <c r="A45" s="78">
        <v>43</v>
      </c>
      <c r="B45" s="78" t="s">
        <v>273</v>
      </c>
      <c r="C45" s="78" t="s">
        <v>2189</v>
      </c>
      <c r="D45" s="78" t="s">
        <v>74</v>
      </c>
      <c r="E45" s="78" t="s">
        <v>105</v>
      </c>
      <c r="F45" s="78">
        <v>1</v>
      </c>
      <c r="G45" s="78">
        <v>1.3</v>
      </c>
      <c r="H45" s="78" t="s">
        <v>2284</v>
      </c>
      <c r="I45" s="78">
        <v>600</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31.5" hidden="1" x14ac:dyDescent="0.25">
      <c r="A46" s="78">
        <v>44</v>
      </c>
      <c r="B46" s="78" t="s">
        <v>273</v>
      </c>
      <c r="C46" s="78" t="s">
        <v>2189</v>
      </c>
      <c r="D46" s="78" t="s">
        <v>74</v>
      </c>
      <c r="E46" s="78" t="s">
        <v>105</v>
      </c>
      <c r="F46" s="78">
        <v>1</v>
      </c>
      <c r="G46" s="78">
        <v>1.3</v>
      </c>
      <c r="H46" s="78" t="s">
        <v>2286</v>
      </c>
      <c r="I46" s="78">
        <v>526</v>
      </c>
      <c r="J46" s="79">
        <v>0</v>
      </c>
      <c r="K46" s="80">
        <v>0</v>
      </c>
      <c r="L46" s="80">
        <v>0</v>
      </c>
      <c r="M46" s="81">
        <v>0</v>
      </c>
      <c r="N46" s="82">
        <v>0</v>
      </c>
      <c r="O46" s="83">
        <v>0</v>
      </c>
      <c r="P46" s="83">
        <v>0</v>
      </c>
      <c r="Q46" s="84">
        <v>1</v>
      </c>
      <c r="R46" s="85">
        <v>0</v>
      </c>
      <c r="S46" s="80">
        <v>0</v>
      </c>
      <c r="T46" s="80">
        <v>0</v>
      </c>
      <c r="U46" s="80">
        <v>0</v>
      </c>
      <c r="V46" s="80">
        <v>0</v>
      </c>
      <c r="W46" s="81">
        <v>0</v>
      </c>
      <c r="X46" s="82">
        <v>0</v>
      </c>
      <c r="Y46" s="86">
        <v>0</v>
      </c>
      <c r="Z46" s="87">
        <v>1</v>
      </c>
      <c r="AA46" s="166" t="s">
        <v>2287</v>
      </c>
      <c r="AB46" s="167"/>
      <c r="AC46" s="71"/>
      <c r="AD46" s="72"/>
      <c r="AE46" s="72"/>
      <c r="AF46" s="72"/>
      <c r="AG46" s="73"/>
      <c r="AH46" s="74"/>
      <c r="AI46" s="75"/>
    </row>
    <row r="47" spans="1:35" s="45" customFormat="1" ht="15.75" hidden="1" x14ac:dyDescent="0.25">
      <c r="A47" s="78">
        <v>45</v>
      </c>
      <c r="B47" s="78" t="s">
        <v>273</v>
      </c>
      <c r="C47" s="78" t="s">
        <v>2189</v>
      </c>
      <c r="D47" s="78" t="s">
        <v>74</v>
      </c>
      <c r="E47" s="78" t="s">
        <v>105</v>
      </c>
      <c r="F47" s="78">
        <v>1</v>
      </c>
      <c r="G47" s="78">
        <v>1.3</v>
      </c>
      <c r="H47" s="78" t="s">
        <v>2286</v>
      </c>
      <c r="I47" s="78">
        <v>567</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31.5" hidden="1" x14ac:dyDescent="0.25">
      <c r="A48" s="78">
        <v>46</v>
      </c>
      <c r="B48" s="78" t="s">
        <v>273</v>
      </c>
      <c r="C48" s="78" t="s">
        <v>2189</v>
      </c>
      <c r="D48" s="78" t="s">
        <v>74</v>
      </c>
      <c r="E48" s="78" t="s">
        <v>105</v>
      </c>
      <c r="F48" s="78">
        <v>1</v>
      </c>
      <c r="G48" s="78">
        <v>1.3</v>
      </c>
      <c r="H48" s="78" t="s">
        <v>2329</v>
      </c>
      <c r="I48" s="78">
        <v>555</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74" t="s">
        <v>2519</v>
      </c>
      <c r="AC48" s="71"/>
      <c r="AD48" s="72"/>
      <c r="AE48" s="72"/>
      <c r="AF48" s="72"/>
      <c r="AG48" s="73"/>
      <c r="AH48" s="74"/>
      <c r="AI48" s="75"/>
    </row>
    <row r="49" spans="1:35" s="45" customFormat="1" ht="31.5" hidden="1" x14ac:dyDescent="0.25">
      <c r="A49" s="78">
        <v>47</v>
      </c>
      <c r="B49" s="78" t="s">
        <v>273</v>
      </c>
      <c r="C49" s="78" t="s">
        <v>2189</v>
      </c>
      <c r="D49" s="78" t="s">
        <v>74</v>
      </c>
      <c r="E49" s="78" t="s">
        <v>1944</v>
      </c>
      <c r="F49" s="78">
        <v>1</v>
      </c>
      <c r="G49" s="78">
        <v>1.3</v>
      </c>
      <c r="H49" s="78" t="s">
        <v>2286</v>
      </c>
      <c r="I49" s="78">
        <v>570</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74" t="s">
        <v>2519</v>
      </c>
      <c r="AC49" s="71"/>
      <c r="AD49" s="72"/>
      <c r="AE49" s="72"/>
      <c r="AF49" s="72"/>
      <c r="AG49" s="73"/>
      <c r="AH49" s="74"/>
      <c r="AI49" s="75"/>
    </row>
    <row r="50" spans="1:35" s="45" customFormat="1" ht="31.5" hidden="1" x14ac:dyDescent="0.25">
      <c r="A50" s="78">
        <v>48</v>
      </c>
      <c r="B50" s="78" t="s">
        <v>273</v>
      </c>
      <c r="C50" s="78" t="s">
        <v>2189</v>
      </c>
      <c r="D50" s="78" t="s">
        <v>74</v>
      </c>
      <c r="E50" s="78" t="s">
        <v>105</v>
      </c>
      <c r="F50" s="78">
        <v>1</v>
      </c>
      <c r="G50" s="78">
        <v>1.3</v>
      </c>
      <c r="H50" s="78" t="s">
        <v>2329</v>
      </c>
      <c r="I50" s="78">
        <v>616</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74" t="s">
        <v>2519</v>
      </c>
      <c r="AC50" s="71"/>
      <c r="AD50" s="72"/>
      <c r="AE50" s="72"/>
      <c r="AF50" s="72"/>
      <c r="AG50" s="73"/>
      <c r="AH50" s="74"/>
      <c r="AI50" s="75"/>
    </row>
    <row r="51" spans="1:35" s="45" customFormat="1" ht="15.75" hidden="1" x14ac:dyDescent="0.25">
      <c r="A51" s="78">
        <v>49</v>
      </c>
      <c r="B51" s="78" t="s">
        <v>273</v>
      </c>
      <c r="C51" s="78" t="s">
        <v>2189</v>
      </c>
      <c r="D51" s="78" t="s">
        <v>74</v>
      </c>
      <c r="E51" s="78" t="s">
        <v>105</v>
      </c>
      <c r="F51" s="78">
        <v>1</v>
      </c>
      <c r="G51" s="78">
        <v>1.3</v>
      </c>
      <c r="H51" s="78" t="s">
        <v>2330</v>
      </c>
      <c r="I51" s="78">
        <v>486</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8">
        <v>50</v>
      </c>
      <c r="B52" s="78" t="s">
        <v>273</v>
      </c>
      <c r="C52" s="78" t="s">
        <v>2189</v>
      </c>
      <c r="D52" s="78" t="s">
        <v>74</v>
      </c>
      <c r="E52" s="78" t="s">
        <v>105</v>
      </c>
      <c r="F52" s="78">
        <v>1</v>
      </c>
      <c r="G52" s="78">
        <v>1.3</v>
      </c>
      <c r="H52" s="78" t="s">
        <v>2330</v>
      </c>
      <c r="I52" s="78">
        <v>512</v>
      </c>
      <c r="J52" s="79">
        <v>0</v>
      </c>
      <c r="K52" s="80">
        <v>0</v>
      </c>
      <c r="L52" s="80">
        <v>0</v>
      </c>
      <c r="M52" s="81">
        <v>0</v>
      </c>
      <c r="N52" s="82">
        <v>0</v>
      </c>
      <c r="O52" s="83">
        <v>0</v>
      </c>
      <c r="P52" s="83">
        <v>0</v>
      </c>
      <c r="Q52" s="84">
        <v>0</v>
      </c>
      <c r="R52" s="85">
        <v>0</v>
      </c>
      <c r="S52" s="80">
        <v>1</v>
      </c>
      <c r="T52" s="80">
        <v>0</v>
      </c>
      <c r="U52" s="80">
        <v>0</v>
      </c>
      <c r="V52" s="80">
        <v>0</v>
      </c>
      <c r="W52" s="81">
        <v>0</v>
      </c>
      <c r="X52" s="82">
        <v>0</v>
      </c>
      <c r="Y52" s="86">
        <v>0</v>
      </c>
      <c r="Z52" s="87">
        <v>1</v>
      </c>
      <c r="AA52" s="169" t="s">
        <v>2337</v>
      </c>
      <c r="AB52" s="167"/>
      <c r="AC52" s="71"/>
      <c r="AD52" s="72"/>
      <c r="AE52" s="72"/>
      <c r="AF52" s="72"/>
      <c r="AG52" s="73"/>
      <c r="AH52" s="74"/>
      <c r="AI52" s="75"/>
    </row>
    <row r="53" spans="1:35" s="45" customFormat="1" ht="31.5" hidden="1" x14ac:dyDescent="0.25">
      <c r="A53" s="78">
        <v>51</v>
      </c>
      <c r="B53" s="78" t="s">
        <v>273</v>
      </c>
      <c r="C53" s="78" t="s">
        <v>2189</v>
      </c>
      <c r="D53" s="78" t="s">
        <v>74</v>
      </c>
      <c r="E53" s="78" t="s">
        <v>105</v>
      </c>
      <c r="F53" s="78">
        <v>1</v>
      </c>
      <c r="G53" s="78">
        <v>1.3</v>
      </c>
      <c r="H53" s="78" t="s">
        <v>2330</v>
      </c>
      <c r="I53" s="78">
        <v>513</v>
      </c>
      <c r="J53" s="79">
        <v>0</v>
      </c>
      <c r="K53" s="80">
        <v>0</v>
      </c>
      <c r="L53" s="80">
        <v>0</v>
      </c>
      <c r="M53" s="81">
        <v>0</v>
      </c>
      <c r="N53" s="82">
        <v>0</v>
      </c>
      <c r="O53" s="83">
        <v>0</v>
      </c>
      <c r="P53" s="83">
        <v>0</v>
      </c>
      <c r="Q53" s="84">
        <v>0</v>
      </c>
      <c r="R53" s="85">
        <v>0</v>
      </c>
      <c r="S53" s="80">
        <v>0</v>
      </c>
      <c r="T53" s="80">
        <v>0</v>
      </c>
      <c r="U53" s="80">
        <v>1</v>
      </c>
      <c r="V53" s="80">
        <v>0</v>
      </c>
      <c r="W53" s="81">
        <v>0</v>
      </c>
      <c r="X53" s="82">
        <v>0</v>
      </c>
      <c r="Y53" s="86">
        <v>0</v>
      </c>
      <c r="Z53" s="87">
        <v>1</v>
      </c>
      <c r="AA53" s="169" t="s">
        <v>2522</v>
      </c>
      <c r="AB53" s="167"/>
      <c r="AC53" s="71"/>
      <c r="AD53" s="72"/>
      <c r="AE53" s="72"/>
      <c r="AF53" s="72"/>
      <c r="AG53" s="73"/>
      <c r="AH53" s="74"/>
      <c r="AI53" s="75"/>
    </row>
    <row r="54" spans="1:35" s="45" customFormat="1" ht="31.5" hidden="1" x14ac:dyDescent="0.25">
      <c r="A54" s="78">
        <v>52</v>
      </c>
      <c r="B54" s="78" t="s">
        <v>273</v>
      </c>
      <c r="C54" s="78" t="s">
        <v>2189</v>
      </c>
      <c r="D54" s="78" t="s">
        <v>74</v>
      </c>
      <c r="E54" s="78" t="s">
        <v>105</v>
      </c>
      <c r="F54" s="78">
        <v>1</v>
      </c>
      <c r="G54" s="78">
        <v>1.3</v>
      </c>
      <c r="H54" s="78" t="s">
        <v>2330</v>
      </c>
      <c r="I54" s="78">
        <v>587</v>
      </c>
      <c r="J54" s="79">
        <v>0</v>
      </c>
      <c r="K54" s="80">
        <v>0</v>
      </c>
      <c r="L54" s="80">
        <v>0</v>
      </c>
      <c r="M54" s="81">
        <v>0</v>
      </c>
      <c r="N54" s="82">
        <v>0</v>
      </c>
      <c r="O54" s="83">
        <v>0</v>
      </c>
      <c r="P54" s="83">
        <v>0</v>
      </c>
      <c r="Q54" s="84">
        <v>1</v>
      </c>
      <c r="R54" s="85">
        <v>0</v>
      </c>
      <c r="S54" s="80">
        <v>0</v>
      </c>
      <c r="T54" s="80">
        <v>0</v>
      </c>
      <c r="U54" s="80">
        <v>0</v>
      </c>
      <c r="V54" s="80">
        <v>0</v>
      </c>
      <c r="W54" s="81">
        <v>0</v>
      </c>
      <c r="X54" s="82">
        <v>0</v>
      </c>
      <c r="Y54" s="86">
        <v>0</v>
      </c>
      <c r="Z54" s="87">
        <v>1</v>
      </c>
      <c r="AA54" s="166" t="s">
        <v>2338</v>
      </c>
      <c r="AB54" s="167"/>
      <c r="AC54" s="71"/>
      <c r="AD54" s="72"/>
      <c r="AE54" s="72"/>
      <c r="AF54" s="72"/>
      <c r="AG54" s="73"/>
      <c r="AH54" s="74"/>
      <c r="AI54" s="75"/>
    </row>
    <row r="55" spans="1:35" s="45" customFormat="1" ht="15.75" hidden="1" x14ac:dyDescent="0.25">
      <c r="A55" s="78">
        <v>53</v>
      </c>
      <c r="B55" s="78" t="s">
        <v>273</v>
      </c>
      <c r="C55" s="78" t="s">
        <v>2189</v>
      </c>
      <c r="D55" s="78" t="s">
        <v>74</v>
      </c>
      <c r="E55" s="78" t="s">
        <v>105</v>
      </c>
      <c r="F55" s="78">
        <v>1</v>
      </c>
      <c r="G55" s="78">
        <v>1.3</v>
      </c>
      <c r="H55" s="78" t="s">
        <v>2330</v>
      </c>
      <c r="I55" s="78">
        <v>599</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273</v>
      </c>
      <c r="C56" s="78" t="s">
        <v>2189</v>
      </c>
      <c r="D56" s="78" t="s">
        <v>74</v>
      </c>
      <c r="E56" s="78" t="s">
        <v>105</v>
      </c>
      <c r="F56" s="78">
        <v>1</v>
      </c>
      <c r="G56" s="78">
        <v>1.3</v>
      </c>
      <c r="H56" s="78" t="s">
        <v>2331</v>
      </c>
      <c r="I56" s="78">
        <v>595</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31.5" hidden="1" x14ac:dyDescent="0.25">
      <c r="A57" s="78">
        <v>55</v>
      </c>
      <c r="B57" s="78" t="s">
        <v>273</v>
      </c>
      <c r="C57" s="78" t="s">
        <v>2189</v>
      </c>
      <c r="D57" s="78" t="s">
        <v>74</v>
      </c>
      <c r="E57" s="78" t="s">
        <v>105</v>
      </c>
      <c r="F57" s="78">
        <v>1</v>
      </c>
      <c r="G57" s="78">
        <v>1.3</v>
      </c>
      <c r="H57" s="78" t="s">
        <v>2331</v>
      </c>
      <c r="I57" s="78">
        <v>601</v>
      </c>
      <c r="J57" s="79">
        <v>0</v>
      </c>
      <c r="K57" s="80">
        <v>0</v>
      </c>
      <c r="L57" s="80">
        <v>0</v>
      </c>
      <c r="M57" s="81">
        <v>0</v>
      </c>
      <c r="N57" s="82">
        <v>0</v>
      </c>
      <c r="O57" s="83">
        <v>0</v>
      </c>
      <c r="P57" s="83">
        <v>0</v>
      </c>
      <c r="Q57" s="84">
        <v>0</v>
      </c>
      <c r="R57" s="85">
        <v>0</v>
      </c>
      <c r="S57" s="80">
        <v>0</v>
      </c>
      <c r="T57" s="80">
        <v>0</v>
      </c>
      <c r="U57" s="80">
        <v>1</v>
      </c>
      <c r="V57" s="80">
        <v>0</v>
      </c>
      <c r="W57" s="81">
        <v>0</v>
      </c>
      <c r="X57" s="82">
        <v>0</v>
      </c>
      <c r="Y57" s="86">
        <v>0</v>
      </c>
      <c r="Z57" s="87">
        <v>1</v>
      </c>
      <c r="AA57" s="166" t="s">
        <v>2332</v>
      </c>
      <c r="AB57" s="167"/>
      <c r="AC57" s="71"/>
      <c r="AD57" s="72"/>
      <c r="AE57" s="72"/>
      <c r="AF57" s="72"/>
      <c r="AG57" s="73"/>
      <c r="AH57" s="74"/>
      <c r="AI57" s="75"/>
    </row>
    <row r="58" spans="1:35" s="45" customFormat="1" ht="126" x14ac:dyDescent="0.25">
      <c r="A58" s="78">
        <v>56</v>
      </c>
      <c r="B58" s="78" t="s">
        <v>273</v>
      </c>
      <c r="C58" s="78" t="s">
        <v>2189</v>
      </c>
      <c r="D58" s="78" t="s">
        <v>74</v>
      </c>
      <c r="E58" s="78" t="s">
        <v>105</v>
      </c>
      <c r="F58" s="78">
        <v>1</v>
      </c>
      <c r="G58" s="78">
        <v>1.3</v>
      </c>
      <c r="H58" s="78" t="s">
        <v>2333</v>
      </c>
      <c r="I58" s="78">
        <v>515</v>
      </c>
      <c r="J58" s="79">
        <v>1</v>
      </c>
      <c r="K58" s="80">
        <v>0</v>
      </c>
      <c r="L58" s="80">
        <v>0</v>
      </c>
      <c r="M58" s="81">
        <v>0</v>
      </c>
      <c r="N58" s="82">
        <v>0</v>
      </c>
      <c r="O58" s="83">
        <v>0</v>
      </c>
      <c r="P58" s="83">
        <v>0</v>
      </c>
      <c r="Q58" s="84">
        <v>0</v>
      </c>
      <c r="R58" s="85">
        <v>0</v>
      </c>
      <c r="S58" s="80">
        <v>1</v>
      </c>
      <c r="T58" s="80">
        <v>0</v>
      </c>
      <c r="U58" s="80">
        <v>1</v>
      </c>
      <c r="V58" s="80">
        <v>1</v>
      </c>
      <c r="W58" s="81">
        <v>0</v>
      </c>
      <c r="X58" s="82">
        <v>0</v>
      </c>
      <c r="Y58" s="86">
        <v>0</v>
      </c>
      <c r="Z58" s="87">
        <v>1</v>
      </c>
      <c r="AA58" s="166" t="s">
        <v>2339</v>
      </c>
      <c r="AB58" s="167"/>
      <c r="AC58" s="71"/>
      <c r="AD58" s="72"/>
      <c r="AE58" s="72"/>
      <c r="AF58" s="72"/>
      <c r="AG58" s="73"/>
      <c r="AH58" s="74"/>
      <c r="AI58" s="75"/>
    </row>
    <row r="59" spans="1:35" s="45" customFormat="1" ht="31.5" hidden="1" x14ac:dyDescent="0.25">
      <c r="A59" s="78">
        <v>57</v>
      </c>
      <c r="B59" s="78" t="s">
        <v>273</v>
      </c>
      <c r="C59" s="78" t="s">
        <v>2189</v>
      </c>
      <c r="D59" s="78" t="s">
        <v>74</v>
      </c>
      <c r="E59" s="78" t="s">
        <v>105</v>
      </c>
      <c r="F59" s="78">
        <v>1</v>
      </c>
      <c r="G59" s="78">
        <v>1.3</v>
      </c>
      <c r="H59" s="78" t="s">
        <v>2333</v>
      </c>
      <c r="I59" s="78">
        <v>607</v>
      </c>
      <c r="J59" s="79">
        <v>0</v>
      </c>
      <c r="K59" s="80">
        <v>0</v>
      </c>
      <c r="L59" s="80">
        <v>0</v>
      </c>
      <c r="M59" s="81">
        <v>0</v>
      </c>
      <c r="N59" s="82">
        <v>0</v>
      </c>
      <c r="O59" s="83">
        <v>0</v>
      </c>
      <c r="P59" s="83">
        <v>0</v>
      </c>
      <c r="Q59" s="84">
        <v>0</v>
      </c>
      <c r="R59" s="85">
        <v>0</v>
      </c>
      <c r="S59" s="80">
        <v>0</v>
      </c>
      <c r="T59" s="80">
        <v>0</v>
      </c>
      <c r="U59" s="80">
        <v>1</v>
      </c>
      <c r="V59" s="80">
        <v>0</v>
      </c>
      <c r="W59" s="81">
        <v>0</v>
      </c>
      <c r="X59" s="82">
        <v>0</v>
      </c>
      <c r="Y59" s="86">
        <v>0</v>
      </c>
      <c r="Z59" s="87">
        <v>1</v>
      </c>
      <c r="AA59" s="166" t="s">
        <v>2334</v>
      </c>
      <c r="AB59" s="167"/>
      <c r="AC59" s="71"/>
      <c r="AD59" s="72"/>
      <c r="AE59" s="72"/>
      <c r="AF59" s="72"/>
      <c r="AG59" s="73"/>
      <c r="AH59" s="74"/>
      <c r="AI59" s="75"/>
    </row>
    <row r="60" spans="1:35" s="45" customFormat="1" ht="47.25" hidden="1" x14ac:dyDescent="0.25">
      <c r="A60" s="78">
        <v>58</v>
      </c>
      <c r="B60" s="78" t="s">
        <v>273</v>
      </c>
      <c r="C60" s="78" t="s">
        <v>2189</v>
      </c>
      <c r="D60" s="78" t="s">
        <v>74</v>
      </c>
      <c r="E60" s="78" t="s">
        <v>105</v>
      </c>
      <c r="F60" s="78">
        <v>1</v>
      </c>
      <c r="G60" s="78">
        <v>1.3</v>
      </c>
      <c r="H60" s="78" t="s">
        <v>2333</v>
      </c>
      <c r="I60" s="78">
        <v>617</v>
      </c>
      <c r="J60" s="79">
        <v>0</v>
      </c>
      <c r="K60" s="80">
        <v>0</v>
      </c>
      <c r="L60" s="80">
        <v>0</v>
      </c>
      <c r="M60" s="81">
        <v>0</v>
      </c>
      <c r="N60" s="82">
        <v>0</v>
      </c>
      <c r="O60" s="83">
        <v>1</v>
      </c>
      <c r="P60" s="83">
        <v>0</v>
      </c>
      <c r="Q60" s="84">
        <v>0</v>
      </c>
      <c r="R60" s="85">
        <v>0</v>
      </c>
      <c r="S60" s="80">
        <v>0</v>
      </c>
      <c r="T60" s="80">
        <v>0</v>
      </c>
      <c r="U60" s="80">
        <v>0</v>
      </c>
      <c r="V60" s="80">
        <v>0</v>
      </c>
      <c r="W60" s="81">
        <v>0</v>
      </c>
      <c r="X60" s="82">
        <v>0</v>
      </c>
      <c r="Y60" s="86">
        <v>0</v>
      </c>
      <c r="Z60" s="87">
        <v>1</v>
      </c>
      <c r="AA60" s="166" t="s">
        <v>2335</v>
      </c>
      <c r="AB60" s="167"/>
      <c r="AC60" s="71"/>
      <c r="AD60" s="72"/>
      <c r="AE60" s="72"/>
      <c r="AF60" s="72"/>
      <c r="AG60" s="73"/>
      <c r="AH60" s="74"/>
      <c r="AI60" s="75"/>
    </row>
    <row r="61" spans="1:35" s="45" customFormat="1" ht="15.75" hidden="1" x14ac:dyDescent="0.25">
      <c r="A61" s="78">
        <v>59</v>
      </c>
      <c r="B61" s="78" t="s">
        <v>273</v>
      </c>
      <c r="C61" s="78" t="s">
        <v>2189</v>
      </c>
      <c r="D61" s="78" t="s">
        <v>74</v>
      </c>
      <c r="E61" s="78" t="s">
        <v>105</v>
      </c>
      <c r="F61" s="78">
        <v>1</v>
      </c>
      <c r="G61" s="78">
        <v>1.3</v>
      </c>
      <c r="H61" s="78" t="s">
        <v>2333</v>
      </c>
      <c r="I61" s="78">
        <v>619</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15.75" hidden="1" x14ac:dyDescent="0.25">
      <c r="A62" s="78">
        <v>60</v>
      </c>
      <c r="B62" s="78" t="s">
        <v>273</v>
      </c>
      <c r="C62" s="78" t="s">
        <v>2189</v>
      </c>
      <c r="D62" s="78" t="s">
        <v>74</v>
      </c>
      <c r="E62" s="78" t="s">
        <v>105</v>
      </c>
      <c r="F62" s="78">
        <v>2</v>
      </c>
      <c r="G62" s="78">
        <v>2.1</v>
      </c>
      <c r="H62" s="78" t="s">
        <v>2336</v>
      </c>
      <c r="I62" s="78">
        <v>517</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273</v>
      </c>
      <c r="C63" s="78" t="s">
        <v>2189</v>
      </c>
      <c r="D63" s="78" t="s">
        <v>74</v>
      </c>
      <c r="E63" s="78" t="s">
        <v>105</v>
      </c>
      <c r="F63" s="78">
        <v>2</v>
      </c>
      <c r="G63" s="78">
        <v>2.1</v>
      </c>
      <c r="H63" s="78" t="s">
        <v>2379</v>
      </c>
      <c r="I63" s="78">
        <v>537</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273</v>
      </c>
      <c r="C64" s="78" t="s">
        <v>2189</v>
      </c>
      <c r="D64" s="78" t="s">
        <v>74</v>
      </c>
      <c r="E64" s="78" t="s">
        <v>105</v>
      </c>
      <c r="F64" s="78">
        <v>2</v>
      </c>
      <c r="G64" s="78">
        <v>2.1</v>
      </c>
      <c r="H64" s="78" t="s">
        <v>2379</v>
      </c>
      <c r="I64" s="78">
        <v>580</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273</v>
      </c>
      <c r="C65" s="78" t="s">
        <v>2189</v>
      </c>
      <c r="D65" s="78" t="s">
        <v>74</v>
      </c>
      <c r="E65" s="78" t="s">
        <v>105</v>
      </c>
      <c r="F65" s="78">
        <v>2</v>
      </c>
      <c r="G65" s="78">
        <v>2.1</v>
      </c>
      <c r="H65" s="78" t="s">
        <v>2379</v>
      </c>
      <c r="I65" s="78">
        <v>618</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15.75" hidden="1" x14ac:dyDescent="0.25">
      <c r="A66" s="78">
        <v>64</v>
      </c>
      <c r="B66" s="78" t="s">
        <v>273</v>
      </c>
      <c r="C66" s="78" t="s">
        <v>2189</v>
      </c>
      <c r="D66" s="78" t="s">
        <v>74</v>
      </c>
      <c r="E66" s="78" t="s">
        <v>105</v>
      </c>
      <c r="F66" s="78">
        <v>2</v>
      </c>
      <c r="G66" s="78">
        <v>2.1</v>
      </c>
      <c r="H66" s="78" t="s">
        <v>2380</v>
      </c>
      <c r="I66" s="78">
        <v>518</v>
      </c>
      <c r="J66" s="79">
        <v>0</v>
      </c>
      <c r="K66" s="80">
        <v>0</v>
      </c>
      <c r="L66" s="80">
        <v>0</v>
      </c>
      <c r="M66" s="81">
        <v>0</v>
      </c>
      <c r="N66" s="82">
        <v>0</v>
      </c>
      <c r="O66" s="83">
        <v>0</v>
      </c>
      <c r="P66" s="83">
        <v>0</v>
      </c>
      <c r="Q66" s="84">
        <v>0</v>
      </c>
      <c r="R66" s="85">
        <v>0</v>
      </c>
      <c r="S66" s="80">
        <v>0</v>
      </c>
      <c r="T66" s="80">
        <v>0</v>
      </c>
      <c r="U66" s="80">
        <v>0</v>
      </c>
      <c r="V66" s="80">
        <v>0</v>
      </c>
      <c r="W66" s="81">
        <v>0</v>
      </c>
      <c r="X66" s="82">
        <v>0</v>
      </c>
      <c r="Y66" s="86">
        <v>0</v>
      </c>
      <c r="Z66" s="87">
        <v>0</v>
      </c>
      <c r="AA66" s="166"/>
      <c r="AB66" s="167"/>
      <c r="AC66" s="71"/>
      <c r="AD66" s="72"/>
      <c r="AE66" s="72"/>
      <c r="AF66" s="72"/>
      <c r="AG66" s="73"/>
      <c r="AH66" s="74"/>
      <c r="AI66" s="75"/>
    </row>
    <row r="67" spans="1:35" s="45" customFormat="1" ht="15.75" hidden="1" x14ac:dyDescent="0.25">
      <c r="A67" s="78">
        <v>65</v>
      </c>
      <c r="B67" s="78" t="s">
        <v>273</v>
      </c>
      <c r="C67" s="78" t="s">
        <v>2189</v>
      </c>
      <c r="D67" s="78" t="s">
        <v>74</v>
      </c>
      <c r="E67" s="78" t="s">
        <v>105</v>
      </c>
      <c r="F67" s="78">
        <v>2</v>
      </c>
      <c r="G67" s="78">
        <v>2.1</v>
      </c>
      <c r="H67" s="78" t="s">
        <v>2380</v>
      </c>
      <c r="I67" s="78">
        <v>521</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15.75" hidden="1" x14ac:dyDescent="0.25">
      <c r="A68" s="78">
        <v>66</v>
      </c>
      <c r="B68" s="78" t="s">
        <v>273</v>
      </c>
      <c r="C68" s="78" t="s">
        <v>2189</v>
      </c>
      <c r="D68" s="78" t="s">
        <v>74</v>
      </c>
      <c r="E68" s="78" t="s">
        <v>105</v>
      </c>
      <c r="F68" s="78">
        <v>2</v>
      </c>
      <c r="G68" s="78">
        <v>2.1</v>
      </c>
      <c r="H68" s="78" t="s">
        <v>2380</v>
      </c>
      <c r="I68" s="78">
        <v>602</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15.75" hidden="1" x14ac:dyDescent="0.25">
      <c r="A69" s="78">
        <v>67</v>
      </c>
      <c r="B69" s="78" t="s">
        <v>273</v>
      </c>
      <c r="C69" s="78" t="s">
        <v>2189</v>
      </c>
      <c r="D69" s="78" t="s">
        <v>74</v>
      </c>
      <c r="E69" s="78" t="s">
        <v>105</v>
      </c>
      <c r="F69" s="78">
        <v>2</v>
      </c>
      <c r="G69" s="78">
        <v>2.2000000000000002</v>
      </c>
      <c r="H69" s="78" t="s">
        <v>2381</v>
      </c>
      <c r="I69" s="78">
        <v>523</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15.75" hidden="1" x14ac:dyDescent="0.25">
      <c r="A70" s="78">
        <v>68</v>
      </c>
      <c r="B70" s="78" t="s">
        <v>273</v>
      </c>
      <c r="C70" s="78" t="s">
        <v>2189</v>
      </c>
      <c r="D70" s="78" t="s">
        <v>74</v>
      </c>
      <c r="E70" s="78" t="s">
        <v>105</v>
      </c>
      <c r="F70" s="78">
        <v>2</v>
      </c>
      <c r="G70" s="78">
        <v>2.2000000000000002</v>
      </c>
      <c r="H70" s="78" t="s">
        <v>2381</v>
      </c>
      <c r="I70" s="78">
        <v>525</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273</v>
      </c>
      <c r="C71" s="78" t="s">
        <v>2189</v>
      </c>
      <c r="D71" s="78" t="s">
        <v>74</v>
      </c>
      <c r="E71" s="78" t="s">
        <v>105</v>
      </c>
      <c r="F71" s="78">
        <v>2</v>
      </c>
      <c r="G71" s="78">
        <v>2.2000000000000002</v>
      </c>
      <c r="H71" s="78" t="s">
        <v>2381</v>
      </c>
      <c r="I71" s="78">
        <v>577</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47.25" hidden="1" x14ac:dyDescent="0.25">
      <c r="A72" s="78">
        <v>70</v>
      </c>
      <c r="B72" s="78" t="s">
        <v>273</v>
      </c>
      <c r="C72" s="78" t="s">
        <v>2189</v>
      </c>
      <c r="D72" s="78" t="s">
        <v>74</v>
      </c>
      <c r="E72" s="78" t="s">
        <v>105</v>
      </c>
      <c r="F72" s="78">
        <v>2</v>
      </c>
      <c r="G72" s="78">
        <v>2.2000000000000002</v>
      </c>
      <c r="H72" s="78" t="s">
        <v>2382</v>
      </c>
      <c r="I72" s="78">
        <v>524</v>
      </c>
      <c r="J72" s="79">
        <v>0</v>
      </c>
      <c r="K72" s="80">
        <v>0</v>
      </c>
      <c r="L72" s="80">
        <v>0</v>
      </c>
      <c r="M72" s="81">
        <v>0</v>
      </c>
      <c r="N72" s="82">
        <v>0</v>
      </c>
      <c r="O72" s="83">
        <v>0</v>
      </c>
      <c r="P72" s="83">
        <v>0</v>
      </c>
      <c r="Q72" s="84">
        <v>0</v>
      </c>
      <c r="R72" s="85">
        <v>0</v>
      </c>
      <c r="S72" s="80">
        <v>1</v>
      </c>
      <c r="T72" s="80">
        <v>0</v>
      </c>
      <c r="U72" s="80">
        <v>1</v>
      </c>
      <c r="V72" s="80">
        <v>0</v>
      </c>
      <c r="W72" s="81">
        <v>0</v>
      </c>
      <c r="X72" s="82">
        <v>0</v>
      </c>
      <c r="Y72" s="86">
        <v>0</v>
      </c>
      <c r="Z72" s="87">
        <v>1</v>
      </c>
      <c r="AA72" s="169" t="s">
        <v>2523</v>
      </c>
      <c r="AB72" s="167"/>
      <c r="AC72" s="71"/>
      <c r="AD72" s="72"/>
      <c r="AE72" s="72"/>
      <c r="AF72" s="72"/>
      <c r="AG72" s="73"/>
      <c r="AH72" s="74"/>
      <c r="AI72" s="75"/>
    </row>
    <row r="73" spans="1:35" s="45" customFormat="1" ht="15.75" hidden="1" x14ac:dyDescent="0.25">
      <c r="A73" s="78">
        <v>71</v>
      </c>
      <c r="B73" s="78" t="s">
        <v>273</v>
      </c>
      <c r="C73" s="78" t="s">
        <v>2189</v>
      </c>
      <c r="D73" s="78" t="s">
        <v>74</v>
      </c>
      <c r="E73" s="78" t="s">
        <v>105</v>
      </c>
      <c r="F73" s="78">
        <v>2</v>
      </c>
      <c r="G73" s="78">
        <v>2.2000000000000002</v>
      </c>
      <c r="H73" s="78" t="s">
        <v>2382</v>
      </c>
      <c r="I73" s="78">
        <v>547</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c r="AB73" s="167"/>
      <c r="AC73" s="71"/>
      <c r="AD73" s="72"/>
      <c r="AE73" s="72"/>
      <c r="AF73" s="72"/>
      <c r="AG73" s="73"/>
      <c r="AH73" s="74"/>
      <c r="AI73" s="75"/>
    </row>
    <row r="74" spans="1:35" s="45" customFormat="1" ht="15.75" hidden="1" x14ac:dyDescent="0.25">
      <c r="A74" s="78">
        <v>72</v>
      </c>
      <c r="B74" s="78" t="s">
        <v>273</v>
      </c>
      <c r="C74" s="78" t="s">
        <v>2189</v>
      </c>
      <c r="D74" s="78" t="s">
        <v>74</v>
      </c>
      <c r="E74" s="78" t="s">
        <v>105</v>
      </c>
      <c r="F74" s="78">
        <v>2</v>
      </c>
      <c r="G74" s="78">
        <v>2.2000000000000002</v>
      </c>
      <c r="H74" s="78" t="s">
        <v>2382</v>
      </c>
      <c r="I74" s="78">
        <v>605</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c r="AB74" s="167"/>
      <c r="AC74" s="71"/>
      <c r="AD74" s="72"/>
      <c r="AE74" s="72"/>
      <c r="AF74" s="72"/>
      <c r="AG74" s="73"/>
      <c r="AH74" s="74"/>
      <c r="AI74" s="75"/>
    </row>
    <row r="75" spans="1:35" s="45" customFormat="1" ht="15.75" hidden="1" x14ac:dyDescent="0.25">
      <c r="A75" s="78">
        <v>73</v>
      </c>
      <c r="B75" s="78" t="s">
        <v>273</v>
      </c>
      <c r="C75" s="78" t="s">
        <v>2189</v>
      </c>
      <c r="D75" s="78" t="s">
        <v>74</v>
      </c>
      <c r="E75" s="78" t="s">
        <v>105</v>
      </c>
      <c r="F75" s="78">
        <v>2</v>
      </c>
      <c r="G75" s="78">
        <v>2.2000000000000002</v>
      </c>
      <c r="H75" s="78" t="s">
        <v>2382</v>
      </c>
      <c r="I75" s="78">
        <v>611</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15.75" hidden="1" x14ac:dyDescent="0.25">
      <c r="A76" s="78">
        <v>74</v>
      </c>
      <c r="B76" s="78" t="s">
        <v>273</v>
      </c>
      <c r="C76" s="78" t="s">
        <v>2189</v>
      </c>
      <c r="D76" s="78" t="s">
        <v>74</v>
      </c>
      <c r="E76" s="78" t="s">
        <v>105</v>
      </c>
      <c r="F76" s="78">
        <v>2</v>
      </c>
      <c r="G76" s="78">
        <v>2.2000000000000002</v>
      </c>
      <c r="H76" s="78" t="s">
        <v>2382</v>
      </c>
      <c r="I76" s="78">
        <v>621</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15.75" hidden="1" x14ac:dyDescent="0.25">
      <c r="A77" s="78">
        <v>75</v>
      </c>
      <c r="B77" s="78" t="s">
        <v>273</v>
      </c>
      <c r="C77" s="78" t="s">
        <v>2189</v>
      </c>
      <c r="D77" s="78" t="s">
        <v>74</v>
      </c>
      <c r="E77" s="78" t="s">
        <v>105</v>
      </c>
      <c r="F77" s="78">
        <v>2</v>
      </c>
      <c r="G77" s="78">
        <v>2.2000000000000002</v>
      </c>
      <c r="H77" s="78" t="s">
        <v>2383</v>
      </c>
      <c r="I77" s="78">
        <v>534</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15.75" hidden="1" x14ac:dyDescent="0.25">
      <c r="A78" s="78">
        <v>76</v>
      </c>
      <c r="B78" s="78" t="s">
        <v>2189</v>
      </c>
      <c r="C78" s="78" t="s">
        <v>273</v>
      </c>
      <c r="D78" s="78" t="s">
        <v>74</v>
      </c>
      <c r="E78" s="78" t="s">
        <v>105</v>
      </c>
      <c r="F78" s="78">
        <v>2</v>
      </c>
      <c r="G78" s="78">
        <v>2.2000000000000002</v>
      </c>
      <c r="H78" s="78" t="s">
        <v>2383</v>
      </c>
      <c r="I78" s="78">
        <v>543</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2189</v>
      </c>
      <c r="C79" s="78" t="s">
        <v>273</v>
      </c>
      <c r="D79" s="78" t="s">
        <v>74</v>
      </c>
      <c r="E79" s="78" t="s">
        <v>105</v>
      </c>
      <c r="F79" s="78">
        <v>2</v>
      </c>
      <c r="G79" s="78">
        <v>2.2000000000000002</v>
      </c>
      <c r="H79" s="78" t="s">
        <v>2383</v>
      </c>
      <c r="I79" s="78">
        <v>620</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15.75" hidden="1" x14ac:dyDescent="0.25">
      <c r="A80" s="78">
        <v>78</v>
      </c>
      <c r="B80" s="78" t="s">
        <v>2189</v>
      </c>
      <c r="C80" s="78" t="s">
        <v>273</v>
      </c>
      <c r="D80" s="78" t="s">
        <v>74</v>
      </c>
      <c r="E80" s="78" t="s">
        <v>105</v>
      </c>
      <c r="F80" s="78">
        <v>2</v>
      </c>
      <c r="G80" s="78">
        <v>2.2000000000000002</v>
      </c>
      <c r="H80" s="78" t="s">
        <v>2416</v>
      </c>
      <c r="I80" s="78">
        <v>527</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15.75" hidden="1" x14ac:dyDescent="0.25">
      <c r="A81" s="78">
        <v>79</v>
      </c>
      <c r="B81" s="78" t="s">
        <v>2189</v>
      </c>
      <c r="C81" s="78" t="s">
        <v>273</v>
      </c>
      <c r="D81" s="78" t="s">
        <v>74</v>
      </c>
      <c r="E81" s="78" t="s">
        <v>105</v>
      </c>
      <c r="F81" s="78">
        <v>2</v>
      </c>
      <c r="G81" s="78">
        <v>2.2000000000000002</v>
      </c>
      <c r="H81" s="78" t="s">
        <v>2416</v>
      </c>
      <c r="I81" s="78">
        <v>532</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63" hidden="1" x14ac:dyDescent="0.25">
      <c r="A82" s="78">
        <v>80</v>
      </c>
      <c r="B82" s="78" t="s">
        <v>2189</v>
      </c>
      <c r="C82" s="78" t="s">
        <v>273</v>
      </c>
      <c r="D82" s="78" t="s">
        <v>74</v>
      </c>
      <c r="E82" s="78" t="s">
        <v>105</v>
      </c>
      <c r="F82" s="78">
        <v>2</v>
      </c>
      <c r="G82" s="78">
        <v>2.2000000000000002</v>
      </c>
      <c r="H82" s="78" t="s">
        <v>2416</v>
      </c>
      <c r="I82" s="78">
        <v>552</v>
      </c>
      <c r="J82" s="79">
        <v>0</v>
      </c>
      <c r="K82" s="80">
        <v>0</v>
      </c>
      <c r="L82" s="80">
        <v>0</v>
      </c>
      <c r="M82" s="81">
        <v>0</v>
      </c>
      <c r="N82" s="82">
        <v>0</v>
      </c>
      <c r="O82" s="83">
        <v>0</v>
      </c>
      <c r="P82" s="83">
        <v>0</v>
      </c>
      <c r="Q82" s="84">
        <v>0</v>
      </c>
      <c r="R82" s="85">
        <v>0</v>
      </c>
      <c r="S82" s="80">
        <v>0</v>
      </c>
      <c r="T82" s="80">
        <v>0</v>
      </c>
      <c r="U82" s="80">
        <v>1</v>
      </c>
      <c r="V82" s="80">
        <v>1</v>
      </c>
      <c r="W82" s="81">
        <v>0</v>
      </c>
      <c r="X82" s="82">
        <v>0</v>
      </c>
      <c r="Y82" s="86">
        <v>0</v>
      </c>
      <c r="Z82" s="87">
        <v>1</v>
      </c>
      <c r="AA82" s="169" t="s">
        <v>2524</v>
      </c>
      <c r="AB82" s="167"/>
      <c r="AC82" s="71"/>
      <c r="AD82" s="72"/>
      <c r="AE82" s="72"/>
      <c r="AF82" s="72"/>
      <c r="AG82" s="73"/>
      <c r="AH82" s="74"/>
      <c r="AI82" s="75"/>
    </row>
    <row r="83" spans="1:35" s="45" customFormat="1" ht="15.75" hidden="1" x14ac:dyDescent="0.25">
      <c r="A83" s="78">
        <v>81</v>
      </c>
      <c r="B83" s="78" t="s">
        <v>2189</v>
      </c>
      <c r="C83" s="78" t="s">
        <v>273</v>
      </c>
      <c r="D83" s="78" t="s">
        <v>74</v>
      </c>
      <c r="E83" s="78" t="s">
        <v>105</v>
      </c>
      <c r="F83" s="78">
        <v>2</v>
      </c>
      <c r="G83" s="78">
        <v>2.2000000000000002</v>
      </c>
      <c r="H83" s="78" t="s">
        <v>2416</v>
      </c>
      <c r="I83" s="78">
        <v>593</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15.75" hidden="1" x14ac:dyDescent="0.25">
      <c r="A84" s="78">
        <v>82</v>
      </c>
      <c r="B84" s="78" t="s">
        <v>2189</v>
      </c>
      <c r="C84" s="78" t="s">
        <v>273</v>
      </c>
      <c r="D84" s="78" t="s">
        <v>74</v>
      </c>
      <c r="E84" s="78" t="s">
        <v>105</v>
      </c>
      <c r="F84" s="78">
        <v>2</v>
      </c>
      <c r="G84" s="78">
        <v>2.2000000000000002</v>
      </c>
      <c r="H84" s="78" t="s">
        <v>2416</v>
      </c>
      <c r="I84" s="78">
        <v>610</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c r="AB84" s="167"/>
      <c r="AC84" s="71"/>
      <c r="AD84" s="72"/>
      <c r="AE84" s="72"/>
      <c r="AF84" s="72"/>
      <c r="AG84" s="73"/>
      <c r="AH84" s="74"/>
      <c r="AI84" s="75"/>
    </row>
    <row r="85" spans="1:35" s="45" customFormat="1" ht="15.75" hidden="1" x14ac:dyDescent="0.25">
      <c r="A85" s="78">
        <v>83</v>
      </c>
      <c r="B85" s="78" t="s">
        <v>2189</v>
      </c>
      <c r="C85" s="78" t="s">
        <v>273</v>
      </c>
      <c r="D85" s="78" t="s">
        <v>74</v>
      </c>
      <c r="E85" s="78" t="s">
        <v>105</v>
      </c>
      <c r="F85" s="78">
        <v>2</v>
      </c>
      <c r="G85" s="78">
        <v>2.2000000000000002</v>
      </c>
      <c r="H85" s="78" t="s">
        <v>2417</v>
      </c>
      <c r="I85" s="78">
        <v>539</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c r="AC85" s="71"/>
      <c r="AD85" s="72"/>
      <c r="AE85" s="72"/>
      <c r="AF85" s="72"/>
      <c r="AG85" s="73"/>
      <c r="AH85" s="74"/>
      <c r="AI85" s="75"/>
    </row>
    <row r="86" spans="1:35" s="45" customFormat="1" ht="15.75" hidden="1" x14ac:dyDescent="0.25">
      <c r="A86" s="78">
        <v>84</v>
      </c>
      <c r="B86" s="78" t="s">
        <v>2189</v>
      </c>
      <c r="C86" s="78" t="s">
        <v>273</v>
      </c>
      <c r="D86" s="78" t="s">
        <v>74</v>
      </c>
      <c r="E86" s="78" t="s">
        <v>105</v>
      </c>
      <c r="F86" s="78">
        <v>2</v>
      </c>
      <c r="G86" s="78">
        <v>2.2000000000000002</v>
      </c>
      <c r="H86" s="78" t="s">
        <v>2417</v>
      </c>
      <c r="I86" s="78">
        <v>540</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63" hidden="1" x14ac:dyDescent="0.25">
      <c r="A87" s="78">
        <v>85</v>
      </c>
      <c r="B87" s="78" t="s">
        <v>1167</v>
      </c>
      <c r="C87" s="78" t="s">
        <v>264</v>
      </c>
      <c r="D87" s="78" t="s">
        <v>74</v>
      </c>
      <c r="E87" s="78" t="s">
        <v>105</v>
      </c>
      <c r="F87" s="78">
        <v>2</v>
      </c>
      <c r="G87" s="78">
        <v>2.2000000000000002</v>
      </c>
      <c r="H87" s="78" t="s">
        <v>2406</v>
      </c>
      <c r="I87" s="78">
        <v>603</v>
      </c>
      <c r="J87" s="79">
        <v>0</v>
      </c>
      <c r="K87" s="80">
        <v>0</v>
      </c>
      <c r="L87" s="80">
        <v>0</v>
      </c>
      <c r="M87" s="81">
        <v>0</v>
      </c>
      <c r="N87" s="82">
        <v>0</v>
      </c>
      <c r="O87" s="83">
        <v>0</v>
      </c>
      <c r="P87" s="83">
        <v>0</v>
      </c>
      <c r="Q87" s="84">
        <v>0</v>
      </c>
      <c r="R87" s="85">
        <v>0</v>
      </c>
      <c r="S87" s="80">
        <v>0</v>
      </c>
      <c r="T87" s="80">
        <v>0</v>
      </c>
      <c r="U87" s="80">
        <v>0</v>
      </c>
      <c r="V87" s="80">
        <v>1</v>
      </c>
      <c r="W87" s="81">
        <v>0</v>
      </c>
      <c r="X87" s="82">
        <v>0</v>
      </c>
      <c r="Y87" s="86">
        <v>0</v>
      </c>
      <c r="Z87" s="87">
        <v>1</v>
      </c>
      <c r="AA87" s="166" t="s">
        <v>2407</v>
      </c>
      <c r="AB87" s="177"/>
      <c r="AC87" s="71"/>
      <c r="AD87" s="72"/>
      <c r="AE87" s="72"/>
      <c r="AF87" s="72"/>
      <c r="AG87" s="73"/>
      <c r="AH87" s="74"/>
      <c r="AI87" s="75"/>
    </row>
    <row r="88" spans="1:35" s="45" customFormat="1" ht="15.75" hidden="1" x14ac:dyDescent="0.25">
      <c r="A88" s="78">
        <v>86</v>
      </c>
      <c r="B88" s="78" t="s">
        <v>1167</v>
      </c>
      <c r="C88" s="78" t="s">
        <v>264</v>
      </c>
      <c r="D88" s="78" t="s">
        <v>74</v>
      </c>
      <c r="E88" s="78" t="s">
        <v>105</v>
      </c>
      <c r="F88" s="78">
        <v>2</v>
      </c>
      <c r="G88" s="78">
        <v>2.2000000000000002</v>
      </c>
      <c r="H88" s="78" t="s">
        <v>2406</v>
      </c>
      <c r="I88" s="78">
        <v>609</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77"/>
      <c r="AC88" s="71"/>
      <c r="AD88" s="72"/>
      <c r="AE88" s="72"/>
      <c r="AF88" s="72"/>
      <c r="AG88" s="73"/>
      <c r="AH88" s="74"/>
      <c r="AI88" s="75"/>
    </row>
    <row r="89" spans="1:35" s="45" customFormat="1" ht="15.75" hidden="1" x14ac:dyDescent="0.25">
      <c r="A89" s="78">
        <v>87</v>
      </c>
      <c r="B89" s="78" t="s">
        <v>1167</v>
      </c>
      <c r="C89" s="78" t="s">
        <v>264</v>
      </c>
      <c r="D89" s="78" t="s">
        <v>74</v>
      </c>
      <c r="E89" s="78" t="s">
        <v>105</v>
      </c>
      <c r="F89" s="78">
        <v>2</v>
      </c>
      <c r="G89" s="78">
        <v>2.2000000000000002</v>
      </c>
      <c r="H89" s="78" t="s">
        <v>2408</v>
      </c>
      <c r="I89" s="78">
        <v>622</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c r="AB89" s="177"/>
      <c r="AC89" s="71"/>
      <c r="AD89" s="72"/>
      <c r="AE89" s="72"/>
      <c r="AF89" s="72"/>
      <c r="AG89" s="73"/>
      <c r="AH89" s="74"/>
      <c r="AI89" s="75"/>
    </row>
    <row r="90" spans="1:35" s="45" customFormat="1" ht="31.5" hidden="1" x14ac:dyDescent="0.25">
      <c r="A90" s="78">
        <v>88</v>
      </c>
      <c r="B90" s="78" t="s">
        <v>1167</v>
      </c>
      <c r="C90" s="78" t="s">
        <v>264</v>
      </c>
      <c r="D90" s="78" t="s">
        <v>74</v>
      </c>
      <c r="E90" s="78" t="s">
        <v>105</v>
      </c>
      <c r="F90" s="78">
        <v>2</v>
      </c>
      <c r="G90" s="78">
        <v>2.2000000000000002</v>
      </c>
      <c r="H90" s="78" t="s">
        <v>2409</v>
      </c>
      <c r="I90" s="78">
        <v>529</v>
      </c>
      <c r="J90" s="79">
        <v>0</v>
      </c>
      <c r="K90" s="80">
        <v>0</v>
      </c>
      <c r="L90" s="80">
        <v>0</v>
      </c>
      <c r="M90" s="81">
        <v>0</v>
      </c>
      <c r="N90" s="82">
        <v>0</v>
      </c>
      <c r="O90" s="83">
        <v>1</v>
      </c>
      <c r="P90" s="83">
        <v>0</v>
      </c>
      <c r="Q90" s="84">
        <v>0</v>
      </c>
      <c r="R90" s="85">
        <v>0</v>
      </c>
      <c r="S90" s="80">
        <v>0</v>
      </c>
      <c r="T90" s="80">
        <v>0</v>
      </c>
      <c r="U90" s="80">
        <v>0</v>
      </c>
      <c r="V90" s="80">
        <v>0</v>
      </c>
      <c r="W90" s="81">
        <v>0</v>
      </c>
      <c r="X90" s="82">
        <v>0</v>
      </c>
      <c r="Y90" s="86">
        <v>0</v>
      </c>
      <c r="Z90" s="87">
        <v>1</v>
      </c>
      <c r="AA90" s="166" t="s">
        <v>2410</v>
      </c>
      <c r="AB90" s="177"/>
      <c r="AC90" s="71"/>
      <c r="AD90" s="72"/>
      <c r="AE90" s="72"/>
      <c r="AF90" s="72"/>
      <c r="AG90" s="73"/>
      <c r="AH90" s="74"/>
      <c r="AI90" s="75"/>
    </row>
    <row r="91" spans="1:35" s="45" customFormat="1" ht="15.75" hidden="1" x14ac:dyDescent="0.25">
      <c r="A91" s="78">
        <v>89</v>
      </c>
      <c r="B91" s="78" t="s">
        <v>1167</v>
      </c>
      <c r="C91" s="78" t="s">
        <v>264</v>
      </c>
      <c r="D91" s="78" t="s">
        <v>74</v>
      </c>
      <c r="E91" s="78" t="s">
        <v>105</v>
      </c>
      <c r="F91" s="78">
        <v>2</v>
      </c>
      <c r="G91" s="78">
        <v>2.2000000000000002</v>
      </c>
      <c r="H91" s="78" t="s">
        <v>2409</v>
      </c>
      <c r="I91" s="78">
        <v>530</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77"/>
      <c r="AC91" s="71"/>
      <c r="AD91" s="72"/>
      <c r="AE91" s="72"/>
      <c r="AF91" s="72"/>
      <c r="AG91" s="73"/>
      <c r="AH91" s="74"/>
      <c r="AI91" s="75"/>
    </row>
    <row r="92" spans="1:35" s="45" customFormat="1" ht="15.75" hidden="1" x14ac:dyDescent="0.25">
      <c r="A92" s="78">
        <v>90</v>
      </c>
      <c r="B92" s="78" t="s">
        <v>1167</v>
      </c>
      <c r="C92" s="78" t="s">
        <v>264</v>
      </c>
      <c r="D92" s="78" t="s">
        <v>74</v>
      </c>
      <c r="E92" s="78" t="s">
        <v>105</v>
      </c>
      <c r="F92" s="78">
        <v>2</v>
      </c>
      <c r="G92" s="78">
        <v>2.2000000000000002</v>
      </c>
      <c r="H92" s="78" t="s">
        <v>2409</v>
      </c>
      <c r="I92" s="78">
        <v>544</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77"/>
      <c r="AC92" s="71"/>
      <c r="AD92" s="72"/>
      <c r="AE92" s="72"/>
      <c r="AF92" s="72"/>
      <c r="AG92" s="73"/>
      <c r="AH92" s="74"/>
      <c r="AI92" s="75"/>
    </row>
    <row r="93" spans="1:35" s="45" customFormat="1" ht="15.75" hidden="1" x14ac:dyDescent="0.25">
      <c r="A93" s="78">
        <v>91</v>
      </c>
      <c r="B93" s="78" t="s">
        <v>1167</v>
      </c>
      <c r="C93" s="78" t="s">
        <v>264</v>
      </c>
      <c r="D93" s="78" t="s">
        <v>74</v>
      </c>
      <c r="E93" s="78" t="s">
        <v>105</v>
      </c>
      <c r="F93" s="78">
        <v>2</v>
      </c>
      <c r="G93" s="78">
        <v>2.2000000000000002</v>
      </c>
      <c r="H93" s="78" t="s">
        <v>2409</v>
      </c>
      <c r="I93" s="78">
        <v>582</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77"/>
      <c r="AC93" s="71"/>
      <c r="AD93" s="72"/>
      <c r="AE93" s="72"/>
      <c r="AF93" s="72"/>
      <c r="AG93" s="73"/>
      <c r="AH93" s="74"/>
      <c r="AI93" s="75"/>
    </row>
    <row r="94" spans="1:35" s="45" customFormat="1" ht="31.5" hidden="1" x14ac:dyDescent="0.25">
      <c r="A94" s="78">
        <v>92</v>
      </c>
      <c r="B94" s="78" t="s">
        <v>1167</v>
      </c>
      <c r="C94" s="78" t="s">
        <v>264</v>
      </c>
      <c r="D94" s="78" t="s">
        <v>74</v>
      </c>
      <c r="E94" s="78" t="s">
        <v>105</v>
      </c>
      <c r="F94" s="78">
        <v>2</v>
      </c>
      <c r="G94" s="78">
        <v>2.2000000000000002</v>
      </c>
      <c r="H94" s="78" t="s">
        <v>2409</v>
      </c>
      <c r="I94" s="78">
        <v>613</v>
      </c>
      <c r="J94" s="79">
        <v>0</v>
      </c>
      <c r="K94" s="80">
        <v>0</v>
      </c>
      <c r="L94" s="80">
        <v>0</v>
      </c>
      <c r="M94" s="81">
        <v>0</v>
      </c>
      <c r="N94" s="82">
        <v>0</v>
      </c>
      <c r="O94" s="83">
        <v>0</v>
      </c>
      <c r="P94" s="83">
        <v>0</v>
      </c>
      <c r="Q94" s="84">
        <v>0</v>
      </c>
      <c r="R94" s="85">
        <v>0</v>
      </c>
      <c r="S94" s="80">
        <v>0</v>
      </c>
      <c r="T94" s="80">
        <v>0</v>
      </c>
      <c r="U94" s="80">
        <v>1</v>
      </c>
      <c r="V94" s="80">
        <v>0</v>
      </c>
      <c r="W94" s="81">
        <v>0</v>
      </c>
      <c r="X94" s="82">
        <v>0</v>
      </c>
      <c r="Y94" s="86">
        <v>0</v>
      </c>
      <c r="Z94" s="87">
        <v>1</v>
      </c>
      <c r="AA94" s="166" t="s">
        <v>2411</v>
      </c>
      <c r="AB94" s="177"/>
      <c r="AC94" s="71"/>
      <c r="AD94" s="72"/>
      <c r="AE94" s="72"/>
      <c r="AF94" s="72"/>
      <c r="AG94" s="73"/>
      <c r="AH94" s="74"/>
      <c r="AI94" s="75"/>
    </row>
    <row r="95" spans="1:35" s="45" customFormat="1" ht="15.75" hidden="1" x14ac:dyDescent="0.25">
      <c r="A95" s="78">
        <v>93</v>
      </c>
      <c r="B95" s="78" t="s">
        <v>1167</v>
      </c>
      <c r="C95" s="78" t="s">
        <v>264</v>
      </c>
      <c r="D95" s="78" t="s">
        <v>74</v>
      </c>
      <c r="E95" s="78" t="s">
        <v>105</v>
      </c>
      <c r="F95" s="78">
        <v>2</v>
      </c>
      <c r="G95" s="78">
        <v>2.2000000000000002</v>
      </c>
      <c r="H95" s="78" t="s">
        <v>2412</v>
      </c>
      <c r="I95" s="78">
        <v>531</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15.75" hidden="1" x14ac:dyDescent="0.25">
      <c r="A96" s="78">
        <v>94</v>
      </c>
      <c r="B96" s="78" t="s">
        <v>1167</v>
      </c>
      <c r="C96" s="78" t="s">
        <v>264</v>
      </c>
      <c r="D96" s="78" t="s">
        <v>74</v>
      </c>
      <c r="E96" s="78" t="s">
        <v>105</v>
      </c>
      <c r="F96" s="78">
        <v>2</v>
      </c>
      <c r="G96" s="78">
        <v>2.2000000000000002</v>
      </c>
      <c r="H96" s="78" t="s">
        <v>2412</v>
      </c>
      <c r="I96" s="78">
        <v>558</v>
      </c>
      <c r="J96" s="79">
        <v>0</v>
      </c>
      <c r="K96" s="80">
        <v>0</v>
      </c>
      <c r="L96" s="80">
        <v>0</v>
      </c>
      <c r="M96" s="81">
        <v>0</v>
      </c>
      <c r="N96" s="82">
        <v>0</v>
      </c>
      <c r="O96" s="83">
        <v>0</v>
      </c>
      <c r="P96" s="83">
        <v>0</v>
      </c>
      <c r="Q96" s="84">
        <v>0</v>
      </c>
      <c r="R96" s="85">
        <v>0</v>
      </c>
      <c r="S96" s="80">
        <v>0</v>
      </c>
      <c r="T96" s="80">
        <v>0</v>
      </c>
      <c r="U96" s="80">
        <v>0</v>
      </c>
      <c r="V96" s="80">
        <v>0</v>
      </c>
      <c r="W96" s="81">
        <v>0</v>
      </c>
      <c r="X96" s="82">
        <v>0</v>
      </c>
      <c r="Y96" s="86">
        <v>0</v>
      </c>
      <c r="Z96" s="87">
        <v>0</v>
      </c>
      <c r="AA96" s="166"/>
      <c r="AB96" s="167"/>
      <c r="AC96" s="71"/>
      <c r="AD96" s="72"/>
      <c r="AE96" s="72"/>
      <c r="AF96" s="72"/>
      <c r="AG96" s="73"/>
      <c r="AH96" s="74"/>
      <c r="AI96" s="75"/>
    </row>
    <row r="97" spans="1:35" s="45" customFormat="1" ht="31.5" hidden="1" x14ac:dyDescent="0.25">
      <c r="A97" s="78">
        <v>95</v>
      </c>
      <c r="B97" s="78" t="s">
        <v>1167</v>
      </c>
      <c r="C97" s="78" t="s">
        <v>264</v>
      </c>
      <c r="D97" s="78" t="s">
        <v>74</v>
      </c>
      <c r="E97" s="78" t="s">
        <v>105</v>
      </c>
      <c r="F97" s="78">
        <v>2</v>
      </c>
      <c r="G97" s="78">
        <v>2.2000000000000002</v>
      </c>
      <c r="H97" s="78" t="s">
        <v>2412</v>
      </c>
      <c r="I97" s="78">
        <v>604</v>
      </c>
      <c r="J97" s="79">
        <v>0</v>
      </c>
      <c r="K97" s="80">
        <v>0</v>
      </c>
      <c r="L97" s="80">
        <v>0</v>
      </c>
      <c r="M97" s="81">
        <v>0</v>
      </c>
      <c r="N97" s="82">
        <v>0</v>
      </c>
      <c r="O97" s="83">
        <v>1</v>
      </c>
      <c r="P97" s="83">
        <v>0</v>
      </c>
      <c r="Q97" s="84">
        <v>0</v>
      </c>
      <c r="R97" s="85">
        <v>0</v>
      </c>
      <c r="S97" s="80">
        <v>0</v>
      </c>
      <c r="T97" s="80">
        <v>0</v>
      </c>
      <c r="U97" s="80">
        <v>0</v>
      </c>
      <c r="V97" s="80">
        <v>0</v>
      </c>
      <c r="W97" s="81">
        <v>0</v>
      </c>
      <c r="X97" s="82">
        <v>0</v>
      </c>
      <c r="Y97" s="86">
        <v>0</v>
      </c>
      <c r="Z97" s="87">
        <v>1</v>
      </c>
      <c r="AA97" s="166" t="s">
        <v>2413</v>
      </c>
      <c r="AB97" s="167"/>
      <c r="AC97" s="71"/>
      <c r="AD97" s="72"/>
      <c r="AE97" s="72"/>
      <c r="AF97" s="72"/>
      <c r="AG97" s="73"/>
      <c r="AH97" s="74"/>
      <c r="AI97" s="75"/>
    </row>
    <row r="98" spans="1:35" s="45" customFormat="1" ht="15.75" hidden="1" x14ac:dyDescent="0.25">
      <c r="A98" s="78">
        <v>96</v>
      </c>
      <c r="B98" s="78" t="s">
        <v>1167</v>
      </c>
      <c r="C98" s="78" t="s">
        <v>264</v>
      </c>
      <c r="D98" s="78" t="s">
        <v>74</v>
      </c>
      <c r="E98" s="78" t="s">
        <v>105</v>
      </c>
      <c r="F98" s="78">
        <v>2</v>
      </c>
      <c r="G98" s="78">
        <v>2.2000000000000002</v>
      </c>
      <c r="H98" s="78" t="s">
        <v>2412</v>
      </c>
      <c r="I98" s="78">
        <v>608</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15.75" hidden="1" x14ac:dyDescent="0.25">
      <c r="A99" s="78">
        <v>97</v>
      </c>
      <c r="B99" s="78" t="s">
        <v>1167</v>
      </c>
      <c r="C99" s="78" t="s">
        <v>264</v>
      </c>
      <c r="D99" s="78" t="s">
        <v>74</v>
      </c>
      <c r="E99" s="78" t="s">
        <v>105</v>
      </c>
      <c r="F99" s="78">
        <v>2</v>
      </c>
      <c r="G99" s="78">
        <v>2.2000000000000002</v>
      </c>
      <c r="H99" s="78" t="s">
        <v>2412</v>
      </c>
      <c r="I99" s="78">
        <v>623</v>
      </c>
      <c r="J99" s="79">
        <v>0</v>
      </c>
      <c r="K99" s="80">
        <v>0</v>
      </c>
      <c r="L99" s="80">
        <v>0</v>
      </c>
      <c r="M99" s="81">
        <v>0</v>
      </c>
      <c r="N99" s="82">
        <v>0</v>
      </c>
      <c r="O99" s="83">
        <v>0</v>
      </c>
      <c r="P99" s="83">
        <v>0</v>
      </c>
      <c r="Q99" s="84">
        <v>0</v>
      </c>
      <c r="R99" s="85">
        <v>0</v>
      </c>
      <c r="S99" s="80">
        <v>0</v>
      </c>
      <c r="T99" s="80">
        <v>0</v>
      </c>
      <c r="U99" s="80">
        <v>0</v>
      </c>
      <c r="V99" s="80">
        <v>1</v>
      </c>
      <c r="W99" s="81">
        <v>0</v>
      </c>
      <c r="X99" s="82">
        <v>0</v>
      </c>
      <c r="Y99" s="86">
        <v>0</v>
      </c>
      <c r="Z99" s="87">
        <v>1</v>
      </c>
      <c r="AA99" s="169" t="s">
        <v>2527</v>
      </c>
      <c r="AB99" s="167"/>
      <c r="AC99" s="71"/>
      <c r="AD99" s="72"/>
      <c r="AE99" s="72"/>
      <c r="AF99" s="72"/>
      <c r="AG99" s="73"/>
      <c r="AH99" s="74"/>
      <c r="AI99" s="75"/>
    </row>
    <row r="100" spans="1:35" s="45" customFormat="1" ht="15.75" hidden="1" x14ac:dyDescent="0.25">
      <c r="A100" s="78">
        <v>98</v>
      </c>
      <c r="B100" s="78" t="s">
        <v>1167</v>
      </c>
      <c r="C100" s="78" t="s">
        <v>264</v>
      </c>
      <c r="D100" s="78" t="s">
        <v>74</v>
      </c>
      <c r="E100" s="78" t="s">
        <v>105</v>
      </c>
      <c r="F100" s="78">
        <v>2</v>
      </c>
      <c r="G100" s="78">
        <v>2.2999999999999998</v>
      </c>
      <c r="H100" s="78" t="s">
        <v>2414</v>
      </c>
      <c r="I100" s="78">
        <v>551</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31.5" hidden="1" x14ac:dyDescent="0.25">
      <c r="A101" s="78">
        <v>99</v>
      </c>
      <c r="B101" s="78" t="s">
        <v>1167</v>
      </c>
      <c r="C101" s="78" t="s">
        <v>264</v>
      </c>
      <c r="D101" s="78" t="s">
        <v>74</v>
      </c>
      <c r="E101" s="78" t="s">
        <v>105</v>
      </c>
      <c r="F101" s="78">
        <v>2</v>
      </c>
      <c r="G101" s="78">
        <v>2.2999999999999998</v>
      </c>
      <c r="H101" s="78" t="s">
        <v>2414</v>
      </c>
      <c r="I101" s="78">
        <v>612</v>
      </c>
      <c r="J101" s="79">
        <v>0</v>
      </c>
      <c r="K101" s="80">
        <v>0</v>
      </c>
      <c r="L101" s="80">
        <v>0</v>
      </c>
      <c r="M101" s="81">
        <v>0</v>
      </c>
      <c r="N101" s="82">
        <v>0</v>
      </c>
      <c r="O101" s="83">
        <v>0</v>
      </c>
      <c r="P101" s="83">
        <v>0</v>
      </c>
      <c r="Q101" s="84">
        <v>0</v>
      </c>
      <c r="R101" s="85">
        <v>0</v>
      </c>
      <c r="S101" s="80">
        <v>0</v>
      </c>
      <c r="T101" s="80">
        <v>0</v>
      </c>
      <c r="U101" s="80">
        <v>1</v>
      </c>
      <c r="V101" s="80">
        <v>0</v>
      </c>
      <c r="W101" s="81">
        <v>0</v>
      </c>
      <c r="X101" s="82">
        <v>0</v>
      </c>
      <c r="Y101" s="86">
        <v>0</v>
      </c>
      <c r="Z101" s="87">
        <v>1</v>
      </c>
      <c r="AA101" s="166" t="s">
        <v>2415</v>
      </c>
      <c r="AB101" s="167"/>
      <c r="AC101" s="71"/>
      <c r="AD101" s="72"/>
      <c r="AE101" s="72"/>
      <c r="AF101" s="72"/>
      <c r="AG101" s="73"/>
      <c r="AH101" s="74"/>
      <c r="AI101" s="75"/>
    </row>
    <row r="102" spans="1:35" s="45" customFormat="1" ht="47.25" hidden="1" x14ac:dyDescent="0.25">
      <c r="A102" s="78">
        <v>100</v>
      </c>
      <c r="B102" s="78" t="s">
        <v>1167</v>
      </c>
      <c r="C102" s="78" t="s">
        <v>264</v>
      </c>
      <c r="D102" s="78" t="s">
        <v>74</v>
      </c>
      <c r="E102" s="78" t="s">
        <v>105</v>
      </c>
      <c r="F102" s="78">
        <v>2</v>
      </c>
      <c r="G102" s="78">
        <v>2.2999999999999998</v>
      </c>
      <c r="H102" s="78" t="s">
        <v>2414</v>
      </c>
      <c r="I102" s="78">
        <v>624</v>
      </c>
      <c r="J102" s="79">
        <v>0</v>
      </c>
      <c r="K102" s="80">
        <v>0</v>
      </c>
      <c r="L102" s="80">
        <v>0</v>
      </c>
      <c r="M102" s="81">
        <v>0</v>
      </c>
      <c r="N102" s="82">
        <v>0</v>
      </c>
      <c r="O102" s="83">
        <v>1</v>
      </c>
      <c r="P102" s="83">
        <v>0</v>
      </c>
      <c r="Q102" s="84">
        <v>0</v>
      </c>
      <c r="R102" s="85">
        <v>0</v>
      </c>
      <c r="S102" s="80">
        <v>0</v>
      </c>
      <c r="T102" s="80">
        <v>0</v>
      </c>
      <c r="U102" s="80">
        <v>0</v>
      </c>
      <c r="V102" s="80">
        <v>0</v>
      </c>
      <c r="W102" s="81">
        <v>0</v>
      </c>
      <c r="X102" s="82">
        <v>0</v>
      </c>
      <c r="Y102" s="86">
        <v>0</v>
      </c>
      <c r="Z102" s="87">
        <v>1</v>
      </c>
      <c r="AA102" s="167" t="s">
        <v>2436</v>
      </c>
      <c r="AB102" s="167"/>
      <c r="AC102" s="71"/>
      <c r="AD102" s="72"/>
      <c r="AE102" s="72"/>
      <c r="AF102" s="72"/>
      <c r="AG102" s="73"/>
      <c r="AH102" s="74"/>
      <c r="AI102" s="75"/>
    </row>
    <row r="103" spans="1:35" s="45" customFormat="1" ht="141.75" hidden="1" x14ac:dyDescent="0.25">
      <c r="A103" s="78">
        <v>101</v>
      </c>
      <c r="B103" s="78" t="s">
        <v>1167</v>
      </c>
      <c r="C103" s="78" t="s">
        <v>264</v>
      </c>
      <c r="D103" s="78" t="s">
        <v>74</v>
      </c>
      <c r="E103" s="78" t="s">
        <v>105</v>
      </c>
      <c r="F103" s="78">
        <v>2</v>
      </c>
      <c r="G103" s="78">
        <v>2.2999999999999998</v>
      </c>
      <c r="H103" s="78" t="s">
        <v>2429</v>
      </c>
      <c r="I103" s="78">
        <v>545</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74" t="s">
        <v>2525</v>
      </c>
      <c r="AC103" s="71"/>
      <c r="AD103" s="72"/>
      <c r="AE103" s="72"/>
      <c r="AF103" s="72"/>
      <c r="AG103" s="73"/>
      <c r="AH103" s="74"/>
      <c r="AI103" s="75"/>
    </row>
    <row r="104" spans="1:35" s="45" customFormat="1" ht="141.75" hidden="1" x14ac:dyDescent="0.25">
      <c r="A104" s="78">
        <v>102</v>
      </c>
      <c r="B104" s="78" t="s">
        <v>1167</v>
      </c>
      <c r="C104" s="78" t="s">
        <v>264</v>
      </c>
      <c r="D104" s="78" t="s">
        <v>74</v>
      </c>
      <c r="E104" s="78" t="s">
        <v>105</v>
      </c>
      <c r="F104" s="78">
        <v>2</v>
      </c>
      <c r="G104" s="78">
        <v>2.2999999999999998</v>
      </c>
      <c r="H104" s="78" t="s">
        <v>2429</v>
      </c>
      <c r="I104" s="78">
        <v>546</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74" t="s">
        <v>2525</v>
      </c>
      <c r="AC104" s="71"/>
      <c r="AD104" s="72"/>
      <c r="AE104" s="72"/>
      <c r="AF104" s="72"/>
      <c r="AG104" s="73"/>
      <c r="AH104" s="74"/>
      <c r="AI104" s="75"/>
    </row>
    <row r="105" spans="1:35" s="45" customFormat="1" ht="141.75" hidden="1" x14ac:dyDescent="0.25">
      <c r="A105" s="78">
        <v>103</v>
      </c>
      <c r="B105" s="78" t="s">
        <v>1167</v>
      </c>
      <c r="C105" s="78" t="s">
        <v>264</v>
      </c>
      <c r="D105" s="78" t="s">
        <v>74</v>
      </c>
      <c r="E105" s="78" t="s">
        <v>105</v>
      </c>
      <c r="F105" s="78">
        <v>2</v>
      </c>
      <c r="G105" s="78">
        <v>2.2999999999999998</v>
      </c>
      <c r="H105" s="78" t="s">
        <v>2429</v>
      </c>
      <c r="I105" s="78">
        <v>592</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74" t="s">
        <v>2525</v>
      </c>
      <c r="AC105" s="71"/>
      <c r="AD105" s="72"/>
      <c r="AE105" s="72"/>
      <c r="AF105" s="72"/>
      <c r="AG105" s="73"/>
      <c r="AH105" s="74"/>
      <c r="AI105" s="75"/>
    </row>
    <row r="106" spans="1:35" s="45" customFormat="1" ht="15.75" hidden="1" x14ac:dyDescent="0.25">
      <c r="A106" s="78">
        <v>104</v>
      </c>
      <c r="B106" s="78" t="s">
        <v>1167</v>
      </c>
      <c r="C106" s="78" t="s">
        <v>264</v>
      </c>
      <c r="D106" s="78" t="s">
        <v>74</v>
      </c>
      <c r="E106" s="78" t="s">
        <v>105</v>
      </c>
      <c r="F106" s="78">
        <v>2</v>
      </c>
      <c r="G106" s="78">
        <v>2.2999999999999998</v>
      </c>
      <c r="H106" s="78" t="s">
        <v>2430</v>
      </c>
      <c r="I106" s="78">
        <v>536</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67"/>
      <c r="AC106" s="71"/>
      <c r="AD106" s="72"/>
      <c r="AE106" s="72"/>
      <c r="AF106" s="72"/>
      <c r="AG106" s="73"/>
      <c r="AH106" s="74"/>
      <c r="AI106" s="75"/>
    </row>
    <row r="107" spans="1:35" s="45" customFormat="1" ht="15.75" hidden="1" x14ac:dyDescent="0.25">
      <c r="A107" s="78">
        <v>105</v>
      </c>
      <c r="B107" s="78" t="s">
        <v>1167</v>
      </c>
      <c r="C107" s="78" t="s">
        <v>264</v>
      </c>
      <c r="D107" s="78" t="s">
        <v>74</v>
      </c>
      <c r="E107" s="78" t="s">
        <v>105</v>
      </c>
      <c r="F107" s="78">
        <v>2</v>
      </c>
      <c r="G107" s="78">
        <v>2.2999999999999998</v>
      </c>
      <c r="H107" s="78" t="s">
        <v>2430</v>
      </c>
      <c r="I107" s="78">
        <v>554</v>
      </c>
      <c r="J107" s="79">
        <v>0</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0</v>
      </c>
      <c r="AA107" s="166"/>
      <c r="AB107" s="167"/>
      <c r="AC107" s="71"/>
      <c r="AD107" s="72"/>
      <c r="AE107" s="72"/>
      <c r="AF107" s="72"/>
      <c r="AG107" s="73"/>
      <c r="AH107" s="74"/>
      <c r="AI107" s="75"/>
    </row>
    <row r="108" spans="1:35" s="45" customFormat="1" hidden="1" x14ac:dyDescent="0.25">
      <c r="A108" s="78">
        <v>106</v>
      </c>
      <c r="B108" s="78" t="s">
        <v>1167</v>
      </c>
      <c r="C108" s="78" t="s">
        <v>264</v>
      </c>
      <c r="D108" s="78" t="s">
        <v>74</v>
      </c>
      <c r="E108" s="78" t="s">
        <v>105</v>
      </c>
      <c r="F108" s="78">
        <v>2</v>
      </c>
      <c r="G108" s="78">
        <v>2.2999999999999998</v>
      </c>
      <c r="H108" s="78" t="s">
        <v>2430</v>
      </c>
      <c r="I108" s="78">
        <v>584</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t="90" hidden="1" x14ac:dyDescent="0.25">
      <c r="A109" s="78">
        <v>107</v>
      </c>
      <c r="B109" s="78" t="s">
        <v>1167</v>
      </c>
      <c r="C109" s="78" t="s">
        <v>264</v>
      </c>
      <c r="D109" s="78" t="s">
        <v>74</v>
      </c>
      <c r="E109" s="78" t="s">
        <v>105</v>
      </c>
      <c r="F109" s="78">
        <v>2</v>
      </c>
      <c r="G109" s="78">
        <v>2.4</v>
      </c>
      <c r="H109" s="78" t="s">
        <v>2431</v>
      </c>
      <c r="I109" s="78">
        <v>564</v>
      </c>
      <c r="J109" s="79">
        <v>0</v>
      </c>
      <c r="K109" s="80">
        <v>0</v>
      </c>
      <c r="L109" s="80">
        <v>0</v>
      </c>
      <c r="M109" s="81">
        <v>0</v>
      </c>
      <c r="N109" s="82">
        <v>0</v>
      </c>
      <c r="O109" s="83">
        <v>1</v>
      </c>
      <c r="P109" s="83">
        <v>0</v>
      </c>
      <c r="Q109" s="84">
        <v>0</v>
      </c>
      <c r="R109" s="85">
        <v>0</v>
      </c>
      <c r="S109" s="80">
        <v>0</v>
      </c>
      <c r="T109" s="80">
        <v>0</v>
      </c>
      <c r="U109" s="80">
        <v>0</v>
      </c>
      <c r="V109" s="80">
        <v>0</v>
      </c>
      <c r="W109" s="81">
        <v>0</v>
      </c>
      <c r="X109" s="82">
        <v>0</v>
      </c>
      <c r="Y109" s="86">
        <v>0</v>
      </c>
      <c r="Z109" s="87">
        <v>1</v>
      </c>
      <c r="AA109" s="88" t="s">
        <v>2432</v>
      </c>
      <c r="AB109" s="156" t="s">
        <v>2526</v>
      </c>
      <c r="AC109" s="71"/>
      <c r="AD109" s="72"/>
      <c r="AE109" s="72"/>
      <c r="AF109" s="72"/>
      <c r="AG109" s="73"/>
      <c r="AH109" s="74"/>
      <c r="AI109" s="75"/>
    </row>
    <row r="110" spans="1:35" s="45" customFormat="1" ht="90" hidden="1" x14ac:dyDescent="0.25">
      <c r="A110" s="78">
        <v>108</v>
      </c>
      <c r="B110" s="78" t="s">
        <v>1167</v>
      </c>
      <c r="C110" s="78" t="s">
        <v>264</v>
      </c>
      <c r="D110" s="78" t="s">
        <v>74</v>
      </c>
      <c r="E110" s="78" t="s">
        <v>105</v>
      </c>
      <c r="F110" s="78">
        <v>2</v>
      </c>
      <c r="G110" s="78">
        <v>2.4</v>
      </c>
      <c r="H110" s="78" t="s">
        <v>2431</v>
      </c>
      <c r="I110" s="78">
        <v>586</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156" t="s">
        <v>2526</v>
      </c>
      <c r="AC110" s="71"/>
      <c r="AD110" s="72"/>
      <c r="AE110" s="72"/>
      <c r="AF110" s="72"/>
      <c r="AG110" s="73"/>
      <c r="AH110" s="74"/>
      <c r="AI110" s="75"/>
    </row>
    <row r="111" spans="1:35" s="45" customFormat="1" hidden="1" x14ac:dyDescent="0.25">
      <c r="A111" s="78">
        <v>109</v>
      </c>
      <c r="B111" s="78" t="s">
        <v>1167</v>
      </c>
      <c r="C111" s="78" t="s">
        <v>264</v>
      </c>
      <c r="D111" s="78" t="s">
        <v>74</v>
      </c>
      <c r="E111" s="78" t="s">
        <v>105</v>
      </c>
      <c r="F111" s="78">
        <v>2</v>
      </c>
      <c r="G111" s="78">
        <v>2.4</v>
      </c>
      <c r="H111" s="78" t="s">
        <v>2433</v>
      </c>
      <c r="I111" s="78">
        <v>559</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c r="AB111" s="89"/>
      <c r="AC111" s="71"/>
      <c r="AD111" s="72"/>
      <c r="AE111" s="72"/>
      <c r="AF111" s="72"/>
      <c r="AG111" s="73"/>
      <c r="AH111" s="74"/>
      <c r="AI111" s="75"/>
    </row>
    <row r="112" spans="1:35" s="45" customFormat="1" hidden="1" x14ac:dyDescent="0.25">
      <c r="A112" s="78">
        <v>110</v>
      </c>
      <c r="B112" s="78" t="s">
        <v>1167</v>
      </c>
      <c r="C112" s="78" t="s">
        <v>264</v>
      </c>
      <c r="D112" s="78" t="s">
        <v>74</v>
      </c>
      <c r="E112" s="78" t="s">
        <v>105</v>
      </c>
      <c r="F112" s="78">
        <v>2</v>
      </c>
      <c r="G112" s="78">
        <v>2.4</v>
      </c>
      <c r="H112" s="78" t="s">
        <v>2434</v>
      </c>
      <c r="I112" s="78">
        <v>556</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t="26.25" hidden="1" x14ac:dyDescent="0.25">
      <c r="A113" s="78">
        <v>111</v>
      </c>
      <c r="B113" s="78" t="s">
        <v>1167</v>
      </c>
      <c r="C113" s="78" t="s">
        <v>264</v>
      </c>
      <c r="D113" s="78" t="s">
        <v>74</v>
      </c>
      <c r="E113" s="78" t="s">
        <v>105</v>
      </c>
      <c r="F113" s="78">
        <v>2</v>
      </c>
      <c r="G113" s="78">
        <v>2.4</v>
      </c>
      <c r="H113" s="78" t="s">
        <v>2434</v>
      </c>
      <c r="I113" s="78">
        <v>588</v>
      </c>
      <c r="J113" s="79">
        <v>0</v>
      </c>
      <c r="K113" s="80">
        <v>0</v>
      </c>
      <c r="L113" s="80">
        <v>0</v>
      </c>
      <c r="M113" s="81">
        <v>0</v>
      </c>
      <c r="N113" s="82">
        <v>0</v>
      </c>
      <c r="O113" s="83">
        <v>0</v>
      </c>
      <c r="P113" s="83">
        <v>0</v>
      </c>
      <c r="Q113" s="84">
        <v>0</v>
      </c>
      <c r="R113" s="85">
        <v>0</v>
      </c>
      <c r="S113" s="80">
        <v>0</v>
      </c>
      <c r="T113" s="80">
        <v>0</v>
      </c>
      <c r="U113" s="80">
        <v>1</v>
      </c>
      <c r="V113" s="80">
        <v>0</v>
      </c>
      <c r="W113" s="81">
        <v>0</v>
      </c>
      <c r="X113" s="82">
        <v>0</v>
      </c>
      <c r="Y113" s="86">
        <v>0</v>
      </c>
      <c r="Z113" s="87">
        <v>1</v>
      </c>
      <c r="AA113" s="88" t="s">
        <v>2435</v>
      </c>
      <c r="AB113" s="89"/>
      <c r="AC113" s="71"/>
      <c r="AD113" s="72"/>
      <c r="AE113" s="72"/>
      <c r="AF113" s="72"/>
      <c r="AG113" s="73"/>
      <c r="AH113" s="74"/>
      <c r="AI113" s="75"/>
    </row>
    <row r="114" spans="1:35" s="45" customFormat="1" ht="16.5" hidden="1" thickBot="1" x14ac:dyDescent="0.3">
      <c r="A114" s="100"/>
      <c r="B114" s="100"/>
      <c r="C114" s="100"/>
      <c r="D114" s="100"/>
      <c r="E114" s="100"/>
      <c r="F114" s="100"/>
      <c r="G114" s="100"/>
      <c r="H114" s="100"/>
      <c r="I114" s="100">
        <f>COUNTA(I3:I113)</f>
        <v>111</v>
      </c>
      <c r="J114" s="101">
        <f t="shared" ref="J114:Z114" si="0">SUM(J3:J113)</f>
        <v>7</v>
      </c>
      <c r="K114" s="102">
        <f t="shared" si="0"/>
        <v>3</v>
      </c>
      <c r="L114" s="102">
        <f t="shared" si="0"/>
        <v>0</v>
      </c>
      <c r="M114" s="103">
        <f t="shared" si="0"/>
        <v>1</v>
      </c>
      <c r="N114" s="101">
        <f t="shared" si="0"/>
        <v>7</v>
      </c>
      <c r="O114" s="102">
        <f t="shared" si="0"/>
        <v>7</v>
      </c>
      <c r="P114" s="102">
        <f t="shared" si="0"/>
        <v>0</v>
      </c>
      <c r="Q114" s="103">
        <f t="shared" si="0"/>
        <v>2</v>
      </c>
      <c r="R114" s="101">
        <f t="shared" si="0"/>
        <v>1</v>
      </c>
      <c r="S114" s="102">
        <f t="shared" si="0"/>
        <v>3</v>
      </c>
      <c r="T114" s="102">
        <f t="shared" si="0"/>
        <v>0</v>
      </c>
      <c r="U114" s="102">
        <f t="shared" si="0"/>
        <v>11</v>
      </c>
      <c r="V114" s="102">
        <f t="shared" si="0"/>
        <v>5</v>
      </c>
      <c r="W114" s="103">
        <f t="shared" si="0"/>
        <v>0</v>
      </c>
      <c r="X114" s="101">
        <f t="shared" si="0"/>
        <v>0</v>
      </c>
      <c r="Y114" s="104">
        <f t="shared" si="0"/>
        <v>0</v>
      </c>
      <c r="Z114" s="105">
        <f t="shared" si="0"/>
        <v>38</v>
      </c>
      <c r="AA114" s="106">
        <f>COUNTA(AA3:AA113)</f>
        <v>38</v>
      </c>
      <c r="AB114" s="106">
        <f>COUNTA(AB3:AB113)</f>
        <v>8</v>
      </c>
      <c r="AC114" s="107">
        <f>COUNTA(AC3:AC113)</f>
        <v>0</v>
      </c>
      <c r="AD114" s="108">
        <f>SUM(AD3:AD113)</f>
        <v>0</v>
      </c>
      <c r="AE114" s="108">
        <f>SUM(AE3:AE113)</f>
        <v>0</v>
      </c>
      <c r="AF114" s="108">
        <f>SUM(AF3:AF113)</f>
        <v>0</v>
      </c>
      <c r="AG114" s="109">
        <f>COUNTA(AG3:AG113)</f>
        <v>0</v>
      </c>
      <c r="AH114" s="108">
        <f>SUM(AH3:AH113)</f>
        <v>0</v>
      </c>
      <c r="AI114" s="110">
        <f>COUNTA(AI3:AI113)</f>
        <v>0</v>
      </c>
    </row>
  </sheetData>
  <autoFilter ref="A2:AI114">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2"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filterMode="1">
    <pageSetUpPr fitToPage="1"/>
  </sheetPr>
  <dimension ref="A1:AI62"/>
  <sheetViews>
    <sheetView zoomScale="80" zoomScaleNormal="80" workbookViewId="0">
      <pane ySplit="2" topLeftCell="A6" activePane="bottomLeft" state="frozen"/>
      <selection activeCell="D10" sqref="D10"/>
      <selection pane="bottomLeft" activeCell="H1" sqref="H1:H2"/>
    </sheetView>
  </sheetViews>
  <sheetFormatPr baseColWidth="10" defaultRowHeight="15" x14ac:dyDescent="0.2"/>
  <cols>
    <col min="1" max="1" width="7" style="111" customWidth="1"/>
    <col min="2" max="3" width="11.42578125" style="111" hidden="1" customWidth="1"/>
    <col min="4" max="4" width="33.7109375" style="111" bestFit="1" customWidth="1"/>
    <col min="5" max="7" width="11.42578125" style="111" hidden="1" customWidth="1"/>
    <col min="8" max="8" width="18.28515625" style="111" customWidth="1"/>
    <col min="9" max="9" width="11.42578125" style="111" customWidth="1"/>
    <col min="10"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47.25" hidden="1" x14ac:dyDescent="0.25">
      <c r="A3" s="60">
        <v>1</v>
      </c>
      <c r="B3" s="60"/>
      <c r="C3" s="60"/>
      <c r="D3" s="60" t="s">
        <v>75</v>
      </c>
      <c r="E3" s="60" t="s">
        <v>105</v>
      </c>
      <c r="F3" s="60">
        <v>1</v>
      </c>
      <c r="G3" s="60">
        <v>1.1000000000000001</v>
      </c>
      <c r="H3" s="60" t="s">
        <v>1715</v>
      </c>
      <c r="I3" s="60">
        <v>230</v>
      </c>
      <c r="J3" s="61">
        <v>0</v>
      </c>
      <c r="K3" s="62">
        <v>0</v>
      </c>
      <c r="L3" s="62">
        <v>0</v>
      </c>
      <c r="M3" s="63">
        <v>0</v>
      </c>
      <c r="N3" s="64">
        <v>0</v>
      </c>
      <c r="O3" s="65">
        <v>0</v>
      </c>
      <c r="P3" s="65">
        <v>0</v>
      </c>
      <c r="Q3" s="66">
        <v>0</v>
      </c>
      <c r="R3" s="67">
        <v>0</v>
      </c>
      <c r="S3" s="62">
        <v>0</v>
      </c>
      <c r="T3" s="62">
        <v>0</v>
      </c>
      <c r="U3" s="62">
        <v>1</v>
      </c>
      <c r="V3" s="62">
        <v>0</v>
      </c>
      <c r="W3" s="63">
        <v>0</v>
      </c>
      <c r="X3" s="68">
        <v>0</v>
      </c>
      <c r="Y3" s="69">
        <v>0</v>
      </c>
      <c r="Z3" s="70">
        <v>1</v>
      </c>
      <c r="AA3" s="162" t="s">
        <v>1716</v>
      </c>
      <c r="AB3" s="163"/>
      <c r="AC3" s="71"/>
      <c r="AD3" s="72"/>
      <c r="AE3" s="72"/>
      <c r="AF3" s="72"/>
      <c r="AG3" s="73"/>
      <c r="AH3" s="74"/>
      <c r="AI3" s="75"/>
    </row>
    <row r="4" spans="1:35" s="45" customFormat="1" ht="47.25" hidden="1" x14ac:dyDescent="0.25">
      <c r="A4" s="76">
        <v>2</v>
      </c>
      <c r="B4" s="76"/>
      <c r="C4" s="76"/>
      <c r="D4" s="76" t="s">
        <v>75</v>
      </c>
      <c r="E4" s="76" t="s">
        <v>105</v>
      </c>
      <c r="F4" s="76">
        <v>1</v>
      </c>
      <c r="G4" s="76">
        <v>1.1000000000000001</v>
      </c>
      <c r="H4" s="76" t="s">
        <v>1717</v>
      </c>
      <c r="I4" s="76">
        <v>180</v>
      </c>
      <c r="J4" s="61">
        <v>0</v>
      </c>
      <c r="K4" s="62">
        <v>0</v>
      </c>
      <c r="L4" s="62">
        <v>0</v>
      </c>
      <c r="M4" s="63">
        <v>0</v>
      </c>
      <c r="N4" s="64">
        <v>1</v>
      </c>
      <c r="O4" s="65">
        <v>0</v>
      </c>
      <c r="P4" s="65">
        <v>0</v>
      </c>
      <c r="Q4" s="66">
        <v>0</v>
      </c>
      <c r="R4" s="67">
        <v>0</v>
      </c>
      <c r="S4" s="62">
        <v>0</v>
      </c>
      <c r="T4" s="62">
        <v>0</v>
      </c>
      <c r="U4" s="62">
        <v>1</v>
      </c>
      <c r="V4" s="62">
        <v>0</v>
      </c>
      <c r="W4" s="63">
        <v>0</v>
      </c>
      <c r="X4" s="64">
        <v>0</v>
      </c>
      <c r="Y4" s="77">
        <v>0</v>
      </c>
      <c r="Z4" s="70">
        <v>1</v>
      </c>
      <c r="AA4" s="162" t="s">
        <v>1718</v>
      </c>
      <c r="AB4" s="164"/>
      <c r="AC4" s="71"/>
      <c r="AD4" s="72"/>
      <c r="AE4" s="72"/>
      <c r="AF4" s="72"/>
      <c r="AG4" s="73"/>
      <c r="AH4" s="74"/>
      <c r="AI4" s="75"/>
    </row>
    <row r="5" spans="1:35" s="45" customFormat="1" ht="94.5" hidden="1" x14ac:dyDescent="0.25">
      <c r="A5" s="76">
        <v>3</v>
      </c>
      <c r="B5" s="76"/>
      <c r="C5" s="76"/>
      <c r="D5" s="76" t="s">
        <v>75</v>
      </c>
      <c r="E5" s="76" t="s">
        <v>105</v>
      </c>
      <c r="F5" s="76">
        <v>1</v>
      </c>
      <c r="G5" s="76">
        <v>1.1000000000000001</v>
      </c>
      <c r="H5" s="76" t="s">
        <v>1719</v>
      </c>
      <c r="I5" s="76">
        <v>176</v>
      </c>
      <c r="J5" s="61">
        <v>0</v>
      </c>
      <c r="K5" s="62">
        <v>1</v>
      </c>
      <c r="L5" s="62">
        <v>0</v>
      </c>
      <c r="M5" s="63">
        <v>0</v>
      </c>
      <c r="N5" s="64">
        <v>1</v>
      </c>
      <c r="O5" s="65">
        <v>0</v>
      </c>
      <c r="P5" s="65">
        <v>0</v>
      </c>
      <c r="Q5" s="66">
        <v>0</v>
      </c>
      <c r="R5" s="67">
        <v>0</v>
      </c>
      <c r="S5" s="62">
        <v>0</v>
      </c>
      <c r="T5" s="62">
        <v>0</v>
      </c>
      <c r="U5" s="62">
        <v>1</v>
      </c>
      <c r="V5" s="62">
        <v>0</v>
      </c>
      <c r="W5" s="63">
        <v>0</v>
      </c>
      <c r="X5" s="64">
        <v>0</v>
      </c>
      <c r="Y5" s="77">
        <v>0</v>
      </c>
      <c r="Z5" s="70">
        <v>1</v>
      </c>
      <c r="AA5" s="162" t="s">
        <v>1720</v>
      </c>
      <c r="AB5" s="164"/>
      <c r="AC5" s="71"/>
      <c r="AD5" s="72"/>
      <c r="AE5" s="72"/>
      <c r="AF5" s="72"/>
      <c r="AG5" s="73"/>
      <c r="AH5" s="74"/>
      <c r="AI5" s="75"/>
    </row>
    <row r="6" spans="1:35" s="45" customFormat="1" ht="94.5" x14ac:dyDescent="0.25">
      <c r="A6" s="76">
        <v>4</v>
      </c>
      <c r="B6" s="76"/>
      <c r="C6" s="76"/>
      <c r="D6" s="76" t="s">
        <v>75</v>
      </c>
      <c r="E6" s="76" t="s">
        <v>105</v>
      </c>
      <c r="F6" s="76">
        <v>1</v>
      </c>
      <c r="G6" s="76">
        <v>1.2</v>
      </c>
      <c r="H6" s="76" t="s">
        <v>1721</v>
      </c>
      <c r="I6" s="76">
        <v>206</v>
      </c>
      <c r="J6" s="61">
        <v>1</v>
      </c>
      <c r="K6" s="62">
        <v>0</v>
      </c>
      <c r="L6" s="62">
        <v>0</v>
      </c>
      <c r="M6" s="63">
        <v>0</v>
      </c>
      <c r="N6" s="64">
        <v>0</v>
      </c>
      <c r="O6" s="65">
        <v>1</v>
      </c>
      <c r="P6" s="65">
        <v>0</v>
      </c>
      <c r="Q6" s="66">
        <v>0</v>
      </c>
      <c r="R6" s="67">
        <v>0</v>
      </c>
      <c r="S6" s="62">
        <v>0</v>
      </c>
      <c r="T6" s="62">
        <v>0</v>
      </c>
      <c r="U6" s="62">
        <v>0</v>
      </c>
      <c r="V6" s="62">
        <v>0</v>
      </c>
      <c r="W6" s="63">
        <v>0</v>
      </c>
      <c r="X6" s="64">
        <v>0</v>
      </c>
      <c r="Y6" s="77">
        <v>0</v>
      </c>
      <c r="Z6" s="70">
        <v>1</v>
      </c>
      <c r="AA6" s="162" t="s">
        <v>1722</v>
      </c>
      <c r="AB6" s="164"/>
      <c r="AC6" s="71"/>
      <c r="AD6" s="72"/>
      <c r="AE6" s="72"/>
      <c r="AF6" s="72"/>
      <c r="AG6" s="73"/>
      <c r="AH6" s="74"/>
      <c r="AI6" s="75"/>
    </row>
    <row r="7" spans="1:35" s="45" customFormat="1" ht="15.75" hidden="1" x14ac:dyDescent="0.25">
      <c r="A7" s="76">
        <v>5</v>
      </c>
      <c r="B7" s="76"/>
      <c r="C7" s="76"/>
      <c r="D7" s="76" t="s">
        <v>75</v>
      </c>
      <c r="E7" s="76" t="s">
        <v>105</v>
      </c>
      <c r="F7" s="76">
        <v>1</v>
      </c>
      <c r="G7" s="76">
        <v>1.3</v>
      </c>
      <c r="H7" s="76" t="s">
        <v>1723</v>
      </c>
      <c r="I7" s="76">
        <v>178</v>
      </c>
      <c r="J7" s="61">
        <v>0</v>
      </c>
      <c r="K7" s="62">
        <v>1</v>
      </c>
      <c r="L7" s="62">
        <v>0</v>
      </c>
      <c r="M7" s="63">
        <v>0</v>
      </c>
      <c r="N7" s="64">
        <v>0</v>
      </c>
      <c r="O7" s="65">
        <v>0</v>
      </c>
      <c r="P7" s="65">
        <v>0</v>
      </c>
      <c r="Q7" s="66">
        <v>0</v>
      </c>
      <c r="R7" s="67">
        <v>0</v>
      </c>
      <c r="S7" s="62">
        <v>0</v>
      </c>
      <c r="T7" s="62">
        <v>0</v>
      </c>
      <c r="U7" s="62">
        <v>0</v>
      </c>
      <c r="V7" s="62">
        <v>0</v>
      </c>
      <c r="W7" s="63">
        <v>0</v>
      </c>
      <c r="X7" s="64">
        <v>0</v>
      </c>
      <c r="Y7" s="77">
        <v>0</v>
      </c>
      <c r="Z7" s="70">
        <v>1</v>
      </c>
      <c r="AA7" s="162" t="s">
        <v>115</v>
      </c>
      <c r="AB7" s="164"/>
      <c r="AC7" s="71"/>
      <c r="AD7" s="72"/>
      <c r="AE7" s="72"/>
      <c r="AF7" s="72"/>
      <c r="AG7" s="73"/>
      <c r="AH7" s="74"/>
      <c r="AI7" s="75"/>
    </row>
    <row r="8" spans="1:35" s="45" customFormat="1" ht="47.25" hidden="1" x14ac:dyDescent="0.25">
      <c r="A8" s="76">
        <v>6</v>
      </c>
      <c r="B8" s="76"/>
      <c r="C8" s="76"/>
      <c r="D8" s="76" t="s">
        <v>75</v>
      </c>
      <c r="E8" s="76" t="s">
        <v>105</v>
      </c>
      <c r="F8" s="76">
        <v>1</v>
      </c>
      <c r="G8" s="76">
        <v>1.3</v>
      </c>
      <c r="H8" s="76" t="s">
        <v>1723</v>
      </c>
      <c r="I8" s="76">
        <v>182</v>
      </c>
      <c r="J8" s="61">
        <v>0</v>
      </c>
      <c r="K8" s="62">
        <v>1</v>
      </c>
      <c r="L8" s="62">
        <v>0</v>
      </c>
      <c r="M8" s="63">
        <v>0</v>
      </c>
      <c r="N8" s="64">
        <v>0</v>
      </c>
      <c r="O8" s="65">
        <v>0</v>
      </c>
      <c r="P8" s="65">
        <v>0</v>
      </c>
      <c r="Q8" s="66">
        <v>0</v>
      </c>
      <c r="R8" s="67">
        <v>0</v>
      </c>
      <c r="S8" s="62">
        <v>0</v>
      </c>
      <c r="T8" s="62">
        <v>0</v>
      </c>
      <c r="U8" s="62">
        <v>1</v>
      </c>
      <c r="V8" s="62">
        <v>0</v>
      </c>
      <c r="W8" s="63">
        <v>0</v>
      </c>
      <c r="X8" s="64">
        <v>0</v>
      </c>
      <c r="Y8" s="77">
        <v>0</v>
      </c>
      <c r="Z8" s="70">
        <v>1</v>
      </c>
      <c r="AA8" s="162" t="s">
        <v>1724</v>
      </c>
      <c r="AB8" s="164"/>
      <c r="AC8" s="71"/>
      <c r="AD8" s="72"/>
      <c r="AE8" s="72"/>
      <c r="AF8" s="72"/>
      <c r="AG8" s="73"/>
      <c r="AH8" s="74"/>
      <c r="AI8" s="75"/>
    </row>
    <row r="9" spans="1:35" s="45" customFormat="1" ht="47.25" hidden="1" x14ac:dyDescent="0.25">
      <c r="A9" s="76">
        <v>7</v>
      </c>
      <c r="B9" s="76"/>
      <c r="C9" s="76"/>
      <c r="D9" s="76" t="s">
        <v>75</v>
      </c>
      <c r="E9" s="76" t="s">
        <v>105</v>
      </c>
      <c r="F9" s="76">
        <v>1</v>
      </c>
      <c r="G9" s="76">
        <v>1.3</v>
      </c>
      <c r="H9" s="76" t="s">
        <v>1723</v>
      </c>
      <c r="I9" s="76">
        <v>191</v>
      </c>
      <c r="J9" s="61">
        <v>0</v>
      </c>
      <c r="K9" s="62">
        <v>1</v>
      </c>
      <c r="L9" s="62">
        <v>0</v>
      </c>
      <c r="M9" s="63">
        <v>0</v>
      </c>
      <c r="N9" s="64">
        <v>0</v>
      </c>
      <c r="O9" s="65">
        <v>1</v>
      </c>
      <c r="P9" s="65">
        <v>0</v>
      </c>
      <c r="Q9" s="66">
        <v>0</v>
      </c>
      <c r="R9" s="67">
        <v>0</v>
      </c>
      <c r="S9" s="62">
        <v>0</v>
      </c>
      <c r="T9" s="62">
        <v>0</v>
      </c>
      <c r="U9" s="62">
        <v>0</v>
      </c>
      <c r="V9" s="62">
        <v>0</v>
      </c>
      <c r="W9" s="63">
        <v>0</v>
      </c>
      <c r="X9" s="64">
        <v>0</v>
      </c>
      <c r="Y9" s="77">
        <v>0</v>
      </c>
      <c r="Z9" s="70">
        <v>1</v>
      </c>
      <c r="AA9" s="162" t="s">
        <v>1725</v>
      </c>
      <c r="AB9" s="164"/>
      <c r="AC9" s="71"/>
      <c r="AD9" s="72"/>
      <c r="AE9" s="72"/>
      <c r="AF9" s="72"/>
      <c r="AG9" s="73"/>
      <c r="AH9" s="74"/>
      <c r="AI9" s="75"/>
    </row>
    <row r="10" spans="1:35" s="45" customFormat="1" ht="15.75" hidden="1" x14ac:dyDescent="0.25">
      <c r="A10" s="76">
        <v>8</v>
      </c>
      <c r="B10" s="76"/>
      <c r="C10" s="76"/>
      <c r="D10" s="76" t="s">
        <v>75</v>
      </c>
      <c r="E10" s="76" t="s">
        <v>105</v>
      </c>
      <c r="F10" s="76">
        <v>1</v>
      </c>
      <c r="G10" s="76">
        <v>1.3</v>
      </c>
      <c r="H10" s="76" t="s">
        <v>1723</v>
      </c>
      <c r="I10" s="76">
        <v>211</v>
      </c>
      <c r="J10" s="61">
        <v>0</v>
      </c>
      <c r="K10" s="62">
        <v>1</v>
      </c>
      <c r="L10" s="62">
        <v>0</v>
      </c>
      <c r="M10" s="63">
        <v>0</v>
      </c>
      <c r="N10" s="64">
        <v>0</v>
      </c>
      <c r="O10" s="65">
        <v>0</v>
      </c>
      <c r="P10" s="65">
        <v>0</v>
      </c>
      <c r="Q10" s="66">
        <v>0</v>
      </c>
      <c r="R10" s="67">
        <v>0</v>
      </c>
      <c r="S10" s="62">
        <v>0</v>
      </c>
      <c r="T10" s="62">
        <v>0</v>
      </c>
      <c r="U10" s="62">
        <v>0</v>
      </c>
      <c r="V10" s="62">
        <v>0</v>
      </c>
      <c r="W10" s="63">
        <v>0</v>
      </c>
      <c r="X10" s="64">
        <v>0</v>
      </c>
      <c r="Y10" s="77">
        <v>0</v>
      </c>
      <c r="Z10" s="70">
        <v>1</v>
      </c>
      <c r="AA10" s="162" t="s">
        <v>115</v>
      </c>
      <c r="AB10" s="164"/>
      <c r="AC10" s="71"/>
      <c r="AD10" s="72"/>
      <c r="AE10" s="72"/>
      <c r="AF10" s="72"/>
      <c r="AG10" s="73"/>
      <c r="AH10" s="74"/>
      <c r="AI10" s="75"/>
    </row>
    <row r="11" spans="1:35" s="45" customFormat="1" ht="110.25" hidden="1" x14ac:dyDescent="0.25">
      <c r="A11" s="76">
        <v>9</v>
      </c>
      <c r="B11" s="76"/>
      <c r="C11" s="76"/>
      <c r="D11" s="76" t="s">
        <v>75</v>
      </c>
      <c r="E11" s="76" t="s">
        <v>105</v>
      </c>
      <c r="F11" s="76">
        <v>1</v>
      </c>
      <c r="G11" s="76">
        <v>1.3</v>
      </c>
      <c r="H11" s="76" t="s">
        <v>1723</v>
      </c>
      <c r="I11" s="76">
        <v>217</v>
      </c>
      <c r="J11" s="61">
        <v>0</v>
      </c>
      <c r="K11" s="62">
        <v>1</v>
      </c>
      <c r="L11" s="62">
        <v>0</v>
      </c>
      <c r="M11" s="63">
        <v>0</v>
      </c>
      <c r="N11" s="64">
        <v>0</v>
      </c>
      <c r="O11" s="65">
        <v>0</v>
      </c>
      <c r="P11" s="65">
        <v>0</v>
      </c>
      <c r="Q11" s="66">
        <v>0</v>
      </c>
      <c r="R11" s="67">
        <v>1</v>
      </c>
      <c r="S11" s="62">
        <v>0</v>
      </c>
      <c r="T11" s="62">
        <v>0</v>
      </c>
      <c r="U11" s="62">
        <v>1</v>
      </c>
      <c r="V11" s="62">
        <v>0</v>
      </c>
      <c r="W11" s="63">
        <v>0</v>
      </c>
      <c r="X11" s="64">
        <v>0</v>
      </c>
      <c r="Y11" s="77">
        <v>0</v>
      </c>
      <c r="Z11" s="70">
        <v>1</v>
      </c>
      <c r="AA11" s="165" t="s">
        <v>1726</v>
      </c>
      <c r="AB11" s="164"/>
      <c r="AC11" s="71"/>
      <c r="AD11" s="72"/>
      <c r="AE11" s="72"/>
      <c r="AF11" s="72"/>
      <c r="AG11" s="73"/>
      <c r="AH11" s="74"/>
      <c r="AI11" s="75"/>
    </row>
    <row r="12" spans="1:35" s="45" customFormat="1" ht="63" hidden="1" x14ac:dyDescent="0.25">
      <c r="A12" s="76">
        <v>10</v>
      </c>
      <c r="B12" s="76"/>
      <c r="C12" s="76"/>
      <c r="D12" s="76" t="s">
        <v>75</v>
      </c>
      <c r="E12" s="76" t="s">
        <v>105</v>
      </c>
      <c r="F12" s="76">
        <v>1</v>
      </c>
      <c r="G12" s="76">
        <v>1.3</v>
      </c>
      <c r="H12" s="76" t="s">
        <v>1723</v>
      </c>
      <c r="I12" s="76">
        <v>218</v>
      </c>
      <c r="J12" s="61">
        <v>0</v>
      </c>
      <c r="K12" s="62">
        <v>1</v>
      </c>
      <c r="L12" s="62">
        <v>0</v>
      </c>
      <c r="M12" s="63">
        <v>0</v>
      </c>
      <c r="N12" s="64">
        <v>0</v>
      </c>
      <c r="O12" s="65">
        <v>1</v>
      </c>
      <c r="P12" s="65">
        <v>0</v>
      </c>
      <c r="Q12" s="66">
        <v>0</v>
      </c>
      <c r="R12" s="67">
        <v>0</v>
      </c>
      <c r="S12" s="62">
        <v>0</v>
      </c>
      <c r="T12" s="62">
        <v>0</v>
      </c>
      <c r="U12" s="62">
        <v>1</v>
      </c>
      <c r="V12" s="62">
        <v>0</v>
      </c>
      <c r="W12" s="63">
        <v>0</v>
      </c>
      <c r="X12" s="64">
        <v>0</v>
      </c>
      <c r="Y12" s="77">
        <v>0</v>
      </c>
      <c r="Z12" s="70">
        <v>1</v>
      </c>
      <c r="AA12" s="162" t="s">
        <v>1727</v>
      </c>
      <c r="AB12" s="164"/>
      <c r="AC12" s="71"/>
      <c r="AD12" s="72"/>
      <c r="AE12" s="72"/>
      <c r="AF12" s="72"/>
      <c r="AG12" s="73"/>
      <c r="AH12" s="74"/>
      <c r="AI12" s="75"/>
    </row>
    <row r="13" spans="1:35" s="45" customFormat="1" ht="63" hidden="1" x14ac:dyDescent="0.25">
      <c r="A13" s="76">
        <v>11</v>
      </c>
      <c r="B13" s="76"/>
      <c r="C13" s="76"/>
      <c r="D13" s="76" t="s">
        <v>75</v>
      </c>
      <c r="E13" s="76" t="s">
        <v>105</v>
      </c>
      <c r="F13" s="76">
        <v>1</v>
      </c>
      <c r="G13" s="76">
        <v>1.3</v>
      </c>
      <c r="H13" s="76" t="s">
        <v>1723</v>
      </c>
      <c r="I13" s="76">
        <v>234</v>
      </c>
      <c r="J13" s="61">
        <v>0</v>
      </c>
      <c r="K13" s="62">
        <v>1</v>
      </c>
      <c r="L13" s="62">
        <v>0</v>
      </c>
      <c r="M13" s="63">
        <v>0</v>
      </c>
      <c r="N13" s="64">
        <v>0</v>
      </c>
      <c r="O13" s="65">
        <v>1</v>
      </c>
      <c r="P13" s="65">
        <v>0</v>
      </c>
      <c r="Q13" s="66">
        <v>0</v>
      </c>
      <c r="R13" s="67">
        <v>0</v>
      </c>
      <c r="S13" s="62">
        <v>0</v>
      </c>
      <c r="T13" s="62">
        <v>0</v>
      </c>
      <c r="U13" s="62">
        <v>1</v>
      </c>
      <c r="V13" s="62">
        <v>0</v>
      </c>
      <c r="W13" s="63">
        <v>0</v>
      </c>
      <c r="X13" s="64">
        <v>0</v>
      </c>
      <c r="Y13" s="77">
        <v>0</v>
      </c>
      <c r="Z13" s="70">
        <v>1</v>
      </c>
      <c r="AA13" s="162" t="s">
        <v>1728</v>
      </c>
      <c r="AB13" s="164"/>
      <c r="AC13" s="71"/>
      <c r="AD13" s="72"/>
      <c r="AE13" s="72"/>
      <c r="AF13" s="72"/>
      <c r="AG13" s="73"/>
      <c r="AH13" s="74"/>
      <c r="AI13" s="75"/>
    </row>
    <row r="14" spans="1:35" s="45" customFormat="1" ht="110.25" x14ac:dyDescent="0.25">
      <c r="A14" s="76">
        <v>12</v>
      </c>
      <c r="B14" s="76"/>
      <c r="C14" s="76"/>
      <c r="D14" s="76" t="s">
        <v>75</v>
      </c>
      <c r="E14" s="76" t="s">
        <v>105</v>
      </c>
      <c r="F14" s="76">
        <v>1</v>
      </c>
      <c r="G14" s="76">
        <v>1.3</v>
      </c>
      <c r="H14" s="195" t="s">
        <v>1729</v>
      </c>
      <c r="I14" s="76">
        <v>179</v>
      </c>
      <c r="J14" s="61">
        <v>1</v>
      </c>
      <c r="K14" s="62">
        <v>0</v>
      </c>
      <c r="L14" s="62">
        <v>0</v>
      </c>
      <c r="M14" s="63">
        <v>0</v>
      </c>
      <c r="N14" s="64">
        <v>0</v>
      </c>
      <c r="O14" s="65">
        <v>0</v>
      </c>
      <c r="P14" s="65">
        <v>0</v>
      </c>
      <c r="Q14" s="66">
        <v>0</v>
      </c>
      <c r="R14" s="67">
        <v>1</v>
      </c>
      <c r="S14" s="62">
        <v>0</v>
      </c>
      <c r="T14" s="62">
        <v>0</v>
      </c>
      <c r="U14" s="62">
        <v>0</v>
      </c>
      <c r="V14" s="62">
        <v>0</v>
      </c>
      <c r="W14" s="63">
        <v>0</v>
      </c>
      <c r="X14" s="64">
        <v>0</v>
      </c>
      <c r="Y14" s="77">
        <v>0</v>
      </c>
      <c r="Z14" s="70">
        <v>1</v>
      </c>
      <c r="AA14" s="193" t="s">
        <v>1730</v>
      </c>
      <c r="AB14" s="164"/>
      <c r="AC14" s="71"/>
      <c r="AD14" s="72"/>
      <c r="AE14" s="72"/>
      <c r="AF14" s="72"/>
      <c r="AG14" s="73"/>
      <c r="AH14" s="74"/>
      <c r="AI14" s="75"/>
    </row>
    <row r="15" spans="1:35" s="45" customFormat="1" ht="63" hidden="1" x14ac:dyDescent="0.25">
      <c r="A15" s="76">
        <v>13</v>
      </c>
      <c r="B15" s="76"/>
      <c r="C15" s="76"/>
      <c r="D15" s="76" t="s">
        <v>75</v>
      </c>
      <c r="E15" s="76" t="s">
        <v>105</v>
      </c>
      <c r="F15" s="76">
        <v>1</v>
      </c>
      <c r="G15" s="76">
        <v>1.3</v>
      </c>
      <c r="H15" s="76" t="s">
        <v>1729</v>
      </c>
      <c r="I15" s="76">
        <v>184</v>
      </c>
      <c r="J15" s="61">
        <v>0</v>
      </c>
      <c r="K15" s="62">
        <v>0</v>
      </c>
      <c r="L15" s="62">
        <v>0</v>
      </c>
      <c r="M15" s="63">
        <v>0</v>
      </c>
      <c r="N15" s="64">
        <v>0</v>
      </c>
      <c r="O15" s="65">
        <v>0</v>
      </c>
      <c r="P15" s="65">
        <v>0</v>
      </c>
      <c r="Q15" s="66">
        <v>1</v>
      </c>
      <c r="R15" s="67">
        <v>0</v>
      </c>
      <c r="S15" s="62">
        <v>0</v>
      </c>
      <c r="T15" s="62">
        <v>0</v>
      </c>
      <c r="U15" s="62">
        <v>0</v>
      </c>
      <c r="V15" s="62">
        <v>1</v>
      </c>
      <c r="W15" s="63">
        <v>0</v>
      </c>
      <c r="X15" s="64">
        <v>0</v>
      </c>
      <c r="Y15" s="77">
        <v>0</v>
      </c>
      <c r="Z15" s="70">
        <v>1</v>
      </c>
      <c r="AA15" s="162" t="s">
        <v>1731</v>
      </c>
      <c r="AB15" s="164"/>
      <c r="AC15" s="71"/>
      <c r="AD15" s="72"/>
      <c r="AE15" s="72"/>
      <c r="AF15" s="72"/>
      <c r="AG15" s="73"/>
      <c r="AH15" s="74"/>
      <c r="AI15" s="75"/>
    </row>
    <row r="16" spans="1:35" s="45" customFormat="1" ht="78.75" x14ac:dyDescent="0.25">
      <c r="A16" s="76">
        <v>14</v>
      </c>
      <c r="B16" s="76"/>
      <c r="C16" s="76"/>
      <c r="D16" s="76" t="s">
        <v>75</v>
      </c>
      <c r="E16" s="76" t="s">
        <v>105</v>
      </c>
      <c r="F16" s="76">
        <v>1</v>
      </c>
      <c r="G16" s="76">
        <v>1.3</v>
      </c>
      <c r="H16" s="76" t="s">
        <v>1729</v>
      </c>
      <c r="I16" s="76">
        <v>186</v>
      </c>
      <c r="J16" s="61">
        <v>1</v>
      </c>
      <c r="K16" s="62">
        <v>0</v>
      </c>
      <c r="L16" s="62">
        <v>0</v>
      </c>
      <c r="M16" s="63">
        <v>0</v>
      </c>
      <c r="N16" s="64">
        <v>0</v>
      </c>
      <c r="O16" s="65">
        <v>0</v>
      </c>
      <c r="P16" s="65">
        <v>0</v>
      </c>
      <c r="Q16" s="66">
        <v>0</v>
      </c>
      <c r="R16" s="67">
        <v>0</v>
      </c>
      <c r="S16" s="62">
        <v>0</v>
      </c>
      <c r="T16" s="62">
        <v>0</v>
      </c>
      <c r="U16" s="62">
        <v>0</v>
      </c>
      <c r="V16" s="62">
        <v>0</v>
      </c>
      <c r="W16" s="63">
        <v>0</v>
      </c>
      <c r="X16" s="64">
        <v>0</v>
      </c>
      <c r="Y16" s="77">
        <v>0</v>
      </c>
      <c r="Z16" s="70">
        <v>1</v>
      </c>
      <c r="AA16" s="193" t="s">
        <v>1732</v>
      </c>
      <c r="AB16" s="164"/>
      <c r="AC16" s="71"/>
      <c r="AD16" s="72"/>
      <c r="AE16" s="72"/>
      <c r="AF16" s="72"/>
      <c r="AG16" s="73"/>
      <c r="AH16" s="74"/>
      <c r="AI16" s="75"/>
    </row>
    <row r="17" spans="1:35" s="45" customFormat="1" ht="110.25" x14ac:dyDescent="0.25">
      <c r="A17" s="78">
        <v>15</v>
      </c>
      <c r="B17" s="78"/>
      <c r="C17" s="78"/>
      <c r="D17" s="78" t="s">
        <v>75</v>
      </c>
      <c r="E17" s="78" t="s">
        <v>105</v>
      </c>
      <c r="F17" s="78">
        <v>1</v>
      </c>
      <c r="G17" s="78">
        <v>1.3</v>
      </c>
      <c r="H17" s="78" t="s">
        <v>1729</v>
      </c>
      <c r="I17" s="78">
        <v>193</v>
      </c>
      <c r="J17" s="79">
        <v>1</v>
      </c>
      <c r="K17" s="80">
        <v>0</v>
      </c>
      <c r="L17" s="80">
        <v>0</v>
      </c>
      <c r="M17" s="81">
        <v>0</v>
      </c>
      <c r="N17" s="82">
        <v>0</v>
      </c>
      <c r="O17" s="83">
        <v>0</v>
      </c>
      <c r="P17" s="83">
        <v>0</v>
      </c>
      <c r="Q17" s="84">
        <v>0</v>
      </c>
      <c r="R17" s="85">
        <v>0</v>
      </c>
      <c r="S17" s="80">
        <v>0</v>
      </c>
      <c r="T17" s="80">
        <v>0</v>
      </c>
      <c r="U17" s="80">
        <v>1</v>
      </c>
      <c r="V17" s="80">
        <v>0</v>
      </c>
      <c r="W17" s="81">
        <v>0</v>
      </c>
      <c r="X17" s="82">
        <v>0</v>
      </c>
      <c r="Y17" s="86">
        <v>0</v>
      </c>
      <c r="Z17" s="87">
        <v>1</v>
      </c>
      <c r="AA17" s="188" t="s">
        <v>1733</v>
      </c>
      <c r="AB17" s="167"/>
      <c r="AC17" s="71"/>
      <c r="AD17" s="72"/>
      <c r="AE17" s="72"/>
      <c r="AF17" s="72"/>
      <c r="AG17" s="73"/>
      <c r="AH17" s="74"/>
      <c r="AI17" s="75"/>
    </row>
    <row r="18" spans="1:35" s="45" customFormat="1" ht="141.75" x14ac:dyDescent="0.25">
      <c r="A18" s="78">
        <v>16</v>
      </c>
      <c r="B18" s="78"/>
      <c r="C18" s="78"/>
      <c r="D18" s="78" t="s">
        <v>75</v>
      </c>
      <c r="E18" s="78" t="s">
        <v>105</v>
      </c>
      <c r="F18" s="78">
        <v>1</v>
      </c>
      <c r="G18" s="78">
        <v>1.3</v>
      </c>
      <c r="H18" s="78" t="s">
        <v>1729</v>
      </c>
      <c r="I18" s="78">
        <v>212</v>
      </c>
      <c r="J18" s="79">
        <v>1</v>
      </c>
      <c r="K18" s="80">
        <v>0</v>
      </c>
      <c r="L18" s="80">
        <v>0</v>
      </c>
      <c r="M18" s="81">
        <v>0</v>
      </c>
      <c r="N18" s="82">
        <v>0</v>
      </c>
      <c r="O18" s="83">
        <v>0</v>
      </c>
      <c r="P18" s="83">
        <v>0</v>
      </c>
      <c r="Q18" s="84">
        <v>0</v>
      </c>
      <c r="R18" s="85">
        <v>1</v>
      </c>
      <c r="S18" s="80">
        <v>0</v>
      </c>
      <c r="T18" s="80">
        <v>0</v>
      </c>
      <c r="U18" s="80">
        <v>0</v>
      </c>
      <c r="V18" s="80">
        <v>0</v>
      </c>
      <c r="W18" s="81">
        <v>0</v>
      </c>
      <c r="X18" s="82">
        <v>0</v>
      </c>
      <c r="Y18" s="86">
        <v>0</v>
      </c>
      <c r="Z18" s="87">
        <v>1</v>
      </c>
      <c r="AA18" s="188" t="s">
        <v>1734</v>
      </c>
      <c r="AB18" s="167"/>
      <c r="AC18" s="71"/>
      <c r="AD18" s="72"/>
      <c r="AE18" s="72"/>
      <c r="AF18" s="72"/>
      <c r="AG18" s="73"/>
      <c r="AH18" s="74"/>
      <c r="AI18" s="75"/>
    </row>
    <row r="19" spans="1:35" s="45" customFormat="1" ht="78.75" hidden="1" x14ac:dyDescent="0.25">
      <c r="A19" s="78">
        <v>17</v>
      </c>
      <c r="B19" s="78"/>
      <c r="C19" s="78"/>
      <c r="D19" s="78" t="s">
        <v>75</v>
      </c>
      <c r="E19" s="78" t="s">
        <v>105</v>
      </c>
      <c r="F19" s="78">
        <v>1</v>
      </c>
      <c r="G19" s="78">
        <v>1.3</v>
      </c>
      <c r="H19" s="78" t="s">
        <v>1729</v>
      </c>
      <c r="I19" s="78">
        <v>219</v>
      </c>
      <c r="J19" s="79">
        <v>0</v>
      </c>
      <c r="K19" s="80">
        <v>0</v>
      </c>
      <c r="L19" s="80">
        <v>0</v>
      </c>
      <c r="M19" s="81">
        <v>0</v>
      </c>
      <c r="N19" s="82">
        <v>1</v>
      </c>
      <c r="O19" s="83">
        <v>0</v>
      </c>
      <c r="P19" s="83">
        <v>0</v>
      </c>
      <c r="Q19" s="84">
        <v>0</v>
      </c>
      <c r="R19" s="85">
        <v>0</v>
      </c>
      <c r="S19" s="80">
        <v>0</v>
      </c>
      <c r="T19" s="80">
        <v>0</v>
      </c>
      <c r="U19" s="80">
        <v>1</v>
      </c>
      <c r="V19" s="91">
        <v>0</v>
      </c>
      <c r="W19" s="81">
        <v>0</v>
      </c>
      <c r="X19" s="82">
        <v>0</v>
      </c>
      <c r="Y19" s="86">
        <v>0</v>
      </c>
      <c r="Z19" s="87">
        <v>1</v>
      </c>
      <c r="AA19" s="166" t="s">
        <v>1735</v>
      </c>
      <c r="AB19" s="167"/>
      <c r="AC19" s="71"/>
      <c r="AD19" s="72"/>
      <c r="AE19" s="72"/>
      <c r="AF19" s="72"/>
      <c r="AG19" s="73"/>
      <c r="AH19" s="74"/>
      <c r="AI19" s="75"/>
    </row>
    <row r="20" spans="1:35" s="45" customFormat="1" ht="141.75" x14ac:dyDescent="0.25">
      <c r="A20" s="78">
        <v>18</v>
      </c>
      <c r="B20" s="78"/>
      <c r="C20" s="78"/>
      <c r="D20" s="78" t="s">
        <v>75</v>
      </c>
      <c r="E20" s="78" t="s">
        <v>105</v>
      </c>
      <c r="F20" s="78">
        <v>1</v>
      </c>
      <c r="G20" s="78">
        <v>1.3</v>
      </c>
      <c r="H20" s="78" t="s">
        <v>1729</v>
      </c>
      <c r="I20" s="78">
        <v>220</v>
      </c>
      <c r="J20" s="79">
        <v>1</v>
      </c>
      <c r="K20" s="80">
        <v>0</v>
      </c>
      <c r="L20" s="80">
        <v>0</v>
      </c>
      <c r="M20" s="81">
        <v>0</v>
      </c>
      <c r="N20" s="82">
        <v>0</v>
      </c>
      <c r="O20" s="83">
        <v>0</v>
      </c>
      <c r="P20" s="83">
        <v>0</v>
      </c>
      <c r="Q20" s="84">
        <v>0</v>
      </c>
      <c r="R20" s="85">
        <v>1</v>
      </c>
      <c r="S20" s="80">
        <v>0</v>
      </c>
      <c r="T20" s="80">
        <v>0</v>
      </c>
      <c r="U20" s="80">
        <v>0</v>
      </c>
      <c r="V20" s="80">
        <v>0</v>
      </c>
      <c r="W20" s="81">
        <v>0</v>
      </c>
      <c r="X20" s="82">
        <v>0</v>
      </c>
      <c r="Y20" s="86">
        <v>0</v>
      </c>
      <c r="Z20" s="87">
        <v>1</v>
      </c>
      <c r="AA20" s="188" t="s">
        <v>1736</v>
      </c>
      <c r="AB20" s="167"/>
      <c r="AC20" s="71"/>
      <c r="AD20" s="72"/>
      <c r="AE20" s="72"/>
      <c r="AF20" s="72"/>
      <c r="AG20" s="73"/>
      <c r="AH20" s="74"/>
      <c r="AI20" s="75"/>
    </row>
    <row r="21" spans="1:35" s="45" customFormat="1" ht="47.25" hidden="1" x14ac:dyDescent="0.25">
      <c r="A21" s="78">
        <v>19</v>
      </c>
      <c r="B21" s="78"/>
      <c r="C21" s="78"/>
      <c r="D21" s="78" t="s">
        <v>75</v>
      </c>
      <c r="E21" s="78" t="s">
        <v>105</v>
      </c>
      <c r="F21" s="78">
        <v>2</v>
      </c>
      <c r="G21" s="78">
        <v>2.1</v>
      </c>
      <c r="H21" s="78" t="s">
        <v>1737</v>
      </c>
      <c r="I21" s="78">
        <v>188</v>
      </c>
      <c r="J21" s="79">
        <v>0</v>
      </c>
      <c r="K21" s="80">
        <v>0</v>
      </c>
      <c r="L21" s="80">
        <v>0</v>
      </c>
      <c r="M21" s="81">
        <v>0</v>
      </c>
      <c r="N21" s="82">
        <v>1</v>
      </c>
      <c r="O21" s="83">
        <v>0</v>
      </c>
      <c r="P21" s="83">
        <v>0</v>
      </c>
      <c r="Q21" s="84">
        <v>0</v>
      </c>
      <c r="R21" s="85">
        <v>0</v>
      </c>
      <c r="S21" s="80">
        <v>0</v>
      </c>
      <c r="T21" s="80">
        <v>0</v>
      </c>
      <c r="U21" s="80">
        <v>0</v>
      </c>
      <c r="V21" s="80">
        <v>0</v>
      </c>
      <c r="W21" s="81">
        <v>0</v>
      </c>
      <c r="X21" s="82">
        <v>0</v>
      </c>
      <c r="Y21" s="86">
        <v>0</v>
      </c>
      <c r="Z21" s="87">
        <v>1</v>
      </c>
      <c r="AA21" s="166" t="s">
        <v>1738</v>
      </c>
      <c r="AB21" s="167"/>
      <c r="AC21" s="92"/>
      <c r="AD21" s="93"/>
      <c r="AE21" s="93"/>
      <c r="AF21" s="93"/>
      <c r="AG21" s="94"/>
      <c r="AH21" s="95"/>
      <c r="AI21" s="96"/>
    </row>
    <row r="22" spans="1:35" s="45" customFormat="1" ht="31.5" hidden="1" x14ac:dyDescent="0.25">
      <c r="A22" s="78">
        <v>20</v>
      </c>
      <c r="B22" s="78"/>
      <c r="C22" s="78"/>
      <c r="D22" s="78" t="s">
        <v>75</v>
      </c>
      <c r="E22" s="78" t="s">
        <v>105</v>
      </c>
      <c r="F22" s="78">
        <v>2</v>
      </c>
      <c r="G22" s="78">
        <v>2.1</v>
      </c>
      <c r="H22" s="78" t="s">
        <v>1739</v>
      </c>
      <c r="I22" s="78">
        <v>183</v>
      </c>
      <c r="J22" s="79">
        <v>0</v>
      </c>
      <c r="K22" s="80">
        <v>0</v>
      </c>
      <c r="L22" s="80">
        <v>0</v>
      </c>
      <c r="M22" s="81">
        <v>0</v>
      </c>
      <c r="N22" s="82">
        <v>0</v>
      </c>
      <c r="O22" s="83">
        <v>0</v>
      </c>
      <c r="P22" s="83">
        <v>0</v>
      </c>
      <c r="Q22" s="84">
        <v>0</v>
      </c>
      <c r="R22" s="85">
        <v>0</v>
      </c>
      <c r="S22" s="80">
        <v>0</v>
      </c>
      <c r="T22" s="80">
        <v>0</v>
      </c>
      <c r="U22" s="80">
        <v>1</v>
      </c>
      <c r="V22" s="80">
        <v>0</v>
      </c>
      <c r="W22" s="81">
        <v>0</v>
      </c>
      <c r="X22" s="82">
        <v>0</v>
      </c>
      <c r="Y22" s="86">
        <v>0</v>
      </c>
      <c r="Z22" s="87">
        <v>1</v>
      </c>
      <c r="AA22" s="166" t="s">
        <v>1740</v>
      </c>
      <c r="AB22" s="167"/>
      <c r="AC22" s="71"/>
      <c r="AD22" s="72"/>
      <c r="AE22" s="72"/>
      <c r="AF22" s="72"/>
      <c r="AG22" s="73"/>
      <c r="AH22" s="74"/>
      <c r="AI22" s="75"/>
    </row>
    <row r="23" spans="1:35" s="45" customFormat="1" ht="47.25" hidden="1" x14ac:dyDescent="0.25">
      <c r="A23" s="78">
        <v>21</v>
      </c>
      <c r="B23" s="78"/>
      <c r="C23" s="78"/>
      <c r="D23" s="78" t="s">
        <v>75</v>
      </c>
      <c r="E23" s="78" t="s">
        <v>105</v>
      </c>
      <c r="F23" s="78">
        <v>2</v>
      </c>
      <c r="G23" s="78">
        <v>2.1</v>
      </c>
      <c r="H23" s="78" t="s">
        <v>1739</v>
      </c>
      <c r="I23" s="78">
        <v>187</v>
      </c>
      <c r="J23" s="79">
        <v>0</v>
      </c>
      <c r="K23" s="80">
        <v>0</v>
      </c>
      <c r="L23" s="80">
        <v>0</v>
      </c>
      <c r="M23" s="81">
        <v>0</v>
      </c>
      <c r="N23" s="82">
        <v>0</v>
      </c>
      <c r="O23" s="83">
        <v>0</v>
      </c>
      <c r="P23" s="83">
        <v>0</v>
      </c>
      <c r="Q23" s="84">
        <v>0</v>
      </c>
      <c r="R23" s="85">
        <v>1</v>
      </c>
      <c r="S23" s="80">
        <v>0</v>
      </c>
      <c r="T23" s="80">
        <v>0</v>
      </c>
      <c r="U23" s="80">
        <v>0</v>
      </c>
      <c r="V23" s="80">
        <v>0</v>
      </c>
      <c r="W23" s="81">
        <v>0</v>
      </c>
      <c r="X23" s="82">
        <v>0</v>
      </c>
      <c r="Y23" s="86">
        <v>0</v>
      </c>
      <c r="Z23" s="87">
        <v>1</v>
      </c>
      <c r="AA23" s="166" t="s">
        <v>1741</v>
      </c>
      <c r="AB23" s="167"/>
      <c r="AC23" s="71"/>
      <c r="AD23" s="72"/>
      <c r="AE23" s="72"/>
      <c r="AF23" s="72"/>
      <c r="AG23" s="73"/>
      <c r="AH23" s="74"/>
      <c r="AI23" s="75"/>
    </row>
    <row r="24" spans="1:35" s="45" customFormat="1" ht="15.75" hidden="1" x14ac:dyDescent="0.25">
      <c r="A24" s="78">
        <v>22</v>
      </c>
      <c r="B24" s="78"/>
      <c r="C24" s="78"/>
      <c r="D24" s="78" t="s">
        <v>75</v>
      </c>
      <c r="E24" s="78" t="s">
        <v>105</v>
      </c>
      <c r="F24" s="78">
        <v>2</v>
      </c>
      <c r="G24" s="78">
        <v>2.1</v>
      </c>
      <c r="H24" s="78" t="s">
        <v>1739</v>
      </c>
      <c r="I24" s="78">
        <v>195</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10.25" hidden="1" x14ac:dyDescent="0.25">
      <c r="A25" s="78">
        <v>23</v>
      </c>
      <c r="B25" s="78"/>
      <c r="C25" s="78"/>
      <c r="D25" s="78" t="s">
        <v>75</v>
      </c>
      <c r="E25" s="78" t="s">
        <v>105</v>
      </c>
      <c r="F25" s="78">
        <v>2</v>
      </c>
      <c r="G25" s="78">
        <v>2.1</v>
      </c>
      <c r="H25" s="78" t="s">
        <v>1739</v>
      </c>
      <c r="I25" s="78">
        <v>199</v>
      </c>
      <c r="J25" s="79">
        <v>0</v>
      </c>
      <c r="K25" s="80">
        <v>0</v>
      </c>
      <c r="L25" s="80">
        <v>0</v>
      </c>
      <c r="M25" s="81">
        <v>0</v>
      </c>
      <c r="N25" s="82">
        <v>1</v>
      </c>
      <c r="O25" s="83">
        <v>1</v>
      </c>
      <c r="P25" s="83">
        <v>0</v>
      </c>
      <c r="Q25" s="84">
        <v>0</v>
      </c>
      <c r="R25" s="85">
        <v>0</v>
      </c>
      <c r="S25" s="80">
        <v>0</v>
      </c>
      <c r="T25" s="80">
        <v>0</v>
      </c>
      <c r="U25" s="80">
        <v>1</v>
      </c>
      <c r="V25" s="80">
        <v>0</v>
      </c>
      <c r="W25" s="81">
        <v>0</v>
      </c>
      <c r="X25" s="82">
        <v>0</v>
      </c>
      <c r="Y25" s="86">
        <v>0</v>
      </c>
      <c r="Z25" s="87">
        <v>1</v>
      </c>
      <c r="AA25" s="166" t="s">
        <v>1742</v>
      </c>
      <c r="AB25" s="167"/>
      <c r="AC25" s="71"/>
      <c r="AD25" s="72"/>
      <c r="AE25" s="72"/>
      <c r="AF25" s="72"/>
      <c r="AG25" s="73"/>
      <c r="AH25" s="74"/>
      <c r="AI25" s="75"/>
    </row>
    <row r="26" spans="1:35" s="45" customFormat="1" ht="63" hidden="1" x14ac:dyDescent="0.25">
      <c r="A26" s="78">
        <v>24</v>
      </c>
      <c r="B26" s="78"/>
      <c r="C26" s="78"/>
      <c r="D26" s="78" t="s">
        <v>75</v>
      </c>
      <c r="E26" s="78" t="s">
        <v>105</v>
      </c>
      <c r="F26" s="78">
        <v>2</v>
      </c>
      <c r="G26" s="78">
        <v>2.1</v>
      </c>
      <c r="H26" s="78" t="s">
        <v>1739</v>
      </c>
      <c r="I26" s="78">
        <v>213</v>
      </c>
      <c r="J26" s="79">
        <v>0</v>
      </c>
      <c r="K26" s="80">
        <v>0</v>
      </c>
      <c r="L26" s="80">
        <v>0</v>
      </c>
      <c r="M26" s="81">
        <v>0</v>
      </c>
      <c r="N26" s="82">
        <v>0</v>
      </c>
      <c r="O26" s="83">
        <v>0</v>
      </c>
      <c r="P26" s="83">
        <v>0</v>
      </c>
      <c r="Q26" s="84">
        <v>0</v>
      </c>
      <c r="R26" s="85">
        <v>1</v>
      </c>
      <c r="S26" s="80">
        <v>0</v>
      </c>
      <c r="T26" s="80">
        <v>0</v>
      </c>
      <c r="U26" s="80">
        <v>0</v>
      </c>
      <c r="V26" s="80">
        <v>0</v>
      </c>
      <c r="W26" s="81">
        <v>0</v>
      </c>
      <c r="X26" s="82">
        <v>0</v>
      </c>
      <c r="Y26" s="86">
        <v>0</v>
      </c>
      <c r="Z26" s="87">
        <v>1</v>
      </c>
      <c r="AA26" s="166" t="s">
        <v>1743</v>
      </c>
      <c r="AB26" s="167"/>
      <c r="AC26" s="92"/>
      <c r="AD26" s="93"/>
      <c r="AE26" s="93"/>
      <c r="AF26" s="93"/>
      <c r="AG26" s="94"/>
      <c r="AH26" s="95"/>
      <c r="AI26" s="96"/>
    </row>
    <row r="27" spans="1:35" s="45" customFormat="1" ht="31.5" hidden="1" x14ac:dyDescent="0.25">
      <c r="A27" s="78">
        <v>25</v>
      </c>
      <c r="B27" s="78"/>
      <c r="C27" s="78"/>
      <c r="D27" s="78" t="s">
        <v>75</v>
      </c>
      <c r="E27" s="78" t="s">
        <v>105</v>
      </c>
      <c r="F27" s="78">
        <v>2</v>
      </c>
      <c r="G27" s="78">
        <v>2.1</v>
      </c>
      <c r="H27" s="78" t="s">
        <v>1739</v>
      </c>
      <c r="I27" s="78">
        <v>222</v>
      </c>
      <c r="J27" s="79">
        <v>0</v>
      </c>
      <c r="K27" s="80">
        <v>0</v>
      </c>
      <c r="L27" s="80">
        <v>0</v>
      </c>
      <c r="M27" s="81">
        <v>0</v>
      </c>
      <c r="N27" s="82">
        <v>0</v>
      </c>
      <c r="O27" s="83">
        <v>0</v>
      </c>
      <c r="P27" s="83">
        <v>0</v>
      </c>
      <c r="Q27" s="84">
        <v>0</v>
      </c>
      <c r="R27" s="85">
        <v>0</v>
      </c>
      <c r="S27" s="80">
        <v>0</v>
      </c>
      <c r="T27" s="80">
        <v>0</v>
      </c>
      <c r="U27" s="80">
        <v>0</v>
      </c>
      <c r="V27" s="80">
        <v>1</v>
      </c>
      <c r="W27" s="81">
        <v>0</v>
      </c>
      <c r="X27" s="82">
        <v>0</v>
      </c>
      <c r="Y27" s="86">
        <v>0</v>
      </c>
      <c r="Z27" s="87">
        <v>1</v>
      </c>
      <c r="AA27" s="166" t="s">
        <v>1744</v>
      </c>
      <c r="AB27" s="167"/>
      <c r="AC27" s="71"/>
      <c r="AD27" s="72"/>
      <c r="AE27" s="72"/>
      <c r="AF27" s="72"/>
      <c r="AG27" s="73"/>
      <c r="AH27" s="74"/>
      <c r="AI27" s="75"/>
    </row>
    <row r="28" spans="1:35" s="45" customFormat="1" ht="47.25" hidden="1" x14ac:dyDescent="0.25">
      <c r="A28" s="78">
        <v>26</v>
      </c>
      <c r="B28" s="78"/>
      <c r="C28" s="78"/>
      <c r="D28" s="78" t="s">
        <v>75</v>
      </c>
      <c r="E28" s="78" t="s">
        <v>105</v>
      </c>
      <c r="F28" s="78">
        <v>2</v>
      </c>
      <c r="G28" s="78">
        <v>2.1</v>
      </c>
      <c r="H28" s="78" t="s">
        <v>1739</v>
      </c>
      <c r="I28" s="78">
        <v>237</v>
      </c>
      <c r="J28" s="79">
        <v>0</v>
      </c>
      <c r="K28" s="80">
        <v>0</v>
      </c>
      <c r="L28" s="80">
        <v>0</v>
      </c>
      <c r="M28" s="81">
        <v>0</v>
      </c>
      <c r="N28" s="82">
        <v>0</v>
      </c>
      <c r="O28" s="83">
        <v>0</v>
      </c>
      <c r="P28" s="83">
        <v>0</v>
      </c>
      <c r="Q28" s="84">
        <v>0</v>
      </c>
      <c r="R28" s="85">
        <v>0</v>
      </c>
      <c r="S28" s="80">
        <v>0</v>
      </c>
      <c r="T28" s="80">
        <v>1</v>
      </c>
      <c r="U28" s="80">
        <v>1</v>
      </c>
      <c r="V28" s="80">
        <v>0</v>
      </c>
      <c r="W28" s="81">
        <v>0</v>
      </c>
      <c r="X28" s="82">
        <v>0</v>
      </c>
      <c r="Y28" s="86">
        <v>0</v>
      </c>
      <c r="Z28" s="87">
        <v>1</v>
      </c>
      <c r="AA28" s="166" t="s">
        <v>1745</v>
      </c>
      <c r="AB28" s="167"/>
      <c r="AC28" s="71"/>
      <c r="AD28" s="72"/>
      <c r="AE28" s="72"/>
      <c r="AF28" s="72"/>
      <c r="AG28" s="73"/>
      <c r="AH28" s="74"/>
      <c r="AI28" s="75"/>
    </row>
    <row r="29" spans="1:35" s="45" customFormat="1" ht="63" hidden="1" x14ac:dyDescent="0.25">
      <c r="A29" s="78">
        <v>27</v>
      </c>
      <c r="B29" s="78"/>
      <c r="C29" s="78"/>
      <c r="D29" s="78" t="s">
        <v>75</v>
      </c>
      <c r="E29" s="78" t="s">
        <v>105</v>
      </c>
      <c r="F29" s="78">
        <v>2</v>
      </c>
      <c r="G29" s="78">
        <v>2.1</v>
      </c>
      <c r="H29" s="78" t="s">
        <v>1739</v>
      </c>
      <c r="I29" s="78">
        <v>238</v>
      </c>
      <c r="J29" s="79">
        <v>0</v>
      </c>
      <c r="K29" s="80">
        <v>0</v>
      </c>
      <c r="L29" s="80">
        <v>0</v>
      </c>
      <c r="M29" s="81">
        <v>0</v>
      </c>
      <c r="N29" s="82">
        <v>0</v>
      </c>
      <c r="O29" s="83">
        <v>0</v>
      </c>
      <c r="P29" s="83">
        <v>0</v>
      </c>
      <c r="Q29" s="84">
        <v>0</v>
      </c>
      <c r="R29" s="85">
        <v>0</v>
      </c>
      <c r="S29" s="80">
        <v>0</v>
      </c>
      <c r="T29" s="80">
        <v>1</v>
      </c>
      <c r="U29" s="80">
        <v>1</v>
      </c>
      <c r="V29" s="80">
        <v>0</v>
      </c>
      <c r="W29" s="81">
        <v>0</v>
      </c>
      <c r="X29" s="82">
        <v>0</v>
      </c>
      <c r="Y29" s="86">
        <v>0</v>
      </c>
      <c r="Z29" s="87">
        <v>1</v>
      </c>
      <c r="AA29" s="166" t="s">
        <v>1746</v>
      </c>
      <c r="AB29" s="167"/>
      <c r="AC29" s="71"/>
      <c r="AD29" s="72"/>
      <c r="AE29" s="72"/>
      <c r="AF29" s="72"/>
      <c r="AG29" s="73"/>
      <c r="AH29" s="74"/>
      <c r="AI29" s="75"/>
    </row>
    <row r="30" spans="1:35" s="45" customFormat="1" ht="15.75" hidden="1" x14ac:dyDescent="0.25">
      <c r="A30" s="78">
        <v>28</v>
      </c>
      <c r="B30" s="78"/>
      <c r="C30" s="78"/>
      <c r="D30" s="78" t="s">
        <v>75</v>
      </c>
      <c r="E30" s="78" t="s">
        <v>105</v>
      </c>
      <c r="F30" s="78">
        <v>2</v>
      </c>
      <c r="G30" s="78">
        <v>2.1</v>
      </c>
      <c r="H30" s="78" t="s">
        <v>1739</v>
      </c>
      <c r="I30" s="78">
        <v>239</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63" hidden="1" x14ac:dyDescent="0.25">
      <c r="A31" s="78">
        <v>29</v>
      </c>
      <c r="B31" s="78"/>
      <c r="C31" s="78"/>
      <c r="D31" s="78" t="s">
        <v>75</v>
      </c>
      <c r="E31" s="78" t="s">
        <v>105</v>
      </c>
      <c r="F31" s="78">
        <v>2</v>
      </c>
      <c r="G31" s="78">
        <v>2.1</v>
      </c>
      <c r="H31" s="78" t="s">
        <v>1739</v>
      </c>
      <c r="I31" s="78">
        <v>243</v>
      </c>
      <c r="J31" s="79">
        <v>0</v>
      </c>
      <c r="K31" s="80">
        <v>0</v>
      </c>
      <c r="L31" s="80">
        <v>0</v>
      </c>
      <c r="M31" s="81">
        <v>0</v>
      </c>
      <c r="N31" s="82">
        <v>0</v>
      </c>
      <c r="O31" s="83">
        <v>0</v>
      </c>
      <c r="P31" s="83">
        <v>0</v>
      </c>
      <c r="Q31" s="84">
        <v>0</v>
      </c>
      <c r="R31" s="85">
        <v>0</v>
      </c>
      <c r="S31" s="80">
        <v>0</v>
      </c>
      <c r="T31" s="80">
        <v>1</v>
      </c>
      <c r="U31" s="80">
        <v>1</v>
      </c>
      <c r="V31" s="80">
        <v>0</v>
      </c>
      <c r="W31" s="81">
        <v>0</v>
      </c>
      <c r="X31" s="82">
        <v>0</v>
      </c>
      <c r="Y31" s="86">
        <v>0</v>
      </c>
      <c r="Z31" s="87">
        <v>1</v>
      </c>
      <c r="AA31" s="166" t="s">
        <v>1747</v>
      </c>
      <c r="AB31" s="167"/>
      <c r="AC31" s="71"/>
      <c r="AD31" s="72"/>
      <c r="AE31" s="72"/>
      <c r="AF31" s="72"/>
      <c r="AG31" s="73"/>
      <c r="AH31" s="74"/>
      <c r="AI31" s="75"/>
    </row>
    <row r="32" spans="1:35" s="45" customFormat="1" ht="15.75" hidden="1" x14ac:dyDescent="0.25">
      <c r="A32" s="78">
        <v>30</v>
      </c>
      <c r="B32" s="78"/>
      <c r="C32" s="78"/>
      <c r="D32" s="78" t="s">
        <v>75</v>
      </c>
      <c r="E32" s="78" t="s">
        <v>105</v>
      </c>
      <c r="F32" s="78">
        <v>2</v>
      </c>
      <c r="G32" s="78">
        <v>2.1</v>
      </c>
      <c r="H32" s="78" t="s">
        <v>1748</v>
      </c>
      <c r="I32" s="78">
        <v>185</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63" hidden="1" x14ac:dyDescent="0.25">
      <c r="A33" s="78">
        <v>31</v>
      </c>
      <c r="B33" s="78"/>
      <c r="C33" s="78"/>
      <c r="D33" s="78" t="s">
        <v>75</v>
      </c>
      <c r="E33" s="78" t="s">
        <v>105</v>
      </c>
      <c r="F33" s="78">
        <v>2</v>
      </c>
      <c r="G33" s="78">
        <v>2.1</v>
      </c>
      <c r="H33" s="78" t="s">
        <v>1748</v>
      </c>
      <c r="I33" s="78">
        <v>189</v>
      </c>
      <c r="J33" s="79">
        <v>0</v>
      </c>
      <c r="K33" s="80">
        <v>0</v>
      </c>
      <c r="L33" s="80">
        <v>0</v>
      </c>
      <c r="M33" s="81">
        <v>0</v>
      </c>
      <c r="N33" s="82">
        <v>0</v>
      </c>
      <c r="O33" s="83">
        <v>0</v>
      </c>
      <c r="P33" s="83">
        <v>0</v>
      </c>
      <c r="Q33" s="84">
        <v>0</v>
      </c>
      <c r="R33" s="85">
        <v>1</v>
      </c>
      <c r="S33" s="80">
        <v>0</v>
      </c>
      <c r="T33" s="80">
        <v>0</v>
      </c>
      <c r="U33" s="80">
        <v>0</v>
      </c>
      <c r="V33" s="80">
        <v>0</v>
      </c>
      <c r="W33" s="81">
        <v>0</v>
      </c>
      <c r="X33" s="82">
        <v>0</v>
      </c>
      <c r="Y33" s="86">
        <v>0</v>
      </c>
      <c r="Z33" s="87">
        <v>1</v>
      </c>
      <c r="AA33" s="166" t="s">
        <v>1749</v>
      </c>
      <c r="AB33" s="167"/>
      <c r="AC33" s="71"/>
      <c r="AD33" s="72"/>
      <c r="AE33" s="72"/>
      <c r="AF33" s="72"/>
      <c r="AG33" s="73"/>
      <c r="AH33" s="74"/>
      <c r="AI33" s="75"/>
    </row>
    <row r="34" spans="1:35" s="45" customFormat="1" ht="15.75" hidden="1" x14ac:dyDescent="0.25">
      <c r="A34" s="78">
        <v>32</v>
      </c>
      <c r="B34" s="78"/>
      <c r="C34" s="78"/>
      <c r="D34" s="78" t="s">
        <v>75</v>
      </c>
      <c r="E34" s="78" t="s">
        <v>105</v>
      </c>
      <c r="F34" s="78">
        <v>2</v>
      </c>
      <c r="G34" s="78">
        <v>2.1</v>
      </c>
      <c r="H34" s="78" t="s">
        <v>1748</v>
      </c>
      <c r="I34" s="78">
        <v>197</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31.5" hidden="1" x14ac:dyDescent="0.25">
      <c r="A35" s="78">
        <v>33</v>
      </c>
      <c r="B35" s="78"/>
      <c r="C35" s="78"/>
      <c r="D35" s="78" t="s">
        <v>75</v>
      </c>
      <c r="E35" s="78" t="s">
        <v>105</v>
      </c>
      <c r="F35" s="78">
        <v>2</v>
      </c>
      <c r="G35" s="78">
        <v>2.1</v>
      </c>
      <c r="H35" s="78" t="s">
        <v>1748</v>
      </c>
      <c r="I35" s="78">
        <v>214</v>
      </c>
      <c r="J35" s="79">
        <v>0</v>
      </c>
      <c r="K35" s="80">
        <v>0</v>
      </c>
      <c r="L35" s="80">
        <v>0</v>
      </c>
      <c r="M35" s="81">
        <v>0</v>
      </c>
      <c r="N35" s="82">
        <v>0</v>
      </c>
      <c r="O35" s="83">
        <v>0</v>
      </c>
      <c r="P35" s="83">
        <v>0</v>
      </c>
      <c r="Q35" s="84">
        <v>0</v>
      </c>
      <c r="R35" s="85">
        <v>0</v>
      </c>
      <c r="S35" s="80">
        <v>0</v>
      </c>
      <c r="T35" s="80">
        <v>0</v>
      </c>
      <c r="U35" s="80">
        <v>0</v>
      </c>
      <c r="V35" s="80">
        <v>1</v>
      </c>
      <c r="W35" s="81">
        <v>0</v>
      </c>
      <c r="X35" s="82">
        <v>0</v>
      </c>
      <c r="Y35" s="86">
        <v>0</v>
      </c>
      <c r="Z35" s="87">
        <v>1</v>
      </c>
      <c r="AA35" s="166" t="s">
        <v>1782</v>
      </c>
      <c r="AB35" s="167"/>
      <c r="AC35" s="71"/>
      <c r="AD35" s="72"/>
      <c r="AE35" s="72"/>
      <c r="AF35" s="72"/>
      <c r="AG35" s="73"/>
      <c r="AH35" s="74"/>
      <c r="AI35" s="75"/>
    </row>
    <row r="36" spans="1:35" s="45" customFormat="1" ht="31.5" hidden="1" x14ac:dyDescent="0.25">
      <c r="A36" s="78">
        <v>34</v>
      </c>
      <c r="B36" s="78"/>
      <c r="C36" s="78"/>
      <c r="D36" s="78" t="s">
        <v>75</v>
      </c>
      <c r="E36" s="78" t="s">
        <v>105</v>
      </c>
      <c r="F36" s="78">
        <v>2</v>
      </c>
      <c r="G36" s="78">
        <v>2.1</v>
      </c>
      <c r="H36" s="78" t="s">
        <v>1748</v>
      </c>
      <c r="I36" s="78">
        <v>223</v>
      </c>
      <c r="J36" s="79">
        <v>0</v>
      </c>
      <c r="K36" s="80">
        <v>0</v>
      </c>
      <c r="L36" s="80">
        <v>0</v>
      </c>
      <c r="M36" s="81">
        <v>0</v>
      </c>
      <c r="N36" s="82">
        <v>0</v>
      </c>
      <c r="O36" s="83">
        <v>0</v>
      </c>
      <c r="P36" s="83">
        <v>0</v>
      </c>
      <c r="Q36" s="84">
        <v>0</v>
      </c>
      <c r="R36" s="85">
        <v>0</v>
      </c>
      <c r="S36" s="80">
        <v>0</v>
      </c>
      <c r="T36" s="80">
        <v>0</v>
      </c>
      <c r="U36" s="80">
        <v>1</v>
      </c>
      <c r="V36" s="80">
        <v>0</v>
      </c>
      <c r="W36" s="81">
        <v>0</v>
      </c>
      <c r="X36" s="82">
        <v>0</v>
      </c>
      <c r="Y36" s="86">
        <v>0</v>
      </c>
      <c r="Z36" s="87">
        <v>1</v>
      </c>
      <c r="AA36" s="166" t="s">
        <v>1750</v>
      </c>
      <c r="AB36" s="167"/>
      <c r="AC36" s="71"/>
      <c r="AD36" s="72"/>
      <c r="AE36" s="72"/>
      <c r="AF36" s="72"/>
      <c r="AG36" s="73"/>
      <c r="AH36" s="74"/>
      <c r="AI36" s="75"/>
    </row>
    <row r="37" spans="1:35" s="45" customFormat="1" ht="31.5" hidden="1" x14ac:dyDescent="0.25">
      <c r="A37" s="78">
        <v>35</v>
      </c>
      <c r="B37" s="78"/>
      <c r="C37" s="78"/>
      <c r="D37" s="78" t="s">
        <v>75</v>
      </c>
      <c r="E37" s="78" t="s">
        <v>105</v>
      </c>
      <c r="F37" s="78">
        <v>2</v>
      </c>
      <c r="G37" s="78">
        <v>2.1</v>
      </c>
      <c r="H37" s="78" t="s">
        <v>1748</v>
      </c>
      <c r="I37" s="78">
        <v>227</v>
      </c>
      <c r="J37" s="79">
        <v>0</v>
      </c>
      <c r="K37" s="80">
        <v>0</v>
      </c>
      <c r="L37" s="80">
        <v>0</v>
      </c>
      <c r="M37" s="81">
        <v>0</v>
      </c>
      <c r="N37" s="82">
        <v>0</v>
      </c>
      <c r="O37" s="83">
        <v>0</v>
      </c>
      <c r="P37" s="83">
        <v>0</v>
      </c>
      <c r="Q37" s="84">
        <v>0</v>
      </c>
      <c r="R37" s="85">
        <v>0</v>
      </c>
      <c r="S37" s="80">
        <v>0</v>
      </c>
      <c r="T37" s="80">
        <v>0</v>
      </c>
      <c r="U37" s="80">
        <v>0</v>
      </c>
      <c r="V37" s="80">
        <v>1</v>
      </c>
      <c r="W37" s="81">
        <v>0</v>
      </c>
      <c r="X37" s="82">
        <v>0</v>
      </c>
      <c r="Y37" s="86">
        <v>0</v>
      </c>
      <c r="Z37" s="87">
        <v>1</v>
      </c>
      <c r="AA37" s="166" t="s">
        <v>1751</v>
      </c>
      <c r="AB37" s="167"/>
      <c r="AC37" s="71"/>
      <c r="AD37" s="72"/>
      <c r="AE37" s="72"/>
      <c r="AF37" s="72"/>
      <c r="AG37" s="73"/>
      <c r="AH37" s="74"/>
      <c r="AI37" s="75"/>
    </row>
    <row r="38" spans="1:35" s="45" customFormat="1" ht="31.5" hidden="1" x14ac:dyDescent="0.25">
      <c r="A38" s="78">
        <v>36</v>
      </c>
      <c r="B38" s="78"/>
      <c r="C38" s="78"/>
      <c r="D38" s="78" t="s">
        <v>75</v>
      </c>
      <c r="E38" s="78" t="s">
        <v>105</v>
      </c>
      <c r="F38" s="78">
        <v>2</v>
      </c>
      <c r="G38" s="78">
        <v>2.1</v>
      </c>
      <c r="H38" s="78" t="s">
        <v>1748</v>
      </c>
      <c r="I38" s="78">
        <v>233</v>
      </c>
      <c r="J38" s="79">
        <v>0</v>
      </c>
      <c r="K38" s="80">
        <v>0</v>
      </c>
      <c r="L38" s="80">
        <v>0</v>
      </c>
      <c r="M38" s="81">
        <v>0</v>
      </c>
      <c r="N38" s="82">
        <v>0</v>
      </c>
      <c r="O38" s="83">
        <v>1</v>
      </c>
      <c r="P38" s="83">
        <v>0</v>
      </c>
      <c r="Q38" s="84">
        <v>0</v>
      </c>
      <c r="R38" s="85">
        <v>0</v>
      </c>
      <c r="S38" s="80">
        <v>0</v>
      </c>
      <c r="T38" s="80">
        <v>0</v>
      </c>
      <c r="U38" s="80">
        <v>0</v>
      </c>
      <c r="V38" s="80">
        <v>0</v>
      </c>
      <c r="W38" s="81">
        <v>0</v>
      </c>
      <c r="X38" s="82">
        <v>0</v>
      </c>
      <c r="Y38" s="86">
        <v>0</v>
      </c>
      <c r="Z38" s="87">
        <v>1</v>
      </c>
      <c r="AA38" s="166" t="s">
        <v>1752</v>
      </c>
      <c r="AB38" s="167"/>
      <c r="AC38" s="71"/>
      <c r="AD38" s="72"/>
      <c r="AE38" s="72"/>
      <c r="AF38" s="72"/>
      <c r="AG38" s="73"/>
      <c r="AH38" s="74"/>
      <c r="AI38" s="75"/>
    </row>
    <row r="39" spans="1:35" s="45" customFormat="1" ht="63" hidden="1" x14ac:dyDescent="0.25">
      <c r="A39" s="78">
        <v>37</v>
      </c>
      <c r="B39" s="78"/>
      <c r="C39" s="78"/>
      <c r="D39" s="78" t="s">
        <v>75</v>
      </c>
      <c r="E39" s="78" t="s">
        <v>105</v>
      </c>
      <c r="F39" s="78">
        <v>2</v>
      </c>
      <c r="G39" s="78">
        <v>2.1</v>
      </c>
      <c r="H39" s="78" t="s">
        <v>1753</v>
      </c>
      <c r="I39" s="78">
        <v>201</v>
      </c>
      <c r="J39" s="79">
        <v>0</v>
      </c>
      <c r="K39" s="80">
        <v>0</v>
      </c>
      <c r="L39" s="80">
        <v>0</v>
      </c>
      <c r="M39" s="81">
        <v>0</v>
      </c>
      <c r="N39" s="82">
        <v>0</v>
      </c>
      <c r="O39" s="83">
        <v>0</v>
      </c>
      <c r="P39" s="83">
        <v>0</v>
      </c>
      <c r="Q39" s="84">
        <v>0</v>
      </c>
      <c r="R39" s="85">
        <v>1</v>
      </c>
      <c r="S39" s="80">
        <v>0</v>
      </c>
      <c r="T39" s="80">
        <v>1</v>
      </c>
      <c r="U39" s="80">
        <v>0</v>
      </c>
      <c r="V39" s="80">
        <v>0</v>
      </c>
      <c r="W39" s="81">
        <v>0</v>
      </c>
      <c r="X39" s="82">
        <v>0</v>
      </c>
      <c r="Y39" s="86">
        <v>0</v>
      </c>
      <c r="Z39" s="87">
        <v>1</v>
      </c>
      <c r="AA39" s="166" t="s">
        <v>1754</v>
      </c>
      <c r="AB39" s="167"/>
      <c r="AC39" s="71"/>
      <c r="AD39" s="72"/>
      <c r="AE39" s="72"/>
      <c r="AF39" s="72"/>
      <c r="AG39" s="73"/>
      <c r="AH39" s="74"/>
      <c r="AI39" s="75"/>
    </row>
    <row r="40" spans="1:35" s="45" customFormat="1" ht="126" x14ac:dyDescent="0.25">
      <c r="A40" s="78">
        <v>38</v>
      </c>
      <c r="B40" s="78"/>
      <c r="C40" s="78"/>
      <c r="D40" s="78" t="s">
        <v>75</v>
      </c>
      <c r="E40" s="78" t="s">
        <v>105</v>
      </c>
      <c r="F40" s="78">
        <v>2</v>
      </c>
      <c r="G40" s="78">
        <v>2.1</v>
      </c>
      <c r="H40" s="189" t="s">
        <v>1755</v>
      </c>
      <c r="I40" s="78">
        <v>203</v>
      </c>
      <c r="J40" s="79">
        <v>1</v>
      </c>
      <c r="K40" s="80">
        <v>1</v>
      </c>
      <c r="L40" s="80">
        <v>0</v>
      </c>
      <c r="M40" s="81">
        <v>0</v>
      </c>
      <c r="N40" s="82">
        <v>0</v>
      </c>
      <c r="O40" s="83">
        <v>1</v>
      </c>
      <c r="P40" s="83">
        <v>0</v>
      </c>
      <c r="Q40" s="84">
        <v>0</v>
      </c>
      <c r="R40" s="85">
        <v>0</v>
      </c>
      <c r="S40" s="80">
        <v>0</v>
      </c>
      <c r="T40" s="80">
        <v>0</v>
      </c>
      <c r="U40" s="80">
        <v>0</v>
      </c>
      <c r="V40" s="80">
        <v>0</v>
      </c>
      <c r="W40" s="81">
        <v>0</v>
      </c>
      <c r="X40" s="82">
        <v>0</v>
      </c>
      <c r="Y40" s="86">
        <v>0</v>
      </c>
      <c r="Z40" s="87">
        <v>1</v>
      </c>
      <c r="AA40" s="188" t="s">
        <v>1756</v>
      </c>
      <c r="AB40" s="167"/>
      <c r="AC40" s="71"/>
      <c r="AD40" s="72"/>
      <c r="AE40" s="72"/>
      <c r="AF40" s="72"/>
      <c r="AG40" s="73"/>
      <c r="AH40" s="74"/>
      <c r="AI40" s="75"/>
    </row>
    <row r="41" spans="1:35" s="45" customFormat="1" ht="31.5" hidden="1" x14ac:dyDescent="0.25">
      <c r="A41" s="78">
        <v>39</v>
      </c>
      <c r="B41" s="78"/>
      <c r="C41" s="78"/>
      <c r="D41" s="78" t="s">
        <v>75</v>
      </c>
      <c r="E41" s="78" t="s">
        <v>105</v>
      </c>
      <c r="F41" s="78">
        <v>2</v>
      </c>
      <c r="G41" s="78">
        <v>2.1</v>
      </c>
      <c r="H41" s="78" t="s">
        <v>1755</v>
      </c>
      <c r="I41" s="78">
        <v>215</v>
      </c>
      <c r="J41" s="79">
        <v>0</v>
      </c>
      <c r="K41" s="80">
        <v>1</v>
      </c>
      <c r="L41" s="80">
        <v>0</v>
      </c>
      <c r="M41" s="81">
        <v>0</v>
      </c>
      <c r="N41" s="82">
        <v>0</v>
      </c>
      <c r="O41" s="83">
        <v>0</v>
      </c>
      <c r="P41" s="83">
        <v>0</v>
      </c>
      <c r="Q41" s="84">
        <v>0</v>
      </c>
      <c r="R41" s="85">
        <v>0</v>
      </c>
      <c r="S41" s="80">
        <v>0</v>
      </c>
      <c r="T41" s="80">
        <v>0</v>
      </c>
      <c r="U41" s="80">
        <v>0</v>
      </c>
      <c r="V41" s="80">
        <v>1</v>
      </c>
      <c r="W41" s="81">
        <v>0</v>
      </c>
      <c r="X41" s="82">
        <v>0</v>
      </c>
      <c r="Y41" s="86">
        <v>0</v>
      </c>
      <c r="Z41" s="87">
        <v>1</v>
      </c>
      <c r="AA41" s="168" t="s">
        <v>1757</v>
      </c>
      <c r="AB41" s="167"/>
      <c r="AC41" s="71"/>
      <c r="AD41" s="72"/>
      <c r="AE41" s="72"/>
      <c r="AF41" s="72"/>
      <c r="AG41" s="73"/>
      <c r="AH41" s="74"/>
      <c r="AI41" s="75"/>
    </row>
    <row r="42" spans="1:35" s="45" customFormat="1" ht="94.5" x14ac:dyDescent="0.25">
      <c r="A42" s="78">
        <v>40</v>
      </c>
      <c r="B42" s="78"/>
      <c r="C42" s="78"/>
      <c r="D42" s="78" t="s">
        <v>75</v>
      </c>
      <c r="E42" s="78" t="s">
        <v>105</v>
      </c>
      <c r="F42" s="78">
        <v>2</v>
      </c>
      <c r="G42" s="78">
        <v>2.1</v>
      </c>
      <c r="H42" s="78" t="s">
        <v>1755</v>
      </c>
      <c r="I42" s="78">
        <v>226</v>
      </c>
      <c r="J42" s="79">
        <v>1</v>
      </c>
      <c r="K42" s="80">
        <v>1</v>
      </c>
      <c r="L42" s="80">
        <v>0</v>
      </c>
      <c r="M42" s="81">
        <v>0</v>
      </c>
      <c r="N42" s="82">
        <v>0</v>
      </c>
      <c r="O42" s="83">
        <v>0</v>
      </c>
      <c r="P42" s="83">
        <v>0</v>
      </c>
      <c r="Q42" s="84">
        <v>0</v>
      </c>
      <c r="R42" s="85">
        <v>1</v>
      </c>
      <c r="S42" s="80">
        <v>0</v>
      </c>
      <c r="T42" s="80">
        <v>0</v>
      </c>
      <c r="U42" s="80">
        <v>0</v>
      </c>
      <c r="V42" s="80">
        <v>0</v>
      </c>
      <c r="W42" s="81">
        <v>0</v>
      </c>
      <c r="X42" s="82">
        <v>0</v>
      </c>
      <c r="Y42" s="86">
        <v>0</v>
      </c>
      <c r="Z42" s="87">
        <v>1</v>
      </c>
      <c r="AA42" s="168" t="s">
        <v>1758</v>
      </c>
      <c r="AB42" s="167"/>
      <c r="AC42" s="71"/>
      <c r="AD42" s="72"/>
      <c r="AE42" s="72"/>
      <c r="AF42" s="72"/>
      <c r="AG42" s="73"/>
      <c r="AH42" s="74"/>
      <c r="AI42" s="75"/>
    </row>
    <row r="43" spans="1:35" s="45" customFormat="1" ht="126" x14ac:dyDescent="0.25">
      <c r="A43" s="78">
        <v>41</v>
      </c>
      <c r="B43" s="78"/>
      <c r="C43" s="78"/>
      <c r="D43" s="78" t="s">
        <v>75</v>
      </c>
      <c r="E43" s="78" t="s">
        <v>105</v>
      </c>
      <c r="F43" s="78">
        <v>2</v>
      </c>
      <c r="G43" s="78">
        <v>2.1</v>
      </c>
      <c r="H43" s="78" t="s">
        <v>1755</v>
      </c>
      <c r="I43" s="78">
        <v>228</v>
      </c>
      <c r="J43" s="79">
        <v>1</v>
      </c>
      <c r="K43" s="80">
        <v>1</v>
      </c>
      <c r="L43" s="80">
        <v>0</v>
      </c>
      <c r="M43" s="81">
        <v>0</v>
      </c>
      <c r="N43" s="82">
        <v>0</v>
      </c>
      <c r="O43" s="83">
        <v>0</v>
      </c>
      <c r="P43" s="83">
        <v>0</v>
      </c>
      <c r="Q43" s="84">
        <v>0</v>
      </c>
      <c r="R43" s="85">
        <v>1</v>
      </c>
      <c r="S43" s="80">
        <v>0</v>
      </c>
      <c r="T43" s="80">
        <v>0</v>
      </c>
      <c r="U43" s="80">
        <v>0</v>
      </c>
      <c r="V43" s="80">
        <v>0</v>
      </c>
      <c r="W43" s="81">
        <v>0</v>
      </c>
      <c r="X43" s="82">
        <v>0</v>
      </c>
      <c r="Y43" s="86">
        <v>0</v>
      </c>
      <c r="Z43" s="87">
        <v>1</v>
      </c>
      <c r="AA43" s="166" t="s">
        <v>1759</v>
      </c>
      <c r="AB43" s="167"/>
      <c r="AC43" s="71"/>
      <c r="AD43" s="72"/>
      <c r="AE43" s="72"/>
      <c r="AF43" s="72"/>
      <c r="AG43" s="73"/>
      <c r="AH43" s="74"/>
      <c r="AI43" s="75"/>
    </row>
    <row r="44" spans="1:35" s="45" customFormat="1" ht="47.25" hidden="1" x14ac:dyDescent="0.25">
      <c r="A44" s="78">
        <v>42</v>
      </c>
      <c r="B44" s="78"/>
      <c r="C44" s="78"/>
      <c r="D44" s="78" t="s">
        <v>75</v>
      </c>
      <c r="E44" s="78" t="s">
        <v>105</v>
      </c>
      <c r="F44" s="78">
        <v>2</v>
      </c>
      <c r="G44" s="78">
        <v>2.1</v>
      </c>
      <c r="H44" s="78" t="s">
        <v>1755</v>
      </c>
      <c r="I44" s="78">
        <v>240</v>
      </c>
      <c r="J44" s="79">
        <v>0</v>
      </c>
      <c r="K44" s="80">
        <v>1</v>
      </c>
      <c r="L44" s="80">
        <v>0</v>
      </c>
      <c r="M44" s="81">
        <v>0</v>
      </c>
      <c r="N44" s="82">
        <v>0</v>
      </c>
      <c r="O44" s="83">
        <v>0</v>
      </c>
      <c r="P44" s="83">
        <v>0</v>
      </c>
      <c r="Q44" s="84">
        <v>0</v>
      </c>
      <c r="R44" s="85">
        <v>1</v>
      </c>
      <c r="S44" s="80">
        <v>0</v>
      </c>
      <c r="T44" s="80">
        <v>0</v>
      </c>
      <c r="U44" s="80">
        <v>0</v>
      </c>
      <c r="V44" s="80">
        <v>0</v>
      </c>
      <c r="W44" s="81">
        <v>0</v>
      </c>
      <c r="X44" s="82">
        <v>0</v>
      </c>
      <c r="Y44" s="86">
        <v>0</v>
      </c>
      <c r="Z44" s="87">
        <v>1</v>
      </c>
      <c r="AA44" s="166" t="s">
        <v>1760</v>
      </c>
      <c r="AB44" s="167"/>
      <c r="AC44" s="71"/>
      <c r="AD44" s="72"/>
      <c r="AE44" s="72"/>
      <c r="AF44" s="72"/>
      <c r="AG44" s="73"/>
      <c r="AH44" s="74"/>
      <c r="AI44" s="75"/>
    </row>
    <row r="45" spans="1:35" s="45" customFormat="1" ht="78.75" hidden="1" x14ac:dyDescent="0.25">
      <c r="A45" s="78">
        <v>43</v>
      </c>
      <c r="B45" s="78"/>
      <c r="C45" s="78"/>
      <c r="D45" s="78" t="s">
        <v>75</v>
      </c>
      <c r="E45" s="78" t="s">
        <v>105</v>
      </c>
      <c r="F45" s="78">
        <v>2</v>
      </c>
      <c r="G45" s="78">
        <v>2.1</v>
      </c>
      <c r="H45" s="78" t="s">
        <v>1755</v>
      </c>
      <c r="I45" s="78">
        <v>241</v>
      </c>
      <c r="J45" s="79">
        <v>0</v>
      </c>
      <c r="K45" s="80">
        <v>1</v>
      </c>
      <c r="L45" s="80">
        <v>0</v>
      </c>
      <c r="M45" s="81">
        <v>0</v>
      </c>
      <c r="N45" s="82">
        <v>0</v>
      </c>
      <c r="O45" s="83">
        <v>0</v>
      </c>
      <c r="P45" s="83">
        <v>0</v>
      </c>
      <c r="Q45" s="84">
        <v>0</v>
      </c>
      <c r="R45" s="85">
        <v>0</v>
      </c>
      <c r="S45" s="80">
        <v>0</v>
      </c>
      <c r="T45" s="80">
        <v>0</v>
      </c>
      <c r="U45" s="80">
        <v>0</v>
      </c>
      <c r="V45" s="80">
        <v>1</v>
      </c>
      <c r="W45" s="81">
        <v>0</v>
      </c>
      <c r="X45" s="82">
        <v>0</v>
      </c>
      <c r="Y45" s="86">
        <v>0</v>
      </c>
      <c r="Z45" s="87">
        <v>1</v>
      </c>
      <c r="AA45" s="166" t="s">
        <v>1761</v>
      </c>
      <c r="AB45" s="167"/>
      <c r="AC45" s="71"/>
      <c r="AD45" s="72"/>
      <c r="AE45" s="72"/>
      <c r="AF45" s="72"/>
      <c r="AG45" s="73"/>
      <c r="AH45" s="74"/>
      <c r="AI45" s="75"/>
    </row>
    <row r="46" spans="1:35" s="45" customFormat="1" ht="31.5" hidden="1" x14ac:dyDescent="0.25">
      <c r="A46" s="78">
        <v>44</v>
      </c>
      <c r="B46" s="78"/>
      <c r="C46" s="78"/>
      <c r="D46" s="78" t="s">
        <v>75</v>
      </c>
      <c r="E46" s="78" t="s">
        <v>105</v>
      </c>
      <c r="F46" s="78">
        <v>2</v>
      </c>
      <c r="G46" s="78">
        <v>2.1</v>
      </c>
      <c r="H46" s="78" t="s">
        <v>1755</v>
      </c>
      <c r="I46" s="78">
        <v>242</v>
      </c>
      <c r="J46" s="79">
        <v>0</v>
      </c>
      <c r="K46" s="80">
        <v>1</v>
      </c>
      <c r="L46" s="80">
        <v>0</v>
      </c>
      <c r="M46" s="81">
        <v>0</v>
      </c>
      <c r="N46" s="82">
        <v>0</v>
      </c>
      <c r="O46" s="83">
        <v>0</v>
      </c>
      <c r="P46" s="83">
        <v>0</v>
      </c>
      <c r="Q46" s="84">
        <v>0</v>
      </c>
      <c r="R46" s="85">
        <v>0</v>
      </c>
      <c r="S46" s="80">
        <v>0</v>
      </c>
      <c r="T46" s="80">
        <v>0</v>
      </c>
      <c r="U46" s="80">
        <v>0</v>
      </c>
      <c r="V46" s="80">
        <v>1</v>
      </c>
      <c r="W46" s="81">
        <v>0</v>
      </c>
      <c r="X46" s="82">
        <v>0</v>
      </c>
      <c r="Y46" s="86">
        <v>0</v>
      </c>
      <c r="Z46" s="87">
        <v>1</v>
      </c>
      <c r="AA46" s="166" t="s">
        <v>1762</v>
      </c>
      <c r="AB46" s="167"/>
      <c r="AC46" s="71"/>
      <c r="AD46" s="72"/>
      <c r="AE46" s="72"/>
      <c r="AF46" s="72"/>
      <c r="AG46" s="73"/>
      <c r="AH46" s="74"/>
      <c r="AI46" s="75"/>
    </row>
    <row r="47" spans="1:35" s="45" customFormat="1" ht="15.75" hidden="1" x14ac:dyDescent="0.25">
      <c r="A47" s="78">
        <v>45</v>
      </c>
      <c r="B47" s="78"/>
      <c r="C47" s="78"/>
      <c r="D47" s="78" t="s">
        <v>75</v>
      </c>
      <c r="E47" s="78" t="s">
        <v>105</v>
      </c>
      <c r="F47" s="78">
        <v>2</v>
      </c>
      <c r="G47" s="78">
        <v>2.1</v>
      </c>
      <c r="H47" s="78" t="s">
        <v>1763</v>
      </c>
      <c r="I47" s="78">
        <v>232</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47.25" hidden="1" x14ac:dyDescent="0.25">
      <c r="A48" s="78">
        <v>46</v>
      </c>
      <c r="B48" s="78"/>
      <c r="C48" s="78"/>
      <c r="D48" s="78" t="s">
        <v>75</v>
      </c>
      <c r="E48" s="78" t="s">
        <v>105</v>
      </c>
      <c r="F48" s="78">
        <v>2</v>
      </c>
      <c r="G48" s="78">
        <v>2.1</v>
      </c>
      <c r="H48" s="78" t="s">
        <v>1764</v>
      </c>
      <c r="I48" s="78">
        <v>231</v>
      </c>
      <c r="J48" s="79">
        <v>0</v>
      </c>
      <c r="K48" s="80">
        <v>0</v>
      </c>
      <c r="L48" s="80">
        <v>0</v>
      </c>
      <c r="M48" s="81">
        <v>0</v>
      </c>
      <c r="N48" s="82">
        <v>0</v>
      </c>
      <c r="O48" s="83">
        <v>0</v>
      </c>
      <c r="P48" s="83">
        <v>0</v>
      </c>
      <c r="Q48" s="84">
        <v>0</v>
      </c>
      <c r="R48" s="85">
        <v>1</v>
      </c>
      <c r="S48" s="80">
        <v>0</v>
      </c>
      <c r="T48" s="80">
        <v>0</v>
      </c>
      <c r="U48" s="80">
        <v>0</v>
      </c>
      <c r="V48" s="80">
        <v>0</v>
      </c>
      <c r="W48" s="81">
        <v>0</v>
      </c>
      <c r="X48" s="82">
        <v>0</v>
      </c>
      <c r="Y48" s="86">
        <v>0</v>
      </c>
      <c r="Z48" s="87">
        <v>1</v>
      </c>
      <c r="AA48" s="166" t="s">
        <v>1765</v>
      </c>
      <c r="AB48" s="167"/>
      <c r="AC48" s="71"/>
      <c r="AD48" s="72"/>
      <c r="AE48" s="72"/>
      <c r="AF48" s="72"/>
      <c r="AG48" s="73"/>
      <c r="AH48" s="74"/>
      <c r="AI48" s="75"/>
    </row>
    <row r="49" spans="1:35" s="45" customFormat="1" ht="31.5" hidden="1" x14ac:dyDescent="0.25">
      <c r="A49" s="78">
        <v>47</v>
      </c>
      <c r="B49" s="78"/>
      <c r="C49" s="78"/>
      <c r="D49" s="78" t="s">
        <v>75</v>
      </c>
      <c r="E49" s="78" t="s">
        <v>105</v>
      </c>
      <c r="F49" s="78">
        <v>2</v>
      </c>
      <c r="G49" s="78">
        <v>2.1</v>
      </c>
      <c r="H49" s="78" t="s">
        <v>1766</v>
      </c>
      <c r="I49" s="78">
        <v>196</v>
      </c>
      <c r="J49" s="79">
        <v>0</v>
      </c>
      <c r="K49" s="80">
        <v>0</v>
      </c>
      <c r="L49" s="80">
        <v>0</v>
      </c>
      <c r="M49" s="81">
        <v>0</v>
      </c>
      <c r="N49" s="82">
        <v>0</v>
      </c>
      <c r="O49" s="83">
        <v>1</v>
      </c>
      <c r="P49" s="83">
        <v>0</v>
      </c>
      <c r="Q49" s="84">
        <v>0</v>
      </c>
      <c r="R49" s="85">
        <v>0</v>
      </c>
      <c r="S49" s="80">
        <v>0</v>
      </c>
      <c r="T49" s="80">
        <v>0</v>
      </c>
      <c r="U49" s="80">
        <v>0</v>
      </c>
      <c r="V49" s="80">
        <v>0</v>
      </c>
      <c r="W49" s="81">
        <v>0</v>
      </c>
      <c r="X49" s="82">
        <v>0</v>
      </c>
      <c r="Y49" s="86">
        <v>0</v>
      </c>
      <c r="Z49" s="87">
        <v>1</v>
      </c>
      <c r="AA49" s="166" t="s">
        <v>1767</v>
      </c>
      <c r="AB49" s="167"/>
      <c r="AC49" s="71"/>
      <c r="AD49" s="72"/>
      <c r="AE49" s="72"/>
      <c r="AF49" s="72"/>
      <c r="AG49" s="73"/>
      <c r="AH49" s="74"/>
      <c r="AI49" s="75"/>
    </row>
    <row r="50" spans="1:35" s="45" customFormat="1" ht="15.75" hidden="1" x14ac:dyDescent="0.25">
      <c r="A50" s="78">
        <v>48</v>
      </c>
      <c r="B50" s="78"/>
      <c r="C50" s="78"/>
      <c r="D50" s="78" t="s">
        <v>75</v>
      </c>
      <c r="E50" s="78" t="s">
        <v>105</v>
      </c>
      <c r="F50" s="78">
        <v>2</v>
      </c>
      <c r="G50" s="78">
        <v>2.1</v>
      </c>
      <c r="H50" s="78" t="s">
        <v>1768</v>
      </c>
      <c r="I50" s="78">
        <v>194</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63" x14ac:dyDescent="0.25">
      <c r="A51" s="78">
        <v>49</v>
      </c>
      <c r="B51" s="78"/>
      <c r="C51" s="78"/>
      <c r="D51" s="78" t="s">
        <v>75</v>
      </c>
      <c r="E51" s="78" t="s">
        <v>105</v>
      </c>
      <c r="F51" s="78">
        <v>2</v>
      </c>
      <c r="G51" s="78">
        <v>2.1</v>
      </c>
      <c r="H51" s="189" t="s">
        <v>1769</v>
      </c>
      <c r="I51" s="78">
        <v>202</v>
      </c>
      <c r="J51" s="79">
        <v>1</v>
      </c>
      <c r="K51" s="80">
        <v>0</v>
      </c>
      <c r="L51" s="80">
        <v>0</v>
      </c>
      <c r="M51" s="81">
        <v>0</v>
      </c>
      <c r="N51" s="82">
        <v>0</v>
      </c>
      <c r="O51" s="83">
        <v>1</v>
      </c>
      <c r="P51" s="83">
        <v>0</v>
      </c>
      <c r="Q51" s="84">
        <v>0</v>
      </c>
      <c r="R51" s="85">
        <v>0</v>
      </c>
      <c r="S51" s="80">
        <v>0</v>
      </c>
      <c r="T51" s="80">
        <v>0</v>
      </c>
      <c r="U51" s="80">
        <v>0</v>
      </c>
      <c r="V51" s="80">
        <v>0</v>
      </c>
      <c r="W51" s="81">
        <v>0</v>
      </c>
      <c r="X51" s="82">
        <v>0</v>
      </c>
      <c r="Y51" s="86">
        <v>0</v>
      </c>
      <c r="Z51" s="87">
        <v>1</v>
      </c>
      <c r="AA51" s="188" t="s">
        <v>1783</v>
      </c>
      <c r="AB51" s="167"/>
      <c r="AC51" s="71"/>
      <c r="AD51" s="72"/>
      <c r="AE51" s="72"/>
      <c r="AF51" s="72"/>
      <c r="AG51" s="73"/>
      <c r="AH51" s="74"/>
      <c r="AI51" s="75"/>
    </row>
    <row r="52" spans="1:35" s="45" customFormat="1" ht="63" hidden="1" x14ac:dyDescent="0.25">
      <c r="A52" s="78">
        <v>50</v>
      </c>
      <c r="B52" s="78"/>
      <c r="C52" s="78"/>
      <c r="D52" s="78" t="s">
        <v>75</v>
      </c>
      <c r="E52" s="78" t="s">
        <v>105</v>
      </c>
      <c r="F52" s="78">
        <v>2</v>
      </c>
      <c r="G52" s="78">
        <v>2.2000000000000002</v>
      </c>
      <c r="H52" s="78" t="s">
        <v>1770</v>
      </c>
      <c r="I52" s="78">
        <v>235</v>
      </c>
      <c r="J52" s="79">
        <v>0</v>
      </c>
      <c r="K52" s="80">
        <v>1</v>
      </c>
      <c r="L52" s="80">
        <v>0</v>
      </c>
      <c r="M52" s="81">
        <v>0</v>
      </c>
      <c r="N52" s="82">
        <v>1</v>
      </c>
      <c r="O52" s="83">
        <v>0</v>
      </c>
      <c r="P52" s="83">
        <v>0</v>
      </c>
      <c r="Q52" s="84">
        <v>0</v>
      </c>
      <c r="R52" s="85">
        <v>0</v>
      </c>
      <c r="S52" s="80">
        <v>0</v>
      </c>
      <c r="T52" s="80">
        <v>0</v>
      </c>
      <c r="U52" s="80">
        <v>0</v>
      </c>
      <c r="V52" s="80">
        <v>0</v>
      </c>
      <c r="W52" s="81">
        <v>0</v>
      </c>
      <c r="X52" s="82">
        <v>0</v>
      </c>
      <c r="Y52" s="86">
        <v>0</v>
      </c>
      <c r="Z52" s="87">
        <v>1</v>
      </c>
      <c r="AA52" s="169" t="s">
        <v>1771</v>
      </c>
      <c r="AB52" s="167" t="s">
        <v>1772</v>
      </c>
      <c r="AC52" s="71"/>
      <c r="AD52" s="72"/>
      <c r="AE52" s="72"/>
      <c r="AF52" s="72"/>
      <c r="AG52" s="73"/>
      <c r="AH52" s="74"/>
      <c r="AI52" s="75"/>
    </row>
    <row r="53" spans="1:35" s="45" customFormat="1" ht="31.5" hidden="1" x14ac:dyDescent="0.25">
      <c r="A53" s="78">
        <v>51</v>
      </c>
      <c r="B53" s="78"/>
      <c r="C53" s="78"/>
      <c r="D53" s="78" t="s">
        <v>75</v>
      </c>
      <c r="E53" s="78" t="s">
        <v>105</v>
      </c>
      <c r="F53" s="78">
        <v>2</v>
      </c>
      <c r="G53" s="78">
        <v>2.2000000000000002</v>
      </c>
      <c r="H53" s="78" t="s">
        <v>1773</v>
      </c>
      <c r="I53" s="78">
        <v>207</v>
      </c>
      <c r="J53" s="79">
        <v>0</v>
      </c>
      <c r="K53" s="80">
        <v>0</v>
      </c>
      <c r="L53" s="80">
        <v>0</v>
      </c>
      <c r="M53" s="81">
        <v>0</v>
      </c>
      <c r="N53" s="82">
        <v>0</v>
      </c>
      <c r="O53" s="83">
        <v>0</v>
      </c>
      <c r="P53" s="83">
        <v>0</v>
      </c>
      <c r="Q53" s="84">
        <v>0</v>
      </c>
      <c r="R53" s="85">
        <v>1</v>
      </c>
      <c r="S53" s="80">
        <v>0</v>
      </c>
      <c r="T53" s="80">
        <v>0</v>
      </c>
      <c r="U53" s="80">
        <v>0</v>
      </c>
      <c r="V53" s="80">
        <v>0</v>
      </c>
      <c r="W53" s="81">
        <v>0</v>
      </c>
      <c r="X53" s="82">
        <v>0</v>
      </c>
      <c r="Y53" s="86">
        <v>0</v>
      </c>
      <c r="Z53" s="87">
        <v>1</v>
      </c>
      <c r="AA53" s="166" t="s">
        <v>1774</v>
      </c>
      <c r="AB53" s="167"/>
      <c r="AC53" s="71"/>
      <c r="AD53" s="72"/>
      <c r="AE53" s="72"/>
      <c r="AF53" s="72"/>
      <c r="AG53" s="73"/>
      <c r="AH53" s="74"/>
      <c r="AI53" s="75"/>
    </row>
    <row r="54" spans="1:35" s="45" customFormat="1" ht="15.75" hidden="1" x14ac:dyDescent="0.25">
      <c r="A54" s="78">
        <v>52</v>
      </c>
      <c r="B54" s="78"/>
      <c r="C54" s="78"/>
      <c r="D54" s="78" t="s">
        <v>75</v>
      </c>
      <c r="E54" s="78" t="s">
        <v>105</v>
      </c>
      <c r="F54" s="78">
        <v>2</v>
      </c>
      <c r="G54" s="78">
        <v>2.2000000000000002</v>
      </c>
      <c r="H54" s="78" t="s">
        <v>1775</v>
      </c>
      <c r="I54" s="78">
        <v>208</v>
      </c>
      <c r="J54" s="79">
        <v>0</v>
      </c>
      <c r="K54" s="80">
        <v>1</v>
      </c>
      <c r="L54" s="80">
        <v>0</v>
      </c>
      <c r="M54" s="81">
        <v>0</v>
      </c>
      <c r="N54" s="82">
        <v>0</v>
      </c>
      <c r="O54" s="83">
        <v>0</v>
      </c>
      <c r="P54" s="83">
        <v>0</v>
      </c>
      <c r="Q54" s="84">
        <v>0</v>
      </c>
      <c r="R54" s="85">
        <v>0</v>
      </c>
      <c r="S54" s="80">
        <v>0</v>
      </c>
      <c r="T54" s="80">
        <v>0</v>
      </c>
      <c r="U54" s="80">
        <v>0</v>
      </c>
      <c r="V54" s="80">
        <v>0</v>
      </c>
      <c r="W54" s="81">
        <v>0</v>
      </c>
      <c r="X54" s="82">
        <v>0</v>
      </c>
      <c r="Y54" s="86">
        <v>0</v>
      </c>
      <c r="Z54" s="87">
        <v>1</v>
      </c>
      <c r="AA54" s="166" t="s">
        <v>115</v>
      </c>
      <c r="AB54" s="167"/>
      <c r="AC54" s="71"/>
      <c r="AD54" s="72"/>
      <c r="AE54" s="72"/>
      <c r="AF54" s="72"/>
      <c r="AG54" s="73"/>
      <c r="AH54" s="74"/>
      <c r="AI54" s="75"/>
    </row>
    <row r="55" spans="1:35" s="45" customFormat="1" ht="63" hidden="1" x14ac:dyDescent="0.25">
      <c r="A55" s="78">
        <v>53</v>
      </c>
      <c r="B55" s="78"/>
      <c r="C55" s="78"/>
      <c r="D55" s="78" t="s">
        <v>75</v>
      </c>
      <c r="E55" s="78" t="s">
        <v>105</v>
      </c>
      <c r="F55" s="78">
        <v>2</v>
      </c>
      <c r="G55" s="78">
        <v>2.2000000000000002</v>
      </c>
      <c r="H55" s="78" t="s">
        <v>1776</v>
      </c>
      <c r="I55" s="78">
        <v>210</v>
      </c>
      <c r="J55" s="79">
        <v>0</v>
      </c>
      <c r="K55" s="80">
        <v>1</v>
      </c>
      <c r="L55" s="80">
        <v>0</v>
      </c>
      <c r="M55" s="81">
        <v>0</v>
      </c>
      <c r="N55" s="82">
        <v>0</v>
      </c>
      <c r="O55" s="83">
        <v>1</v>
      </c>
      <c r="P55" s="83">
        <v>0</v>
      </c>
      <c r="Q55" s="84">
        <v>0</v>
      </c>
      <c r="R55" s="85">
        <v>0</v>
      </c>
      <c r="S55" s="80">
        <v>0</v>
      </c>
      <c r="T55" s="80">
        <v>0</v>
      </c>
      <c r="U55" s="80">
        <v>0</v>
      </c>
      <c r="V55" s="80">
        <v>0</v>
      </c>
      <c r="W55" s="81">
        <v>0</v>
      </c>
      <c r="X55" s="82">
        <v>0</v>
      </c>
      <c r="Y55" s="86">
        <v>0</v>
      </c>
      <c r="Z55" s="87">
        <v>1</v>
      </c>
      <c r="AA55" s="166" t="s">
        <v>1777</v>
      </c>
      <c r="AB55" s="167"/>
      <c r="AC55" s="71"/>
      <c r="AD55" s="72"/>
      <c r="AE55" s="72"/>
      <c r="AF55" s="72"/>
      <c r="AG55" s="73"/>
      <c r="AH55" s="74"/>
      <c r="AI55" s="75"/>
    </row>
    <row r="56" spans="1:35" s="45" customFormat="1" ht="47.25" hidden="1" x14ac:dyDescent="0.25">
      <c r="A56" s="78">
        <v>54</v>
      </c>
      <c r="B56" s="78"/>
      <c r="C56" s="78"/>
      <c r="D56" s="78" t="s">
        <v>75</v>
      </c>
      <c r="E56" s="78" t="s">
        <v>105</v>
      </c>
      <c r="F56" s="78">
        <v>2</v>
      </c>
      <c r="G56" s="78">
        <v>2.2000000000000002</v>
      </c>
      <c r="H56" s="78" t="s">
        <v>1775</v>
      </c>
      <c r="I56" s="78">
        <v>216</v>
      </c>
      <c r="J56" s="79">
        <v>0</v>
      </c>
      <c r="K56" s="80">
        <v>1</v>
      </c>
      <c r="L56" s="80">
        <v>0</v>
      </c>
      <c r="M56" s="81">
        <v>0</v>
      </c>
      <c r="N56" s="82">
        <v>0</v>
      </c>
      <c r="O56" s="83">
        <v>0</v>
      </c>
      <c r="P56" s="83">
        <v>0</v>
      </c>
      <c r="Q56" s="84">
        <v>0</v>
      </c>
      <c r="R56" s="85">
        <v>0</v>
      </c>
      <c r="S56" s="80">
        <v>0</v>
      </c>
      <c r="T56" s="80">
        <v>0</v>
      </c>
      <c r="U56" s="80">
        <v>0</v>
      </c>
      <c r="V56" s="80">
        <v>1</v>
      </c>
      <c r="W56" s="81">
        <v>0</v>
      </c>
      <c r="X56" s="82">
        <v>0</v>
      </c>
      <c r="Y56" s="86">
        <v>0</v>
      </c>
      <c r="Z56" s="87">
        <v>1</v>
      </c>
      <c r="AA56" s="166" t="s">
        <v>1778</v>
      </c>
      <c r="AB56" s="167"/>
      <c r="AC56" s="71"/>
      <c r="AD56" s="72"/>
      <c r="AE56" s="72"/>
      <c r="AF56" s="72"/>
      <c r="AG56" s="73"/>
      <c r="AH56" s="74"/>
      <c r="AI56" s="75"/>
    </row>
    <row r="57" spans="1:35" s="45" customFormat="1" ht="15.75" hidden="1" x14ac:dyDescent="0.25">
      <c r="A57" s="78">
        <v>55</v>
      </c>
      <c r="B57" s="78"/>
      <c r="C57" s="78"/>
      <c r="D57" s="78" t="s">
        <v>75</v>
      </c>
      <c r="E57" s="78" t="s">
        <v>105</v>
      </c>
      <c r="F57" s="78">
        <v>2</v>
      </c>
      <c r="G57" s="78">
        <v>2.2000000000000002</v>
      </c>
      <c r="H57" s="78" t="s">
        <v>1775</v>
      </c>
      <c r="I57" s="78">
        <v>224</v>
      </c>
      <c r="J57" s="79">
        <v>0</v>
      </c>
      <c r="K57" s="80">
        <v>1</v>
      </c>
      <c r="L57" s="80">
        <v>0</v>
      </c>
      <c r="M57" s="81">
        <v>0</v>
      </c>
      <c r="N57" s="82">
        <v>0</v>
      </c>
      <c r="O57" s="83">
        <v>0</v>
      </c>
      <c r="P57" s="83">
        <v>0</v>
      </c>
      <c r="Q57" s="84">
        <v>0</v>
      </c>
      <c r="R57" s="85">
        <v>0</v>
      </c>
      <c r="S57" s="80">
        <v>0</v>
      </c>
      <c r="T57" s="80">
        <v>0</v>
      </c>
      <c r="U57" s="80">
        <v>0</v>
      </c>
      <c r="V57" s="80">
        <v>0</v>
      </c>
      <c r="W57" s="81">
        <v>0</v>
      </c>
      <c r="X57" s="82">
        <v>0</v>
      </c>
      <c r="Y57" s="86">
        <v>0</v>
      </c>
      <c r="Z57" s="87">
        <v>1</v>
      </c>
      <c r="AA57" s="166" t="s">
        <v>115</v>
      </c>
      <c r="AB57" s="167" t="s">
        <v>1779</v>
      </c>
      <c r="AC57" s="71"/>
      <c r="AD57" s="72"/>
      <c r="AE57" s="72"/>
      <c r="AF57" s="72"/>
      <c r="AG57" s="73"/>
      <c r="AH57" s="74"/>
      <c r="AI57" s="75"/>
    </row>
    <row r="58" spans="1:35" s="45" customFormat="1" ht="15.75" hidden="1" x14ac:dyDescent="0.25">
      <c r="A58" s="78">
        <v>56</v>
      </c>
      <c r="B58" s="78"/>
      <c r="C58" s="78"/>
      <c r="D58" s="78" t="s">
        <v>75</v>
      </c>
      <c r="E58" s="78" t="s">
        <v>105</v>
      </c>
      <c r="F58" s="78">
        <v>2</v>
      </c>
      <c r="G58" s="78">
        <v>2.2000000000000002</v>
      </c>
      <c r="H58" s="78" t="s">
        <v>1775</v>
      </c>
      <c r="I58" s="78">
        <v>229</v>
      </c>
      <c r="J58" s="79">
        <v>0</v>
      </c>
      <c r="K58" s="80">
        <v>1</v>
      </c>
      <c r="L58" s="80">
        <v>0</v>
      </c>
      <c r="M58" s="81">
        <v>0</v>
      </c>
      <c r="N58" s="82">
        <v>0</v>
      </c>
      <c r="O58" s="83">
        <v>0</v>
      </c>
      <c r="P58" s="83">
        <v>0</v>
      </c>
      <c r="Q58" s="84">
        <v>0</v>
      </c>
      <c r="R58" s="85">
        <v>0</v>
      </c>
      <c r="S58" s="80">
        <v>0</v>
      </c>
      <c r="T58" s="80">
        <v>0</v>
      </c>
      <c r="U58" s="80">
        <v>0</v>
      </c>
      <c r="V58" s="80">
        <v>0</v>
      </c>
      <c r="W58" s="81">
        <v>0</v>
      </c>
      <c r="X58" s="82">
        <v>0</v>
      </c>
      <c r="Y58" s="86">
        <v>0</v>
      </c>
      <c r="Z58" s="87">
        <v>1</v>
      </c>
      <c r="AA58" s="166" t="s">
        <v>115</v>
      </c>
      <c r="AB58" s="167"/>
      <c r="AC58" s="71"/>
      <c r="AD58" s="72"/>
      <c r="AE58" s="72"/>
      <c r="AF58" s="72"/>
      <c r="AG58" s="73"/>
      <c r="AH58" s="74"/>
      <c r="AI58" s="75"/>
    </row>
    <row r="59" spans="1:35" s="45" customFormat="1" ht="15.75" hidden="1" x14ac:dyDescent="0.25">
      <c r="A59" s="78">
        <v>57</v>
      </c>
      <c r="B59" s="78"/>
      <c r="C59" s="78"/>
      <c r="D59" s="78" t="s">
        <v>75</v>
      </c>
      <c r="E59" s="78" t="s">
        <v>105</v>
      </c>
      <c r="F59" s="78">
        <v>2</v>
      </c>
      <c r="G59" s="78">
        <v>2.2000000000000002</v>
      </c>
      <c r="H59" s="78" t="s">
        <v>1775</v>
      </c>
      <c r="I59" s="78">
        <v>244</v>
      </c>
      <c r="J59" s="79">
        <v>0</v>
      </c>
      <c r="K59" s="80">
        <v>1</v>
      </c>
      <c r="L59" s="80">
        <v>0</v>
      </c>
      <c r="M59" s="81">
        <v>0</v>
      </c>
      <c r="N59" s="82">
        <v>0</v>
      </c>
      <c r="O59" s="83">
        <v>0</v>
      </c>
      <c r="P59" s="83">
        <v>0</v>
      </c>
      <c r="Q59" s="84">
        <v>0</v>
      </c>
      <c r="R59" s="85">
        <v>0</v>
      </c>
      <c r="S59" s="80">
        <v>0</v>
      </c>
      <c r="T59" s="80">
        <v>0</v>
      </c>
      <c r="U59" s="80">
        <v>0</v>
      </c>
      <c r="V59" s="80">
        <v>0</v>
      </c>
      <c r="W59" s="81">
        <v>0</v>
      </c>
      <c r="X59" s="82">
        <v>0</v>
      </c>
      <c r="Y59" s="86">
        <v>0</v>
      </c>
      <c r="Z59" s="87">
        <v>1</v>
      </c>
      <c r="AA59" s="166" t="s">
        <v>115</v>
      </c>
      <c r="AB59" s="167"/>
      <c r="AC59" s="71"/>
      <c r="AD59" s="72"/>
      <c r="AE59" s="72"/>
      <c r="AF59" s="72"/>
      <c r="AG59" s="73"/>
      <c r="AH59" s="74"/>
      <c r="AI59" s="75"/>
    </row>
    <row r="60" spans="1:35" s="45" customFormat="1" ht="15.75" hidden="1" x14ac:dyDescent="0.25">
      <c r="A60" s="78">
        <v>58</v>
      </c>
      <c r="B60" s="78"/>
      <c r="C60" s="78"/>
      <c r="D60" s="78" t="s">
        <v>75</v>
      </c>
      <c r="E60" s="78" t="s">
        <v>105</v>
      </c>
      <c r="F60" s="78">
        <v>2</v>
      </c>
      <c r="G60" s="78">
        <v>2.2000000000000002</v>
      </c>
      <c r="H60" s="78" t="s">
        <v>1780</v>
      </c>
      <c r="I60" s="78">
        <v>236</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94.5" x14ac:dyDescent="0.25">
      <c r="A61" s="78">
        <v>59</v>
      </c>
      <c r="B61" s="78"/>
      <c r="C61" s="78"/>
      <c r="D61" s="78" t="s">
        <v>75</v>
      </c>
      <c r="E61" s="78" t="s">
        <v>105</v>
      </c>
      <c r="F61" s="78">
        <v>2</v>
      </c>
      <c r="G61" s="78">
        <v>2.2000000000000002</v>
      </c>
      <c r="H61" s="78" t="s">
        <v>1781</v>
      </c>
      <c r="I61" s="78">
        <v>205</v>
      </c>
      <c r="J61" s="79">
        <v>1</v>
      </c>
      <c r="K61" s="80">
        <v>1</v>
      </c>
      <c r="L61" s="80">
        <v>0</v>
      </c>
      <c r="M61" s="81">
        <v>0</v>
      </c>
      <c r="N61" s="82">
        <v>0</v>
      </c>
      <c r="O61" s="83">
        <v>1</v>
      </c>
      <c r="P61" s="83">
        <v>0</v>
      </c>
      <c r="Q61" s="84">
        <v>0</v>
      </c>
      <c r="R61" s="85">
        <v>0</v>
      </c>
      <c r="S61" s="80">
        <v>0</v>
      </c>
      <c r="T61" s="80">
        <v>0</v>
      </c>
      <c r="U61" s="80">
        <v>0</v>
      </c>
      <c r="V61" s="80">
        <v>0</v>
      </c>
      <c r="W61" s="81">
        <v>0</v>
      </c>
      <c r="X61" s="82">
        <v>0</v>
      </c>
      <c r="Y61" s="86">
        <v>0</v>
      </c>
      <c r="Z61" s="87">
        <v>1</v>
      </c>
      <c r="AA61" s="166" t="s">
        <v>1784</v>
      </c>
      <c r="AB61" s="167"/>
      <c r="AC61" s="71"/>
      <c r="AD61" s="72"/>
      <c r="AE61" s="72"/>
      <c r="AF61" s="72"/>
      <c r="AG61" s="73"/>
      <c r="AH61" s="74"/>
      <c r="AI61" s="75"/>
    </row>
    <row r="62" spans="1:35" s="45" customFormat="1" ht="16.5" hidden="1" thickBot="1" x14ac:dyDescent="0.3">
      <c r="A62" s="100"/>
      <c r="B62" s="100"/>
      <c r="C62" s="100"/>
      <c r="D62" s="100"/>
      <c r="E62" s="100"/>
      <c r="F62" s="100"/>
      <c r="G62" s="100"/>
      <c r="H62" s="100"/>
      <c r="I62" s="100">
        <f>COUNTA(I3:I61)</f>
        <v>59</v>
      </c>
      <c r="J62" s="101">
        <f t="shared" ref="J62:Z62" si="0">SUM(J3:J61)</f>
        <v>11</v>
      </c>
      <c r="K62" s="102">
        <f t="shared" si="0"/>
        <v>23</v>
      </c>
      <c r="L62" s="102">
        <f t="shared" si="0"/>
        <v>0</v>
      </c>
      <c r="M62" s="103">
        <f t="shared" si="0"/>
        <v>0</v>
      </c>
      <c r="N62" s="101">
        <f t="shared" si="0"/>
        <v>6</v>
      </c>
      <c r="O62" s="102">
        <f t="shared" si="0"/>
        <v>11</v>
      </c>
      <c r="P62" s="102">
        <f t="shared" si="0"/>
        <v>0</v>
      </c>
      <c r="Q62" s="103">
        <f t="shared" si="0"/>
        <v>1</v>
      </c>
      <c r="R62" s="101">
        <f t="shared" si="0"/>
        <v>13</v>
      </c>
      <c r="S62" s="102">
        <f t="shared" si="0"/>
        <v>0</v>
      </c>
      <c r="T62" s="102">
        <f t="shared" si="0"/>
        <v>4</v>
      </c>
      <c r="U62" s="102">
        <f t="shared" si="0"/>
        <v>15</v>
      </c>
      <c r="V62" s="102">
        <f t="shared" si="0"/>
        <v>8</v>
      </c>
      <c r="W62" s="103">
        <f t="shared" si="0"/>
        <v>0</v>
      </c>
      <c r="X62" s="101">
        <f t="shared" si="0"/>
        <v>0</v>
      </c>
      <c r="Y62" s="104">
        <f t="shared" si="0"/>
        <v>0</v>
      </c>
      <c r="Z62" s="105">
        <f t="shared" si="0"/>
        <v>52</v>
      </c>
      <c r="AA62" s="106">
        <f>COUNTA(AA3:AA61)</f>
        <v>52</v>
      </c>
      <c r="AB62" s="106">
        <f>COUNTA(AB3:AB61)</f>
        <v>2</v>
      </c>
      <c r="AC62" s="107">
        <f>COUNTA(AC3:AC61)</f>
        <v>0</v>
      </c>
      <c r="AD62" s="108">
        <f>SUM(AD3:AD61)</f>
        <v>0</v>
      </c>
      <c r="AE62" s="108">
        <f>SUM(AE3:AE61)</f>
        <v>0</v>
      </c>
      <c r="AF62" s="108">
        <f>SUM(AF3:AF61)</f>
        <v>0</v>
      </c>
      <c r="AG62" s="109">
        <f>COUNTA(AG3:AG61)</f>
        <v>0</v>
      </c>
      <c r="AH62" s="108">
        <f>SUM(AH3:AH61)</f>
        <v>0</v>
      </c>
      <c r="AI62" s="110">
        <f>COUNTA(AI3:AI61)</f>
        <v>0</v>
      </c>
    </row>
  </sheetData>
  <autoFilter ref="A2:AI62">
    <filterColumn colId="9">
      <filters>
        <filter val="1"/>
      </filters>
    </filterColumn>
    <sortState ref="A6:AI61">
      <sortCondition ref="H2:H62"/>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1"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filterMode="1">
    <pageSetUpPr fitToPage="1"/>
  </sheetPr>
  <dimension ref="A1:AI170"/>
  <sheetViews>
    <sheetView zoomScale="80" zoomScaleNormal="80" workbookViewId="0">
      <pane ySplit="2" topLeftCell="A27" activePane="bottomLeft" state="frozen"/>
      <selection activeCell="D10" sqref="D10"/>
      <selection pane="bottomLeft" activeCell="AA148" sqref="AA148"/>
    </sheetView>
  </sheetViews>
  <sheetFormatPr baseColWidth="10" defaultRowHeight="15" x14ac:dyDescent="0.2"/>
  <cols>
    <col min="1" max="1" width="7" style="111" customWidth="1"/>
    <col min="2" max="3" width="11.42578125" style="111" hidden="1" customWidth="1"/>
    <col min="4" max="4" width="40"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47.25" hidden="1" x14ac:dyDescent="0.25">
      <c r="A3" s="60">
        <v>1</v>
      </c>
      <c r="B3" s="60" t="s">
        <v>264</v>
      </c>
      <c r="C3" s="60" t="s">
        <v>2015</v>
      </c>
      <c r="D3" s="60" t="s">
        <v>2016</v>
      </c>
      <c r="E3" s="60" t="s">
        <v>105</v>
      </c>
      <c r="F3" s="60">
        <v>1</v>
      </c>
      <c r="G3" s="60">
        <v>1.1000000000000001</v>
      </c>
      <c r="H3" s="60" t="s">
        <v>2017</v>
      </c>
      <c r="I3" s="60">
        <v>1061</v>
      </c>
      <c r="J3" s="61">
        <v>0</v>
      </c>
      <c r="K3" s="62">
        <v>1</v>
      </c>
      <c r="L3" s="62">
        <v>0</v>
      </c>
      <c r="M3" s="63">
        <v>0</v>
      </c>
      <c r="N3" s="64">
        <v>0</v>
      </c>
      <c r="O3" s="65">
        <v>1</v>
      </c>
      <c r="P3" s="65">
        <v>0</v>
      </c>
      <c r="Q3" s="66">
        <v>0</v>
      </c>
      <c r="R3" s="67">
        <v>0</v>
      </c>
      <c r="S3" s="62">
        <v>0</v>
      </c>
      <c r="T3" s="62">
        <v>0</v>
      </c>
      <c r="U3" s="62">
        <v>0</v>
      </c>
      <c r="V3" s="62">
        <v>0</v>
      </c>
      <c r="W3" s="63">
        <v>0</v>
      </c>
      <c r="X3" s="68">
        <v>0</v>
      </c>
      <c r="Y3" s="69">
        <v>0</v>
      </c>
      <c r="Z3" s="70">
        <v>1</v>
      </c>
      <c r="AA3" s="162" t="s">
        <v>2018</v>
      </c>
      <c r="AB3" s="163"/>
      <c r="AC3" s="71"/>
      <c r="AD3" s="72"/>
      <c r="AE3" s="72"/>
      <c r="AF3" s="72"/>
      <c r="AG3" s="73"/>
      <c r="AH3" s="74"/>
      <c r="AI3" s="75"/>
    </row>
    <row r="4" spans="1:35" s="45" customFormat="1" ht="15.75" hidden="1" x14ac:dyDescent="0.25">
      <c r="A4" s="76">
        <v>2</v>
      </c>
      <c r="B4" s="76" t="s">
        <v>264</v>
      </c>
      <c r="C4" s="76" t="s">
        <v>2015</v>
      </c>
      <c r="D4" s="76" t="s">
        <v>2016</v>
      </c>
      <c r="E4" s="76" t="s">
        <v>105</v>
      </c>
      <c r="F4" s="76">
        <v>1</v>
      </c>
      <c r="G4" s="76">
        <v>1.1000000000000001</v>
      </c>
      <c r="H4" s="76" t="s">
        <v>2017</v>
      </c>
      <c r="I4" s="76">
        <v>1068</v>
      </c>
      <c r="J4" s="61">
        <v>0</v>
      </c>
      <c r="K4" s="62">
        <v>1</v>
      </c>
      <c r="L4" s="62">
        <v>0</v>
      </c>
      <c r="M4" s="63">
        <v>0</v>
      </c>
      <c r="N4" s="64">
        <v>0</v>
      </c>
      <c r="O4" s="65">
        <v>0</v>
      </c>
      <c r="P4" s="65">
        <v>0</v>
      </c>
      <c r="Q4" s="66">
        <v>0</v>
      </c>
      <c r="R4" s="67">
        <v>0</v>
      </c>
      <c r="S4" s="62">
        <v>0</v>
      </c>
      <c r="T4" s="62">
        <v>0</v>
      </c>
      <c r="U4" s="62">
        <v>0</v>
      </c>
      <c r="V4" s="62">
        <v>0</v>
      </c>
      <c r="W4" s="63">
        <v>0</v>
      </c>
      <c r="X4" s="64">
        <v>0</v>
      </c>
      <c r="Y4" s="77">
        <v>0</v>
      </c>
      <c r="Z4" s="70">
        <v>1</v>
      </c>
      <c r="AA4" s="162" t="s">
        <v>115</v>
      </c>
      <c r="AB4" s="164"/>
      <c r="AC4" s="71"/>
      <c r="AD4" s="72"/>
      <c r="AE4" s="72"/>
      <c r="AF4" s="72"/>
      <c r="AG4" s="73"/>
      <c r="AH4" s="74"/>
      <c r="AI4" s="75"/>
    </row>
    <row r="5" spans="1:35" s="45" customFormat="1" ht="63" hidden="1" x14ac:dyDescent="0.25">
      <c r="A5" s="76">
        <v>3</v>
      </c>
      <c r="B5" s="76" t="s">
        <v>264</v>
      </c>
      <c r="C5" s="76" t="s">
        <v>2015</v>
      </c>
      <c r="D5" s="76" t="s">
        <v>2016</v>
      </c>
      <c r="E5" s="76" t="s">
        <v>105</v>
      </c>
      <c r="F5" s="76">
        <v>1</v>
      </c>
      <c r="G5" s="76">
        <v>1.1000000000000001</v>
      </c>
      <c r="H5" s="76" t="s">
        <v>2017</v>
      </c>
      <c r="I5" s="76">
        <v>1230</v>
      </c>
      <c r="J5" s="61">
        <v>0</v>
      </c>
      <c r="K5" s="62">
        <v>1</v>
      </c>
      <c r="L5" s="62">
        <v>0</v>
      </c>
      <c r="M5" s="63">
        <v>0</v>
      </c>
      <c r="N5" s="64">
        <v>0</v>
      </c>
      <c r="O5" s="65">
        <v>1</v>
      </c>
      <c r="P5" s="65">
        <v>0</v>
      </c>
      <c r="Q5" s="66">
        <v>0</v>
      </c>
      <c r="R5" s="67">
        <v>0</v>
      </c>
      <c r="S5" s="62">
        <v>0</v>
      </c>
      <c r="T5" s="62">
        <v>0</v>
      </c>
      <c r="U5" s="62">
        <v>1</v>
      </c>
      <c r="V5" s="62">
        <v>0</v>
      </c>
      <c r="W5" s="63">
        <v>0</v>
      </c>
      <c r="X5" s="64">
        <v>0</v>
      </c>
      <c r="Y5" s="77">
        <v>0</v>
      </c>
      <c r="Z5" s="70">
        <v>1</v>
      </c>
      <c r="AA5" s="162" t="s">
        <v>2019</v>
      </c>
      <c r="AB5" s="164"/>
      <c r="AC5" s="71"/>
      <c r="AD5" s="72"/>
      <c r="AE5" s="72"/>
      <c r="AF5" s="72"/>
      <c r="AG5" s="73"/>
      <c r="AH5" s="74"/>
      <c r="AI5" s="75"/>
    </row>
    <row r="6" spans="1:35" s="45" customFormat="1" ht="78.75" hidden="1" x14ac:dyDescent="0.25">
      <c r="A6" s="76">
        <v>4</v>
      </c>
      <c r="B6" s="76" t="s">
        <v>264</v>
      </c>
      <c r="C6" s="76" t="s">
        <v>2015</v>
      </c>
      <c r="D6" s="76" t="s">
        <v>2016</v>
      </c>
      <c r="E6" s="76" t="s">
        <v>105</v>
      </c>
      <c r="F6" s="76">
        <v>1</v>
      </c>
      <c r="G6" s="76">
        <v>1.1000000000000001</v>
      </c>
      <c r="H6" s="76" t="s">
        <v>2017</v>
      </c>
      <c r="I6" s="76">
        <v>1699</v>
      </c>
      <c r="J6" s="61">
        <v>1</v>
      </c>
      <c r="K6" s="62">
        <v>1</v>
      </c>
      <c r="L6" s="62">
        <v>0</v>
      </c>
      <c r="M6" s="63">
        <v>0</v>
      </c>
      <c r="N6" s="64">
        <v>0</v>
      </c>
      <c r="O6" s="65">
        <v>0</v>
      </c>
      <c r="P6" s="65">
        <v>0</v>
      </c>
      <c r="Q6" s="66">
        <v>0</v>
      </c>
      <c r="R6" s="67">
        <v>0</v>
      </c>
      <c r="S6" s="62">
        <v>0</v>
      </c>
      <c r="T6" s="62">
        <v>0</v>
      </c>
      <c r="U6" s="62">
        <v>0</v>
      </c>
      <c r="V6" s="62">
        <v>0</v>
      </c>
      <c r="W6" s="63">
        <v>0</v>
      </c>
      <c r="X6" s="64">
        <v>0</v>
      </c>
      <c r="Y6" s="77">
        <v>0</v>
      </c>
      <c r="Z6" s="70">
        <v>1</v>
      </c>
      <c r="AA6" s="162" t="s">
        <v>2020</v>
      </c>
      <c r="AB6" s="164"/>
      <c r="AC6" s="71"/>
      <c r="AD6" s="72"/>
      <c r="AE6" s="72"/>
      <c r="AF6" s="72"/>
      <c r="AG6" s="73"/>
      <c r="AH6" s="74"/>
      <c r="AI6" s="75"/>
    </row>
    <row r="7" spans="1:35" s="45" customFormat="1" ht="63" hidden="1" x14ac:dyDescent="0.25">
      <c r="A7" s="76">
        <v>5</v>
      </c>
      <c r="B7" s="76" t="s">
        <v>264</v>
      </c>
      <c r="C7" s="76" t="s">
        <v>2015</v>
      </c>
      <c r="D7" s="76" t="s">
        <v>2016</v>
      </c>
      <c r="E7" s="76" t="s">
        <v>105</v>
      </c>
      <c r="F7" s="76">
        <v>1</v>
      </c>
      <c r="G7" s="76">
        <v>1.1000000000000001</v>
      </c>
      <c r="H7" s="76" t="s">
        <v>2017</v>
      </c>
      <c r="I7" s="76">
        <v>1738</v>
      </c>
      <c r="J7" s="61">
        <v>0</v>
      </c>
      <c r="K7" s="62">
        <v>1</v>
      </c>
      <c r="L7" s="62">
        <v>0</v>
      </c>
      <c r="M7" s="63">
        <v>0</v>
      </c>
      <c r="N7" s="64">
        <v>1</v>
      </c>
      <c r="O7" s="65">
        <v>1</v>
      </c>
      <c r="P7" s="65">
        <v>0</v>
      </c>
      <c r="Q7" s="66">
        <v>0</v>
      </c>
      <c r="R7" s="67">
        <v>0</v>
      </c>
      <c r="S7" s="62">
        <v>0</v>
      </c>
      <c r="T7" s="62">
        <v>0</v>
      </c>
      <c r="U7" s="62">
        <v>0</v>
      </c>
      <c r="V7" s="62">
        <v>0</v>
      </c>
      <c r="W7" s="63">
        <v>0</v>
      </c>
      <c r="X7" s="64">
        <v>0</v>
      </c>
      <c r="Y7" s="77">
        <v>0</v>
      </c>
      <c r="Z7" s="70">
        <v>1</v>
      </c>
      <c r="AA7" s="162" t="s">
        <v>2021</v>
      </c>
      <c r="AB7" s="164"/>
      <c r="AC7" s="71"/>
      <c r="AD7" s="72"/>
      <c r="AE7" s="72"/>
      <c r="AF7" s="72"/>
      <c r="AG7" s="73"/>
      <c r="AH7" s="74"/>
      <c r="AI7" s="75"/>
    </row>
    <row r="8" spans="1:35" s="45" customFormat="1" ht="15.75" hidden="1" x14ac:dyDescent="0.25">
      <c r="A8" s="76">
        <v>6</v>
      </c>
      <c r="B8" s="76" t="s">
        <v>264</v>
      </c>
      <c r="C8" s="76" t="s">
        <v>2015</v>
      </c>
      <c r="D8" s="76" t="s">
        <v>2016</v>
      </c>
      <c r="E8" s="76" t="s">
        <v>105</v>
      </c>
      <c r="F8" s="76">
        <v>1</v>
      </c>
      <c r="G8" s="76">
        <v>1.1000000000000001</v>
      </c>
      <c r="H8" s="76" t="s">
        <v>2017</v>
      </c>
      <c r="I8" s="76">
        <v>1757</v>
      </c>
      <c r="J8" s="61">
        <v>0</v>
      </c>
      <c r="K8" s="62">
        <v>1</v>
      </c>
      <c r="L8" s="62">
        <v>0</v>
      </c>
      <c r="M8" s="63">
        <v>0</v>
      </c>
      <c r="N8" s="64">
        <v>0</v>
      </c>
      <c r="O8" s="65">
        <v>0</v>
      </c>
      <c r="P8" s="65">
        <v>0</v>
      </c>
      <c r="Q8" s="66">
        <v>0</v>
      </c>
      <c r="R8" s="67">
        <v>0</v>
      </c>
      <c r="S8" s="62">
        <v>0</v>
      </c>
      <c r="T8" s="62">
        <v>0</v>
      </c>
      <c r="U8" s="62">
        <v>0</v>
      </c>
      <c r="V8" s="62">
        <v>0</v>
      </c>
      <c r="W8" s="63">
        <v>0</v>
      </c>
      <c r="X8" s="64">
        <v>0</v>
      </c>
      <c r="Y8" s="77">
        <v>0</v>
      </c>
      <c r="Z8" s="70">
        <v>1</v>
      </c>
      <c r="AA8" s="162" t="s">
        <v>115</v>
      </c>
      <c r="AB8" s="164"/>
      <c r="AC8" s="71"/>
      <c r="AD8" s="72"/>
      <c r="AE8" s="72"/>
      <c r="AF8" s="72"/>
      <c r="AG8" s="73"/>
      <c r="AH8" s="74"/>
      <c r="AI8" s="75"/>
    </row>
    <row r="9" spans="1:35" s="45" customFormat="1" ht="78.75" hidden="1" x14ac:dyDescent="0.25">
      <c r="A9" s="76">
        <v>7</v>
      </c>
      <c r="B9" s="76" t="s">
        <v>264</v>
      </c>
      <c r="C9" s="76" t="s">
        <v>2015</v>
      </c>
      <c r="D9" s="76" t="s">
        <v>2016</v>
      </c>
      <c r="E9" s="76" t="s">
        <v>105</v>
      </c>
      <c r="F9" s="76">
        <v>1</v>
      </c>
      <c r="G9" s="76">
        <v>1.1000000000000001</v>
      </c>
      <c r="H9" s="76" t="s">
        <v>2017</v>
      </c>
      <c r="I9" s="76">
        <v>1972</v>
      </c>
      <c r="J9" s="61">
        <v>0</v>
      </c>
      <c r="K9" s="62">
        <v>1</v>
      </c>
      <c r="L9" s="62">
        <v>0</v>
      </c>
      <c r="M9" s="63">
        <v>0</v>
      </c>
      <c r="N9" s="64">
        <v>0</v>
      </c>
      <c r="O9" s="65">
        <v>0</v>
      </c>
      <c r="P9" s="65">
        <v>0</v>
      </c>
      <c r="Q9" s="66">
        <v>0</v>
      </c>
      <c r="R9" s="67">
        <v>1</v>
      </c>
      <c r="S9" s="62">
        <v>0</v>
      </c>
      <c r="T9" s="62">
        <v>1</v>
      </c>
      <c r="U9" s="62">
        <v>0</v>
      </c>
      <c r="V9" s="62">
        <v>0</v>
      </c>
      <c r="W9" s="63">
        <v>0</v>
      </c>
      <c r="X9" s="64">
        <v>0</v>
      </c>
      <c r="Y9" s="77">
        <v>0</v>
      </c>
      <c r="Z9" s="70">
        <v>1</v>
      </c>
      <c r="AA9" s="162" t="s">
        <v>2022</v>
      </c>
      <c r="AB9" s="164"/>
      <c r="AC9" s="71"/>
      <c r="AD9" s="72"/>
      <c r="AE9" s="72"/>
      <c r="AF9" s="72"/>
      <c r="AG9" s="73"/>
      <c r="AH9" s="74"/>
      <c r="AI9" s="75"/>
    </row>
    <row r="10" spans="1:35" s="45" customFormat="1" ht="15.75" hidden="1" x14ac:dyDescent="0.25">
      <c r="A10" s="76">
        <v>8</v>
      </c>
      <c r="B10" s="76" t="s">
        <v>264</v>
      </c>
      <c r="C10" s="76" t="s">
        <v>2015</v>
      </c>
      <c r="D10" s="76" t="s">
        <v>2016</v>
      </c>
      <c r="E10" s="76" t="s">
        <v>105</v>
      </c>
      <c r="F10" s="76">
        <v>1</v>
      </c>
      <c r="G10" s="76">
        <v>1.1000000000000001</v>
      </c>
      <c r="H10" s="76" t="s">
        <v>2023</v>
      </c>
      <c r="I10" s="76">
        <v>1094</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78.75" hidden="1" x14ac:dyDescent="0.25">
      <c r="A11" s="76">
        <v>9</v>
      </c>
      <c r="B11" s="76" t="s">
        <v>264</v>
      </c>
      <c r="C11" s="76" t="s">
        <v>2015</v>
      </c>
      <c r="D11" s="76" t="s">
        <v>2016</v>
      </c>
      <c r="E11" s="76" t="s">
        <v>105</v>
      </c>
      <c r="F11" s="76">
        <v>1</v>
      </c>
      <c r="G11" s="76">
        <v>1.1000000000000001</v>
      </c>
      <c r="H11" s="76" t="s">
        <v>2023</v>
      </c>
      <c r="I11" s="76">
        <v>1120</v>
      </c>
      <c r="J11" s="61">
        <v>1</v>
      </c>
      <c r="K11" s="62">
        <v>0</v>
      </c>
      <c r="L11" s="62">
        <v>0</v>
      </c>
      <c r="M11" s="63">
        <v>0</v>
      </c>
      <c r="N11" s="64">
        <v>0</v>
      </c>
      <c r="O11" s="65">
        <v>0</v>
      </c>
      <c r="P11" s="65">
        <v>0</v>
      </c>
      <c r="Q11" s="66">
        <v>0</v>
      </c>
      <c r="R11" s="67">
        <v>0</v>
      </c>
      <c r="S11" s="62">
        <v>0</v>
      </c>
      <c r="T11" s="62">
        <v>0</v>
      </c>
      <c r="U11" s="62">
        <v>1</v>
      </c>
      <c r="V11" s="62">
        <v>0</v>
      </c>
      <c r="W11" s="63">
        <v>0</v>
      </c>
      <c r="X11" s="64">
        <v>0</v>
      </c>
      <c r="Y11" s="77">
        <v>0</v>
      </c>
      <c r="Z11" s="70">
        <v>1</v>
      </c>
      <c r="AA11" s="165" t="s">
        <v>2024</v>
      </c>
      <c r="AB11" s="164"/>
      <c r="AC11" s="71"/>
      <c r="AD11" s="72"/>
      <c r="AE11" s="72"/>
      <c r="AF11" s="72"/>
      <c r="AG11" s="73"/>
      <c r="AH11" s="74"/>
      <c r="AI11" s="75"/>
    </row>
    <row r="12" spans="1:35" s="45" customFormat="1" ht="15.75" hidden="1" x14ac:dyDescent="0.25">
      <c r="A12" s="76">
        <v>10</v>
      </c>
      <c r="B12" s="76" t="s">
        <v>264</v>
      </c>
      <c r="C12" s="76" t="s">
        <v>2015</v>
      </c>
      <c r="D12" s="76" t="s">
        <v>2016</v>
      </c>
      <c r="E12" s="76" t="s">
        <v>105</v>
      </c>
      <c r="F12" s="76">
        <v>1</v>
      </c>
      <c r="G12" s="76">
        <v>1.1000000000000001</v>
      </c>
      <c r="H12" s="76" t="s">
        <v>2023</v>
      </c>
      <c r="I12" s="76">
        <v>1794</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63" hidden="1" x14ac:dyDescent="0.25">
      <c r="A13" s="76">
        <v>11</v>
      </c>
      <c r="B13" s="76" t="s">
        <v>264</v>
      </c>
      <c r="C13" s="76" t="s">
        <v>2015</v>
      </c>
      <c r="D13" s="76" t="s">
        <v>2016</v>
      </c>
      <c r="E13" s="76" t="s">
        <v>105</v>
      </c>
      <c r="F13" s="76">
        <v>1</v>
      </c>
      <c r="G13" s="76">
        <v>1.1000000000000001</v>
      </c>
      <c r="H13" s="76" t="s">
        <v>2023</v>
      </c>
      <c r="I13" s="76">
        <v>1971</v>
      </c>
      <c r="J13" s="61">
        <v>0</v>
      </c>
      <c r="K13" s="62">
        <v>0</v>
      </c>
      <c r="L13" s="62">
        <v>0</v>
      </c>
      <c r="M13" s="63">
        <v>0</v>
      </c>
      <c r="N13" s="64">
        <v>0</v>
      </c>
      <c r="O13" s="65">
        <v>0</v>
      </c>
      <c r="P13" s="65">
        <v>0</v>
      </c>
      <c r="Q13" s="66">
        <v>0</v>
      </c>
      <c r="R13" s="67">
        <v>0</v>
      </c>
      <c r="S13" s="62">
        <v>0</v>
      </c>
      <c r="T13" s="62">
        <v>1</v>
      </c>
      <c r="U13" s="62">
        <v>1</v>
      </c>
      <c r="V13" s="62">
        <v>0</v>
      </c>
      <c r="W13" s="63">
        <v>0</v>
      </c>
      <c r="X13" s="64">
        <v>0</v>
      </c>
      <c r="Y13" s="77">
        <v>0</v>
      </c>
      <c r="Z13" s="70">
        <v>1</v>
      </c>
      <c r="AA13" s="162" t="s">
        <v>2025</v>
      </c>
      <c r="AB13" s="164"/>
      <c r="AC13" s="71"/>
      <c r="AD13" s="72"/>
      <c r="AE13" s="72"/>
      <c r="AF13" s="72"/>
      <c r="AG13" s="73"/>
      <c r="AH13" s="74"/>
      <c r="AI13" s="75"/>
    </row>
    <row r="14" spans="1:35" s="45" customFormat="1" ht="15.75" hidden="1" x14ac:dyDescent="0.25">
      <c r="A14" s="76">
        <v>12</v>
      </c>
      <c r="B14" s="76" t="s">
        <v>264</v>
      </c>
      <c r="C14" s="76" t="s">
        <v>2015</v>
      </c>
      <c r="D14" s="76" t="s">
        <v>2016</v>
      </c>
      <c r="E14" s="76" t="s">
        <v>105</v>
      </c>
      <c r="F14" s="76">
        <v>1</v>
      </c>
      <c r="G14" s="76">
        <v>1.1000000000000001</v>
      </c>
      <c r="H14" s="76" t="s">
        <v>2026</v>
      </c>
      <c r="I14" s="76">
        <v>1266</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264</v>
      </c>
      <c r="C15" s="76" t="s">
        <v>2015</v>
      </c>
      <c r="D15" s="76" t="s">
        <v>2016</v>
      </c>
      <c r="E15" s="76" t="s">
        <v>105</v>
      </c>
      <c r="F15" s="76">
        <v>1</v>
      </c>
      <c r="G15" s="76">
        <v>1.1000000000000001</v>
      </c>
      <c r="H15" s="76" t="s">
        <v>2026</v>
      </c>
      <c r="I15" s="76">
        <v>1970</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76.5" x14ac:dyDescent="0.25">
      <c r="A16" s="76">
        <v>148</v>
      </c>
      <c r="B16" s="76" t="s">
        <v>273</v>
      </c>
      <c r="C16" s="76" t="s">
        <v>2015</v>
      </c>
      <c r="D16" s="76" t="s">
        <v>2016</v>
      </c>
      <c r="E16" s="76" t="s">
        <v>105</v>
      </c>
      <c r="F16" s="76">
        <v>2</v>
      </c>
      <c r="G16" s="76">
        <v>2.4</v>
      </c>
      <c r="H16" s="195" t="s">
        <v>2136</v>
      </c>
      <c r="I16" s="76">
        <v>1822</v>
      </c>
      <c r="J16" s="61">
        <v>1</v>
      </c>
      <c r="K16" s="62">
        <v>0</v>
      </c>
      <c r="L16" s="62">
        <v>0</v>
      </c>
      <c r="M16" s="63">
        <v>0</v>
      </c>
      <c r="N16" s="64">
        <v>0</v>
      </c>
      <c r="O16" s="65">
        <v>0</v>
      </c>
      <c r="P16" s="65">
        <v>0</v>
      </c>
      <c r="Q16" s="66">
        <v>0</v>
      </c>
      <c r="R16" s="67">
        <v>0</v>
      </c>
      <c r="S16" s="62">
        <v>0</v>
      </c>
      <c r="T16" s="62">
        <v>0</v>
      </c>
      <c r="U16" s="62">
        <v>0</v>
      </c>
      <c r="V16" s="62">
        <v>0</v>
      </c>
      <c r="W16" s="63">
        <v>0</v>
      </c>
      <c r="X16" s="64">
        <v>0</v>
      </c>
      <c r="Y16" s="77">
        <v>0</v>
      </c>
      <c r="Z16" s="70">
        <v>1</v>
      </c>
      <c r="AA16" s="197" t="s">
        <v>2137</v>
      </c>
      <c r="AB16" s="194"/>
      <c r="AC16" s="71"/>
      <c r="AD16" s="72"/>
      <c r="AE16" s="72"/>
      <c r="AF16" s="72"/>
      <c r="AG16" s="73"/>
      <c r="AH16" s="74"/>
      <c r="AI16" s="75"/>
    </row>
    <row r="17" spans="1:35" s="45" customFormat="1" ht="63" x14ac:dyDescent="0.25">
      <c r="A17" s="78">
        <v>14</v>
      </c>
      <c r="B17" s="78" t="s">
        <v>264</v>
      </c>
      <c r="C17" s="78" t="s">
        <v>2015</v>
      </c>
      <c r="D17" s="78" t="s">
        <v>2016</v>
      </c>
      <c r="E17" s="78" t="s">
        <v>105</v>
      </c>
      <c r="F17" s="78">
        <v>1</v>
      </c>
      <c r="G17" s="78">
        <v>1.1000000000000001</v>
      </c>
      <c r="H17" s="189" t="s">
        <v>2027</v>
      </c>
      <c r="I17" s="78">
        <v>1174</v>
      </c>
      <c r="J17" s="79">
        <v>1</v>
      </c>
      <c r="K17" s="80">
        <v>0</v>
      </c>
      <c r="L17" s="80">
        <v>0</v>
      </c>
      <c r="M17" s="81">
        <v>0</v>
      </c>
      <c r="N17" s="82">
        <v>0</v>
      </c>
      <c r="O17" s="83">
        <v>0</v>
      </c>
      <c r="P17" s="83">
        <v>0</v>
      </c>
      <c r="Q17" s="84">
        <v>0</v>
      </c>
      <c r="R17" s="85">
        <v>0</v>
      </c>
      <c r="S17" s="80">
        <v>0</v>
      </c>
      <c r="T17" s="80">
        <v>0</v>
      </c>
      <c r="U17" s="80">
        <v>0</v>
      </c>
      <c r="V17" s="80">
        <v>0</v>
      </c>
      <c r="W17" s="81">
        <v>0</v>
      </c>
      <c r="X17" s="82">
        <v>0</v>
      </c>
      <c r="Y17" s="86">
        <v>0</v>
      </c>
      <c r="Z17" s="87">
        <v>1</v>
      </c>
      <c r="AA17" s="188" t="s">
        <v>2028</v>
      </c>
      <c r="AB17" s="167"/>
      <c r="AC17" s="71"/>
      <c r="AD17" s="72"/>
      <c r="AE17" s="72"/>
      <c r="AF17" s="72"/>
      <c r="AG17" s="73"/>
      <c r="AH17" s="74"/>
      <c r="AI17" s="75"/>
    </row>
    <row r="18" spans="1:35" s="45" customFormat="1" ht="157.5" x14ac:dyDescent="0.25">
      <c r="A18" s="78">
        <v>15</v>
      </c>
      <c r="B18" s="78" t="s">
        <v>264</v>
      </c>
      <c r="C18" s="78" t="s">
        <v>2015</v>
      </c>
      <c r="D18" s="78" t="s">
        <v>2016</v>
      </c>
      <c r="E18" s="78" t="s">
        <v>105</v>
      </c>
      <c r="F18" s="78">
        <v>1</v>
      </c>
      <c r="G18" s="78">
        <v>1.1000000000000001</v>
      </c>
      <c r="H18" s="78" t="s">
        <v>2027</v>
      </c>
      <c r="I18" s="78">
        <v>1309</v>
      </c>
      <c r="J18" s="79">
        <v>1</v>
      </c>
      <c r="K18" s="80">
        <v>0</v>
      </c>
      <c r="L18" s="80">
        <v>0</v>
      </c>
      <c r="M18" s="81">
        <v>0</v>
      </c>
      <c r="N18" s="82">
        <v>1</v>
      </c>
      <c r="O18" s="83">
        <v>0</v>
      </c>
      <c r="P18" s="83">
        <v>0</v>
      </c>
      <c r="Q18" s="84">
        <v>0</v>
      </c>
      <c r="R18" s="85">
        <v>0</v>
      </c>
      <c r="S18" s="80">
        <v>0</v>
      </c>
      <c r="T18" s="80">
        <v>0</v>
      </c>
      <c r="U18" s="80">
        <v>0</v>
      </c>
      <c r="V18" s="80">
        <v>0</v>
      </c>
      <c r="W18" s="81">
        <v>0</v>
      </c>
      <c r="X18" s="82">
        <v>0</v>
      </c>
      <c r="Y18" s="86">
        <v>0</v>
      </c>
      <c r="Z18" s="87">
        <v>1</v>
      </c>
      <c r="AA18" s="188" t="s">
        <v>2029</v>
      </c>
      <c r="AB18" s="167"/>
      <c r="AC18" s="71"/>
      <c r="AD18" s="72"/>
      <c r="AE18" s="72"/>
      <c r="AF18" s="72"/>
      <c r="AG18" s="73"/>
      <c r="AH18" s="74"/>
      <c r="AI18" s="75"/>
    </row>
    <row r="19" spans="1:35" s="45" customFormat="1" ht="94.5" x14ac:dyDescent="0.25">
      <c r="A19" s="78">
        <v>16</v>
      </c>
      <c r="B19" s="78" t="s">
        <v>264</v>
      </c>
      <c r="C19" s="78" t="s">
        <v>2015</v>
      </c>
      <c r="D19" s="78" t="s">
        <v>2016</v>
      </c>
      <c r="E19" s="78" t="s">
        <v>105</v>
      </c>
      <c r="F19" s="78">
        <v>1</v>
      </c>
      <c r="G19" s="78">
        <v>1.1000000000000001</v>
      </c>
      <c r="H19" s="78" t="s">
        <v>2027</v>
      </c>
      <c r="I19" s="78">
        <v>1332</v>
      </c>
      <c r="J19" s="79">
        <v>1</v>
      </c>
      <c r="K19" s="80">
        <v>0</v>
      </c>
      <c r="L19" s="80">
        <v>0</v>
      </c>
      <c r="M19" s="81">
        <v>0</v>
      </c>
      <c r="N19" s="82">
        <v>0</v>
      </c>
      <c r="O19" s="83">
        <v>1</v>
      </c>
      <c r="P19" s="83">
        <v>0</v>
      </c>
      <c r="Q19" s="84">
        <v>0</v>
      </c>
      <c r="R19" s="85">
        <v>0</v>
      </c>
      <c r="S19" s="80">
        <v>0</v>
      </c>
      <c r="T19" s="80">
        <v>0</v>
      </c>
      <c r="U19" s="80">
        <v>0</v>
      </c>
      <c r="V19" s="80">
        <v>0</v>
      </c>
      <c r="W19" s="81">
        <v>0</v>
      </c>
      <c r="X19" s="82">
        <v>0</v>
      </c>
      <c r="Y19" s="86">
        <v>0</v>
      </c>
      <c r="Z19" s="87">
        <v>1</v>
      </c>
      <c r="AA19" s="188" t="s">
        <v>2030</v>
      </c>
      <c r="AB19" s="167"/>
      <c r="AC19" s="71"/>
      <c r="AD19" s="72"/>
      <c r="AE19" s="72"/>
      <c r="AF19" s="72"/>
      <c r="AG19" s="73"/>
      <c r="AH19" s="74"/>
      <c r="AI19" s="75"/>
    </row>
    <row r="20" spans="1:35" s="45" customFormat="1" ht="94.5" x14ac:dyDescent="0.25">
      <c r="A20" s="78">
        <v>17</v>
      </c>
      <c r="B20" s="78" t="s">
        <v>264</v>
      </c>
      <c r="C20" s="78" t="s">
        <v>2015</v>
      </c>
      <c r="D20" s="78" t="s">
        <v>2016</v>
      </c>
      <c r="E20" s="78" t="s">
        <v>105</v>
      </c>
      <c r="F20" s="78">
        <v>1</v>
      </c>
      <c r="G20" s="78">
        <v>1.1000000000000001</v>
      </c>
      <c r="H20" s="78" t="s">
        <v>2027</v>
      </c>
      <c r="I20" s="78">
        <v>1551</v>
      </c>
      <c r="J20" s="79">
        <v>1</v>
      </c>
      <c r="K20" s="80">
        <v>0</v>
      </c>
      <c r="L20" s="80">
        <v>0</v>
      </c>
      <c r="M20" s="81">
        <v>0</v>
      </c>
      <c r="N20" s="82">
        <v>0</v>
      </c>
      <c r="O20" s="83">
        <v>0</v>
      </c>
      <c r="P20" s="83">
        <v>0</v>
      </c>
      <c r="Q20" s="84">
        <v>0</v>
      </c>
      <c r="R20" s="85">
        <v>0</v>
      </c>
      <c r="S20" s="80">
        <v>0</v>
      </c>
      <c r="T20" s="80">
        <v>0</v>
      </c>
      <c r="U20" s="80">
        <v>1</v>
      </c>
      <c r="V20" s="91">
        <v>0</v>
      </c>
      <c r="W20" s="81">
        <v>0</v>
      </c>
      <c r="X20" s="82">
        <v>0</v>
      </c>
      <c r="Y20" s="86">
        <v>0</v>
      </c>
      <c r="Z20" s="87">
        <v>1</v>
      </c>
      <c r="AA20" s="188" t="s">
        <v>2031</v>
      </c>
      <c r="AB20" s="167"/>
      <c r="AC20" s="71"/>
      <c r="AD20" s="72"/>
      <c r="AE20" s="72"/>
      <c r="AF20" s="72"/>
      <c r="AG20" s="73"/>
      <c r="AH20" s="74"/>
      <c r="AI20" s="75"/>
    </row>
    <row r="21" spans="1:35" s="45" customFormat="1" ht="157.5" x14ac:dyDescent="0.25">
      <c r="A21" s="78">
        <v>18</v>
      </c>
      <c r="B21" s="78" t="s">
        <v>264</v>
      </c>
      <c r="C21" s="78" t="s">
        <v>2015</v>
      </c>
      <c r="D21" s="78" t="s">
        <v>2016</v>
      </c>
      <c r="E21" s="78" t="s">
        <v>105</v>
      </c>
      <c r="F21" s="78">
        <v>1</v>
      </c>
      <c r="G21" s="78">
        <v>1.1000000000000001</v>
      </c>
      <c r="H21" s="78" t="s">
        <v>2032</v>
      </c>
      <c r="I21" s="78">
        <v>1080</v>
      </c>
      <c r="J21" s="79">
        <v>1</v>
      </c>
      <c r="K21" s="80">
        <v>0</v>
      </c>
      <c r="L21" s="80">
        <v>0</v>
      </c>
      <c r="M21" s="81">
        <v>0</v>
      </c>
      <c r="N21" s="82">
        <v>0</v>
      </c>
      <c r="O21" s="83">
        <v>1</v>
      </c>
      <c r="P21" s="83">
        <v>0</v>
      </c>
      <c r="Q21" s="84">
        <v>0</v>
      </c>
      <c r="R21" s="85">
        <v>0</v>
      </c>
      <c r="S21" s="80">
        <v>0</v>
      </c>
      <c r="T21" s="80">
        <v>0</v>
      </c>
      <c r="U21" s="80">
        <v>1</v>
      </c>
      <c r="V21" s="80">
        <v>0</v>
      </c>
      <c r="W21" s="81">
        <v>0</v>
      </c>
      <c r="X21" s="82">
        <v>0</v>
      </c>
      <c r="Y21" s="86">
        <v>0</v>
      </c>
      <c r="Z21" s="87">
        <v>1</v>
      </c>
      <c r="AA21" s="188" t="s">
        <v>3226</v>
      </c>
      <c r="AB21" s="167"/>
      <c r="AC21" s="71"/>
      <c r="AD21" s="72"/>
      <c r="AE21" s="72"/>
      <c r="AF21" s="72"/>
      <c r="AG21" s="73"/>
      <c r="AH21" s="74"/>
      <c r="AI21" s="75"/>
    </row>
    <row r="22" spans="1:35" s="45" customFormat="1" ht="78.75" x14ac:dyDescent="0.25">
      <c r="A22" s="78">
        <v>19</v>
      </c>
      <c r="B22" s="78" t="s">
        <v>264</v>
      </c>
      <c r="C22" s="78" t="s">
        <v>2015</v>
      </c>
      <c r="D22" s="78" t="s">
        <v>2016</v>
      </c>
      <c r="E22" s="78" t="s">
        <v>105</v>
      </c>
      <c r="F22" s="78">
        <v>1</v>
      </c>
      <c r="G22" s="78">
        <v>1.1000000000000001</v>
      </c>
      <c r="H22" s="189" t="s">
        <v>2032</v>
      </c>
      <c r="I22" s="78">
        <v>1381</v>
      </c>
      <c r="J22" s="79">
        <v>1</v>
      </c>
      <c r="K22" s="80">
        <v>0</v>
      </c>
      <c r="L22" s="80">
        <v>0</v>
      </c>
      <c r="M22" s="81">
        <v>0</v>
      </c>
      <c r="N22" s="82">
        <v>0</v>
      </c>
      <c r="O22" s="83">
        <v>0</v>
      </c>
      <c r="P22" s="83">
        <v>0</v>
      </c>
      <c r="Q22" s="84">
        <v>0</v>
      </c>
      <c r="R22" s="85">
        <v>0</v>
      </c>
      <c r="S22" s="80">
        <v>0</v>
      </c>
      <c r="T22" s="80">
        <v>0</v>
      </c>
      <c r="U22" s="80">
        <v>0</v>
      </c>
      <c r="V22" s="80">
        <v>0</v>
      </c>
      <c r="W22" s="81">
        <v>0</v>
      </c>
      <c r="X22" s="82">
        <v>0</v>
      </c>
      <c r="Y22" s="86">
        <v>0</v>
      </c>
      <c r="Z22" s="87">
        <v>1</v>
      </c>
      <c r="AA22" s="188" t="s">
        <v>2033</v>
      </c>
      <c r="AB22" s="167"/>
      <c r="AC22" s="92"/>
      <c r="AD22" s="93"/>
      <c r="AE22" s="93"/>
      <c r="AF22" s="93"/>
      <c r="AG22" s="94"/>
      <c r="AH22" s="95"/>
      <c r="AI22" s="96"/>
    </row>
    <row r="23" spans="1:35" s="45" customFormat="1" ht="110.25" x14ac:dyDescent="0.25">
      <c r="A23" s="78">
        <v>20</v>
      </c>
      <c r="B23" s="78" t="s">
        <v>264</v>
      </c>
      <c r="C23" s="78" t="s">
        <v>2015</v>
      </c>
      <c r="D23" s="78" t="s">
        <v>2016</v>
      </c>
      <c r="E23" s="78" t="s">
        <v>105</v>
      </c>
      <c r="F23" s="78">
        <v>1</v>
      </c>
      <c r="G23" s="78">
        <v>1.1000000000000001</v>
      </c>
      <c r="H23" s="78" t="s">
        <v>2032</v>
      </c>
      <c r="I23" s="78">
        <v>1469</v>
      </c>
      <c r="J23" s="79">
        <v>1</v>
      </c>
      <c r="K23" s="80">
        <v>0</v>
      </c>
      <c r="L23" s="80">
        <v>0</v>
      </c>
      <c r="M23" s="81">
        <v>0</v>
      </c>
      <c r="N23" s="82">
        <v>1</v>
      </c>
      <c r="O23" s="83">
        <v>0</v>
      </c>
      <c r="P23" s="83">
        <v>0</v>
      </c>
      <c r="Q23" s="84">
        <v>0</v>
      </c>
      <c r="R23" s="85">
        <v>0</v>
      </c>
      <c r="S23" s="80">
        <v>0</v>
      </c>
      <c r="T23" s="80">
        <v>0</v>
      </c>
      <c r="U23" s="80">
        <v>0</v>
      </c>
      <c r="V23" s="80">
        <v>0</v>
      </c>
      <c r="W23" s="81">
        <v>0</v>
      </c>
      <c r="X23" s="82">
        <v>0</v>
      </c>
      <c r="Y23" s="86">
        <v>0</v>
      </c>
      <c r="Z23" s="87">
        <v>1</v>
      </c>
      <c r="AA23" s="188" t="s">
        <v>2034</v>
      </c>
      <c r="AB23" s="167"/>
      <c r="AC23" s="71"/>
      <c r="AD23" s="72"/>
      <c r="AE23" s="72"/>
      <c r="AF23" s="72"/>
      <c r="AG23" s="73"/>
      <c r="AH23" s="74"/>
      <c r="AI23" s="75"/>
    </row>
    <row r="24" spans="1:35" s="45" customFormat="1" ht="15.75" hidden="1" x14ac:dyDescent="0.25">
      <c r="A24" s="78">
        <v>22</v>
      </c>
      <c r="B24" s="78" t="s">
        <v>264</v>
      </c>
      <c r="C24" s="78" t="s">
        <v>2015</v>
      </c>
      <c r="D24" s="78" t="s">
        <v>2016</v>
      </c>
      <c r="E24" s="78" t="s">
        <v>105</v>
      </c>
      <c r="F24" s="78">
        <v>1</v>
      </c>
      <c r="G24" s="78">
        <v>1.2</v>
      </c>
      <c r="H24" s="78" t="s">
        <v>2036</v>
      </c>
      <c r="I24" s="78">
        <v>956</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8">
        <v>23</v>
      </c>
      <c r="B25" s="78" t="s">
        <v>264</v>
      </c>
      <c r="C25" s="78" t="s">
        <v>2015</v>
      </c>
      <c r="D25" s="78" t="s">
        <v>2016</v>
      </c>
      <c r="E25" s="78" t="s">
        <v>105</v>
      </c>
      <c r="F25" s="78">
        <v>1</v>
      </c>
      <c r="G25" s="78">
        <v>1.2</v>
      </c>
      <c r="H25" s="78" t="s">
        <v>2036</v>
      </c>
      <c r="I25" s="78">
        <v>1028</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264</v>
      </c>
      <c r="C26" s="78" t="s">
        <v>2015</v>
      </c>
      <c r="D26" s="78" t="s">
        <v>2016</v>
      </c>
      <c r="E26" s="78" t="s">
        <v>105</v>
      </c>
      <c r="F26" s="78">
        <v>1</v>
      </c>
      <c r="G26" s="78">
        <v>1.2</v>
      </c>
      <c r="H26" s="78" t="s">
        <v>2036</v>
      </c>
      <c r="I26" s="78">
        <v>1402</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10.25" x14ac:dyDescent="0.25">
      <c r="A27" s="78">
        <v>21</v>
      </c>
      <c r="B27" s="78" t="s">
        <v>264</v>
      </c>
      <c r="C27" s="78" t="s">
        <v>2015</v>
      </c>
      <c r="D27" s="78" t="s">
        <v>2016</v>
      </c>
      <c r="E27" s="78" t="s">
        <v>105</v>
      </c>
      <c r="F27" s="78">
        <v>1</v>
      </c>
      <c r="G27" s="78">
        <v>1.1000000000000001</v>
      </c>
      <c r="H27" s="78" t="s">
        <v>2032</v>
      </c>
      <c r="I27" s="78">
        <v>1632</v>
      </c>
      <c r="J27" s="79">
        <v>1</v>
      </c>
      <c r="K27" s="80">
        <v>0</v>
      </c>
      <c r="L27" s="80">
        <v>0</v>
      </c>
      <c r="M27" s="81">
        <v>0</v>
      </c>
      <c r="N27" s="82">
        <v>1</v>
      </c>
      <c r="O27" s="83">
        <v>0</v>
      </c>
      <c r="P27" s="83">
        <v>0</v>
      </c>
      <c r="Q27" s="84">
        <v>0</v>
      </c>
      <c r="R27" s="85">
        <v>0</v>
      </c>
      <c r="S27" s="80">
        <v>0</v>
      </c>
      <c r="T27" s="80">
        <v>0</v>
      </c>
      <c r="U27" s="80">
        <v>0</v>
      </c>
      <c r="V27" s="80">
        <v>0</v>
      </c>
      <c r="W27" s="81">
        <v>0</v>
      </c>
      <c r="X27" s="82">
        <v>0</v>
      </c>
      <c r="Y27" s="86">
        <v>0</v>
      </c>
      <c r="Z27" s="87">
        <v>1</v>
      </c>
      <c r="AA27" s="188" t="s">
        <v>2035</v>
      </c>
      <c r="AB27" s="167"/>
      <c r="AC27" s="71"/>
      <c r="AD27" s="72"/>
      <c r="AE27" s="72"/>
      <c r="AF27" s="72"/>
      <c r="AG27" s="73"/>
      <c r="AH27" s="74"/>
      <c r="AI27" s="75"/>
    </row>
    <row r="28" spans="1:35" s="45" customFormat="1" ht="63" x14ac:dyDescent="0.25">
      <c r="A28" s="78">
        <v>25</v>
      </c>
      <c r="B28" s="78" t="s">
        <v>264</v>
      </c>
      <c r="C28" s="78" t="s">
        <v>2015</v>
      </c>
      <c r="D28" s="78" t="s">
        <v>2016</v>
      </c>
      <c r="E28" s="78" t="s">
        <v>105</v>
      </c>
      <c r="F28" s="78">
        <v>1</v>
      </c>
      <c r="G28" s="78">
        <v>1.2</v>
      </c>
      <c r="H28" s="189" t="s">
        <v>2036</v>
      </c>
      <c r="I28" s="78">
        <v>1447</v>
      </c>
      <c r="J28" s="79">
        <v>1</v>
      </c>
      <c r="K28" s="80">
        <v>0</v>
      </c>
      <c r="L28" s="80">
        <v>0</v>
      </c>
      <c r="M28" s="81">
        <v>0</v>
      </c>
      <c r="N28" s="82">
        <v>0</v>
      </c>
      <c r="O28" s="83">
        <v>0</v>
      </c>
      <c r="P28" s="83">
        <v>0</v>
      </c>
      <c r="Q28" s="84">
        <v>0</v>
      </c>
      <c r="R28" s="85">
        <v>1</v>
      </c>
      <c r="S28" s="80">
        <v>0</v>
      </c>
      <c r="T28" s="80">
        <v>0</v>
      </c>
      <c r="U28" s="80">
        <v>1</v>
      </c>
      <c r="V28" s="80">
        <v>0</v>
      </c>
      <c r="W28" s="81">
        <v>0</v>
      </c>
      <c r="X28" s="82">
        <v>0</v>
      </c>
      <c r="Y28" s="86">
        <v>0</v>
      </c>
      <c r="Z28" s="87">
        <v>1</v>
      </c>
      <c r="AA28" s="188" t="s">
        <v>2037</v>
      </c>
      <c r="AB28" s="167"/>
      <c r="AC28" s="71"/>
      <c r="AD28" s="72"/>
      <c r="AE28" s="72"/>
      <c r="AF28" s="72"/>
      <c r="AG28" s="73"/>
      <c r="AH28" s="74"/>
      <c r="AI28" s="75"/>
    </row>
    <row r="29" spans="1:35" s="45" customFormat="1" ht="47.25" x14ac:dyDescent="0.25">
      <c r="A29" s="78">
        <v>26</v>
      </c>
      <c r="B29" s="78" t="s">
        <v>264</v>
      </c>
      <c r="C29" s="78" t="s">
        <v>2015</v>
      </c>
      <c r="D29" s="78" t="s">
        <v>2016</v>
      </c>
      <c r="E29" s="78" t="s">
        <v>105</v>
      </c>
      <c r="F29" s="78">
        <v>1</v>
      </c>
      <c r="G29" s="78">
        <v>1.2</v>
      </c>
      <c r="H29" s="78" t="s">
        <v>2036</v>
      </c>
      <c r="I29" s="78">
        <v>1500</v>
      </c>
      <c r="J29" s="79">
        <v>1</v>
      </c>
      <c r="K29" s="80">
        <v>0</v>
      </c>
      <c r="L29" s="80">
        <v>0</v>
      </c>
      <c r="M29" s="81">
        <v>0</v>
      </c>
      <c r="N29" s="82">
        <v>0</v>
      </c>
      <c r="O29" s="83">
        <v>0</v>
      </c>
      <c r="P29" s="83">
        <v>0</v>
      </c>
      <c r="Q29" s="84">
        <v>0</v>
      </c>
      <c r="R29" s="85">
        <v>0</v>
      </c>
      <c r="S29" s="80">
        <v>0</v>
      </c>
      <c r="T29" s="80">
        <v>0</v>
      </c>
      <c r="U29" s="80">
        <v>0</v>
      </c>
      <c r="V29" s="80">
        <v>0</v>
      </c>
      <c r="W29" s="81">
        <v>0</v>
      </c>
      <c r="X29" s="82">
        <v>0</v>
      </c>
      <c r="Y29" s="86">
        <v>0</v>
      </c>
      <c r="Z29" s="87">
        <v>1</v>
      </c>
      <c r="AA29" s="188" t="s">
        <v>2038</v>
      </c>
      <c r="AB29" s="167"/>
      <c r="AC29" s="71"/>
      <c r="AD29" s="72"/>
      <c r="AE29" s="72"/>
      <c r="AF29" s="72"/>
      <c r="AG29" s="73"/>
      <c r="AH29" s="74"/>
      <c r="AI29" s="75"/>
    </row>
    <row r="30" spans="1:35" s="45" customFormat="1" ht="47.25" x14ac:dyDescent="0.25">
      <c r="A30" s="78">
        <v>27</v>
      </c>
      <c r="B30" s="78" t="s">
        <v>264</v>
      </c>
      <c r="C30" s="78" t="s">
        <v>2015</v>
      </c>
      <c r="D30" s="78" t="s">
        <v>2016</v>
      </c>
      <c r="E30" s="78" t="s">
        <v>105</v>
      </c>
      <c r="F30" s="78">
        <v>1</v>
      </c>
      <c r="G30" s="78">
        <v>1.2</v>
      </c>
      <c r="H30" s="78" t="s">
        <v>2036</v>
      </c>
      <c r="I30" s="78">
        <v>1644</v>
      </c>
      <c r="J30" s="79">
        <v>1</v>
      </c>
      <c r="K30" s="80">
        <v>0</v>
      </c>
      <c r="L30" s="80">
        <v>0</v>
      </c>
      <c r="M30" s="81">
        <v>0</v>
      </c>
      <c r="N30" s="82">
        <v>0</v>
      </c>
      <c r="O30" s="83">
        <v>0</v>
      </c>
      <c r="P30" s="83">
        <v>0</v>
      </c>
      <c r="Q30" s="84">
        <v>0</v>
      </c>
      <c r="R30" s="85">
        <v>0</v>
      </c>
      <c r="S30" s="80">
        <v>0</v>
      </c>
      <c r="T30" s="80">
        <v>0</v>
      </c>
      <c r="U30" s="80">
        <v>0</v>
      </c>
      <c r="V30" s="80">
        <v>0</v>
      </c>
      <c r="W30" s="81">
        <v>0</v>
      </c>
      <c r="X30" s="82">
        <v>0</v>
      </c>
      <c r="Y30" s="86">
        <v>0</v>
      </c>
      <c r="Z30" s="87">
        <v>1</v>
      </c>
      <c r="AA30" s="188" t="s">
        <v>2038</v>
      </c>
      <c r="AB30" s="167"/>
      <c r="AC30" s="71"/>
      <c r="AD30" s="72"/>
      <c r="AE30" s="72"/>
      <c r="AF30" s="72"/>
      <c r="AG30" s="73"/>
      <c r="AH30" s="74"/>
      <c r="AI30" s="75"/>
    </row>
    <row r="31" spans="1:35" s="45" customFormat="1" ht="15.75" hidden="1" x14ac:dyDescent="0.25">
      <c r="A31" s="78">
        <v>29</v>
      </c>
      <c r="B31" s="78" t="s">
        <v>264</v>
      </c>
      <c r="C31" s="78" t="s">
        <v>2015</v>
      </c>
      <c r="D31" s="78" t="s">
        <v>2016</v>
      </c>
      <c r="E31" s="78" t="s">
        <v>105</v>
      </c>
      <c r="F31" s="78">
        <v>1</v>
      </c>
      <c r="G31" s="78">
        <v>1.2</v>
      </c>
      <c r="H31" s="78" t="s">
        <v>2040</v>
      </c>
      <c r="I31" s="78">
        <v>1186</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31.5" hidden="1" x14ac:dyDescent="0.25">
      <c r="A32" s="78">
        <v>30</v>
      </c>
      <c r="B32" s="78" t="s">
        <v>264</v>
      </c>
      <c r="C32" s="78" t="s">
        <v>2015</v>
      </c>
      <c r="D32" s="78" t="s">
        <v>2016</v>
      </c>
      <c r="E32" s="78" t="s">
        <v>105</v>
      </c>
      <c r="F32" s="78">
        <v>1</v>
      </c>
      <c r="G32" s="78">
        <v>1.2</v>
      </c>
      <c r="H32" s="78" t="s">
        <v>2040</v>
      </c>
      <c r="I32" s="78">
        <v>1211</v>
      </c>
      <c r="J32" s="79">
        <v>0</v>
      </c>
      <c r="K32" s="80">
        <v>0</v>
      </c>
      <c r="L32" s="80">
        <v>0</v>
      </c>
      <c r="M32" s="81">
        <v>0</v>
      </c>
      <c r="N32" s="82">
        <v>0</v>
      </c>
      <c r="O32" s="83">
        <v>1</v>
      </c>
      <c r="P32" s="83">
        <v>0</v>
      </c>
      <c r="Q32" s="84">
        <v>0</v>
      </c>
      <c r="R32" s="85">
        <v>0</v>
      </c>
      <c r="S32" s="80">
        <v>0</v>
      </c>
      <c r="T32" s="80">
        <v>0</v>
      </c>
      <c r="U32" s="80">
        <v>0</v>
      </c>
      <c r="V32" s="80">
        <v>0</v>
      </c>
      <c r="W32" s="81">
        <v>0</v>
      </c>
      <c r="X32" s="82">
        <v>0</v>
      </c>
      <c r="Y32" s="86">
        <v>0</v>
      </c>
      <c r="Z32" s="87">
        <v>1</v>
      </c>
      <c r="AA32" s="166" t="s">
        <v>2041</v>
      </c>
      <c r="AB32" s="167"/>
      <c r="AC32" s="71"/>
      <c r="AD32" s="72"/>
      <c r="AE32" s="72"/>
      <c r="AF32" s="72"/>
      <c r="AG32" s="73"/>
      <c r="AH32" s="74"/>
      <c r="AI32" s="75"/>
    </row>
    <row r="33" spans="1:35" s="45" customFormat="1" ht="15.75" hidden="1" x14ac:dyDescent="0.25">
      <c r="A33" s="78">
        <v>31</v>
      </c>
      <c r="B33" s="78" t="s">
        <v>264</v>
      </c>
      <c r="C33" s="78" t="s">
        <v>2015</v>
      </c>
      <c r="D33" s="78" t="s">
        <v>2016</v>
      </c>
      <c r="E33" s="78" t="s">
        <v>105</v>
      </c>
      <c r="F33" s="78">
        <v>1</v>
      </c>
      <c r="G33" s="78">
        <v>1.2</v>
      </c>
      <c r="H33" s="78" t="s">
        <v>2040</v>
      </c>
      <c r="I33" s="78">
        <v>1226</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264</v>
      </c>
      <c r="C34" s="78" t="s">
        <v>2015</v>
      </c>
      <c r="D34" s="78" t="s">
        <v>2016</v>
      </c>
      <c r="E34" s="78" t="s">
        <v>105</v>
      </c>
      <c r="F34" s="78">
        <v>1</v>
      </c>
      <c r="G34" s="78">
        <v>1.2</v>
      </c>
      <c r="H34" s="78" t="s">
        <v>2040</v>
      </c>
      <c r="I34" s="78">
        <v>1683</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264</v>
      </c>
      <c r="C35" s="78" t="s">
        <v>2015</v>
      </c>
      <c r="D35" s="78" t="s">
        <v>2016</v>
      </c>
      <c r="E35" s="78" t="s">
        <v>105</v>
      </c>
      <c r="F35" s="78">
        <v>1</v>
      </c>
      <c r="G35" s="78">
        <v>1.2</v>
      </c>
      <c r="H35" s="78" t="s">
        <v>2042</v>
      </c>
      <c r="I35" s="78">
        <v>1170</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264</v>
      </c>
      <c r="C36" s="78" t="s">
        <v>2015</v>
      </c>
      <c r="D36" s="78" t="s">
        <v>2016</v>
      </c>
      <c r="E36" s="78" t="s">
        <v>105</v>
      </c>
      <c r="F36" s="78">
        <v>1</v>
      </c>
      <c r="G36" s="78">
        <v>1.2</v>
      </c>
      <c r="H36" s="78" t="s">
        <v>2042</v>
      </c>
      <c r="I36" s="78">
        <v>1944</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264</v>
      </c>
      <c r="C37" s="78" t="s">
        <v>2015</v>
      </c>
      <c r="D37" s="78" t="s">
        <v>2016</v>
      </c>
      <c r="E37" s="78" t="s">
        <v>105</v>
      </c>
      <c r="F37" s="78">
        <v>1</v>
      </c>
      <c r="G37" s="78">
        <v>1.2</v>
      </c>
      <c r="H37" s="78" t="s">
        <v>2043</v>
      </c>
      <c r="I37" s="78">
        <v>1067</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264</v>
      </c>
      <c r="C38" s="78" t="s">
        <v>2015</v>
      </c>
      <c r="D38" s="78" t="s">
        <v>2016</v>
      </c>
      <c r="E38" s="78" t="s">
        <v>105</v>
      </c>
      <c r="F38" s="78">
        <v>1</v>
      </c>
      <c r="G38" s="78">
        <v>1.2</v>
      </c>
      <c r="H38" s="78" t="s">
        <v>2043</v>
      </c>
      <c r="I38" s="78">
        <v>1127</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31.5" hidden="1" x14ac:dyDescent="0.25">
      <c r="A39" s="78">
        <v>37</v>
      </c>
      <c r="B39" s="78" t="s">
        <v>264</v>
      </c>
      <c r="C39" s="78" t="s">
        <v>2015</v>
      </c>
      <c r="D39" s="78" t="s">
        <v>2016</v>
      </c>
      <c r="E39" s="78" t="s">
        <v>105</v>
      </c>
      <c r="F39" s="78">
        <v>1</v>
      </c>
      <c r="G39" s="78">
        <v>1.2</v>
      </c>
      <c r="H39" s="78" t="s">
        <v>2043</v>
      </c>
      <c r="I39" s="78">
        <v>1157</v>
      </c>
      <c r="J39" s="79">
        <v>0</v>
      </c>
      <c r="K39" s="80">
        <v>0</v>
      </c>
      <c r="L39" s="80">
        <v>0</v>
      </c>
      <c r="M39" s="81">
        <v>0</v>
      </c>
      <c r="N39" s="82">
        <v>0</v>
      </c>
      <c r="O39" s="83">
        <v>0</v>
      </c>
      <c r="P39" s="83">
        <v>0</v>
      </c>
      <c r="Q39" s="84">
        <v>0</v>
      </c>
      <c r="R39" s="85">
        <v>0</v>
      </c>
      <c r="S39" s="80">
        <v>0</v>
      </c>
      <c r="T39" s="80">
        <v>0</v>
      </c>
      <c r="U39" s="80">
        <v>1</v>
      </c>
      <c r="V39" s="80">
        <v>0</v>
      </c>
      <c r="W39" s="81">
        <v>0</v>
      </c>
      <c r="X39" s="82">
        <v>0</v>
      </c>
      <c r="Y39" s="86">
        <v>0</v>
      </c>
      <c r="Z39" s="87">
        <v>1</v>
      </c>
      <c r="AA39" s="166" t="s">
        <v>2044</v>
      </c>
      <c r="AB39" s="167"/>
      <c r="AC39" s="71"/>
      <c r="AD39" s="72"/>
      <c r="AE39" s="72"/>
      <c r="AF39" s="72"/>
      <c r="AG39" s="73"/>
      <c r="AH39" s="74"/>
      <c r="AI39" s="75"/>
    </row>
    <row r="40" spans="1:35" s="45" customFormat="1" ht="15.75" hidden="1" x14ac:dyDescent="0.25">
      <c r="A40" s="78">
        <v>38</v>
      </c>
      <c r="B40" s="78" t="s">
        <v>264</v>
      </c>
      <c r="C40" s="78" t="s">
        <v>2015</v>
      </c>
      <c r="D40" s="78" t="s">
        <v>2016</v>
      </c>
      <c r="E40" s="78" t="s">
        <v>105</v>
      </c>
      <c r="F40" s="78">
        <v>1</v>
      </c>
      <c r="G40" s="78">
        <v>1.2</v>
      </c>
      <c r="H40" s="78" t="s">
        <v>2043</v>
      </c>
      <c r="I40" s="78">
        <v>1183</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264</v>
      </c>
      <c r="C41" s="78" t="s">
        <v>2015</v>
      </c>
      <c r="D41" s="78" t="s">
        <v>2016</v>
      </c>
      <c r="E41" s="78" t="s">
        <v>105</v>
      </c>
      <c r="F41" s="78">
        <v>1</v>
      </c>
      <c r="G41" s="78">
        <v>1.2</v>
      </c>
      <c r="H41" s="78" t="s">
        <v>2043</v>
      </c>
      <c r="I41" s="78">
        <v>1589</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264</v>
      </c>
      <c r="C42" s="78" t="s">
        <v>2015</v>
      </c>
      <c r="D42" s="78" t="s">
        <v>2016</v>
      </c>
      <c r="E42" s="78" t="s">
        <v>105</v>
      </c>
      <c r="F42" s="78">
        <v>1</v>
      </c>
      <c r="G42" s="78">
        <v>1.2</v>
      </c>
      <c r="H42" s="78" t="s">
        <v>2043</v>
      </c>
      <c r="I42" s="78">
        <v>1758</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264</v>
      </c>
      <c r="C43" s="78" t="s">
        <v>2015</v>
      </c>
      <c r="D43" s="78" t="s">
        <v>2016</v>
      </c>
      <c r="E43" s="78" t="s">
        <v>105</v>
      </c>
      <c r="F43" s="78">
        <v>1</v>
      </c>
      <c r="G43" s="78">
        <v>1.2</v>
      </c>
      <c r="H43" s="78" t="s">
        <v>2043</v>
      </c>
      <c r="I43" s="78">
        <v>1802</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10.25" hidden="1" x14ac:dyDescent="0.25">
      <c r="A44" s="78">
        <v>42</v>
      </c>
      <c r="B44" s="78" t="s">
        <v>264</v>
      </c>
      <c r="C44" s="78" t="s">
        <v>2015</v>
      </c>
      <c r="D44" s="78" t="s">
        <v>2016</v>
      </c>
      <c r="E44" s="78" t="s">
        <v>105</v>
      </c>
      <c r="F44" s="78">
        <v>2</v>
      </c>
      <c r="G44" s="78">
        <v>2.1</v>
      </c>
      <c r="H44" s="78" t="s">
        <v>2045</v>
      </c>
      <c r="I44" s="78">
        <v>1328</v>
      </c>
      <c r="J44" s="79">
        <v>1</v>
      </c>
      <c r="K44" s="80">
        <v>0</v>
      </c>
      <c r="L44" s="80">
        <v>0</v>
      </c>
      <c r="M44" s="81">
        <v>0</v>
      </c>
      <c r="N44" s="82">
        <v>0</v>
      </c>
      <c r="O44" s="83">
        <v>1</v>
      </c>
      <c r="P44" s="83">
        <v>0</v>
      </c>
      <c r="Q44" s="84">
        <v>0</v>
      </c>
      <c r="R44" s="85">
        <v>0</v>
      </c>
      <c r="S44" s="80">
        <v>0</v>
      </c>
      <c r="T44" s="80">
        <v>0</v>
      </c>
      <c r="U44" s="80">
        <v>1</v>
      </c>
      <c r="V44" s="80">
        <v>0</v>
      </c>
      <c r="W44" s="81">
        <v>0</v>
      </c>
      <c r="X44" s="82">
        <v>0</v>
      </c>
      <c r="Y44" s="86">
        <v>0</v>
      </c>
      <c r="Z44" s="87">
        <v>1</v>
      </c>
      <c r="AA44" s="166" t="s">
        <v>2046</v>
      </c>
      <c r="AB44" s="167"/>
      <c r="AC44" s="71"/>
      <c r="AD44" s="72"/>
      <c r="AE44" s="72"/>
      <c r="AF44" s="72"/>
      <c r="AG44" s="73"/>
      <c r="AH44" s="74"/>
      <c r="AI44" s="75"/>
    </row>
    <row r="45" spans="1:35" s="45" customFormat="1" ht="78.75" hidden="1" x14ac:dyDescent="0.25">
      <c r="A45" s="78">
        <v>43</v>
      </c>
      <c r="B45" s="78" t="s">
        <v>264</v>
      </c>
      <c r="C45" s="78" t="s">
        <v>2015</v>
      </c>
      <c r="D45" s="78" t="s">
        <v>2016</v>
      </c>
      <c r="E45" s="78" t="s">
        <v>105</v>
      </c>
      <c r="F45" s="78">
        <v>2</v>
      </c>
      <c r="G45" s="78">
        <v>2.1</v>
      </c>
      <c r="H45" s="78" t="s">
        <v>2047</v>
      </c>
      <c r="I45" s="78">
        <v>1014</v>
      </c>
      <c r="J45" s="79">
        <v>1</v>
      </c>
      <c r="K45" s="80">
        <v>0</v>
      </c>
      <c r="L45" s="80">
        <v>0</v>
      </c>
      <c r="M45" s="81">
        <v>0</v>
      </c>
      <c r="N45" s="82">
        <v>0</v>
      </c>
      <c r="O45" s="83">
        <v>0</v>
      </c>
      <c r="P45" s="83">
        <v>0</v>
      </c>
      <c r="Q45" s="84">
        <v>0</v>
      </c>
      <c r="R45" s="85">
        <v>0</v>
      </c>
      <c r="S45" s="80">
        <v>0</v>
      </c>
      <c r="T45" s="80">
        <v>0</v>
      </c>
      <c r="U45" s="80">
        <v>0</v>
      </c>
      <c r="V45" s="80">
        <v>0</v>
      </c>
      <c r="W45" s="81">
        <v>0</v>
      </c>
      <c r="X45" s="82">
        <v>0</v>
      </c>
      <c r="Y45" s="86">
        <v>0</v>
      </c>
      <c r="Z45" s="87">
        <v>1</v>
      </c>
      <c r="AA45" s="166" t="s">
        <v>2048</v>
      </c>
      <c r="AB45" s="167"/>
      <c r="AC45" s="71"/>
      <c r="AD45" s="72"/>
      <c r="AE45" s="72"/>
      <c r="AF45" s="72"/>
      <c r="AG45" s="73"/>
      <c r="AH45" s="74"/>
      <c r="AI45" s="75"/>
    </row>
    <row r="46" spans="1:35" s="45" customFormat="1" ht="15.75" hidden="1" x14ac:dyDescent="0.25">
      <c r="A46" s="78">
        <v>44</v>
      </c>
      <c r="B46" s="78" t="s">
        <v>264</v>
      </c>
      <c r="C46" s="78" t="s">
        <v>2015</v>
      </c>
      <c r="D46" s="78" t="s">
        <v>2016</v>
      </c>
      <c r="E46" s="78" t="s">
        <v>105</v>
      </c>
      <c r="F46" s="78">
        <v>2</v>
      </c>
      <c r="G46" s="78">
        <v>2.1</v>
      </c>
      <c r="H46" s="78" t="s">
        <v>2047</v>
      </c>
      <c r="I46" s="78">
        <v>1166</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264</v>
      </c>
      <c r="C47" s="78" t="s">
        <v>2015</v>
      </c>
      <c r="D47" s="78" t="s">
        <v>2016</v>
      </c>
      <c r="E47" s="78" t="s">
        <v>105</v>
      </c>
      <c r="F47" s="78">
        <v>2</v>
      </c>
      <c r="G47" s="78">
        <v>2.1</v>
      </c>
      <c r="H47" s="78" t="s">
        <v>2047</v>
      </c>
      <c r="I47" s="78">
        <v>1185</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31.5" hidden="1" x14ac:dyDescent="0.25">
      <c r="A48" s="78">
        <v>46</v>
      </c>
      <c r="B48" s="78" t="s">
        <v>264</v>
      </c>
      <c r="C48" s="78" t="s">
        <v>2015</v>
      </c>
      <c r="D48" s="78" t="s">
        <v>2016</v>
      </c>
      <c r="E48" s="78" t="s">
        <v>105</v>
      </c>
      <c r="F48" s="78">
        <v>2</v>
      </c>
      <c r="G48" s="78">
        <v>2.1</v>
      </c>
      <c r="H48" s="78" t="s">
        <v>2047</v>
      </c>
      <c r="I48" s="78">
        <v>1255</v>
      </c>
      <c r="J48" s="79">
        <v>0</v>
      </c>
      <c r="K48" s="80">
        <v>0</v>
      </c>
      <c r="L48" s="80">
        <v>0</v>
      </c>
      <c r="M48" s="81">
        <v>0</v>
      </c>
      <c r="N48" s="82">
        <v>0</v>
      </c>
      <c r="O48" s="83">
        <v>0</v>
      </c>
      <c r="P48" s="83">
        <v>0</v>
      </c>
      <c r="Q48" s="84">
        <v>0</v>
      </c>
      <c r="R48" s="85">
        <v>0</v>
      </c>
      <c r="S48" s="80">
        <v>0</v>
      </c>
      <c r="T48" s="80">
        <v>1</v>
      </c>
      <c r="U48" s="80">
        <v>0</v>
      </c>
      <c r="V48" s="80">
        <v>0</v>
      </c>
      <c r="W48" s="81">
        <v>0</v>
      </c>
      <c r="X48" s="82">
        <v>0</v>
      </c>
      <c r="Y48" s="86">
        <v>0</v>
      </c>
      <c r="Z48" s="87">
        <v>1</v>
      </c>
      <c r="AA48" s="166" t="s">
        <v>2049</v>
      </c>
      <c r="AB48" s="167"/>
      <c r="AC48" s="71"/>
      <c r="AD48" s="72"/>
      <c r="AE48" s="72"/>
      <c r="AF48" s="72"/>
      <c r="AG48" s="73"/>
      <c r="AH48" s="74"/>
      <c r="AI48" s="75"/>
    </row>
    <row r="49" spans="1:35" s="45" customFormat="1" ht="63" hidden="1" x14ac:dyDescent="0.25">
      <c r="A49" s="78">
        <v>47</v>
      </c>
      <c r="B49" s="78" t="s">
        <v>264</v>
      </c>
      <c r="C49" s="78" t="s">
        <v>2015</v>
      </c>
      <c r="D49" s="78" t="s">
        <v>2016</v>
      </c>
      <c r="E49" s="78" t="s">
        <v>105</v>
      </c>
      <c r="F49" s="78">
        <v>2</v>
      </c>
      <c r="G49" s="78">
        <v>2.1</v>
      </c>
      <c r="H49" s="78" t="s">
        <v>2047</v>
      </c>
      <c r="I49" s="78">
        <v>1805</v>
      </c>
      <c r="J49" s="79">
        <v>0</v>
      </c>
      <c r="K49" s="80">
        <v>0</v>
      </c>
      <c r="L49" s="80">
        <v>0</v>
      </c>
      <c r="M49" s="81">
        <v>0</v>
      </c>
      <c r="N49" s="82">
        <v>0</v>
      </c>
      <c r="O49" s="83">
        <v>0</v>
      </c>
      <c r="P49" s="83">
        <v>0</v>
      </c>
      <c r="Q49" s="84">
        <v>0</v>
      </c>
      <c r="R49" s="85">
        <v>0</v>
      </c>
      <c r="S49" s="80">
        <v>0</v>
      </c>
      <c r="T49" s="80">
        <v>1</v>
      </c>
      <c r="U49" s="80">
        <v>1</v>
      </c>
      <c r="V49" s="80">
        <v>0</v>
      </c>
      <c r="W49" s="81">
        <v>0</v>
      </c>
      <c r="X49" s="82">
        <v>0</v>
      </c>
      <c r="Y49" s="86">
        <v>0</v>
      </c>
      <c r="Z49" s="87">
        <v>1</v>
      </c>
      <c r="AA49" s="166" t="s">
        <v>2050</v>
      </c>
      <c r="AB49" s="167"/>
      <c r="AC49" s="71"/>
      <c r="AD49" s="72"/>
      <c r="AE49" s="72"/>
      <c r="AF49" s="72"/>
      <c r="AG49" s="73"/>
      <c r="AH49" s="74"/>
      <c r="AI49" s="75"/>
    </row>
    <row r="50" spans="1:35" s="45" customFormat="1" ht="15.75" hidden="1" x14ac:dyDescent="0.25">
      <c r="A50" s="78">
        <v>48</v>
      </c>
      <c r="B50" s="78" t="s">
        <v>264</v>
      </c>
      <c r="C50" s="78" t="s">
        <v>2015</v>
      </c>
      <c r="D50" s="78" t="s">
        <v>2016</v>
      </c>
      <c r="E50" s="78" t="s">
        <v>105</v>
      </c>
      <c r="F50" s="78">
        <v>2</v>
      </c>
      <c r="G50" s="78">
        <v>2.1</v>
      </c>
      <c r="H50" s="78" t="s">
        <v>2047</v>
      </c>
      <c r="I50" s="78">
        <v>1973</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8">
        <v>49</v>
      </c>
      <c r="B51" s="78" t="s">
        <v>264</v>
      </c>
      <c r="C51" s="78" t="s">
        <v>2015</v>
      </c>
      <c r="D51" s="78" t="s">
        <v>2016</v>
      </c>
      <c r="E51" s="78" t="s">
        <v>105</v>
      </c>
      <c r="F51" s="78">
        <v>2</v>
      </c>
      <c r="G51" s="78">
        <v>2.1</v>
      </c>
      <c r="H51" s="78" t="s">
        <v>2051</v>
      </c>
      <c r="I51" s="78">
        <v>1006</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8">
        <v>50</v>
      </c>
      <c r="B52" s="78" t="s">
        <v>264</v>
      </c>
      <c r="C52" s="78" t="s">
        <v>2015</v>
      </c>
      <c r="D52" s="78" t="s">
        <v>2016</v>
      </c>
      <c r="E52" s="78" t="s">
        <v>105</v>
      </c>
      <c r="F52" s="78">
        <v>2</v>
      </c>
      <c r="G52" s="78">
        <v>2.1</v>
      </c>
      <c r="H52" s="78" t="s">
        <v>2051</v>
      </c>
      <c r="I52" s="78">
        <v>1012</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47.25" hidden="1" x14ac:dyDescent="0.25">
      <c r="A53" s="78">
        <v>51</v>
      </c>
      <c r="B53" s="78" t="s">
        <v>941</v>
      </c>
      <c r="C53" s="78" t="s">
        <v>2052</v>
      </c>
      <c r="D53" s="78" t="s">
        <v>2016</v>
      </c>
      <c r="E53" s="78" t="s">
        <v>105</v>
      </c>
      <c r="F53" s="78">
        <v>2</v>
      </c>
      <c r="G53" s="78">
        <v>2.1</v>
      </c>
      <c r="H53" s="78" t="s">
        <v>2051</v>
      </c>
      <c r="I53" s="78">
        <v>1017</v>
      </c>
      <c r="J53" s="79">
        <v>1</v>
      </c>
      <c r="K53" s="80">
        <v>0</v>
      </c>
      <c r="L53" s="80">
        <v>0</v>
      </c>
      <c r="M53" s="81">
        <v>0</v>
      </c>
      <c r="N53" s="82">
        <v>0</v>
      </c>
      <c r="O53" s="83">
        <v>0</v>
      </c>
      <c r="P53" s="83">
        <v>0</v>
      </c>
      <c r="Q53" s="84">
        <v>0</v>
      </c>
      <c r="R53" s="85">
        <v>0</v>
      </c>
      <c r="S53" s="80">
        <v>0</v>
      </c>
      <c r="T53" s="80">
        <v>0</v>
      </c>
      <c r="U53" s="80">
        <v>0</v>
      </c>
      <c r="V53" s="80">
        <v>0</v>
      </c>
      <c r="W53" s="81">
        <v>0</v>
      </c>
      <c r="X53" s="82">
        <v>0</v>
      </c>
      <c r="Y53" s="86">
        <v>0</v>
      </c>
      <c r="Z53" s="87">
        <v>1</v>
      </c>
      <c r="AA53" s="166" t="s">
        <v>2053</v>
      </c>
      <c r="AB53" s="167"/>
      <c r="AC53" s="71"/>
      <c r="AD53" s="72"/>
      <c r="AE53" s="72"/>
      <c r="AF53" s="72"/>
      <c r="AG53" s="73"/>
      <c r="AH53" s="74"/>
      <c r="AI53" s="75"/>
    </row>
    <row r="54" spans="1:35" s="45" customFormat="1" ht="15.75" hidden="1" x14ac:dyDescent="0.25">
      <c r="A54" s="78">
        <v>52</v>
      </c>
      <c r="B54" s="78" t="s">
        <v>941</v>
      </c>
      <c r="C54" s="78" t="s">
        <v>2052</v>
      </c>
      <c r="D54" s="78" t="s">
        <v>2016</v>
      </c>
      <c r="E54" s="78" t="s">
        <v>105</v>
      </c>
      <c r="F54" s="78">
        <v>2</v>
      </c>
      <c r="G54" s="78">
        <v>2.1</v>
      </c>
      <c r="H54" s="78" t="s">
        <v>2051</v>
      </c>
      <c r="I54" s="78">
        <v>1020</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hidden="1" x14ac:dyDescent="0.25">
      <c r="A55" s="78">
        <v>53</v>
      </c>
      <c r="B55" s="78" t="s">
        <v>941</v>
      </c>
      <c r="C55" s="78" t="s">
        <v>2052</v>
      </c>
      <c r="D55" s="78" t="s">
        <v>2016</v>
      </c>
      <c r="E55" s="78" t="s">
        <v>105</v>
      </c>
      <c r="F55" s="78">
        <v>2</v>
      </c>
      <c r="G55" s="78">
        <v>2.1</v>
      </c>
      <c r="H55" s="78" t="s">
        <v>2051</v>
      </c>
      <c r="I55" s="78">
        <v>1640</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941</v>
      </c>
      <c r="C56" s="78" t="s">
        <v>2052</v>
      </c>
      <c r="D56" s="78" t="s">
        <v>2016</v>
      </c>
      <c r="E56" s="78" t="s">
        <v>105</v>
      </c>
      <c r="F56" s="78">
        <v>2</v>
      </c>
      <c r="G56" s="78">
        <v>2.1</v>
      </c>
      <c r="H56" s="78" t="s">
        <v>2051</v>
      </c>
      <c r="I56" s="78">
        <v>1789</v>
      </c>
      <c r="J56" s="79">
        <v>1</v>
      </c>
      <c r="K56" s="80">
        <v>0</v>
      </c>
      <c r="L56" s="80">
        <v>0</v>
      </c>
      <c r="M56" s="81">
        <v>1</v>
      </c>
      <c r="N56" s="82">
        <v>1</v>
      </c>
      <c r="O56" s="83">
        <v>1</v>
      </c>
      <c r="P56" s="83">
        <v>0</v>
      </c>
      <c r="Q56" s="84">
        <v>0</v>
      </c>
      <c r="R56" s="85">
        <v>0</v>
      </c>
      <c r="S56" s="80">
        <v>0</v>
      </c>
      <c r="T56" s="80">
        <v>0</v>
      </c>
      <c r="U56" s="80">
        <v>0</v>
      </c>
      <c r="V56" s="80">
        <v>0</v>
      </c>
      <c r="W56" s="81">
        <v>0</v>
      </c>
      <c r="X56" s="82">
        <v>0</v>
      </c>
      <c r="Y56" s="86">
        <v>0</v>
      </c>
      <c r="Z56" s="87">
        <v>1</v>
      </c>
      <c r="AA56" s="166" t="s">
        <v>2054</v>
      </c>
      <c r="AB56" s="167"/>
      <c r="AC56" s="71"/>
      <c r="AD56" s="72"/>
      <c r="AE56" s="72"/>
      <c r="AF56" s="72"/>
      <c r="AG56" s="73"/>
      <c r="AH56" s="74"/>
      <c r="AI56" s="75"/>
    </row>
    <row r="57" spans="1:35" s="45" customFormat="1" ht="47.25" hidden="1" x14ac:dyDescent="0.25">
      <c r="A57" s="78">
        <v>55</v>
      </c>
      <c r="B57" s="78" t="s">
        <v>941</v>
      </c>
      <c r="C57" s="78" t="s">
        <v>2052</v>
      </c>
      <c r="D57" s="78" t="s">
        <v>2016</v>
      </c>
      <c r="E57" s="78" t="s">
        <v>105</v>
      </c>
      <c r="F57" s="78">
        <v>2</v>
      </c>
      <c r="G57" s="78">
        <v>2.1</v>
      </c>
      <c r="H57" s="78" t="s">
        <v>2055</v>
      </c>
      <c r="I57" s="78">
        <v>1064</v>
      </c>
      <c r="J57" s="79">
        <v>0</v>
      </c>
      <c r="K57" s="80">
        <v>0</v>
      </c>
      <c r="L57" s="80">
        <v>0</v>
      </c>
      <c r="M57" s="81">
        <v>0</v>
      </c>
      <c r="N57" s="82">
        <v>0</v>
      </c>
      <c r="O57" s="83">
        <v>1</v>
      </c>
      <c r="P57" s="83">
        <v>0</v>
      </c>
      <c r="Q57" s="84">
        <v>0</v>
      </c>
      <c r="R57" s="85">
        <v>0</v>
      </c>
      <c r="S57" s="80">
        <v>0</v>
      </c>
      <c r="T57" s="80">
        <v>0</v>
      </c>
      <c r="U57" s="80">
        <v>0</v>
      </c>
      <c r="V57" s="80">
        <v>0</v>
      </c>
      <c r="W57" s="81">
        <v>0</v>
      </c>
      <c r="X57" s="82">
        <v>0</v>
      </c>
      <c r="Y57" s="86">
        <v>0</v>
      </c>
      <c r="Z57" s="87">
        <v>1</v>
      </c>
      <c r="AA57" s="166" t="s">
        <v>2056</v>
      </c>
      <c r="AB57" s="167"/>
      <c r="AC57" s="71"/>
      <c r="AD57" s="72"/>
      <c r="AE57" s="72"/>
      <c r="AF57" s="72"/>
      <c r="AG57" s="73"/>
      <c r="AH57" s="74"/>
      <c r="AI57" s="75"/>
    </row>
    <row r="58" spans="1:35" s="45" customFormat="1" ht="15.75" hidden="1" x14ac:dyDescent="0.25">
      <c r="A58" s="78">
        <v>56</v>
      </c>
      <c r="B58" s="78" t="s">
        <v>941</v>
      </c>
      <c r="C58" s="78" t="s">
        <v>2052</v>
      </c>
      <c r="D58" s="78" t="s">
        <v>2016</v>
      </c>
      <c r="E58" s="78" t="s">
        <v>105</v>
      </c>
      <c r="F58" s="78">
        <v>2</v>
      </c>
      <c r="G58" s="78">
        <v>2.1</v>
      </c>
      <c r="H58" s="78" t="s">
        <v>2055</v>
      </c>
      <c r="I58" s="78">
        <v>1075</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63" hidden="1" x14ac:dyDescent="0.25">
      <c r="A59" s="78">
        <v>57</v>
      </c>
      <c r="B59" s="78" t="s">
        <v>941</v>
      </c>
      <c r="C59" s="78" t="s">
        <v>2052</v>
      </c>
      <c r="D59" s="78" t="s">
        <v>2016</v>
      </c>
      <c r="E59" s="78" t="s">
        <v>105</v>
      </c>
      <c r="F59" s="78">
        <v>2</v>
      </c>
      <c r="G59" s="78">
        <v>2.1</v>
      </c>
      <c r="H59" s="78" t="s">
        <v>2055</v>
      </c>
      <c r="I59" s="78">
        <v>1144</v>
      </c>
      <c r="J59" s="79">
        <v>0</v>
      </c>
      <c r="K59" s="80">
        <v>0</v>
      </c>
      <c r="L59" s="80">
        <v>0</v>
      </c>
      <c r="M59" s="81">
        <v>0</v>
      </c>
      <c r="N59" s="82">
        <v>1</v>
      </c>
      <c r="O59" s="83">
        <v>0</v>
      </c>
      <c r="P59" s="83">
        <v>0</v>
      </c>
      <c r="Q59" s="84">
        <v>1</v>
      </c>
      <c r="R59" s="85">
        <v>0</v>
      </c>
      <c r="S59" s="80">
        <v>0</v>
      </c>
      <c r="T59" s="80">
        <v>0</v>
      </c>
      <c r="U59" s="80">
        <v>0</v>
      </c>
      <c r="V59" s="80">
        <v>0</v>
      </c>
      <c r="W59" s="81">
        <v>0</v>
      </c>
      <c r="X59" s="82">
        <v>0</v>
      </c>
      <c r="Y59" s="86">
        <v>0</v>
      </c>
      <c r="Z59" s="87">
        <v>1</v>
      </c>
      <c r="AA59" s="166" t="s">
        <v>2057</v>
      </c>
      <c r="AB59" s="167"/>
      <c r="AC59" s="71"/>
      <c r="AD59" s="72"/>
      <c r="AE59" s="72"/>
      <c r="AF59" s="72"/>
      <c r="AG59" s="73"/>
      <c r="AH59" s="74"/>
      <c r="AI59" s="75"/>
    </row>
    <row r="60" spans="1:35" s="45" customFormat="1" ht="47.25" hidden="1" x14ac:dyDescent="0.25">
      <c r="A60" s="78">
        <v>58</v>
      </c>
      <c r="B60" s="78" t="s">
        <v>941</v>
      </c>
      <c r="C60" s="78" t="s">
        <v>2052</v>
      </c>
      <c r="D60" s="78" t="s">
        <v>2016</v>
      </c>
      <c r="E60" s="78" t="s">
        <v>105</v>
      </c>
      <c r="F60" s="78">
        <v>2</v>
      </c>
      <c r="G60" s="78">
        <v>2.1</v>
      </c>
      <c r="H60" s="78" t="s">
        <v>2055</v>
      </c>
      <c r="I60" s="78">
        <v>1147</v>
      </c>
      <c r="J60" s="79">
        <v>0</v>
      </c>
      <c r="K60" s="80">
        <v>0</v>
      </c>
      <c r="L60" s="80">
        <v>0</v>
      </c>
      <c r="M60" s="81">
        <v>0</v>
      </c>
      <c r="N60" s="82">
        <v>1</v>
      </c>
      <c r="O60" s="83">
        <v>0</v>
      </c>
      <c r="P60" s="83">
        <v>0</v>
      </c>
      <c r="Q60" s="84">
        <v>0</v>
      </c>
      <c r="R60" s="85">
        <v>0</v>
      </c>
      <c r="S60" s="80">
        <v>0</v>
      </c>
      <c r="T60" s="80">
        <v>0</v>
      </c>
      <c r="U60" s="80">
        <v>0</v>
      </c>
      <c r="V60" s="80">
        <v>0</v>
      </c>
      <c r="W60" s="81">
        <v>0</v>
      </c>
      <c r="X60" s="82">
        <v>0</v>
      </c>
      <c r="Y60" s="86">
        <v>0</v>
      </c>
      <c r="Z60" s="87">
        <v>1</v>
      </c>
      <c r="AA60" s="166" t="s">
        <v>2058</v>
      </c>
      <c r="AB60" s="167"/>
      <c r="AC60" s="71"/>
      <c r="AD60" s="72"/>
      <c r="AE60" s="72"/>
      <c r="AF60" s="72"/>
      <c r="AG60" s="73"/>
      <c r="AH60" s="74"/>
      <c r="AI60" s="75"/>
    </row>
    <row r="61" spans="1:35" s="45" customFormat="1" ht="31.5" hidden="1" x14ac:dyDescent="0.25">
      <c r="A61" s="78">
        <v>59</v>
      </c>
      <c r="B61" s="78" t="s">
        <v>941</v>
      </c>
      <c r="C61" s="78" t="s">
        <v>2052</v>
      </c>
      <c r="D61" s="78" t="s">
        <v>2016</v>
      </c>
      <c r="E61" s="78" t="s">
        <v>105</v>
      </c>
      <c r="F61" s="78">
        <v>2</v>
      </c>
      <c r="G61" s="78">
        <v>2.1</v>
      </c>
      <c r="H61" s="78" t="s">
        <v>2055</v>
      </c>
      <c r="I61" s="78">
        <v>1424</v>
      </c>
      <c r="J61" s="79">
        <v>0</v>
      </c>
      <c r="K61" s="80">
        <v>0</v>
      </c>
      <c r="L61" s="80">
        <v>0</v>
      </c>
      <c r="M61" s="81">
        <v>0</v>
      </c>
      <c r="N61" s="82">
        <v>1</v>
      </c>
      <c r="O61" s="83">
        <v>0</v>
      </c>
      <c r="P61" s="83">
        <v>0</v>
      </c>
      <c r="Q61" s="84">
        <v>0</v>
      </c>
      <c r="R61" s="85">
        <v>0</v>
      </c>
      <c r="S61" s="80">
        <v>0</v>
      </c>
      <c r="T61" s="80">
        <v>0</v>
      </c>
      <c r="U61" s="80">
        <v>0</v>
      </c>
      <c r="V61" s="80">
        <v>0</v>
      </c>
      <c r="W61" s="81">
        <v>0</v>
      </c>
      <c r="X61" s="82">
        <v>0</v>
      </c>
      <c r="Y61" s="86">
        <v>0</v>
      </c>
      <c r="Z61" s="87">
        <v>1</v>
      </c>
      <c r="AA61" s="166" t="s">
        <v>2059</v>
      </c>
      <c r="AB61" s="167"/>
      <c r="AC61" s="71"/>
      <c r="AD61" s="72"/>
      <c r="AE61" s="72"/>
      <c r="AF61" s="72"/>
      <c r="AG61" s="73"/>
      <c r="AH61" s="74"/>
      <c r="AI61" s="75"/>
    </row>
    <row r="62" spans="1:35" s="45" customFormat="1" ht="31.5" hidden="1" x14ac:dyDescent="0.25">
      <c r="A62" s="78">
        <v>60</v>
      </c>
      <c r="B62" s="78" t="s">
        <v>941</v>
      </c>
      <c r="C62" s="78" t="s">
        <v>2052</v>
      </c>
      <c r="D62" s="78" t="s">
        <v>2016</v>
      </c>
      <c r="E62" s="78" t="s">
        <v>105</v>
      </c>
      <c r="F62" s="78">
        <v>2</v>
      </c>
      <c r="G62" s="78">
        <v>2.1</v>
      </c>
      <c r="H62" s="78" t="s">
        <v>2055</v>
      </c>
      <c r="I62" s="78">
        <v>1807</v>
      </c>
      <c r="J62" s="79">
        <v>0</v>
      </c>
      <c r="K62" s="80">
        <v>0</v>
      </c>
      <c r="L62" s="80">
        <v>0</v>
      </c>
      <c r="M62" s="81">
        <v>0</v>
      </c>
      <c r="N62" s="82">
        <v>0</v>
      </c>
      <c r="O62" s="83">
        <v>0</v>
      </c>
      <c r="P62" s="83">
        <v>0</v>
      </c>
      <c r="Q62" s="84">
        <v>1</v>
      </c>
      <c r="R62" s="85">
        <v>0</v>
      </c>
      <c r="S62" s="80">
        <v>0</v>
      </c>
      <c r="T62" s="80">
        <v>0</v>
      </c>
      <c r="U62" s="80">
        <v>0</v>
      </c>
      <c r="V62" s="80">
        <v>0</v>
      </c>
      <c r="W62" s="81">
        <v>0</v>
      </c>
      <c r="X62" s="82">
        <v>0</v>
      </c>
      <c r="Y62" s="86">
        <v>0</v>
      </c>
      <c r="Z62" s="87">
        <v>1</v>
      </c>
      <c r="AA62" s="166" t="s">
        <v>2060</v>
      </c>
      <c r="AB62" s="167"/>
      <c r="AC62" s="71"/>
      <c r="AD62" s="72"/>
      <c r="AE62" s="72"/>
      <c r="AF62" s="72"/>
      <c r="AG62" s="73"/>
      <c r="AH62" s="74"/>
      <c r="AI62" s="75"/>
    </row>
    <row r="63" spans="1:35" s="45" customFormat="1" ht="15.75" hidden="1" x14ac:dyDescent="0.25">
      <c r="A63" s="78">
        <v>61</v>
      </c>
      <c r="B63" s="78" t="s">
        <v>941</v>
      </c>
      <c r="C63" s="78" t="s">
        <v>2052</v>
      </c>
      <c r="D63" s="78" t="s">
        <v>2016</v>
      </c>
      <c r="E63" s="78" t="s">
        <v>105</v>
      </c>
      <c r="F63" s="78">
        <v>2</v>
      </c>
      <c r="G63" s="78">
        <v>2.1</v>
      </c>
      <c r="H63" s="78" t="s">
        <v>2061</v>
      </c>
      <c r="I63" s="78">
        <v>965</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47.25" hidden="1" x14ac:dyDescent="0.25">
      <c r="A64" s="78">
        <v>62</v>
      </c>
      <c r="B64" s="78" t="s">
        <v>941</v>
      </c>
      <c r="C64" s="78" t="s">
        <v>2052</v>
      </c>
      <c r="D64" s="78" t="s">
        <v>2016</v>
      </c>
      <c r="E64" s="78" t="s">
        <v>105</v>
      </c>
      <c r="F64" s="78">
        <v>2</v>
      </c>
      <c r="G64" s="78">
        <v>2.1</v>
      </c>
      <c r="H64" s="78" t="s">
        <v>2061</v>
      </c>
      <c r="I64" s="78">
        <v>1817</v>
      </c>
      <c r="J64" s="79">
        <v>1</v>
      </c>
      <c r="K64" s="80">
        <v>0</v>
      </c>
      <c r="L64" s="80">
        <v>0</v>
      </c>
      <c r="M64" s="81">
        <v>0</v>
      </c>
      <c r="N64" s="82">
        <v>0</v>
      </c>
      <c r="O64" s="83">
        <v>0</v>
      </c>
      <c r="P64" s="83">
        <v>0</v>
      </c>
      <c r="Q64" s="84">
        <v>0</v>
      </c>
      <c r="R64" s="85">
        <v>0</v>
      </c>
      <c r="S64" s="80">
        <v>0</v>
      </c>
      <c r="T64" s="80">
        <v>0</v>
      </c>
      <c r="U64" s="80">
        <v>0</v>
      </c>
      <c r="V64" s="80">
        <v>0</v>
      </c>
      <c r="W64" s="81">
        <v>0</v>
      </c>
      <c r="X64" s="82">
        <v>0</v>
      </c>
      <c r="Y64" s="86">
        <v>0</v>
      </c>
      <c r="Z64" s="87">
        <v>1</v>
      </c>
      <c r="AA64" s="166" t="s">
        <v>2062</v>
      </c>
      <c r="AB64" s="167"/>
      <c r="AC64" s="71"/>
      <c r="AD64" s="72"/>
      <c r="AE64" s="72"/>
      <c r="AF64" s="72"/>
      <c r="AG64" s="73"/>
      <c r="AH64" s="74"/>
      <c r="AI64" s="75"/>
    </row>
    <row r="65" spans="1:35" s="45" customFormat="1" ht="47.25" hidden="1" x14ac:dyDescent="0.25">
      <c r="A65" s="78">
        <v>63</v>
      </c>
      <c r="B65" s="78" t="s">
        <v>941</v>
      </c>
      <c r="C65" s="78" t="s">
        <v>2052</v>
      </c>
      <c r="D65" s="78" t="s">
        <v>2016</v>
      </c>
      <c r="E65" s="78" t="s">
        <v>105</v>
      </c>
      <c r="F65" s="78">
        <v>2</v>
      </c>
      <c r="G65" s="78">
        <v>2.1</v>
      </c>
      <c r="H65" s="78" t="s">
        <v>2061</v>
      </c>
      <c r="I65" s="78">
        <v>1827</v>
      </c>
      <c r="J65" s="79">
        <v>1</v>
      </c>
      <c r="K65" s="80">
        <v>0</v>
      </c>
      <c r="L65" s="80">
        <v>0</v>
      </c>
      <c r="M65" s="81">
        <v>0</v>
      </c>
      <c r="N65" s="82">
        <v>0</v>
      </c>
      <c r="O65" s="83">
        <v>0</v>
      </c>
      <c r="P65" s="83">
        <v>0</v>
      </c>
      <c r="Q65" s="84">
        <v>0</v>
      </c>
      <c r="R65" s="85">
        <v>0</v>
      </c>
      <c r="S65" s="80">
        <v>0</v>
      </c>
      <c r="T65" s="80">
        <v>0</v>
      </c>
      <c r="U65" s="80">
        <v>0</v>
      </c>
      <c r="V65" s="80">
        <v>0</v>
      </c>
      <c r="W65" s="81">
        <v>0</v>
      </c>
      <c r="X65" s="82">
        <v>0</v>
      </c>
      <c r="Y65" s="86">
        <v>0</v>
      </c>
      <c r="Z65" s="87">
        <v>1</v>
      </c>
      <c r="AA65" s="166" t="s">
        <v>2063</v>
      </c>
      <c r="AB65" s="167"/>
      <c r="AC65" s="71"/>
      <c r="AD65" s="72"/>
      <c r="AE65" s="72"/>
      <c r="AF65" s="72"/>
      <c r="AG65" s="73"/>
      <c r="AH65" s="74"/>
      <c r="AI65" s="75"/>
    </row>
    <row r="66" spans="1:35" s="45" customFormat="1" ht="47.25" hidden="1" x14ac:dyDescent="0.25">
      <c r="A66" s="78">
        <v>64</v>
      </c>
      <c r="B66" s="78" t="s">
        <v>941</v>
      </c>
      <c r="C66" s="78" t="s">
        <v>2052</v>
      </c>
      <c r="D66" s="78" t="s">
        <v>2016</v>
      </c>
      <c r="E66" s="78" t="s">
        <v>105</v>
      </c>
      <c r="F66" s="78">
        <v>2</v>
      </c>
      <c r="G66" s="78">
        <v>2.1</v>
      </c>
      <c r="H66" s="78" t="s">
        <v>2061</v>
      </c>
      <c r="I66" s="78">
        <v>1849</v>
      </c>
      <c r="J66" s="79">
        <v>1</v>
      </c>
      <c r="K66" s="80">
        <v>0</v>
      </c>
      <c r="L66" s="80">
        <v>0</v>
      </c>
      <c r="M66" s="81">
        <v>0</v>
      </c>
      <c r="N66" s="82">
        <v>0</v>
      </c>
      <c r="O66" s="83">
        <v>0</v>
      </c>
      <c r="P66" s="83">
        <v>0</v>
      </c>
      <c r="Q66" s="84">
        <v>0</v>
      </c>
      <c r="R66" s="85">
        <v>0</v>
      </c>
      <c r="S66" s="80">
        <v>0</v>
      </c>
      <c r="T66" s="80">
        <v>0</v>
      </c>
      <c r="U66" s="80">
        <v>0</v>
      </c>
      <c r="V66" s="80">
        <v>0</v>
      </c>
      <c r="W66" s="81">
        <v>0</v>
      </c>
      <c r="X66" s="82">
        <v>0</v>
      </c>
      <c r="Y66" s="86">
        <v>0</v>
      </c>
      <c r="Z66" s="87">
        <v>1</v>
      </c>
      <c r="AA66" s="166" t="s">
        <v>2064</v>
      </c>
      <c r="AB66" s="167"/>
      <c r="AC66" s="71"/>
      <c r="AD66" s="72"/>
      <c r="AE66" s="72"/>
      <c r="AF66" s="72"/>
      <c r="AG66" s="73"/>
      <c r="AH66" s="74"/>
      <c r="AI66" s="75"/>
    </row>
    <row r="67" spans="1:35" s="45" customFormat="1" ht="63" hidden="1" x14ac:dyDescent="0.25">
      <c r="A67" s="78">
        <v>65</v>
      </c>
      <c r="B67" s="78" t="s">
        <v>941</v>
      </c>
      <c r="C67" s="78" t="s">
        <v>2052</v>
      </c>
      <c r="D67" s="78" t="s">
        <v>2016</v>
      </c>
      <c r="E67" s="78" t="s">
        <v>105</v>
      </c>
      <c r="F67" s="78">
        <v>2</v>
      </c>
      <c r="G67" s="78">
        <v>2.1</v>
      </c>
      <c r="H67" s="78" t="s">
        <v>2061</v>
      </c>
      <c r="I67" s="78">
        <v>1976</v>
      </c>
      <c r="J67" s="79">
        <v>0</v>
      </c>
      <c r="K67" s="80">
        <v>0</v>
      </c>
      <c r="L67" s="80">
        <v>0</v>
      </c>
      <c r="M67" s="81">
        <v>0</v>
      </c>
      <c r="N67" s="82">
        <v>1</v>
      </c>
      <c r="O67" s="83">
        <v>0</v>
      </c>
      <c r="P67" s="83">
        <v>0</v>
      </c>
      <c r="Q67" s="84">
        <v>0</v>
      </c>
      <c r="R67" s="85">
        <v>0</v>
      </c>
      <c r="S67" s="80">
        <v>0</v>
      </c>
      <c r="T67" s="80">
        <v>0</v>
      </c>
      <c r="U67" s="80">
        <v>0</v>
      </c>
      <c r="V67" s="80">
        <v>0</v>
      </c>
      <c r="W67" s="81">
        <v>0</v>
      </c>
      <c r="X67" s="82">
        <v>0</v>
      </c>
      <c r="Y67" s="86">
        <v>0</v>
      </c>
      <c r="Z67" s="87">
        <v>1</v>
      </c>
      <c r="AA67" s="166" t="s">
        <v>2065</v>
      </c>
      <c r="AB67" s="167"/>
      <c r="AC67" s="71"/>
      <c r="AD67" s="72"/>
      <c r="AE67" s="72"/>
      <c r="AF67" s="72"/>
      <c r="AG67" s="73"/>
      <c r="AH67" s="74"/>
      <c r="AI67" s="75"/>
    </row>
    <row r="68" spans="1:35" s="45" customFormat="1" ht="15.75" hidden="1" x14ac:dyDescent="0.25">
      <c r="A68" s="78">
        <v>66</v>
      </c>
      <c r="B68" s="78" t="s">
        <v>941</v>
      </c>
      <c r="C68" s="78" t="s">
        <v>2052</v>
      </c>
      <c r="D68" s="78" t="s">
        <v>2016</v>
      </c>
      <c r="E68" s="78" t="s">
        <v>105</v>
      </c>
      <c r="F68" s="78">
        <v>2</v>
      </c>
      <c r="G68" s="78">
        <v>2.1</v>
      </c>
      <c r="H68" s="78" t="s">
        <v>2061</v>
      </c>
      <c r="I68" s="78">
        <v>1977</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15.75" hidden="1" x14ac:dyDescent="0.25">
      <c r="A69" s="78">
        <v>67</v>
      </c>
      <c r="B69" s="78" t="s">
        <v>941</v>
      </c>
      <c r="C69" s="78" t="s">
        <v>2052</v>
      </c>
      <c r="D69" s="78" t="s">
        <v>2016</v>
      </c>
      <c r="E69" s="78" t="s">
        <v>105</v>
      </c>
      <c r="F69" s="78">
        <v>2</v>
      </c>
      <c r="G69" s="78">
        <v>2.1</v>
      </c>
      <c r="H69" s="78" t="s">
        <v>2066</v>
      </c>
      <c r="I69" s="78">
        <v>1021</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78.75" hidden="1" x14ac:dyDescent="0.25">
      <c r="A70" s="78">
        <v>68</v>
      </c>
      <c r="B70" s="78" t="s">
        <v>273</v>
      </c>
      <c r="C70" s="78" t="s">
        <v>2015</v>
      </c>
      <c r="D70" s="78" t="s">
        <v>2016</v>
      </c>
      <c r="E70" s="78" t="s">
        <v>105</v>
      </c>
      <c r="F70" s="78">
        <v>2</v>
      </c>
      <c r="G70" s="78">
        <v>2.1</v>
      </c>
      <c r="H70" s="78" t="s">
        <v>2066</v>
      </c>
      <c r="I70" s="78">
        <v>1499</v>
      </c>
      <c r="J70" s="79">
        <v>1</v>
      </c>
      <c r="K70" s="80">
        <v>0</v>
      </c>
      <c r="L70" s="80">
        <v>0</v>
      </c>
      <c r="M70" s="81">
        <v>0</v>
      </c>
      <c r="N70" s="82">
        <v>0</v>
      </c>
      <c r="O70" s="83">
        <v>0</v>
      </c>
      <c r="P70" s="83">
        <v>0</v>
      </c>
      <c r="Q70" s="84">
        <v>0</v>
      </c>
      <c r="R70" s="85">
        <v>0</v>
      </c>
      <c r="S70" s="80">
        <v>0</v>
      </c>
      <c r="T70" s="80">
        <v>0</v>
      </c>
      <c r="U70" s="80">
        <v>0</v>
      </c>
      <c r="V70" s="80">
        <v>0</v>
      </c>
      <c r="W70" s="81">
        <v>0</v>
      </c>
      <c r="X70" s="82">
        <v>0</v>
      </c>
      <c r="Y70" s="86">
        <v>0</v>
      </c>
      <c r="Z70" s="87">
        <v>1</v>
      </c>
      <c r="AA70" s="171" t="s">
        <v>2067</v>
      </c>
      <c r="AB70" s="167" t="s">
        <v>2068</v>
      </c>
      <c r="AC70" s="71"/>
      <c r="AD70" s="72"/>
      <c r="AE70" s="72"/>
      <c r="AF70" s="72"/>
      <c r="AG70" s="73"/>
      <c r="AH70" s="74"/>
      <c r="AI70" s="75"/>
    </row>
    <row r="71" spans="1:35" s="45" customFormat="1" ht="47.25" hidden="1" x14ac:dyDescent="0.25">
      <c r="A71" s="78">
        <v>69</v>
      </c>
      <c r="B71" s="78" t="s">
        <v>273</v>
      </c>
      <c r="C71" s="78" t="s">
        <v>2015</v>
      </c>
      <c r="D71" s="78" t="s">
        <v>2016</v>
      </c>
      <c r="E71" s="78" t="s">
        <v>105</v>
      </c>
      <c r="F71" s="78">
        <v>2</v>
      </c>
      <c r="G71" s="78">
        <v>2.1</v>
      </c>
      <c r="H71" s="78" t="s">
        <v>2066</v>
      </c>
      <c r="I71" s="78">
        <v>1653</v>
      </c>
      <c r="J71" s="79">
        <v>1</v>
      </c>
      <c r="K71" s="80">
        <v>0</v>
      </c>
      <c r="L71" s="80">
        <v>0</v>
      </c>
      <c r="M71" s="81">
        <v>0</v>
      </c>
      <c r="N71" s="82">
        <v>0</v>
      </c>
      <c r="O71" s="83">
        <v>0</v>
      </c>
      <c r="P71" s="83">
        <v>0</v>
      </c>
      <c r="Q71" s="84">
        <v>0</v>
      </c>
      <c r="R71" s="85">
        <v>0</v>
      </c>
      <c r="S71" s="80">
        <v>0</v>
      </c>
      <c r="T71" s="80">
        <v>0</v>
      </c>
      <c r="U71" s="80">
        <v>0</v>
      </c>
      <c r="V71" s="80">
        <v>0</v>
      </c>
      <c r="W71" s="81">
        <v>0</v>
      </c>
      <c r="X71" s="82">
        <v>0</v>
      </c>
      <c r="Y71" s="86">
        <v>0</v>
      </c>
      <c r="Z71" s="87">
        <v>1</v>
      </c>
      <c r="AA71" s="169" t="s">
        <v>2069</v>
      </c>
      <c r="AB71" s="167" t="s">
        <v>2068</v>
      </c>
      <c r="AC71" s="71"/>
      <c r="AD71" s="72"/>
      <c r="AE71" s="72"/>
      <c r="AF71" s="72"/>
      <c r="AG71" s="73"/>
      <c r="AH71" s="74"/>
      <c r="AI71" s="75"/>
    </row>
    <row r="72" spans="1:35" s="45" customFormat="1" ht="47.25" hidden="1" x14ac:dyDescent="0.25">
      <c r="A72" s="78">
        <v>70</v>
      </c>
      <c r="B72" s="78" t="s">
        <v>273</v>
      </c>
      <c r="C72" s="78" t="s">
        <v>2015</v>
      </c>
      <c r="D72" s="78" t="s">
        <v>2016</v>
      </c>
      <c r="E72" s="78" t="s">
        <v>105</v>
      </c>
      <c r="F72" s="78">
        <v>2</v>
      </c>
      <c r="G72" s="78">
        <v>2.1</v>
      </c>
      <c r="H72" s="78" t="s">
        <v>2066</v>
      </c>
      <c r="I72" s="78">
        <v>1759</v>
      </c>
      <c r="J72" s="79">
        <v>1</v>
      </c>
      <c r="K72" s="80">
        <v>0</v>
      </c>
      <c r="L72" s="80">
        <v>0</v>
      </c>
      <c r="M72" s="81">
        <v>0</v>
      </c>
      <c r="N72" s="82">
        <v>0</v>
      </c>
      <c r="O72" s="83">
        <v>0</v>
      </c>
      <c r="P72" s="83">
        <v>0</v>
      </c>
      <c r="Q72" s="84">
        <v>0</v>
      </c>
      <c r="R72" s="85">
        <v>0</v>
      </c>
      <c r="S72" s="80">
        <v>0</v>
      </c>
      <c r="T72" s="80">
        <v>0</v>
      </c>
      <c r="U72" s="80">
        <v>0</v>
      </c>
      <c r="V72" s="80">
        <v>0</v>
      </c>
      <c r="W72" s="81">
        <v>0</v>
      </c>
      <c r="X72" s="82">
        <v>0</v>
      </c>
      <c r="Y72" s="86">
        <v>0</v>
      </c>
      <c r="Z72" s="87">
        <v>1</v>
      </c>
      <c r="AA72" s="176" t="s">
        <v>2070</v>
      </c>
      <c r="AB72" s="167" t="s">
        <v>2068</v>
      </c>
      <c r="AC72" s="71"/>
      <c r="AD72" s="72"/>
      <c r="AE72" s="72"/>
      <c r="AF72" s="72"/>
      <c r="AG72" s="73"/>
      <c r="AH72" s="74"/>
      <c r="AI72" s="75"/>
    </row>
    <row r="73" spans="1:35" s="45" customFormat="1" ht="47.25" hidden="1" x14ac:dyDescent="0.25">
      <c r="A73" s="78">
        <v>71</v>
      </c>
      <c r="B73" s="78" t="s">
        <v>273</v>
      </c>
      <c r="C73" s="78" t="s">
        <v>2015</v>
      </c>
      <c r="D73" s="78" t="s">
        <v>2016</v>
      </c>
      <c r="E73" s="78" t="s">
        <v>105</v>
      </c>
      <c r="F73" s="78">
        <v>2</v>
      </c>
      <c r="G73" s="78">
        <v>2.1</v>
      </c>
      <c r="H73" s="78" t="s">
        <v>2066</v>
      </c>
      <c r="I73" s="78">
        <v>1792</v>
      </c>
      <c r="J73" s="79">
        <v>1</v>
      </c>
      <c r="K73" s="80">
        <v>0</v>
      </c>
      <c r="L73" s="80">
        <v>0</v>
      </c>
      <c r="M73" s="81">
        <v>0</v>
      </c>
      <c r="N73" s="82">
        <v>0</v>
      </c>
      <c r="O73" s="83">
        <v>0</v>
      </c>
      <c r="P73" s="83">
        <v>0</v>
      </c>
      <c r="Q73" s="84">
        <v>0</v>
      </c>
      <c r="R73" s="85">
        <v>0</v>
      </c>
      <c r="S73" s="80">
        <v>0</v>
      </c>
      <c r="T73" s="80">
        <v>0</v>
      </c>
      <c r="U73" s="80">
        <v>0</v>
      </c>
      <c r="V73" s="80">
        <v>0</v>
      </c>
      <c r="W73" s="81">
        <v>0</v>
      </c>
      <c r="X73" s="82">
        <v>0</v>
      </c>
      <c r="Y73" s="86">
        <v>0</v>
      </c>
      <c r="Z73" s="87">
        <v>1</v>
      </c>
      <c r="AA73" s="176" t="s">
        <v>2070</v>
      </c>
      <c r="AB73" s="167" t="s">
        <v>2068</v>
      </c>
      <c r="AC73" s="71"/>
      <c r="AD73" s="72"/>
      <c r="AE73" s="72"/>
      <c r="AF73" s="72"/>
      <c r="AG73" s="73"/>
      <c r="AH73" s="74"/>
      <c r="AI73" s="75"/>
    </row>
    <row r="74" spans="1:35" s="45" customFormat="1" ht="47.25" hidden="1" x14ac:dyDescent="0.25">
      <c r="A74" s="78">
        <v>72</v>
      </c>
      <c r="B74" s="78" t="s">
        <v>273</v>
      </c>
      <c r="C74" s="78" t="s">
        <v>2015</v>
      </c>
      <c r="D74" s="78" t="s">
        <v>2016</v>
      </c>
      <c r="E74" s="78" t="s">
        <v>105</v>
      </c>
      <c r="F74" s="78">
        <v>2</v>
      </c>
      <c r="G74" s="78">
        <v>2.1</v>
      </c>
      <c r="H74" s="78" t="s">
        <v>2066</v>
      </c>
      <c r="I74" s="78">
        <v>1799</v>
      </c>
      <c r="J74" s="79">
        <v>1</v>
      </c>
      <c r="K74" s="80">
        <v>0</v>
      </c>
      <c r="L74" s="80">
        <v>0</v>
      </c>
      <c r="M74" s="81">
        <v>0</v>
      </c>
      <c r="N74" s="82">
        <v>0</v>
      </c>
      <c r="O74" s="83">
        <v>0</v>
      </c>
      <c r="P74" s="83">
        <v>0</v>
      </c>
      <c r="Q74" s="84">
        <v>0</v>
      </c>
      <c r="R74" s="85">
        <v>0</v>
      </c>
      <c r="S74" s="80">
        <v>0</v>
      </c>
      <c r="T74" s="80">
        <v>0</v>
      </c>
      <c r="U74" s="80">
        <v>0</v>
      </c>
      <c r="V74" s="80">
        <v>0</v>
      </c>
      <c r="W74" s="81">
        <v>0</v>
      </c>
      <c r="X74" s="82">
        <v>0</v>
      </c>
      <c r="Y74" s="86">
        <v>0</v>
      </c>
      <c r="Z74" s="87">
        <v>1</v>
      </c>
      <c r="AA74" s="176" t="s">
        <v>2070</v>
      </c>
      <c r="AB74" s="167" t="s">
        <v>2068</v>
      </c>
      <c r="AC74" s="71"/>
      <c r="AD74" s="72"/>
      <c r="AE74" s="72"/>
      <c r="AF74" s="72"/>
      <c r="AG74" s="73"/>
      <c r="AH74" s="74"/>
      <c r="AI74" s="75"/>
    </row>
    <row r="75" spans="1:35" s="45" customFormat="1" ht="47.25" hidden="1" x14ac:dyDescent="0.25">
      <c r="A75" s="78">
        <v>73</v>
      </c>
      <c r="B75" s="78" t="s">
        <v>273</v>
      </c>
      <c r="C75" s="78" t="s">
        <v>2015</v>
      </c>
      <c r="D75" s="78" t="s">
        <v>2016</v>
      </c>
      <c r="E75" s="78" t="s">
        <v>105</v>
      </c>
      <c r="F75" s="78">
        <v>2</v>
      </c>
      <c r="G75" s="78">
        <v>2.1</v>
      </c>
      <c r="H75" s="78" t="s">
        <v>2066</v>
      </c>
      <c r="I75" s="78">
        <v>1828</v>
      </c>
      <c r="J75" s="79">
        <v>1</v>
      </c>
      <c r="K75" s="80">
        <v>0</v>
      </c>
      <c r="L75" s="80">
        <v>0</v>
      </c>
      <c r="M75" s="81">
        <v>0</v>
      </c>
      <c r="N75" s="82">
        <v>0</v>
      </c>
      <c r="O75" s="83">
        <v>0</v>
      </c>
      <c r="P75" s="83">
        <v>0</v>
      </c>
      <c r="Q75" s="84">
        <v>0</v>
      </c>
      <c r="R75" s="85">
        <v>0</v>
      </c>
      <c r="S75" s="80">
        <v>0</v>
      </c>
      <c r="T75" s="80">
        <v>0</v>
      </c>
      <c r="U75" s="80">
        <v>0</v>
      </c>
      <c r="V75" s="80">
        <v>0</v>
      </c>
      <c r="W75" s="81">
        <v>0</v>
      </c>
      <c r="X75" s="82">
        <v>0</v>
      </c>
      <c r="Y75" s="86">
        <v>0</v>
      </c>
      <c r="Z75" s="87">
        <v>1</v>
      </c>
      <c r="AA75" s="176" t="s">
        <v>2070</v>
      </c>
      <c r="AB75" s="167" t="s">
        <v>2068</v>
      </c>
      <c r="AC75" s="71"/>
      <c r="AD75" s="72"/>
      <c r="AE75" s="72"/>
      <c r="AF75" s="72"/>
      <c r="AG75" s="73"/>
      <c r="AH75" s="74"/>
      <c r="AI75" s="75"/>
    </row>
    <row r="76" spans="1:35" s="45" customFormat="1" ht="63" hidden="1" x14ac:dyDescent="0.25">
      <c r="A76" s="78">
        <v>74</v>
      </c>
      <c r="B76" s="78" t="s">
        <v>273</v>
      </c>
      <c r="C76" s="78" t="s">
        <v>2015</v>
      </c>
      <c r="D76" s="78" t="s">
        <v>2016</v>
      </c>
      <c r="E76" s="78" t="s">
        <v>105</v>
      </c>
      <c r="F76" s="78">
        <v>2</v>
      </c>
      <c r="G76" s="78">
        <v>2.1</v>
      </c>
      <c r="H76" s="78" t="s">
        <v>2071</v>
      </c>
      <c r="I76" s="78">
        <v>1245</v>
      </c>
      <c r="J76" s="79">
        <v>1</v>
      </c>
      <c r="K76" s="80">
        <v>0</v>
      </c>
      <c r="L76" s="80">
        <v>0</v>
      </c>
      <c r="M76" s="81">
        <v>0</v>
      </c>
      <c r="N76" s="82">
        <v>0</v>
      </c>
      <c r="O76" s="83">
        <v>0</v>
      </c>
      <c r="P76" s="83">
        <v>0</v>
      </c>
      <c r="Q76" s="84">
        <v>0</v>
      </c>
      <c r="R76" s="85">
        <v>0</v>
      </c>
      <c r="S76" s="80">
        <v>0</v>
      </c>
      <c r="T76" s="80">
        <v>0</v>
      </c>
      <c r="U76" s="80">
        <v>0</v>
      </c>
      <c r="V76" s="80">
        <v>0</v>
      </c>
      <c r="W76" s="81">
        <v>0</v>
      </c>
      <c r="X76" s="82">
        <v>0</v>
      </c>
      <c r="Y76" s="86">
        <v>0</v>
      </c>
      <c r="Z76" s="87">
        <v>1</v>
      </c>
      <c r="AA76" s="166" t="s">
        <v>2072</v>
      </c>
      <c r="AB76" s="167" t="s">
        <v>2068</v>
      </c>
      <c r="AC76" s="71"/>
      <c r="AD76" s="72"/>
      <c r="AE76" s="72"/>
      <c r="AF76" s="72"/>
      <c r="AG76" s="73"/>
      <c r="AH76" s="74"/>
      <c r="AI76" s="75"/>
    </row>
    <row r="77" spans="1:35" s="45" customFormat="1" ht="63" hidden="1" x14ac:dyDescent="0.25">
      <c r="A77" s="78">
        <v>75</v>
      </c>
      <c r="B77" s="78" t="s">
        <v>273</v>
      </c>
      <c r="C77" s="78" t="s">
        <v>2015</v>
      </c>
      <c r="D77" s="78" t="s">
        <v>2016</v>
      </c>
      <c r="E77" s="78" t="s">
        <v>105</v>
      </c>
      <c r="F77" s="78">
        <v>2</v>
      </c>
      <c r="G77" s="78">
        <v>2.1</v>
      </c>
      <c r="H77" s="78" t="s">
        <v>2071</v>
      </c>
      <c r="I77" s="78">
        <v>1250</v>
      </c>
      <c r="J77" s="79">
        <v>1</v>
      </c>
      <c r="K77" s="80">
        <v>0</v>
      </c>
      <c r="L77" s="80">
        <v>0</v>
      </c>
      <c r="M77" s="81">
        <v>0</v>
      </c>
      <c r="N77" s="82">
        <v>0</v>
      </c>
      <c r="O77" s="83">
        <v>0</v>
      </c>
      <c r="P77" s="83">
        <v>0</v>
      </c>
      <c r="Q77" s="84">
        <v>0</v>
      </c>
      <c r="R77" s="85">
        <v>0</v>
      </c>
      <c r="S77" s="80">
        <v>0</v>
      </c>
      <c r="T77" s="80">
        <v>0</v>
      </c>
      <c r="U77" s="80">
        <v>0</v>
      </c>
      <c r="V77" s="80">
        <v>0</v>
      </c>
      <c r="W77" s="81">
        <v>0</v>
      </c>
      <c r="X77" s="82">
        <v>0</v>
      </c>
      <c r="Y77" s="86">
        <v>0</v>
      </c>
      <c r="Z77" s="87">
        <v>1</v>
      </c>
      <c r="AA77" s="166" t="s">
        <v>2073</v>
      </c>
      <c r="AB77" s="167" t="s">
        <v>2068</v>
      </c>
      <c r="AC77" s="71"/>
      <c r="AD77" s="72"/>
      <c r="AE77" s="72"/>
      <c r="AF77" s="72"/>
      <c r="AG77" s="73"/>
      <c r="AH77" s="74"/>
      <c r="AI77" s="75"/>
    </row>
    <row r="78" spans="1:35" s="45" customFormat="1" ht="63" hidden="1" x14ac:dyDescent="0.25">
      <c r="A78" s="78">
        <v>76</v>
      </c>
      <c r="B78" s="78" t="s">
        <v>273</v>
      </c>
      <c r="C78" s="78" t="s">
        <v>2015</v>
      </c>
      <c r="D78" s="78" t="s">
        <v>2016</v>
      </c>
      <c r="E78" s="78" t="s">
        <v>105</v>
      </c>
      <c r="F78" s="78">
        <v>2</v>
      </c>
      <c r="G78" s="78">
        <v>2.1</v>
      </c>
      <c r="H78" s="78" t="s">
        <v>2071</v>
      </c>
      <c r="I78" s="78">
        <v>1270</v>
      </c>
      <c r="J78" s="79">
        <v>1</v>
      </c>
      <c r="K78" s="80">
        <v>0</v>
      </c>
      <c r="L78" s="80">
        <v>0</v>
      </c>
      <c r="M78" s="81">
        <v>0</v>
      </c>
      <c r="N78" s="82">
        <v>0</v>
      </c>
      <c r="O78" s="83">
        <v>0</v>
      </c>
      <c r="P78" s="83">
        <v>0</v>
      </c>
      <c r="Q78" s="84">
        <v>0</v>
      </c>
      <c r="R78" s="85">
        <v>0</v>
      </c>
      <c r="S78" s="80">
        <v>0</v>
      </c>
      <c r="T78" s="80">
        <v>0</v>
      </c>
      <c r="U78" s="80">
        <v>0</v>
      </c>
      <c r="V78" s="80">
        <v>0</v>
      </c>
      <c r="W78" s="81">
        <v>0</v>
      </c>
      <c r="X78" s="82">
        <v>0</v>
      </c>
      <c r="Y78" s="86">
        <v>0</v>
      </c>
      <c r="Z78" s="87">
        <v>1</v>
      </c>
      <c r="AA78" s="166" t="s">
        <v>2074</v>
      </c>
      <c r="AB78" s="167" t="s">
        <v>2068</v>
      </c>
      <c r="AC78" s="71"/>
      <c r="AD78" s="72"/>
      <c r="AE78" s="72"/>
      <c r="AF78" s="72"/>
      <c r="AG78" s="73"/>
      <c r="AH78" s="74"/>
      <c r="AI78" s="75"/>
    </row>
    <row r="79" spans="1:35" s="45" customFormat="1" ht="63" hidden="1" x14ac:dyDescent="0.25">
      <c r="A79" s="78">
        <v>77</v>
      </c>
      <c r="B79" s="78" t="s">
        <v>273</v>
      </c>
      <c r="C79" s="78" t="s">
        <v>2015</v>
      </c>
      <c r="D79" s="78" t="s">
        <v>2016</v>
      </c>
      <c r="E79" s="78" t="s">
        <v>105</v>
      </c>
      <c r="F79" s="78">
        <v>2</v>
      </c>
      <c r="G79" s="78">
        <v>2.1</v>
      </c>
      <c r="H79" s="78" t="s">
        <v>2075</v>
      </c>
      <c r="I79" s="78">
        <v>1344</v>
      </c>
      <c r="J79" s="79">
        <v>1</v>
      </c>
      <c r="K79" s="80">
        <v>0</v>
      </c>
      <c r="L79" s="80">
        <v>0</v>
      </c>
      <c r="M79" s="81">
        <v>0</v>
      </c>
      <c r="N79" s="82">
        <v>0</v>
      </c>
      <c r="O79" s="83">
        <v>0</v>
      </c>
      <c r="P79" s="83">
        <v>0</v>
      </c>
      <c r="Q79" s="84">
        <v>0</v>
      </c>
      <c r="R79" s="85">
        <v>0</v>
      </c>
      <c r="S79" s="80">
        <v>0</v>
      </c>
      <c r="T79" s="80">
        <v>0</v>
      </c>
      <c r="U79" s="80">
        <v>0</v>
      </c>
      <c r="V79" s="80">
        <v>0</v>
      </c>
      <c r="W79" s="81">
        <v>0</v>
      </c>
      <c r="X79" s="82">
        <v>0</v>
      </c>
      <c r="Y79" s="86">
        <v>0</v>
      </c>
      <c r="Z79" s="87">
        <v>1</v>
      </c>
      <c r="AA79" s="166" t="s">
        <v>2076</v>
      </c>
      <c r="AB79" s="167" t="s">
        <v>2068</v>
      </c>
      <c r="AC79" s="71"/>
      <c r="AD79" s="72"/>
      <c r="AE79" s="72"/>
      <c r="AF79" s="72"/>
      <c r="AG79" s="73"/>
      <c r="AH79" s="74"/>
      <c r="AI79" s="75"/>
    </row>
    <row r="80" spans="1:35" s="45" customFormat="1" ht="94.5" hidden="1" x14ac:dyDescent="0.25">
      <c r="A80" s="78">
        <v>78</v>
      </c>
      <c r="B80" s="78" t="s">
        <v>273</v>
      </c>
      <c r="C80" s="78" t="s">
        <v>2015</v>
      </c>
      <c r="D80" s="78" t="s">
        <v>2016</v>
      </c>
      <c r="E80" s="78" t="s">
        <v>105</v>
      </c>
      <c r="F80" s="78">
        <v>2</v>
      </c>
      <c r="G80" s="78">
        <v>2.1</v>
      </c>
      <c r="H80" s="78" t="s">
        <v>2071</v>
      </c>
      <c r="I80" s="78">
        <v>1522</v>
      </c>
      <c r="J80" s="79">
        <v>1</v>
      </c>
      <c r="K80" s="80">
        <v>0</v>
      </c>
      <c r="L80" s="80">
        <v>0</v>
      </c>
      <c r="M80" s="81">
        <v>0</v>
      </c>
      <c r="N80" s="82">
        <v>0</v>
      </c>
      <c r="O80" s="83">
        <v>0</v>
      </c>
      <c r="P80" s="83">
        <v>0</v>
      </c>
      <c r="Q80" s="84">
        <v>0</v>
      </c>
      <c r="R80" s="85">
        <v>0</v>
      </c>
      <c r="S80" s="80">
        <v>0</v>
      </c>
      <c r="T80" s="80">
        <v>0</v>
      </c>
      <c r="U80" s="80">
        <v>0</v>
      </c>
      <c r="V80" s="80">
        <v>1</v>
      </c>
      <c r="W80" s="81">
        <v>0</v>
      </c>
      <c r="X80" s="82">
        <v>0</v>
      </c>
      <c r="Y80" s="86">
        <v>0</v>
      </c>
      <c r="Z80" s="87">
        <v>1</v>
      </c>
      <c r="AA80" s="166" t="s">
        <v>2077</v>
      </c>
      <c r="AB80" s="167" t="s">
        <v>2068</v>
      </c>
      <c r="AC80" s="71"/>
      <c r="AD80" s="72"/>
      <c r="AE80" s="72"/>
      <c r="AF80" s="72"/>
      <c r="AG80" s="73"/>
      <c r="AH80" s="74"/>
      <c r="AI80" s="75"/>
    </row>
    <row r="81" spans="1:35" s="45" customFormat="1" ht="63" hidden="1" x14ac:dyDescent="0.25">
      <c r="A81" s="78">
        <v>79</v>
      </c>
      <c r="B81" s="78" t="s">
        <v>273</v>
      </c>
      <c r="C81" s="78" t="s">
        <v>2015</v>
      </c>
      <c r="D81" s="78" t="s">
        <v>2016</v>
      </c>
      <c r="E81" s="78" t="s">
        <v>105</v>
      </c>
      <c r="F81" s="78">
        <v>2</v>
      </c>
      <c r="G81" s="78">
        <v>2.1</v>
      </c>
      <c r="H81" s="78" t="s">
        <v>2071</v>
      </c>
      <c r="I81" s="78">
        <v>1823</v>
      </c>
      <c r="J81" s="79">
        <v>1</v>
      </c>
      <c r="K81" s="80">
        <v>0</v>
      </c>
      <c r="L81" s="80">
        <v>0</v>
      </c>
      <c r="M81" s="81">
        <v>0</v>
      </c>
      <c r="N81" s="82">
        <v>0</v>
      </c>
      <c r="O81" s="83">
        <v>0</v>
      </c>
      <c r="P81" s="83">
        <v>0</v>
      </c>
      <c r="Q81" s="84">
        <v>0</v>
      </c>
      <c r="R81" s="85">
        <v>0</v>
      </c>
      <c r="S81" s="80">
        <v>0</v>
      </c>
      <c r="T81" s="80">
        <v>0</v>
      </c>
      <c r="U81" s="80">
        <v>0</v>
      </c>
      <c r="V81" s="80">
        <v>0</v>
      </c>
      <c r="W81" s="81">
        <v>0</v>
      </c>
      <c r="X81" s="82">
        <v>0</v>
      </c>
      <c r="Y81" s="86">
        <v>0</v>
      </c>
      <c r="Z81" s="87">
        <v>1</v>
      </c>
      <c r="AA81" s="166" t="s">
        <v>2078</v>
      </c>
      <c r="AB81" s="167" t="s">
        <v>2068</v>
      </c>
      <c r="AC81" s="71"/>
      <c r="AD81" s="72"/>
      <c r="AE81" s="72"/>
      <c r="AF81" s="72"/>
      <c r="AG81" s="73"/>
      <c r="AH81" s="74"/>
      <c r="AI81" s="75"/>
    </row>
    <row r="82" spans="1:35" s="45" customFormat="1" ht="15.75" hidden="1" x14ac:dyDescent="0.25">
      <c r="A82" s="78">
        <v>80</v>
      </c>
      <c r="B82" s="78" t="s">
        <v>273</v>
      </c>
      <c r="C82" s="78" t="s">
        <v>2015</v>
      </c>
      <c r="D82" s="78" t="s">
        <v>2016</v>
      </c>
      <c r="E82" s="78" t="s">
        <v>105</v>
      </c>
      <c r="F82" s="78">
        <v>2</v>
      </c>
      <c r="G82" s="78">
        <v>2.2000000000000002</v>
      </c>
      <c r="H82" s="78" t="s">
        <v>2079</v>
      </c>
      <c r="I82" s="78">
        <v>961</v>
      </c>
      <c r="J82" s="79">
        <v>0</v>
      </c>
      <c r="K82" s="80">
        <v>0</v>
      </c>
      <c r="L82" s="80">
        <v>0</v>
      </c>
      <c r="M82" s="81">
        <v>0</v>
      </c>
      <c r="N82" s="82">
        <v>0</v>
      </c>
      <c r="O82" s="83">
        <v>0</v>
      </c>
      <c r="P82" s="83">
        <v>0</v>
      </c>
      <c r="Q82" s="84">
        <v>0</v>
      </c>
      <c r="R82" s="85">
        <v>0</v>
      </c>
      <c r="S82" s="80">
        <v>0</v>
      </c>
      <c r="T82" s="80">
        <v>0</v>
      </c>
      <c r="U82" s="80">
        <v>0</v>
      </c>
      <c r="V82" s="80">
        <v>0</v>
      </c>
      <c r="W82" s="81">
        <v>0</v>
      </c>
      <c r="X82" s="82">
        <v>0</v>
      </c>
      <c r="Y82" s="86">
        <v>0</v>
      </c>
      <c r="Z82" s="87">
        <v>0</v>
      </c>
      <c r="AA82" s="166"/>
      <c r="AB82" s="167"/>
      <c r="AC82" s="71"/>
      <c r="AD82" s="72"/>
      <c r="AE82" s="72"/>
      <c r="AF82" s="72"/>
      <c r="AG82" s="73"/>
      <c r="AH82" s="74"/>
      <c r="AI82" s="75"/>
    </row>
    <row r="83" spans="1:35" s="45" customFormat="1" ht="15.75" hidden="1" x14ac:dyDescent="0.25">
      <c r="A83" s="78">
        <v>81</v>
      </c>
      <c r="B83" s="78" t="s">
        <v>273</v>
      </c>
      <c r="C83" s="78" t="s">
        <v>2015</v>
      </c>
      <c r="D83" s="78" t="s">
        <v>2016</v>
      </c>
      <c r="E83" s="78" t="s">
        <v>105</v>
      </c>
      <c r="F83" s="78">
        <v>2</v>
      </c>
      <c r="G83" s="78">
        <v>2.2000000000000002</v>
      </c>
      <c r="H83" s="78" t="s">
        <v>2079</v>
      </c>
      <c r="I83" s="78">
        <v>1331</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78.75" hidden="1" x14ac:dyDescent="0.25">
      <c r="A84" s="78">
        <v>82</v>
      </c>
      <c r="B84" s="78" t="s">
        <v>273</v>
      </c>
      <c r="C84" s="78" t="s">
        <v>2015</v>
      </c>
      <c r="D84" s="78" t="s">
        <v>2016</v>
      </c>
      <c r="E84" s="78" t="s">
        <v>105</v>
      </c>
      <c r="F84" s="78">
        <v>2</v>
      </c>
      <c r="G84" s="78">
        <v>2.2000000000000002</v>
      </c>
      <c r="H84" s="78" t="s">
        <v>2079</v>
      </c>
      <c r="I84" s="78">
        <v>1599</v>
      </c>
      <c r="J84" s="79">
        <v>1</v>
      </c>
      <c r="K84" s="80">
        <v>0</v>
      </c>
      <c r="L84" s="80">
        <v>0</v>
      </c>
      <c r="M84" s="81">
        <v>0</v>
      </c>
      <c r="N84" s="82">
        <v>1</v>
      </c>
      <c r="O84" s="83">
        <v>0</v>
      </c>
      <c r="P84" s="83">
        <v>0</v>
      </c>
      <c r="Q84" s="84">
        <v>0</v>
      </c>
      <c r="R84" s="85">
        <v>0</v>
      </c>
      <c r="S84" s="80">
        <v>0</v>
      </c>
      <c r="T84" s="80">
        <v>0</v>
      </c>
      <c r="U84" s="80">
        <v>0</v>
      </c>
      <c r="V84" s="80">
        <v>0</v>
      </c>
      <c r="W84" s="81">
        <v>0</v>
      </c>
      <c r="X84" s="82">
        <v>0</v>
      </c>
      <c r="Y84" s="86">
        <v>0</v>
      </c>
      <c r="Z84" s="87">
        <v>1</v>
      </c>
      <c r="AA84" s="166" t="s">
        <v>2080</v>
      </c>
      <c r="AB84" s="167"/>
      <c r="AC84" s="71"/>
      <c r="AD84" s="72"/>
      <c r="AE84" s="72"/>
      <c r="AF84" s="72"/>
      <c r="AG84" s="73"/>
      <c r="AH84" s="74"/>
      <c r="AI84" s="75"/>
    </row>
    <row r="85" spans="1:35" s="45" customFormat="1" ht="31.5" hidden="1" x14ac:dyDescent="0.25">
      <c r="A85" s="78">
        <v>83</v>
      </c>
      <c r="B85" s="78" t="s">
        <v>273</v>
      </c>
      <c r="C85" s="78" t="s">
        <v>2015</v>
      </c>
      <c r="D85" s="78" t="s">
        <v>2016</v>
      </c>
      <c r="E85" s="78" t="s">
        <v>105</v>
      </c>
      <c r="F85" s="78">
        <v>2</v>
      </c>
      <c r="G85" s="78">
        <v>2.2000000000000002</v>
      </c>
      <c r="H85" s="78" t="s">
        <v>2079</v>
      </c>
      <c r="I85" s="78">
        <v>1190</v>
      </c>
      <c r="J85" s="79">
        <v>0</v>
      </c>
      <c r="K85" s="80">
        <v>0</v>
      </c>
      <c r="L85" s="80">
        <v>0</v>
      </c>
      <c r="M85" s="81">
        <v>0</v>
      </c>
      <c r="N85" s="82">
        <v>0</v>
      </c>
      <c r="O85" s="83">
        <v>1</v>
      </c>
      <c r="P85" s="83">
        <v>0</v>
      </c>
      <c r="Q85" s="84">
        <v>0</v>
      </c>
      <c r="R85" s="85">
        <v>0</v>
      </c>
      <c r="S85" s="80">
        <v>0</v>
      </c>
      <c r="T85" s="80">
        <v>0</v>
      </c>
      <c r="U85" s="80">
        <v>0</v>
      </c>
      <c r="V85" s="80">
        <v>0</v>
      </c>
      <c r="W85" s="81">
        <v>0</v>
      </c>
      <c r="X85" s="82">
        <v>0</v>
      </c>
      <c r="Y85" s="86">
        <v>0</v>
      </c>
      <c r="Z85" s="87">
        <v>1</v>
      </c>
      <c r="AA85" s="166" t="s">
        <v>2081</v>
      </c>
      <c r="AB85" s="167"/>
      <c r="AC85" s="71"/>
      <c r="AD85" s="72"/>
      <c r="AE85" s="72"/>
      <c r="AF85" s="72"/>
      <c r="AG85" s="73"/>
      <c r="AH85" s="74"/>
      <c r="AI85" s="75"/>
    </row>
    <row r="86" spans="1:35" s="45" customFormat="1" ht="15.75" hidden="1" x14ac:dyDescent="0.25">
      <c r="A86" s="78">
        <v>84</v>
      </c>
      <c r="B86" s="78" t="s">
        <v>273</v>
      </c>
      <c r="C86" s="78" t="s">
        <v>2015</v>
      </c>
      <c r="D86" s="78" t="s">
        <v>2016</v>
      </c>
      <c r="E86" s="78" t="s">
        <v>105</v>
      </c>
      <c r="F86" s="78">
        <v>2</v>
      </c>
      <c r="G86" s="78">
        <v>2.2000000000000002</v>
      </c>
      <c r="H86" s="78" t="s">
        <v>2082</v>
      </c>
      <c r="I86" s="78">
        <v>1190</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47.25" hidden="1" x14ac:dyDescent="0.25">
      <c r="A87" s="78">
        <v>85</v>
      </c>
      <c r="B87" s="78" t="s">
        <v>273</v>
      </c>
      <c r="C87" s="78" t="s">
        <v>2015</v>
      </c>
      <c r="D87" s="78" t="s">
        <v>2016</v>
      </c>
      <c r="E87" s="78" t="s">
        <v>105</v>
      </c>
      <c r="F87" s="78">
        <v>2</v>
      </c>
      <c r="G87" s="78">
        <v>2.2000000000000002</v>
      </c>
      <c r="H87" s="78" t="s">
        <v>2082</v>
      </c>
      <c r="I87" s="78">
        <v>1354</v>
      </c>
      <c r="J87" s="79">
        <v>0</v>
      </c>
      <c r="K87" s="80">
        <v>0</v>
      </c>
      <c r="L87" s="80">
        <v>0</v>
      </c>
      <c r="M87" s="81">
        <v>0</v>
      </c>
      <c r="N87" s="82">
        <v>0</v>
      </c>
      <c r="O87" s="83">
        <v>1</v>
      </c>
      <c r="P87" s="83">
        <v>0</v>
      </c>
      <c r="Q87" s="84">
        <v>0</v>
      </c>
      <c r="R87" s="85">
        <v>0</v>
      </c>
      <c r="S87" s="80">
        <v>0</v>
      </c>
      <c r="T87" s="80">
        <v>0</v>
      </c>
      <c r="U87" s="80">
        <v>1</v>
      </c>
      <c r="V87" s="80">
        <v>0</v>
      </c>
      <c r="W87" s="81">
        <v>0</v>
      </c>
      <c r="X87" s="82">
        <v>0</v>
      </c>
      <c r="Y87" s="86">
        <v>0</v>
      </c>
      <c r="Z87" s="87">
        <v>1</v>
      </c>
      <c r="AA87" s="166" t="s">
        <v>2083</v>
      </c>
      <c r="AB87" s="167"/>
      <c r="AC87" s="71"/>
      <c r="AD87" s="72"/>
      <c r="AE87" s="72"/>
      <c r="AF87" s="72"/>
      <c r="AG87" s="73"/>
      <c r="AH87" s="74"/>
      <c r="AI87" s="75"/>
    </row>
    <row r="88" spans="1:35" s="45" customFormat="1" ht="31.5" hidden="1" x14ac:dyDescent="0.25">
      <c r="A88" s="78">
        <v>86</v>
      </c>
      <c r="B88" s="78" t="s">
        <v>273</v>
      </c>
      <c r="C88" s="78" t="s">
        <v>2015</v>
      </c>
      <c r="D88" s="78" t="s">
        <v>2016</v>
      </c>
      <c r="E88" s="78" t="s">
        <v>105</v>
      </c>
      <c r="F88" s="78">
        <v>2</v>
      </c>
      <c r="G88" s="78">
        <v>2.2000000000000002</v>
      </c>
      <c r="H88" s="78" t="s">
        <v>2082</v>
      </c>
      <c r="I88" s="78">
        <v>1368</v>
      </c>
      <c r="J88" s="79">
        <v>0</v>
      </c>
      <c r="K88" s="80">
        <v>0</v>
      </c>
      <c r="L88" s="80">
        <v>0</v>
      </c>
      <c r="M88" s="81">
        <v>0</v>
      </c>
      <c r="N88" s="82">
        <v>0</v>
      </c>
      <c r="O88" s="83">
        <v>0</v>
      </c>
      <c r="P88" s="83">
        <v>0</v>
      </c>
      <c r="Q88" s="84">
        <v>0</v>
      </c>
      <c r="R88" s="85">
        <v>0</v>
      </c>
      <c r="S88" s="80">
        <v>1</v>
      </c>
      <c r="T88" s="80">
        <v>0</v>
      </c>
      <c r="U88" s="80">
        <v>0</v>
      </c>
      <c r="V88" s="80">
        <v>0</v>
      </c>
      <c r="W88" s="81">
        <v>0</v>
      </c>
      <c r="X88" s="82">
        <v>0</v>
      </c>
      <c r="Y88" s="86">
        <v>0</v>
      </c>
      <c r="Z88" s="87">
        <v>1</v>
      </c>
      <c r="AA88" s="166" t="s">
        <v>2084</v>
      </c>
      <c r="AB88" s="167"/>
      <c r="AC88" s="71"/>
      <c r="AD88" s="72"/>
      <c r="AE88" s="72"/>
      <c r="AF88" s="72"/>
      <c r="AG88" s="73"/>
      <c r="AH88" s="74"/>
      <c r="AI88" s="75"/>
    </row>
    <row r="89" spans="1:35" s="45" customFormat="1" ht="31.5" hidden="1" x14ac:dyDescent="0.25">
      <c r="A89" s="78">
        <v>87</v>
      </c>
      <c r="B89" s="78" t="s">
        <v>273</v>
      </c>
      <c r="C89" s="78" t="s">
        <v>2015</v>
      </c>
      <c r="D89" s="78" t="s">
        <v>2016</v>
      </c>
      <c r="E89" s="78" t="s">
        <v>105</v>
      </c>
      <c r="F89" s="78">
        <v>2</v>
      </c>
      <c r="G89" s="78">
        <v>2.2000000000000002</v>
      </c>
      <c r="H89" s="78" t="s">
        <v>2082</v>
      </c>
      <c r="I89" s="78">
        <v>1622</v>
      </c>
      <c r="J89" s="79">
        <v>0</v>
      </c>
      <c r="K89" s="80">
        <v>0</v>
      </c>
      <c r="L89" s="80">
        <v>0</v>
      </c>
      <c r="M89" s="81">
        <v>0</v>
      </c>
      <c r="N89" s="82">
        <v>0</v>
      </c>
      <c r="O89" s="83">
        <v>1</v>
      </c>
      <c r="P89" s="83">
        <v>0</v>
      </c>
      <c r="Q89" s="84">
        <v>0</v>
      </c>
      <c r="R89" s="85">
        <v>0</v>
      </c>
      <c r="S89" s="80">
        <v>0</v>
      </c>
      <c r="T89" s="80">
        <v>0</v>
      </c>
      <c r="U89" s="80">
        <v>0</v>
      </c>
      <c r="V89" s="80">
        <v>0</v>
      </c>
      <c r="W89" s="81">
        <v>0</v>
      </c>
      <c r="X89" s="82">
        <v>0</v>
      </c>
      <c r="Y89" s="86">
        <v>0</v>
      </c>
      <c r="Z89" s="87">
        <v>1</v>
      </c>
      <c r="AA89" s="166" t="s">
        <v>2085</v>
      </c>
      <c r="AB89" s="167"/>
      <c r="AC89" s="71"/>
      <c r="AD89" s="72"/>
      <c r="AE89" s="72"/>
      <c r="AF89" s="72"/>
      <c r="AG89" s="73"/>
      <c r="AH89" s="74"/>
      <c r="AI89" s="75"/>
    </row>
    <row r="90" spans="1:35" s="45" customFormat="1" ht="31.5" hidden="1" x14ac:dyDescent="0.25">
      <c r="A90" s="78">
        <v>88</v>
      </c>
      <c r="B90" s="78" t="s">
        <v>273</v>
      </c>
      <c r="C90" s="78" t="s">
        <v>2015</v>
      </c>
      <c r="D90" s="78" t="s">
        <v>2016</v>
      </c>
      <c r="E90" s="78" t="s">
        <v>105</v>
      </c>
      <c r="F90" s="78">
        <v>2</v>
      </c>
      <c r="G90" s="78">
        <v>2.2000000000000002</v>
      </c>
      <c r="H90" s="78" t="s">
        <v>2086</v>
      </c>
      <c r="I90" s="78">
        <v>1229</v>
      </c>
      <c r="J90" s="79">
        <v>0</v>
      </c>
      <c r="K90" s="80">
        <v>0</v>
      </c>
      <c r="L90" s="80">
        <v>0</v>
      </c>
      <c r="M90" s="81">
        <v>0</v>
      </c>
      <c r="N90" s="82">
        <v>0</v>
      </c>
      <c r="O90" s="83">
        <v>0</v>
      </c>
      <c r="P90" s="83">
        <v>0</v>
      </c>
      <c r="Q90" s="84">
        <v>0</v>
      </c>
      <c r="R90" s="85">
        <v>0</v>
      </c>
      <c r="S90" s="80">
        <v>0</v>
      </c>
      <c r="T90" s="80">
        <v>0</v>
      </c>
      <c r="U90" s="80">
        <v>1</v>
      </c>
      <c r="V90" s="80">
        <v>0</v>
      </c>
      <c r="W90" s="81">
        <v>0</v>
      </c>
      <c r="X90" s="82">
        <v>0</v>
      </c>
      <c r="Y90" s="86">
        <v>0</v>
      </c>
      <c r="Z90" s="87">
        <v>1</v>
      </c>
      <c r="AA90" s="166" t="s">
        <v>2087</v>
      </c>
      <c r="AB90" s="167"/>
      <c r="AC90" s="71"/>
      <c r="AD90" s="72"/>
      <c r="AE90" s="72"/>
      <c r="AF90" s="72"/>
      <c r="AG90" s="73"/>
      <c r="AH90" s="74"/>
      <c r="AI90" s="75"/>
    </row>
    <row r="91" spans="1:35" s="45" customFormat="1" ht="47.25" hidden="1" x14ac:dyDescent="0.25">
      <c r="A91" s="78">
        <v>89</v>
      </c>
      <c r="B91" s="78" t="s">
        <v>273</v>
      </c>
      <c r="C91" s="78" t="s">
        <v>2015</v>
      </c>
      <c r="D91" s="78" t="s">
        <v>2016</v>
      </c>
      <c r="E91" s="78" t="s">
        <v>105</v>
      </c>
      <c r="F91" s="78">
        <v>2</v>
      </c>
      <c r="G91" s="78">
        <v>2.2000000000000002</v>
      </c>
      <c r="H91" s="78" t="s">
        <v>2086</v>
      </c>
      <c r="I91" s="78">
        <v>1247</v>
      </c>
      <c r="J91" s="79">
        <v>0</v>
      </c>
      <c r="K91" s="80">
        <v>0</v>
      </c>
      <c r="L91" s="80">
        <v>0</v>
      </c>
      <c r="M91" s="81">
        <v>0</v>
      </c>
      <c r="N91" s="82">
        <v>0</v>
      </c>
      <c r="O91" s="83">
        <v>1</v>
      </c>
      <c r="P91" s="83">
        <v>0</v>
      </c>
      <c r="Q91" s="84">
        <v>0</v>
      </c>
      <c r="R91" s="85">
        <v>0</v>
      </c>
      <c r="S91" s="80">
        <v>0</v>
      </c>
      <c r="T91" s="80">
        <v>0</v>
      </c>
      <c r="U91" s="80">
        <v>1</v>
      </c>
      <c r="V91" s="80">
        <v>0</v>
      </c>
      <c r="W91" s="81">
        <v>0</v>
      </c>
      <c r="X91" s="82">
        <v>0</v>
      </c>
      <c r="Y91" s="86">
        <v>0</v>
      </c>
      <c r="Z91" s="87">
        <v>1</v>
      </c>
      <c r="AA91" s="166" t="s">
        <v>2088</v>
      </c>
      <c r="AB91" s="167"/>
      <c r="AC91" s="71"/>
      <c r="AD91" s="72"/>
      <c r="AE91" s="72"/>
      <c r="AF91" s="72"/>
      <c r="AG91" s="73"/>
      <c r="AH91" s="74"/>
      <c r="AI91" s="75"/>
    </row>
    <row r="92" spans="1:35" s="45" customFormat="1" ht="47.25" hidden="1" x14ac:dyDescent="0.25">
      <c r="A92" s="78">
        <v>90</v>
      </c>
      <c r="B92" s="78" t="s">
        <v>273</v>
      </c>
      <c r="C92" s="78" t="s">
        <v>2015</v>
      </c>
      <c r="D92" s="78" t="s">
        <v>2016</v>
      </c>
      <c r="E92" s="78" t="s">
        <v>105</v>
      </c>
      <c r="F92" s="78">
        <v>2</v>
      </c>
      <c r="G92" s="78">
        <v>2.2000000000000002</v>
      </c>
      <c r="H92" s="78" t="s">
        <v>2086</v>
      </c>
      <c r="I92" s="78">
        <v>1253</v>
      </c>
      <c r="J92" s="79">
        <v>0</v>
      </c>
      <c r="K92" s="80">
        <v>0</v>
      </c>
      <c r="L92" s="80">
        <v>1</v>
      </c>
      <c r="M92" s="81">
        <v>0</v>
      </c>
      <c r="N92" s="82">
        <v>0</v>
      </c>
      <c r="O92" s="83">
        <v>0</v>
      </c>
      <c r="P92" s="83">
        <v>0</v>
      </c>
      <c r="Q92" s="84">
        <v>0</v>
      </c>
      <c r="R92" s="85">
        <v>0</v>
      </c>
      <c r="S92" s="80">
        <v>0</v>
      </c>
      <c r="T92" s="80">
        <v>0</v>
      </c>
      <c r="U92" s="80">
        <v>0</v>
      </c>
      <c r="V92" s="80">
        <v>0</v>
      </c>
      <c r="W92" s="81">
        <v>0</v>
      </c>
      <c r="X92" s="82">
        <v>0</v>
      </c>
      <c r="Y92" s="86">
        <v>0</v>
      </c>
      <c r="Z92" s="87">
        <v>1</v>
      </c>
      <c r="AA92" s="166" t="s">
        <v>2089</v>
      </c>
      <c r="AB92" s="167"/>
      <c r="AC92" s="71"/>
      <c r="AD92" s="72"/>
      <c r="AE92" s="72"/>
      <c r="AF92" s="72"/>
      <c r="AG92" s="73"/>
      <c r="AH92" s="74"/>
      <c r="AI92" s="75"/>
    </row>
    <row r="93" spans="1:35" s="45" customFormat="1" ht="15.75" hidden="1" x14ac:dyDescent="0.25">
      <c r="A93" s="78">
        <v>91</v>
      </c>
      <c r="B93" s="78" t="s">
        <v>273</v>
      </c>
      <c r="C93" s="78" t="s">
        <v>2015</v>
      </c>
      <c r="D93" s="78" t="s">
        <v>2016</v>
      </c>
      <c r="E93" s="78" t="s">
        <v>105</v>
      </c>
      <c r="F93" s="78">
        <v>2</v>
      </c>
      <c r="G93" s="78">
        <v>2.2000000000000002</v>
      </c>
      <c r="H93" s="78" t="s">
        <v>2086</v>
      </c>
      <c r="I93" s="78">
        <v>1262</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67"/>
      <c r="AC93" s="71"/>
      <c r="AD93" s="72"/>
      <c r="AE93" s="72"/>
      <c r="AF93" s="72"/>
      <c r="AG93" s="73"/>
      <c r="AH93" s="74"/>
      <c r="AI93" s="75"/>
    </row>
    <row r="94" spans="1:35" s="45" customFormat="1" ht="78.75" hidden="1" x14ac:dyDescent="0.25">
      <c r="A94" s="78">
        <v>92</v>
      </c>
      <c r="B94" s="78" t="s">
        <v>273</v>
      </c>
      <c r="C94" s="78" t="s">
        <v>2015</v>
      </c>
      <c r="D94" s="78" t="s">
        <v>2016</v>
      </c>
      <c r="E94" s="78" t="s">
        <v>105</v>
      </c>
      <c r="F94" s="78">
        <v>2</v>
      </c>
      <c r="G94" s="78">
        <v>2.2000000000000002</v>
      </c>
      <c r="H94" s="78" t="s">
        <v>2090</v>
      </c>
      <c r="I94" s="78">
        <v>1385</v>
      </c>
      <c r="J94" s="79">
        <v>1</v>
      </c>
      <c r="K94" s="80">
        <v>0</v>
      </c>
      <c r="L94" s="80">
        <v>0</v>
      </c>
      <c r="M94" s="81">
        <v>0</v>
      </c>
      <c r="N94" s="82">
        <v>0</v>
      </c>
      <c r="O94" s="83">
        <v>0</v>
      </c>
      <c r="P94" s="83">
        <v>0</v>
      </c>
      <c r="Q94" s="84">
        <v>0</v>
      </c>
      <c r="R94" s="85">
        <v>0</v>
      </c>
      <c r="S94" s="80">
        <v>0</v>
      </c>
      <c r="T94" s="80">
        <v>0</v>
      </c>
      <c r="U94" s="80">
        <v>1</v>
      </c>
      <c r="V94" s="80">
        <v>0</v>
      </c>
      <c r="W94" s="81">
        <v>0</v>
      </c>
      <c r="X94" s="82">
        <v>0</v>
      </c>
      <c r="Y94" s="86">
        <v>0</v>
      </c>
      <c r="Z94" s="87">
        <v>1</v>
      </c>
      <c r="AA94" s="166" t="s">
        <v>2091</v>
      </c>
      <c r="AB94" s="167"/>
      <c r="AC94" s="71"/>
      <c r="AD94" s="72"/>
      <c r="AE94" s="72"/>
      <c r="AF94" s="72"/>
      <c r="AG94" s="73"/>
      <c r="AH94" s="74"/>
      <c r="AI94" s="75"/>
    </row>
    <row r="95" spans="1:35" s="45" customFormat="1" ht="47.25" hidden="1" x14ac:dyDescent="0.25">
      <c r="A95" s="78">
        <v>93</v>
      </c>
      <c r="B95" s="78" t="s">
        <v>273</v>
      </c>
      <c r="C95" s="78" t="s">
        <v>2015</v>
      </c>
      <c r="D95" s="78" t="s">
        <v>2016</v>
      </c>
      <c r="E95" s="78" t="s">
        <v>105</v>
      </c>
      <c r="F95" s="78">
        <v>2</v>
      </c>
      <c r="G95" s="78">
        <v>2.2000000000000002</v>
      </c>
      <c r="H95" s="78" t="s">
        <v>2090</v>
      </c>
      <c r="I95" s="78">
        <v>1392</v>
      </c>
      <c r="J95" s="79">
        <v>0</v>
      </c>
      <c r="K95" s="80">
        <v>0</v>
      </c>
      <c r="L95" s="80">
        <v>0</v>
      </c>
      <c r="M95" s="81">
        <v>0</v>
      </c>
      <c r="N95" s="82">
        <v>0</v>
      </c>
      <c r="O95" s="83">
        <v>0</v>
      </c>
      <c r="P95" s="83">
        <v>0</v>
      </c>
      <c r="Q95" s="84">
        <v>0</v>
      </c>
      <c r="R95" s="85">
        <v>0</v>
      </c>
      <c r="S95" s="80">
        <v>0</v>
      </c>
      <c r="T95" s="80">
        <v>0</v>
      </c>
      <c r="U95" s="80">
        <v>1</v>
      </c>
      <c r="V95" s="80">
        <v>0</v>
      </c>
      <c r="W95" s="81">
        <v>0</v>
      </c>
      <c r="X95" s="82">
        <v>0</v>
      </c>
      <c r="Y95" s="86">
        <v>0</v>
      </c>
      <c r="Z95" s="87">
        <v>1</v>
      </c>
      <c r="AA95" s="166" t="s">
        <v>2092</v>
      </c>
      <c r="AB95" s="167"/>
      <c r="AC95" s="71"/>
      <c r="AD95" s="72"/>
      <c r="AE95" s="72"/>
      <c r="AF95" s="72"/>
      <c r="AG95" s="73"/>
      <c r="AH95" s="74"/>
      <c r="AI95" s="75"/>
    </row>
    <row r="96" spans="1:35" s="45" customFormat="1" ht="15.75" hidden="1" x14ac:dyDescent="0.25">
      <c r="A96" s="78">
        <v>94</v>
      </c>
      <c r="B96" s="78" t="s">
        <v>273</v>
      </c>
      <c r="C96" s="78" t="s">
        <v>2015</v>
      </c>
      <c r="D96" s="78" t="s">
        <v>2016</v>
      </c>
      <c r="E96" s="78" t="s">
        <v>105</v>
      </c>
      <c r="F96" s="78">
        <v>2</v>
      </c>
      <c r="G96" s="78">
        <v>2.2000000000000002</v>
      </c>
      <c r="H96" s="78" t="s">
        <v>2090</v>
      </c>
      <c r="I96" s="78">
        <v>1495</v>
      </c>
      <c r="J96" s="79">
        <v>0</v>
      </c>
      <c r="K96" s="80">
        <v>0</v>
      </c>
      <c r="L96" s="80">
        <v>0</v>
      </c>
      <c r="M96" s="81">
        <v>0</v>
      </c>
      <c r="N96" s="82">
        <v>0</v>
      </c>
      <c r="O96" s="83">
        <v>0</v>
      </c>
      <c r="P96" s="83">
        <v>0</v>
      </c>
      <c r="Q96" s="84">
        <v>0</v>
      </c>
      <c r="R96" s="85">
        <v>0</v>
      </c>
      <c r="S96" s="80">
        <v>0</v>
      </c>
      <c r="T96" s="80">
        <v>0</v>
      </c>
      <c r="U96" s="80">
        <v>0</v>
      </c>
      <c r="V96" s="80">
        <v>0</v>
      </c>
      <c r="W96" s="81">
        <v>0</v>
      </c>
      <c r="X96" s="82">
        <v>0</v>
      </c>
      <c r="Y96" s="86">
        <v>0</v>
      </c>
      <c r="Z96" s="87">
        <v>0</v>
      </c>
      <c r="AA96" s="166"/>
      <c r="AB96" s="167"/>
      <c r="AC96" s="71"/>
      <c r="AD96" s="72"/>
      <c r="AE96" s="72"/>
      <c r="AF96" s="72"/>
      <c r="AG96" s="73"/>
      <c r="AH96" s="74"/>
      <c r="AI96" s="75"/>
    </row>
    <row r="97" spans="1:35" s="45" customFormat="1" ht="47.25" hidden="1" x14ac:dyDescent="0.25">
      <c r="A97" s="78">
        <v>95</v>
      </c>
      <c r="B97" s="78" t="s">
        <v>273</v>
      </c>
      <c r="C97" s="78" t="s">
        <v>2015</v>
      </c>
      <c r="D97" s="78" t="s">
        <v>2016</v>
      </c>
      <c r="E97" s="78" t="s">
        <v>105</v>
      </c>
      <c r="F97" s="78">
        <v>2</v>
      </c>
      <c r="G97" s="78">
        <v>2.2000000000000002</v>
      </c>
      <c r="H97" s="78" t="s">
        <v>2090</v>
      </c>
      <c r="I97" s="78">
        <v>1814</v>
      </c>
      <c r="J97" s="79">
        <v>0</v>
      </c>
      <c r="K97" s="80">
        <v>0</v>
      </c>
      <c r="L97" s="80">
        <v>0</v>
      </c>
      <c r="M97" s="81">
        <v>0</v>
      </c>
      <c r="N97" s="82">
        <v>0</v>
      </c>
      <c r="O97" s="83">
        <v>0</v>
      </c>
      <c r="P97" s="83">
        <v>0</v>
      </c>
      <c r="Q97" s="84">
        <v>0</v>
      </c>
      <c r="R97" s="85">
        <v>1</v>
      </c>
      <c r="S97" s="80">
        <v>0</v>
      </c>
      <c r="T97" s="80">
        <v>0</v>
      </c>
      <c r="U97" s="80">
        <v>0</v>
      </c>
      <c r="V97" s="80">
        <v>0</v>
      </c>
      <c r="W97" s="81">
        <v>0</v>
      </c>
      <c r="X97" s="82">
        <v>0</v>
      </c>
      <c r="Y97" s="86">
        <v>0</v>
      </c>
      <c r="Z97" s="87">
        <v>1</v>
      </c>
      <c r="AA97" s="166" t="s">
        <v>2093</v>
      </c>
      <c r="AB97" s="167"/>
      <c r="AC97" s="71"/>
      <c r="AD97" s="72"/>
      <c r="AE97" s="72"/>
      <c r="AF97" s="72"/>
      <c r="AG97" s="73"/>
      <c r="AH97" s="74"/>
      <c r="AI97" s="75"/>
    </row>
    <row r="98" spans="1:35" s="45" customFormat="1" ht="31.5" hidden="1" x14ac:dyDescent="0.25">
      <c r="A98" s="78">
        <v>96</v>
      </c>
      <c r="B98" s="78" t="s">
        <v>273</v>
      </c>
      <c r="C98" s="78" t="s">
        <v>2015</v>
      </c>
      <c r="D98" s="78" t="s">
        <v>2016</v>
      </c>
      <c r="E98" s="78" t="s">
        <v>105</v>
      </c>
      <c r="F98" s="78">
        <v>2</v>
      </c>
      <c r="G98" s="78">
        <v>2.2000000000000002</v>
      </c>
      <c r="H98" s="78" t="s">
        <v>2090</v>
      </c>
      <c r="I98" s="78">
        <v>2028</v>
      </c>
      <c r="J98" s="79">
        <v>0</v>
      </c>
      <c r="K98" s="80">
        <v>0</v>
      </c>
      <c r="L98" s="80">
        <v>0</v>
      </c>
      <c r="M98" s="81">
        <v>0</v>
      </c>
      <c r="N98" s="82">
        <v>0</v>
      </c>
      <c r="O98" s="83">
        <v>1</v>
      </c>
      <c r="P98" s="83">
        <v>0</v>
      </c>
      <c r="Q98" s="84">
        <v>0</v>
      </c>
      <c r="R98" s="85">
        <v>0</v>
      </c>
      <c r="S98" s="80">
        <v>0</v>
      </c>
      <c r="T98" s="80">
        <v>0</v>
      </c>
      <c r="U98" s="80">
        <v>0</v>
      </c>
      <c r="V98" s="80">
        <v>0</v>
      </c>
      <c r="W98" s="81">
        <v>0</v>
      </c>
      <c r="X98" s="82">
        <v>0</v>
      </c>
      <c r="Y98" s="86">
        <v>0</v>
      </c>
      <c r="Z98" s="87">
        <v>1</v>
      </c>
      <c r="AA98" s="166" t="s">
        <v>2094</v>
      </c>
      <c r="AB98" s="167"/>
      <c r="AC98" s="71"/>
      <c r="AD98" s="72"/>
      <c r="AE98" s="72"/>
      <c r="AF98" s="72"/>
      <c r="AG98" s="73"/>
      <c r="AH98" s="74"/>
      <c r="AI98" s="75"/>
    </row>
    <row r="99" spans="1:35" s="45" customFormat="1" ht="15.75" hidden="1" x14ac:dyDescent="0.25">
      <c r="A99" s="78">
        <v>97</v>
      </c>
      <c r="B99" s="78" t="s">
        <v>273</v>
      </c>
      <c r="C99" s="78" t="s">
        <v>2015</v>
      </c>
      <c r="D99" s="78" t="s">
        <v>2016</v>
      </c>
      <c r="E99" s="78" t="s">
        <v>105</v>
      </c>
      <c r="F99" s="78">
        <v>2</v>
      </c>
      <c r="G99" s="78">
        <v>2.2000000000000002</v>
      </c>
      <c r="H99" s="78" t="s">
        <v>2090</v>
      </c>
      <c r="I99" s="78">
        <v>2043</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15.75" hidden="1" x14ac:dyDescent="0.25">
      <c r="A100" s="78">
        <v>98</v>
      </c>
      <c r="B100" s="78" t="s">
        <v>273</v>
      </c>
      <c r="C100" s="78" t="s">
        <v>2015</v>
      </c>
      <c r="D100" s="78" t="s">
        <v>2016</v>
      </c>
      <c r="E100" s="78" t="s">
        <v>105</v>
      </c>
      <c r="F100" s="78">
        <v>2</v>
      </c>
      <c r="G100" s="78">
        <v>2.2000000000000002</v>
      </c>
      <c r="H100" s="78" t="s">
        <v>2095</v>
      </c>
      <c r="I100" s="78">
        <v>1387</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63" hidden="1" x14ac:dyDescent="0.25">
      <c r="A101" s="78">
        <v>99</v>
      </c>
      <c r="B101" s="78" t="s">
        <v>273</v>
      </c>
      <c r="C101" s="78" t="s">
        <v>2015</v>
      </c>
      <c r="D101" s="78" t="s">
        <v>2016</v>
      </c>
      <c r="E101" s="78" t="s">
        <v>105</v>
      </c>
      <c r="F101" s="78">
        <v>2</v>
      </c>
      <c r="G101" s="78">
        <v>2.2000000000000002</v>
      </c>
      <c r="H101" s="78" t="s">
        <v>2095</v>
      </c>
      <c r="I101" s="78">
        <v>1393</v>
      </c>
      <c r="J101" s="79">
        <v>0</v>
      </c>
      <c r="K101" s="80">
        <v>0</v>
      </c>
      <c r="L101" s="80">
        <v>0</v>
      </c>
      <c r="M101" s="81">
        <v>0</v>
      </c>
      <c r="N101" s="82">
        <v>0</v>
      </c>
      <c r="O101" s="83">
        <v>0</v>
      </c>
      <c r="P101" s="83">
        <v>0</v>
      </c>
      <c r="Q101" s="84">
        <v>0</v>
      </c>
      <c r="R101" s="85">
        <v>1</v>
      </c>
      <c r="S101" s="80">
        <v>0</v>
      </c>
      <c r="T101" s="80">
        <v>0</v>
      </c>
      <c r="U101" s="80">
        <v>0</v>
      </c>
      <c r="V101" s="80">
        <v>0</v>
      </c>
      <c r="W101" s="81">
        <v>0</v>
      </c>
      <c r="X101" s="82">
        <v>0</v>
      </c>
      <c r="Y101" s="86">
        <v>0</v>
      </c>
      <c r="Z101" s="87">
        <v>1</v>
      </c>
      <c r="AA101" s="171" t="s">
        <v>2096</v>
      </c>
      <c r="AB101" s="167"/>
      <c r="AC101" s="71"/>
      <c r="AD101" s="72"/>
      <c r="AE101" s="72"/>
      <c r="AF101" s="72"/>
      <c r="AG101" s="73"/>
      <c r="AH101" s="74"/>
      <c r="AI101" s="75"/>
    </row>
    <row r="102" spans="1:35" s="45" customFormat="1" ht="15.75" hidden="1" x14ac:dyDescent="0.25">
      <c r="A102" s="78">
        <v>100</v>
      </c>
      <c r="B102" s="78" t="s">
        <v>98</v>
      </c>
      <c r="C102" s="78" t="s">
        <v>98</v>
      </c>
      <c r="D102" s="78" t="s">
        <v>2016</v>
      </c>
      <c r="E102" s="78" t="s">
        <v>105</v>
      </c>
      <c r="F102" s="78">
        <v>2</v>
      </c>
      <c r="G102" s="78">
        <v>2.2000000000000002</v>
      </c>
      <c r="H102" s="78" t="s">
        <v>2095</v>
      </c>
      <c r="I102" s="78">
        <v>1815</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c r="AB102" s="167"/>
      <c r="AC102" s="71"/>
      <c r="AD102" s="72"/>
      <c r="AE102" s="72"/>
      <c r="AF102" s="72"/>
      <c r="AG102" s="73"/>
      <c r="AH102" s="74"/>
      <c r="AI102" s="75"/>
    </row>
    <row r="103" spans="1:35" s="45" customFormat="1" ht="15.75" hidden="1" x14ac:dyDescent="0.25">
      <c r="A103" s="78">
        <v>101</v>
      </c>
      <c r="B103" s="78" t="s">
        <v>98</v>
      </c>
      <c r="C103" s="78" t="s">
        <v>98</v>
      </c>
      <c r="D103" s="78" t="s">
        <v>2016</v>
      </c>
      <c r="E103" s="78" t="s">
        <v>105</v>
      </c>
      <c r="F103" s="78">
        <v>2</v>
      </c>
      <c r="G103" s="78">
        <v>2.2000000000000002</v>
      </c>
      <c r="H103" s="78" t="s">
        <v>2095</v>
      </c>
      <c r="I103" s="78">
        <v>1868</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15.75" hidden="1" x14ac:dyDescent="0.25">
      <c r="A104" s="78">
        <v>102</v>
      </c>
      <c r="B104" s="78" t="s">
        <v>98</v>
      </c>
      <c r="C104" s="78" t="s">
        <v>98</v>
      </c>
      <c r="D104" s="78" t="s">
        <v>2016</v>
      </c>
      <c r="E104" s="78" t="s">
        <v>105</v>
      </c>
      <c r="F104" s="78">
        <v>2</v>
      </c>
      <c r="G104" s="78">
        <v>2.2000000000000002</v>
      </c>
      <c r="H104" s="78" t="s">
        <v>2095</v>
      </c>
      <c r="I104" s="78">
        <v>2041</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15.75" hidden="1" x14ac:dyDescent="0.25">
      <c r="A105" s="78">
        <v>103</v>
      </c>
      <c r="B105" s="78" t="s">
        <v>98</v>
      </c>
      <c r="C105" s="78" t="s">
        <v>98</v>
      </c>
      <c r="D105" s="78" t="s">
        <v>2016</v>
      </c>
      <c r="E105" s="78" t="s">
        <v>105</v>
      </c>
      <c r="F105" s="78">
        <v>2</v>
      </c>
      <c r="G105" s="78">
        <v>2.2000000000000002</v>
      </c>
      <c r="H105" s="78" t="s">
        <v>2095</v>
      </c>
      <c r="I105" s="78">
        <v>2044</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67"/>
      <c r="AC105" s="71"/>
      <c r="AD105" s="72"/>
      <c r="AE105" s="72"/>
      <c r="AF105" s="72"/>
      <c r="AG105" s="73"/>
      <c r="AH105" s="74"/>
      <c r="AI105" s="75"/>
    </row>
    <row r="106" spans="1:35" s="45" customFormat="1" ht="15.75" hidden="1" x14ac:dyDescent="0.25">
      <c r="A106" s="78">
        <v>104</v>
      </c>
      <c r="B106" s="78" t="s">
        <v>98</v>
      </c>
      <c r="C106" s="78" t="s">
        <v>98</v>
      </c>
      <c r="D106" s="78" t="s">
        <v>2016</v>
      </c>
      <c r="E106" s="78" t="s">
        <v>105</v>
      </c>
      <c r="F106" s="78">
        <v>2</v>
      </c>
      <c r="G106" s="78">
        <v>2.2000000000000002</v>
      </c>
      <c r="H106" s="78" t="s">
        <v>2097</v>
      </c>
      <c r="I106" s="78">
        <v>1872</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67"/>
      <c r="AC106" s="71"/>
      <c r="AD106" s="72"/>
      <c r="AE106" s="72"/>
      <c r="AF106" s="72"/>
      <c r="AG106" s="73"/>
      <c r="AH106" s="74"/>
      <c r="AI106" s="75"/>
    </row>
    <row r="107" spans="1:35" s="45" customFormat="1" ht="15.75" hidden="1" x14ac:dyDescent="0.25">
      <c r="A107" s="78">
        <v>105</v>
      </c>
      <c r="B107" s="78" t="s">
        <v>98</v>
      </c>
      <c r="C107" s="78" t="s">
        <v>98</v>
      </c>
      <c r="D107" s="78" t="s">
        <v>2016</v>
      </c>
      <c r="E107" s="78" t="s">
        <v>105</v>
      </c>
      <c r="F107" s="78">
        <v>2</v>
      </c>
      <c r="G107" s="78">
        <v>2.2000000000000002</v>
      </c>
      <c r="H107" s="78" t="s">
        <v>2097</v>
      </c>
      <c r="I107" s="78">
        <v>1924</v>
      </c>
      <c r="J107" s="79">
        <v>0</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0</v>
      </c>
      <c r="AA107" s="166"/>
      <c r="AB107" s="167"/>
      <c r="AC107" s="71"/>
      <c r="AD107" s="72"/>
      <c r="AE107" s="72"/>
      <c r="AF107" s="72"/>
      <c r="AG107" s="73"/>
      <c r="AH107" s="74"/>
      <c r="AI107" s="75"/>
    </row>
    <row r="108" spans="1:35" s="45" customFormat="1" ht="51.75" hidden="1" x14ac:dyDescent="0.25">
      <c r="A108" s="78">
        <v>106</v>
      </c>
      <c r="B108" s="78" t="s">
        <v>98</v>
      </c>
      <c r="C108" s="78" t="s">
        <v>98</v>
      </c>
      <c r="D108" s="78" t="s">
        <v>2016</v>
      </c>
      <c r="E108" s="78" t="s">
        <v>105</v>
      </c>
      <c r="F108" s="78">
        <v>2</v>
      </c>
      <c r="G108" s="78">
        <v>2.2999999999999998</v>
      </c>
      <c r="H108" s="78" t="s">
        <v>2098</v>
      </c>
      <c r="I108" s="78">
        <v>1317</v>
      </c>
      <c r="J108" s="79">
        <v>0</v>
      </c>
      <c r="K108" s="80">
        <v>0</v>
      </c>
      <c r="L108" s="80">
        <v>0</v>
      </c>
      <c r="M108" s="81">
        <v>0</v>
      </c>
      <c r="N108" s="82">
        <v>0</v>
      </c>
      <c r="O108" s="83">
        <v>0</v>
      </c>
      <c r="P108" s="83">
        <v>0</v>
      </c>
      <c r="Q108" s="84">
        <v>0</v>
      </c>
      <c r="R108" s="85">
        <v>1</v>
      </c>
      <c r="S108" s="80">
        <v>0</v>
      </c>
      <c r="T108" s="80">
        <v>0</v>
      </c>
      <c r="U108" s="80">
        <v>0</v>
      </c>
      <c r="V108" s="80">
        <v>0</v>
      </c>
      <c r="W108" s="81">
        <v>0</v>
      </c>
      <c r="X108" s="82">
        <v>0</v>
      </c>
      <c r="Y108" s="86">
        <v>0</v>
      </c>
      <c r="Z108" s="87">
        <v>1</v>
      </c>
      <c r="AA108" s="88" t="s">
        <v>2099</v>
      </c>
      <c r="AB108" s="89"/>
      <c r="AC108" s="71"/>
      <c r="AD108" s="72"/>
      <c r="AE108" s="72"/>
      <c r="AF108" s="72"/>
      <c r="AG108" s="73"/>
      <c r="AH108" s="74"/>
      <c r="AI108" s="75"/>
    </row>
    <row r="109" spans="1:35" s="45" customFormat="1" hidden="1" x14ac:dyDescent="0.25">
      <c r="A109" s="78">
        <v>107</v>
      </c>
      <c r="B109" s="78" t="s">
        <v>98</v>
      </c>
      <c r="C109" s="78" t="s">
        <v>98</v>
      </c>
      <c r="D109" s="78" t="s">
        <v>2016</v>
      </c>
      <c r="E109" s="78" t="s">
        <v>105</v>
      </c>
      <c r="F109" s="78">
        <v>2</v>
      </c>
      <c r="G109" s="78">
        <v>2.2999999999999998</v>
      </c>
      <c r="H109" s="78" t="s">
        <v>2098</v>
      </c>
      <c r="I109" s="78">
        <v>1927</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t="39" hidden="1" x14ac:dyDescent="0.25">
      <c r="A110" s="78">
        <v>108</v>
      </c>
      <c r="B110" s="78" t="s">
        <v>98</v>
      </c>
      <c r="C110" s="78" t="s">
        <v>98</v>
      </c>
      <c r="D110" s="78" t="s">
        <v>2016</v>
      </c>
      <c r="E110" s="78" t="s">
        <v>105</v>
      </c>
      <c r="F110" s="78">
        <v>2</v>
      </c>
      <c r="G110" s="78">
        <v>2.2999999999999998</v>
      </c>
      <c r="H110" s="78" t="s">
        <v>2100</v>
      </c>
      <c r="I110" s="78">
        <v>1070</v>
      </c>
      <c r="J110" s="79">
        <v>1</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1</v>
      </c>
      <c r="AA110" s="88" t="s">
        <v>2101</v>
      </c>
      <c r="AB110" s="89"/>
      <c r="AC110" s="71"/>
      <c r="AD110" s="72"/>
      <c r="AE110" s="72"/>
      <c r="AF110" s="72"/>
      <c r="AG110" s="73"/>
      <c r="AH110" s="74"/>
      <c r="AI110" s="75"/>
    </row>
    <row r="111" spans="1:35" s="45" customFormat="1" ht="26.25" hidden="1" x14ac:dyDescent="0.25">
      <c r="A111" s="78">
        <v>109</v>
      </c>
      <c r="B111" s="78" t="s">
        <v>98</v>
      </c>
      <c r="C111" s="78" t="s">
        <v>98</v>
      </c>
      <c r="D111" s="78" t="s">
        <v>2016</v>
      </c>
      <c r="E111" s="78" t="s">
        <v>105</v>
      </c>
      <c r="F111" s="78">
        <v>2</v>
      </c>
      <c r="G111" s="78">
        <v>2.2999999999999998</v>
      </c>
      <c r="H111" s="78" t="s">
        <v>2100</v>
      </c>
      <c r="I111" s="78">
        <v>1389</v>
      </c>
      <c r="J111" s="79">
        <v>1</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1</v>
      </c>
      <c r="AA111" s="88" t="s">
        <v>2102</v>
      </c>
      <c r="AB111" s="89"/>
      <c r="AC111" s="71"/>
      <c r="AD111" s="72"/>
      <c r="AE111" s="72"/>
      <c r="AF111" s="72"/>
      <c r="AG111" s="73"/>
      <c r="AH111" s="74"/>
      <c r="AI111" s="75"/>
    </row>
    <row r="112" spans="1:35" s="45" customFormat="1" ht="39" hidden="1" x14ac:dyDescent="0.25">
      <c r="A112" s="78">
        <v>110</v>
      </c>
      <c r="B112" s="78" t="s">
        <v>98</v>
      </c>
      <c r="C112" s="78" t="s">
        <v>98</v>
      </c>
      <c r="D112" s="78" t="s">
        <v>2016</v>
      </c>
      <c r="E112" s="78" t="s">
        <v>105</v>
      </c>
      <c r="F112" s="78">
        <v>2</v>
      </c>
      <c r="G112" s="78">
        <v>2.2999999999999998</v>
      </c>
      <c r="H112" s="78" t="s">
        <v>2100</v>
      </c>
      <c r="I112" s="78">
        <v>1505</v>
      </c>
      <c r="J112" s="79">
        <v>1</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1</v>
      </c>
      <c r="AA112" s="88" t="s">
        <v>2103</v>
      </c>
      <c r="AB112" s="89"/>
      <c r="AC112" s="71"/>
      <c r="AD112" s="72"/>
      <c r="AE112" s="72"/>
      <c r="AF112" s="72"/>
      <c r="AG112" s="73"/>
      <c r="AH112" s="74"/>
      <c r="AI112" s="75"/>
    </row>
    <row r="113" spans="1:35" s="45" customFormat="1" ht="39" hidden="1" x14ac:dyDescent="0.25">
      <c r="A113" s="78">
        <v>111</v>
      </c>
      <c r="B113" s="78" t="s">
        <v>98</v>
      </c>
      <c r="C113" s="78" t="s">
        <v>98</v>
      </c>
      <c r="D113" s="78" t="s">
        <v>2016</v>
      </c>
      <c r="E113" s="78" t="s">
        <v>105</v>
      </c>
      <c r="F113" s="78">
        <v>2</v>
      </c>
      <c r="G113" s="78">
        <v>2.2999999999999998</v>
      </c>
      <c r="H113" s="78" t="s">
        <v>2100</v>
      </c>
      <c r="I113" s="78">
        <v>1587</v>
      </c>
      <c r="J113" s="79">
        <v>1</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1</v>
      </c>
      <c r="AA113" s="88" t="s">
        <v>2103</v>
      </c>
      <c r="AB113" s="89"/>
      <c r="AC113" s="71"/>
      <c r="AD113" s="72"/>
      <c r="AE113" s="72"/>
      <c r="AF113" s="72"/>
      <c r="AG113" s="73"/>
      <c r="AH113" s="74"/>
      <c r="AI113" s="75"/>
    </row>
    <row r="114" spans="1:35" s="45" customFormat="1" ht="51.75" hidden="1" x14ac:dyDescent="0.25">
      <c r="A114" s="78">
        <v>112</v>
      </c>
      <c r="B114" s="78" t="s">
        <v>98</v>
      </c>
      <c r="C114" s="78" t="s">
        <v>98</v>
      </c>
      <c r="D114" s="78" t="s">
        <v>2016</v>
      </c>
      <c r="E114" s="78" t="s">
        <v>105</v>
      </c>
      <c r="F114" s="78">
        <v>2</v>
      </c>
      <c r="G114" s="78">
        <v>2.2999999999999998</v>
      </c>
      <c r="H114" s="78" t="s">
        <v>2100</v>
      </c>
      <c r="I114" s="78">
        <v>1773</v>
      </c>
      <c r="J114" s="79">
        <v>1</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1</v>
      </c>
      <c r="AA114" s="88" t="s">
        <v>2104</v>
      </c>
      <c r="AB114" s="89"/>
      <c r="AC114" s="71"/>
      <c r="AD114" s="72"/>
      <c r="AE114" s="72"/>
      <c r="AF114" s="72"/>
      <c r="AG114" s="73"/>
      <c r="AH114" s="74"/>
      <c r="AI114" s="75"/>
    </row>
    <row r="115" spans="1:35" s="45" customFormat="1" ht="39" hidden="1" x14ac:dyDescent="0.25">
      <c r="A115" s="78">
        <v>113</v>
      </c>
      <c r="B115" s="78" t="s">
        <v>98</v>
      </c>
      <c r="C115" s="78" t="s">
        <v>98</v>
      </c>
      <c r="D115" s="78" t="s">
        <v>2016</v>
      </c>
      <c r="E115" s="78" t="s">
        <v>105</v>
      </c>
      <c r="F115" s="78">
        <v>2</v>
      </c>
      <c r="G115" s="78">
        <v>2.2999999999999998</v>
      </c>
      <c r="H115" s="78" t="s">
        <v>2100</v>
      </c>
      <c r="I115" s="78">
        <v>1818</v>
      </c>
      <c r="J115" s="79">
        <v>1</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1</v>
      </c>
      <c r="AA115" s="88" t="s">
        <v>2105</v>
      </c>
      <c r="AB115" s="89"/>
      <c r="AC115" s="71"/>
      <c r="AD115" s="72"/>
      <c r="AE115" s="72"/>
      <c r="AF115" s="72"/>
      <c r="AG115" s="73"/>
      <c r="AH115" s="74"/>
      <c r="AI115" s="75"/>
    </row>
    <row r="116" spans="1:35" s="45" customFormat="1" hidden="1" x14ac:dyDescent="0.25">
      <c r="A116" s="78">
        <v>114</v>
      </c>
      <c r="B116" s="78" t="s">
        <v>98</v>
      </c>
      <c r="C116" s="78" t="s">
        <v>98</v>
      </c>
      <c r="D116" s="78" t="s">
        <v>2016</v>
      </c>
      <c r="E116" s="78" t="s">
        <v>105</v>
      </c>
      <c r="F116" s="78">
        <v>2</v>
      </c>
      <c r="G116" s="78">
        <v>2.2999999999999998</v>
      </c>
      <c r="H116" s="78" t="s">
        <v>2106</v>
      </c>
      <c r="I116" s="78">
        <v>954</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88"/>
      <c r="AB116" s="89"/>
      <c r="AC116" s="71"/>
      <c r="AD116" s="72"/>
      <c r="AE116" s="72"/>
      <c r="AF116" s="72"/>
      <c r="AG116" s="73"/>
      <c r="AH116" s="74"/>
      <c r="AI116" s="75"/>
    </row>
    <row r="117" spans="1:35" s="45" customFormat="1" ht="26.25" hidden="1" x14ac:dyDescent="0.25">
      <c r="A117" s="78">
        <v>115</v>
      </c>
      <c r="B117" s="78" t="s">
        <v>98</v>
      </c>
      <c r="C117" s="78" t="s">
        <v>98</v>
      </c>
      <c r="D117" s="78" t="s">
        <v>2016</v>
      </c>
      <c r="E117" s="78" t="s">
        <v>105</v>
      </c>
      <c r="F117" s="78">
        <v>2</v>
      </c>
      <c r="G117" s="78">
        <v>2.2999999999999998</v>
      </c>
      <c r="H117" s="78" t="s">
        <v>2106</v>
      </c>
      <c r="I117" s="78">
        <v>1222</v>
      </c>
      <c r="J117" s="79">
        <v>1</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1</v>
      </c>
      <c r="AA117" s="88" t="s">
        <v>2107</v>
      </c>
      <c r="AB117" s="89"/>
      <c r="AC117" s="71"/>
      <c r="AD117" s="72"/>
      <c r="AE117" s="72"/>
      <c r="AF117" s="72"/>
      <c r="AG117" s="73"/>
      <c r="AH117" s="74"/>
      <c r="AI117" s="75"/>
    </row>
    <row r="118" spans="1:35" s="45" customFormat="1" ht="26.25" hidden="1" x14ac:dyDescent="0.25">
      <c r="A118" s="78">
        <v>116</v>
      </c>
      <c r="B118" s="78" t="s">
        <v>98</v>
      </c>
      <c r="C118" s="78" t="s">
        <v>98</v>
      </c>
      <c r="D118" s="78" t="s">
        <v>2016</v>
      </c>
      <c r="E118" s="78" t="s">
        <v>105</v>
      </c>
      <c r="F118" s="78">
        <v>2</v>
      </c>
      <c r="G118" s="78">
        <v>2.2999999999999998</v>
      </c>
      <c r="H118" s="78" t="s">
        <v>2106</v>
      </c>
      <c r="I118" s="78">
        <v>1511</v>
      </c>
      <c r="J118" s="79">
        <v>1</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1</v>
      </c>
      <c r="AA118" s="88" t="s">
        <v>2108</v>
      </c>
      <c r="AB118" s="89"/>
      <c r="AC118" s="71"/>
      <c r="AD118" s="72"/>
      <c r="AE118" s="72"/>
      <c r="AF118" s="72"/>
      <c r="AG118" s="73"/>
      <c r="AH118" s="74"/>
      <c r="AI118" s="75"/>
    </row>
    <row r="119" spans="1:35" s="45" customFormat="1" ht="64.5" hidden="1" x14ac:dyDescent="0.25">
      <c r="A119" s="78">
        <v>117</v>
      </c>
      <c r="B119" s="78" t="s">
        <v>2052</v>
      </c>
      <c r="C119" s="78" t="s">
        <v>2015</v>
      </c>
      <c r="D119" s="78" t="s">
        <v>2016</v>
      </c>
      <c r="E119" s="78" t="s">
        <v>105</v>
      </c>
      <c r="F119" s="78">
        <v>2</v>
      </c>
      <c r="G119" s="78">
        <v>2.2999999999999998</v>
      </c>
      <c r="H119" s="78" t="s">
        <v>2106</v>
      </c>
      <c r="I119" s="78">
        <v>1614</v>
      </c>
      <c r="J119" s="79">
        <v>0</v>
      </c>
      <c r="K119" s="80">
        <v>0</v>
      </c>
      <c r="L119" s="80">
        <v>0</v>
      </c>
      <c r="M119" s="81">
        <v>0</v>
      </c>
      <c r="N119" s="82">
        <v>0</v>
      </c>
      <c r="O119" s="83">
        <v>0</v>
      </c>
      <c r="P119" s="83">
        <v>0</v>
      </c>
      <c r="Q119" s="84">
        <v>0</v>
      </c>
      <c r="R119" s="85">
        <v>0</v>
      </c>
      <c r="S119" s="80">
        <v>0</v>
      </c>
      <c r="T119" s="80">
        <v>1</v>
      </c>
      <c r="U119" s="80">
        <v>0</v>
      </c>
      <c r="V119" s="80">
        <v>1</v>
      </c>
      <c r="W119" s="81">
        <v>0</v>
      </c>
      <c r="X119" s="82">
        <v>0</v>
      </c>
      <c r="Y119" s="86">
        <v>0</v>
      </c>
      <c r="Z119" s="87">
        <v>1</v>
      </c>
      <c r="AA119" s="88" t="s">
        <v>2109</v>
      </c>
      <c r="AB119" s="89"/>
      <c r="AC119" s="71"/>
      <c r="AD119" s="72"/>
      <c r="AE119" s="72"/>
      <c r="AF119" s="72"/>
      <c r="AG119" s="73"/>
      <c r="AH119" s="74"/>
      <c r="AI119" s="75"/>
    </row>
    <row r="120" spans="1:35" s="45" customFormat="1" ht="39" hidden="1" x14ac:dyDescent="0.25">
      <c r="A120" s="78">
        <v>118</v>
      </c>
      <c r="B120" s="78" t="s">
        <v>2052</v>
      </c>
      <c r="C120" s="78" t="s">
        <v>2015</v>
      </c>
      <c r="D120" s="78" t="s">
        <v>2016</v>
      </c>
      <c r="E120" s="78" t="s">
        <v>105</v>
      </c>
      <c r="F120" s="78">
        <v>2</v>
      </c>
      <c r="G120" s="78">
        <v>2.2999999999999998</v>
      </c>
      <c r="H120" s="78" t="s">
        <v>2106</v>
      </c>
      <c r="I120" s="78">
        <v>1801</v>
      </c>
      <c r="J120" s="79">
        <v>0</v>
      </c>
      <c r="K120" s="80">
        <v>0</v>
      </c>
      <c r="L120" s="80">
        <v>0</v>
      </c>
      <c r="M120" s="81">
        <v>0</v>
      </c>
      <c r="N120" s="82">
        <v>0</v>
      </c>
      <c r="O120" s="83">
        <v>1</v>
      </c>
      <c r="P120" s="83">
        <v>0</v>
      </c>
      <c r="Q120" s="84">
        <v>0</v>
      </c>
      <c r="R120" s="85">
        <v>0</v>
      </c>
      <c r="S120" s="80">
        <v>0</v>
      </c>
      <c r="T120" s="80">
        <v>0</v>
      </c>
      <c r="U120" s="80">
        <v>0</v>
      </c>
      <c r="V120" s="80">
        <v>0</v>
      </c>
      <c r="W120" s="81">
        <v>0</v>
      </c>
      <c r="X120" s="82">
        <v>0</v>
      </c>
      <c r="Y120" s="86">
        <v>0</v>
      </c>
      <c r="Z120" s="87">
        <v>1</v>
      </c>
      <c r="AA120" s="88" t="s">
        <v>2110</v>
      </c>
      <c r="AB120" s="89"/>
      <c r="AC120" s="71"/>
      <c r="AD120" s="72"/>
      <c r="AE120" s="72"/>
      <c r="AF120" s="72"/>
      <c r="AG120" s="73"/>
      <c r="AH120" s="74"/>
      <c r="AI120" s="75"/>
    </row>
    <row r="121" spans="1:35" s="45" customFormat="1" ht="26.25" hidden="1" x14ac:dyDescent="0.25">
      <c r="A121" s="78">
        <v>119</v>
      </c>
      <c r="B121" s="78" t="s">
        <v>2052</v>
      </c>
      <c r="C121" s="78" t="s">
        <v>2015</v>
      </c>
      <c r="D121" s="78" t="s">
        <v>2016</v>
      </c>
      <c r="E121" s="78" t="s">
        <v>105</v>
      </c>
      <c r="F121" s="78">
        <v>2</v>
      </c>
      <c r="G121" s="78">
        <v>2.2999999999999998</v>
      </c>
      <c r="H121" s="78" t="s">
        <v>2106</v>
      </c>
      <c r="I121" s="78">
        <v>1857</v>
      </c>
      <c r="J121" s="79">
        <v>1</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1</v>
      </c>
      <c r="AA121" s="88" t="s">
        <v>2111</v>
      </c>
      <c r="AB121" s="89"/>
      <c r="AC121" s="71"/>
      <c r="AD121" s="72"/>
      <c r="AE121" s="72"/>
      <c r="AF121" s="72"/>
      <c r="AG121" s="73"/>
      <c r="AH121" s="74"/>
      <c r="AI121" s="75"/>
    </row>
    <row r="122" spans="1:35" s="45" customFormat="1" ht="39" hidden="1" x14ac:dyDescent="0.25">
      <c r="A122" s="78">
        <v>120</v>
      </c>
      <c r="B122" s="78" t="s">
        <v>273</v>
      </c>
      <c r="C122" s="78" t="s">
        <v>2015</v>
      </c>
      <c r="D122" s="78" t="s">
        <v>2016</v>
      </c>
      <c r="E122" s="78" t="s">
        <v>105</v>
      </c>
      <c r="F122" s="78">
        <v>2</v>
      </c>
      <c r="G122" s="78">
        <v>2.2999999999999998</v>
      </c>
      <c r="H122" s="78" t="s">
        <v>2112</v>
      </c>
      <c r="I122" s="78">
        <v>1169</v>
      </c>
      <c r="J122" s="79">
        <v>0</v>
      </c>
      <c r="K122" s="80">
        <v>0</v>
      </c>
      <c r="L122" s="80">
        <v>0</v>
      </c>
      <c r="M122" s="81">
        <v>0</v>
      </c>
      <c r="N122" s="82">
        <v>0</v>
      </c>
      <c r="O122" s="83">
        <v>1</v>
      </c>
      <c r="P122" s="83">
        <v>0</v>
      </c>
      <c r="Q122" s="84">
        <v>0</v>
      </c>
      <c r="R122" s="85">
        <v>0</v>
      </c>
      <c r="S122" s="80">
        <v>0</v>
      </c>
      <c r="T122" s="80">
        <v>0</v>
      </c>
      <c r="U122" s="80">
        <v>1</v>
      </c>
      <c r="V122" s="80">
        <v>0</v>
      </c>
      <c r="W122" s="81">
        <v>0</v>
      </c>
      <c r="X122" s="82">
        <v>0</v>
      </c>
      <c r="Y122" s="86">
        <v>0</v>
      </c>
      <c r="Z122" s="87">
        <v>1</v>
      </c>
      <c r="AA122" s="88" t="s">
        <v>2113</v>
      </c>
      <c r="AB122" s="89"/>
      <c r="AC122" s="71"/>
      <c r="AD122" s="72"/>
      <c r="AE122" s="72"/>
      <c r="AF122" s="72"/>
      <c r="AG122" s="73"/>
      <c r="AH122" s="74"/>
      <c r="AI122" s="75"/>
    </row>
    <row r="123" spans="1:35" s="45" customFormat="1" ht="26.25" hidden="1" x14ac:dyDescent="0.25">
      <c r="A123" s="78">
        <v>121</v>
      </c>
      <c r="B123" s="78" t="s">
        <v>273</v>
      </c>
      <c r="C123" s="78" t="s">
        <v>2015</v>
      </c>
      <c r="D123" s="78" t="s">
        <v>2016</v>
      </c>
      <c r="E123" s="78" t="s">
        <v>105</v>
      </c>
      <c r="F123" s="78">
        <v>2</v>
      </c>
      <c r="G123" s="78">
        <v>2.2999999999999998</v>
      </c>
      <c r="H123" s="78" t="s">
        <v>2112</v>
      </c>
      <c r="I123" s="78">
        <v>1254</v>
      </c>
      <c r="J123" s="79">
        <v>0</v>
      </c>
      <c r="K123" s="80">
        <v>0</v>
      </c>
      <c r="L123" s="80">
        <v>0</v>
      </c>
      <c r="M123" s="81">
        <v>0</v>
      </c>
      <c r="N123" s="82">
        <v>0</v>
      </c>
      <c r="O123" s="83">
        <v>1</v>
      </c>
      <c r="P123" s="83">
        <v>0</v>
      </c>
      <c r="Q123" s="84">
        <v>0</v>
      </c>
      <c r="R123" s="85">
        <v>0</v>
      </c>
      <c r="S123" s="80">
        <v>0</v>
      </c>
      <c r="T123" s="80">
        <v>0</v>
      </c>
      <c r="U123" s="80">
        <v>1</v>
      </c>
      <c r="V123" s="80">
        <v>0</v>
      </c>
      <c r="W123" s="81">
        <v>0</v>
      </c>
      <c r="X123" s="82">
        <v>0</v>
      </c>
      <c r="Y123" s="86">
        <v>0</v>
      </c>
      <c r="Z123" s="87">
        <v>1</v>
      </c>
      <c r="AA123" s="88" t="s">
        <v>2114</v>
      </c>
      <c r="AB123" s="89"/>
      <c r="AC123" s="71"/>
      <c r="AD123" s="72"/>
      <c r="AE123" s="72"/>
      <c r="AF123" s="72"/>
      <c r="AG123" s="73"/>
      <c r="AH123" s="74"/>
      <c r="AI123" s="75"/>
    </row>
    <row r="124" spans="1:35" s="45" customFormat="1" hidden="1" x14ac:dyDescent="0.25">
      <c r="A124" s="78">
        <v>122</v>
      </c>
      <c r="B124" s="78" t="s">
        <v>273</v>
      </c>
      <c r="C124" s="78" t="s">
        <v>2015</v>
      </c>
      <c r="D124" s="78" t="s">
        <v>2016</v>
      </c>
      <c r="E124" s="78" t="s">
        <v>105</v>
      </c>
      <c r="F124" s="78">
        <v>2</v>
      </c>
      <c r="G124" s="78">
        <v>2.2999999999999998</v>
      </c>
      <c r="H124" s="78" t="s">
        <v>2112</v>
      </c>
      <c r="I124" s="78">
        <v>1281</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c r="AB124" s="89"/>
      <c r="AC124" s="71"/>
      <c r="AD124" s="72"/>
      <c r="AE124" s="72"/>
      <c r="AF124" s="72"/>
      <c r="AG124" s="73"/>
      <c r="AH124" s="74"/>
      <c r="AI124" s="75"/>
    </row>
    <row r="125" spans="1:35" s="45" customFormat="1" hidden="1" x14ac:dyDescent="0.25">
      <c r="A125" s="78">
        <v>123</v>
      </c>
      <c r="B125" s="78" t="s">
        <v>273</v>
      </c>
      <c r="C125" s="78" t="s">
        <v>2015</v>
      </c>
      <c r="D125" s="78" t="s">
        <v>2016</v>
      </c>
      <c r="E125" s="78" t="s">
        <v>105</v>
      </c>
      <c r="F125" s="78">
        <v>2</v>
      </c>
      <c r="G125" s="78">
        <v>2.2999999999999998</v>
      </c>
      <c r="H125" s="78" t="s">
        <v>2112</v>
      </c>
      <c r="I125" s="78">
        <v>1302</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c r="AB125" s="89"/>
      <c r="AC125" s="71"/>
      <c r="AD125" s="72"/>
      <c r="AE125" s="72"/>
      <c r="AF125" s="72"/>
      <c r="AG125" s="73"/>
      <c r="AH125" s="74"/>
      <c r="AI125" s="75"/>
    </row>
    <row r="126" spans="1:35" s="45" customFormat="1" ht="39" hidden="1" x14ac:dyDescent="0.25">
      <c r="A126" s="78">
        <v>124</v>
      </c>
      <c r="B126" s="78" t="s">
        <v>273</v>
      </c>
      <c r="C126" s="78" t="s">
        <v>2015</v>
      </c>
      <c r="D126" s="78" t="s">
        <v>2016</v>
      </c>
      <c r="E126" s="78" t="s">
        <v>105</v>
      </c>
      <c r="F126" s="78">
        <v>2</v>
      </c>
      <c r="G126" s="78">
        <v>2.2999999999999998</v>
      </c>
      <c r="H126" s="78" t="s">
        <v>2112</v>
      </c>
      <c r="I126" s="78">
        <v>1637</v>
      </c>
      <c r="J126" s="79">
        <v>0</v>
      </c>
      <c r="K126" s="80">
        <v>0</v>
      </c>
      <c r="L126" s="80">
        <v>0</v>
      </c>
      <c r="M126" s="81">
        <v>0</v>
      </c>
      <c r="N126" s="82">
        <v>0</v>
      </c>
      <c r="O126" s="83">
        <v>1</v>
      </c>
      <c r="P126" s="83">
        <v>0</v>
      </c>
      <c r="Q126" s="84">
        <v>0</v>
      </c>
      <c r="R126" s="85">
        <v>0</v>
      </c>
      <c r="S126" s="80">
        <v>0</v>
      </c>
      <c r="T126" s="80">
        <v>0</v>
      </c>
      <c r="U126" s="80">
        <v>0</v>
      </c>
      <c r="V126" s="80">
        <v>1</v>
      </c>
      <c r="W126" s="81">
        <v>0</v>
      </c>
      <c r="X126" s="82">
        <v>0</v>
      </c>
      <c r="Y126" s="86">
        <v>0</v>
      </c>
      <c r="Z126" s="87">
        <v>1</v>
      </c>
      <c r="AA126" s="88" t="s">
        <v>2115</v>
      </c>
      <c r="AB126" s="89"/>
      <c r="AC126" s="71"/>
      <c r="AD126" s="72"/>
      <c r="AE126" s="72"/>
      <c r="AF126" s="72"/>
      <c r="AG126" s="73"/>
      <c r="AH126" s="74"/>
      <c r="AI126" s="75"/>
    </row>
    <row r="127" spans="1:35" s="45" customFormat="1" ht="26.25" hidden="1" x14ac:dyDescent="0.25">
      <c r="A127" s="78">
        <v>125</v>
      </c>
      <c r="B127" s="78" t="s">
        <v>273</v>
      </c>
      <c r="C127" s="78" t="s">
        <v>2015</v>
      </c>
      <c r="D127" s="78" t="s">
        <v>2016</v>
      </c>
      <c r="E127" s="78" t="s">
        <v>105</v>
      </c>
      <c r="F127" s="78">
        <v>2</v>
      </c>
      <c r="G127" s="78">
        <v>2.2999999999999998</v>
      </c>
      <c r="H127" s="78" t="s">
        <v>2116</v>
      </c>
      <c r="I127" s="78">
        <v>1053</v>
      </c>
      <c r="J127" s="79">
        <v>0</v>
      </c>
      <c r="K127" s="80">
        <v>0</v>
      </c>
      <c r="L127" s="80">
        <v>0</v>
      </c>
      <c r="M127" s="81">
        <v>0</v>
      </c>
      <c r="N127" s="82">
        <v>0</v>
      </c>
      <c r="O127" s="83">
        <v>0</v>
      </c>
      <c r="P127" s="83">
        <v>0</v>
      </c>
      <c r="Q127" s="84">
        <v>0</v>
      </c>
      <c r="R127" s="85">
        <v>1</v>
      </c>
      <c r="S127" s="80">
        <v>0</v>
      </c>
      <c r="T127" s="80">
        <v>0</v>
      </c>
      <c r="U127" s="80">
        <v>0</v>
      </c>
      <c r="V127" s="80">
        <v>0</v>
      </c>
      <c r="W127" s="81">
        <v>0</v>
      </c>
      <c r="X127" s="82">
        <v>0</v>
      </c>
      <c r="Y127" s="86">
        <v>0</v>
      </c>
      <c r="Z127" s="87">
        <v>1</v>
      </c>
      <c r="AA127" s="88" t="s">
        <v>2117</v>
      </c>
      <c r="AB127" s="89"/>
      <c r="AC127" s="71"/>
      <c r="AD127" s="72"/>
      <c r="AE127" s="72"/>
      <c r="AF127" s="72"/>
      <c r="AG127" s="73"/>
      <c r="AH127" s="74"/>
      <c r="AI127" s="75"/>
    </row>
    <row r="128" spans="1:35" s="45" customFormat="1" hidden="1" x14ac:dyDescent="0.25">
      <c r="A128" s="78">
        <v>126</v>
      </c>
      <c r="B128" s="78" t="s">
        <v>273</v>
      </c>
      <c r="C128" s="78" t="s">
        <v>2015</v>
      </c>
      <c r="D128" s="78" t="s">
        <v>2016</v>
      </c>
      <c r="E128" s="78" t="s">
        <v>105</v>
      </c>
      <c r="F128" s="78">
        <v>2</v>
      </c>
      <c r="G128" s="78">
        <v>2.2999999999999998</v>
      </c>
      <c r="H128" s="78" t="s">
        <v>2116</v>
      </c>
      <c r="I128" s="78">
        <v>1203</v>
      </c>
      <c r="J128" s="79">
        <v>0</v>
      </c>
      <c r="K128" s="80">
        <v>0</v>
      </c>
      <c r="L128" s="80">
        <v>0</v>
      </c>
      <c r="M128" s="81">
        <v>0</v>
      </c>
      <c r="N128" s="82">
        <v>0</v>
      </c>
      <c r="O128" s="83">
        <v>0</v>
      </c>
      <c r="P128" s="83">
        <v>0</v>
      </c>
      <c r="Q128" s="84">
        <v>0</v>
      </c>
      <c r="R128" s="85">
        <v>0</v>
      </c>
      <c r="S128" s="80">
        <v>0</v>
      </c>
      <c r="T128" s="80">
        <v>0</v>
      </c>
      <c r="U128" s="80">
        <v>0</v>
      </c>
      <c r="V128" s="80">
        <v>0</v>
      </c>
      <c r="W128" s="81">
        <v>0</v>
      </c>
      <c r="X128" s="82">
        <v>0</v>
      </c>
      <c r="Y128" s="86">
        <v>0</v>
      </c>
      <c r="Z128" s="87">
        <v>0</v>
      </c>
      <c r="AA128" s="88"/>
      <c r="AB128" s="89"/>
      <c r="AC128" s="71"/>
      <c r="AD128" s="72"/>
      <c r="AE128" s="72"/>
      <c r="AF128" s="72"/>
      <c r="AG128" s="73"/>
      <c r="AH128" s="74"/>
      <c r="AI128" s="75"/>
    </row>
    <row r="129" spans="1:35" s="45" customFormat="1" ht="26.25" hidden="1" x14ac:dyDescent="0.25">
      <c r="A129" s="78">
        <v>127</v>
      </c>
      <c r="B129" s="78" t="s">
        <v>273</v>
      </c>
      <c r="C129" s="78" t="s">
        <v>2015</v>
      </c>
      <c r="D129" s="78" t="s">
        <v>2016</v>
      </c>
      <c r="E129" s="78" t="s">
        <v>105</v>
      </c>
      <c r="F129" s="78">
        <v>2</v>
      </c>
      <c r="G129" s="78">
        <v>2.2999999999999998</v>
      </c>
      <c r="H129" s="78" t="s">
        <v>2116</v>
      </c>
      <c r="I129" s="78">
        <v>1523</v>
      </c>
      <c r="J129" s="79">
        <v>0</v>
      </c>
      <c r="K129" s="80">
        <v>0</v>
      </c>
      <c r="L129" s="80">
        <v>0</v>
      </c>
      <c r="M129" s="81">
        <v>0</v>
      </c>
      <c r="N129" s="82">
        <v>0</v>
      </c>
      <c r="O129" s="83">
        <v>0</v>
      </c>
      <c r="P129" s="83">
        <v>0</v>
      </c>
      <c r="Q129" s="84">
        <v>0</v>
      </c>
      <c r="R129" s="85">
        <v>1</v>
      </c>
      <c r="S129" s="80">
        <v>0</v>
      </c>
      <c r="T129" s="80">
        <v>0</v>
      </c>
      <c r="U129" s="80">
        <v>0</v>
      </c>
      <c r="V129" s="80">
        <v>0</v>
      </c>
      <c r="W129" s="81">
        <v>0</v>
      </c>
      <c r="X129" s="82">
        <v>0</v>
      </c>
      <c r="Y129" s="86">
        <v>0</v>
      </c>
      <c r="Z129" s="87">
        <v>1</v>
      </c>
      <c r="AA129" s="154" t="s">
        <v>2118</v>
      </c>
      <c r="AB129" s="89"/>
      <c r="AC129" s="71"/>
      <c r="AD129" s="72"/>
      <c r="AE129" s="72"/>
      <c r="AF129" s="72"/>
      <c r="AG129" s="73"/>
      <c r="AH129" s="74"/>
      <c r="AI129" s="75"/>
    </row>
    <row r="130" spans="1:35" s="45" customFormat="1" hidden="1" x14ac:dyDescent="0.25">
      <c r="A130" s="78">
        <v>128</v>
      </c>
      <c r="B130" s="78" t="s">
        <v>273</v>
      </c>
      <c r="C130" s="78" t="s">
        <v>2015</v>
      </c>
      <c r="D130" s="78" t="s">
        <v>2016</v>
      </c>
      <c r="E130" s="78" t="s">
        <v>105</v>
      </c>
      <c r="F130" s="78">
        <v>2</v>
      </c>
      <c r="G130" s="78">
        <v>2.2999999999999998</v>
      </c>
      <c r="H130" s="78" t="s">
        <v>2116</v>
      </c>
      <c r="I130" s="78">
        <v>1627</v>
      </c>
      <c r="J130" s="79">
        <v>0</v>
      </c>
      <c r="K130" s="80">
        <v>0</v>
      </c>
      <c r="L130" s="80">
        <v>0</v>
      </c>
      <c r="M130" s="81">
        <v>0</v>
      </c>
      <c r="N130" s="82">
        <v>0</v>
      </c>
      <c r="O130" s="83">
        <v>0</v>
      </c>
      <c r="P130" s="83">
        <v>0</v>
      </c>
      <c r="Q130" s="84">
        <v>0</v>
      </c>
      <c r="R130" s="85">
        <v>0</v>
      </c>
      <c r="S130" s="80">
        <v>0</v>
      </c>
      <c r="T130" s="80">
        <v>0</v>
      </c>
      <c r="U130" s="80">
        <v>0</v>
      </c>
      <c r="V130" s="80">
        <v>0</v>
      </c>
      <c r="W130" s="81">
        <v>0</v>
      </c>
      <c r="X130" s="82">
        <v>0</v>
      </c>
      <c r="Y130" s="86">
        <v>0</v>
      </c>
      <c r="Z130" s="87">
        <v>0</v>
      </c>
      <c r="AA130" s="88"/>
      <c r="AB130" s="89"/>
      <c r="AC130" s="71"/>
      <c r="AD130" s="72"/>
      <c r="AE130" s="72"/>
      <c r="AF130" s="72"/>
      <c r="AG130" s="73"/>
      <c r="AH130" s="74"/>
      <c r="AI130" s="75"/>
    </row>
    <row r="131" spans="1:35" s="45" customFormat="1" hidden="1" x14ac:dyDescent="0.25">
      <c r="A131" s="78">
        <v>129</v>
      </c>
      <c r="B131" s="78" t="s">
        <v>273</v>
      </c>
      <c r="C131" s="78" t="s">
        <v>2015</v>
      </c>
      <c r="D131" s="78" t="s">
        <v>2016</v>
      </c>
      <c r="E131" s="78" t="s">
        <v>105</v>
      </c>
      <c r="F131" s="78">
        <v>2</v>
      </c>
      <c r="G131" s="78">
        <v>2.2999999999999998</v>
      </c>
      <c r="H131" s="78" t="s">
        <v>2119</v>
      </c>
      <c r="I131" s="78">
        <v>1630</v>
      </c>
      <c r="J131" s="79">
        <v>0</v>
      </c>
      <c r="K131" s="80">
        <v>0</v>
      </c>
      <c r="L131" s="80">
        <v>0</v>
      </c>
      <c r="M131" s="81">
        <v>0</v>
      </c>
      <c r="N131" s="82">
        <v>0</v>
      </c>
      <c r="O131" s="83">
        <v>0</v>
      </c>
      <c r="P131" s="83">
        <v>0</v>
      </c>
      <c r="Q131" s="84">
        <v>0</v>
      </c>
      <c r="R131" s="85">
        <v>0</v>
      </c>
      <c r="S131" s="80">
        <v>0</v>
      </c>
      <c r="T131" s="80">
        <v>0</v>
      </c>
      <c r="U131" s="80">
        <v>0</v>
      </c>
      <c r="V131" s="80">
        <v>0</v>
      </c>
      <c r="W131" s="81">
        <v>0</v>
      </c>
      <c r="X131" s="82">
        <v>0</v>
      </c>
      <c r="Y131" s="86">
        <v>0</v>
      </c>
      <c r="Z131" s="87">
        <v>0</v>
      </c>
      <c r="AA131" s="88"/>
      <c r="AB131" s="89"/>
      <c r="AC131" s="71"/>
      <c r="AD131" s="72"/>
      <c r="AE131" s="72"/>
      <c r="AF131" s="72"/>
      <c r="AG131" s="73"/>
      <c r="AH131" s="74"/>
      <c r="AI131" s="75"/>
    </row>
    <row r="132" spans="1:35" s="45" customFormat="1" ht="64.5" hidden="1" x14ac:dyDescent="0.25">
      <c r="A132" s="78">
        <v>130</v>
      </c>
      <c r="B132" s="78" t="s">
        <v>273</v>
      </c>
      <c r="C132" s="78" t="s">
        <v>2015</v>
      </c>
      <c r="D132" s="78" t="s">
        <v>2016</v>
      </c>
      <c r="E132" s="78" t="s">
        <v>105</v>
      </c>
      <c r="F132" s="78">
        <v>2</v>
      </c>
      <c r="G132" s="78">
        <v>2.2999999999999998</v>
      </c>
      <c r="H132" s="78" t="s">
        <v>2120</v>
      </c>
      <c r="I132" s="78">
        <v>1530</v>
      </c>
      <c r="J132" s="79">
        <v>1</v>
      </c>
      <c r="K132" s="80">
        <v>0</v>
      </c>
      <c r="L132" s="80">
        <v>0</v>
      </c>
      <c r="M132" s="81">
        <v>0</v>
      </c>
      <c r="N132" s="82">
        <v>1</v>
      </c>
      <c r="O132" s="83">
        <v>0</v>
      </c>
      <c r="P132" s="83">
        <v>0</v>
      </c>
      <c r="Q132" s="84">
        <v>0</v>
      </c>
      <c r="R132" s="85">
        <v>0</v>
      </c>
      <c r="S132" s="80">
        <v>0</v>
      </c>
      <c r="T132" s="80">
        <v>0</v>
      </c>
      <c r="U132" s="80">
        <v>0</v>
      </c>
      <c r="V132" s="80">
        <v>0</v>
      </c>
      <c r="W132" s="81">
        <v>0</v>
      </c>
      <c r="X132" s="82">
        <v>0</v>
      </c>
      <c r="Y132" s="86">
        <v>0</v>
      </c>
      <c r="Z132" s="87">
        <v>1</v>
      </c>
      <c r="AA132" s="88" t="s">
        <v>2121</v>
      </c>
      <c r="AB132" s="89"/>
      <c r="AC132" s="71"/>
      <c r="AD132" s="72"/>
      <c r="AE132" s="72"/>
      <c r="AF132" s="72"/>
      <c r="AG132" s="73"/>
      <c r="AH132" s="74"/>
      <c r="AI132" s="75"/>
    </row>
    <row r="133" spans="1:35" s="45" customFormat="1" ht="39" hidden="1" x14ac:dyDescent="0.25">
      <c r="A133" s="98">
        <v>131</v>
      </c>
      <c r="B133" s="78" t="s">
        <v>273</v>
      </c>
      <c r="C133" s="78" t="s">
        <v>2015</v>
      </c>
      <c r="D133" s="78" t="s">
        <v>2016</v>
      </c>
      <c r="E133" s="78" t="s">
        <v>105</v>
      </c>
      <c r="F133" s="78">
        <v>2</v>
      </c>
      <c r="G133" s="78">
        <v>2.2999999999999998</v>
      </c>
      <c r="H133" s="78" t="s">
        <v>2120</v>
      </c>
      <c r="I133" s="78">
        <v>1634</v>
      </c>
      <c r="J133" s="79">
        <v>1</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1</v>
      </c>
      <c r="AA133" s="88" t="s">
        <v>2122</v>
      </c>
      <c r="AB133" s="89"/>
      <c r="AC133" s="71"/>
      <c r="AD133" s="72"/>
      <c r="AE133" s="72"/>
      <c r="AF133" s="72"/>
      <c r="AG133" s="73"/>
      <c r="AH133" s="74"/>
      <c r="AI133" s="75"/>
    </row>
    <row r="134" spans="1:35" s="45" customFormat="1" ht="77.25" hidden="1" x14ac:dyDescent="0.25">
      <c r="A134" s="98">
        <v>132</v>
      </c>
      <c r="B134" s="78" t="s">
        <v>273</v>
      </c>
      <c r="C134" s="78" t="s">
        <v>2015</v>
      </c>
      <c r="D134" s="78" t="s">
        <v>2016</v>
      </c>
      <c r="E134" s="78" t="s">
        <v>105</v>
      </c>
      <c r="F134" s="78">
        <v>2</v>
      </c>
      <c r="G134" s="78">
        <v>2.2999999999999998</v>
      </c>
      <c r="H134" s="78" t="s">
        <v>2120</v>
      </c>
      <c r="I134" s="78">
        <v>1650</v>
      </c>
      <c r="J134" s="79">
        <v>1</v>
      </c>
      <c r="K134" s="80">
        <v>0</v>
      </c>
      <c r="L134" s="80">
        <v>0</v>
      </c>
      <c r="M134" s="81">
        <v>0</v>
      </c>
      <c r="N134" s="82">
        <v>0</v>
      </c>
      <c r="O134" s="83">
        <v>1</v>
      </c>
      <c r="P134" s="83">
        <v>0</v>
      </c>
      <c r="Q134" s="84">
        <v>0</v>
      </c>
      <c r="R134" s="85">
        <v>0</v>
      </c>
      <c r="S134" s="80">
        <v>0</v>
      </c>
      <c r="T134" s="80">
        <v>0</v>
      </c>
      <c r="U134" s="80">
        <v>1</v>
      </c>
      <c r="V134" s="80">
        <v>0</v>
      </c>
      <c r="W134" s="81">
        <v>0</v>
      </c>
      <c r="X134" s="82">
        <v>0</v>
      </c>
      <c r="Y134" s="86">
        <v>0</v>
      </c>
      <c r="Z134" s="87">
        <v>1</v>
      </c>
      <c r="AA134" s="88" t="s">
        <v>2123</v>
      </c>
      <c r="AB134" s="89"/>
      <c r="AC134" s="71"/>
      <c r="AD134" s="72"/>
      <c r="AE134" s="72"/>
      <c r="AF134" s="72"/>
      <c r="AG134" s="73"/>
      <c r="AH134" s="74"/>
      <c r="AI134" s="75"/>
    </row>
    <row r="135" spans="1:35" s="45" customFormat="1" ht="39" hidden="1" x14ac:dyDescent="0.25">
      <c r="A135" s="98">
        <v>133</v>
      </c>
      <c r="B135" s="78" t="s">
        <v>273</v>
      </c>
      <c r="C135" s="78" t="s">
        <v>2015</v>
      </c>
      <c r="D135" s="78" t="s">
        <v>2016</v>
      </c>
      <c r="E135" s="78" t="s">
        <v>105</v>
      </c>
      <c r="F135" s="78">
        <v>2</v>
      </c>
      <c r="G135" s="78">
        <v>2.2999999999999998</v>
      </c>
      <c r="H135" s="78" t="s">
        <v>2120</v>
      </c>
      <c r="I135" s="78">
        <v>1790</v>
      </c>
      <c r="J135" s="79">
        <v>1</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1</v>
      </c>
      <c r="AA135" s="88" t="s">
        <v>2122</v>
      </c>
      <c r="AB135" s="89"/>
      <c r="AC135" s="71"/>
      <c r="AD135" s="72"/>
      <c r="AE135" s="72"/>
      <c r="AF135" s="72"/>
      <c r="AG135" s="73"/>
      <c r="AH135" s="74"/>
      <c r="AI135" s="75"/>
    </row>
    <row r="136" spans="1:35" s="45" customFormat="1" ht="64.5" hidden="1" x14ac:dyDescent="0.25">
      <c r="A136" s="98">
        <v>134</v>
      </c>
      <c r="B136" s="78" t="s">
        <v>273</v>
      </c>
      <c r="C136" s="78" t="s">
        <v>2015</v>
      </c>
      <c r="D136" s="78" t="s">
        <v>2016</v>
      </c>
      <c r="E136" s="78" t="s">
        <v>105</v>
      </c>
      <c r="F136" s="78">
        <v>2</v>
      </c>
      <c r="G136" s="78">
        <v>2.2999999999999998</v>
      </c>
      <c r="H136" s="78" t="s">
        <v>2120</v>
      </c>
      <c r="I136" s="78">
        <v>1798</v>
      </c>
      <c r="J136" s="79">
        <v>1</v>
      </c>
      <c r="K136" s="80">
        <v>0</v>
      </c>
      <c r="L136" s="80">
        <v>0</v>
      </c>
      <c r="M136" s="81">
        <v>0</v>
      </c>
      <c r="N136" s="82">
        <v>0</v>
      </c>
      <c r="O136" s="83">
        <v>1</v>
      </c>
      <c r="P136" s="83">
        <v>0</v>
      </c>
      <c r="Q136" s="84">
        <v>0</v>
      </c>
      <c r="R136" s="85">
        <v>0</v>
      </c>
      <c r="S136" s="80">
        <v>0</v>
      </c>
      <c r="T136" s="80">
        <v>0</v>
      </c>
      <c r="U136" s="80">
        <v>1</v>
      </c>
      <c r="V136" s="80">
        <v>0</v>
      </c>
      <c r="W136" s="81">
        <v>0</v>
      </c>
      <c r="X136" s="82">
        <v>0</v>
      </c>
      <c r="Y136" s="86">
        <v>0</v>
      </c>
      <c r="Z136" s="87">
        <v>1</v>
      </c>
      <c r="AA136" s="88" t="s">
        <v>2124</v>
      </c>
      <c r="AB136" s="89"/>
      <c r="AC136" s="71"/>
      <c r="AD136" s="72"/>
      <c r="AE136" s="72"/>
      <c r="AF136" s="72"/>
      <c r="AG136" s="73"/>
      <c r="AH136" s="74"/>
      <c r="AI136" s="75"/>
    </row>
    <row r="137" spans="1:35" s="45" customFormat="1" ht="26.25" hidden="1" x14ac:dyDescent="0.25">
      <c r="A137" s="98">
        <v>135</v>
      </c>
      <c r="B137" s="78" t="s">
        <v>273</v>
      </c>
      <c r="C137" s="78" t="s">
        <v>2015</v>
      </c>
      <c r="D137" s="78" t="s">
        <v>2016</v>
      </c>
      <c r="E137" s="78" t="s">
        <v>105</v>
      </c>
      <c r="F137" s="78">
        <v>2</v>
      </c>
      <c r="G137" s="78">
        <v>2.4</v>
      </c>
      <c r="H137" s="78" t="s">
        <v>2125</v>
      </c>
      <c r="I137" s="78">
        <v>1082</v>
      </c>
      <c r="J137" s="79">
        <v>0</v>
      </c>
      <c r="K137" s="80">
        <v>0</v>
      </c>
      <c r="L137" s="80">
        <v>0</v>
      </c>
      <c r="M137" s="81">
        <v>0</v>
      </c>
      <c r="N137" s="82">
        <v>0</v>
      </c>
      <c r="O137" s="83">
        <v>0</v>
      </c>
      <c r="P137" s="83">
        <v>0</v>
      </c>
      <c r="Q137" s="84">
        <v>0</v>
      </c>
      <c r="R137" s="85">
        <v>1</v>
      </c>
      <c r="S137" s="80">
        <v>0</v>
      </c>
      <c r="T137" s="80">
        <v>0</v>
      </c>
      <c r="U137" s="80">
        <v>0</v>
      </c>
      <c r="V137" s="80">
        <v>0</v>
      </c>
      <c r="W137" s="81">
        <v>0</v>
      </c>
      <c r="X137" s="82">
        <v>0</v>
      </c>
      <c r="Y137" s="86">
        <v>0</v>
      </c>
      <c r="Z137" s="87">
        <v>1</v>
      </c>
      <c r="AA137" s="88" t="s">
        <v>2126</v>
      </c>
      <c r="AB137" s="89"/>
      <c r="AC137" s="71"/>
      <c r="AD137" s="72"/>
      <c r="AE137" s="72"/>
      <c r="AF137" s="72"/>
      <c r="AG137" s="73"/>
      <c r="AH137" s="74"/>
      <c r="AI137" s="75"/>
    </row>
    <row r="138" spans="1:35" s="45" customFormat="1" hidden="1" x14ac:dyDescent="0.25">
      <c r="A138" s="98">
        <v>136</v>
      </c>
      <c r="B138" s="78" t="s">
        <v>273</v>
      </c>
      <c r="C138" s="78" t="s">
        <v>2015</v>
      </c>
      <c r="D138" s="78" t="s">
        <v>2016</v>
      </c>
      <c r="E138" s="78" t="s">
        <v>105</v>
      </c>
      <c r="F138" s="78">
        <v>2</v>
      </c>
      <c r="G138" s="78">
        <v>2.4</v>
      </c>
      <c r="H138" s="78" t="s">
        <v>2125</v>
      </c>
      <c r="I138" s="78">
        <v>1087</v>
      </c>
      <c r="J138" s="79">
        <v>0</v>
      </c>
      <c r="K138" s="80">
        <v>0</v>
      </c>
      <c r="L138" s="80">
        <v>0</v>
      </c>
      <c r="M138" s="81">
        <v>0</v>
      </c>
      <c r="N138" s="82">
        <v>0</v>
      </c>
      <c r="O138" s="83">
        <v>0</v>
      </c>
      <c r="P138" s="83">
        <v>0</v>
      </c>
      <c r="Q138" s="84">
        <v>0</v>
      </c>
      <c r="R138" s="85">
        <v>0</v>
      </c>
      <c r="S138" s="80">
        <v>0</v>
      </c>
      <c r="T138" s="80">
        <v>0</v>
      </c>
      <c r="U138" s="80">
        <v>0</v>
      </c>
      <c r="V138" s="80">
        <v>0</v>
      </c>
      <c r="W138" s="81">
        <v>0</v>
      </c>
      <c r="X138" s="82">
        <v>0</v>
      </c>
      <c r="Y138" s="86">
        <v>0</v>
      </c>
      <c r="Z138" s="87">
        <v>0</v>
      </c>
      <c r="AA138" s="88"/>
      <c r="AB138" s="89"/>
      <c r="AC138" s="71"/>
      <c r="AD138" s="72"/>
      <c r="AE138" s="72"/>
      <c r="AF138" s="72"/>
      <c r="AG138" s="73"/>
      <c r="AH138" s="74"/>
      <c r="AI138" s="75"/>
    </row>
    <row r="139" spans="1:35" s="45" customFormat="1" ht="39" hidden="1" x14ac:dyDescent="0.25">
      <c r="A139" s="98">
        <v>137</v>
      </c>
      <c r="B139" s="78" t="s">
        <v>273</v>
      </c>
      <c r="C139" s="78" t="s">
        <v>2015</v>
      </c>
      <c r="D139" s="78" t="s">
        <v>2016</v>
      </c>
      <c r="E139" s="78" t="s">
        <v>105</v>
      </c>
      <c r="F139" s="78">
        <v>2</v>
      </c>
      <c r="G139" s="78">
        <v>2.4</v>
      </c>
      <c r="H139" s="78" t="s">
        <v>2125</v>
      </c>
      <c r="I139" s="78">
        <v>1526</v>
      </c>
      <c r="J139" s="79">
        <v>0</v>
      </c>
      <c r="K139" s="80">
        <v>0</v>
      </c>
      <c r="L139" s="80">
        <v>0</v>
      </c>
      <c r="M139" s="81">
        <v>0</v>
      </c>
      <c r="N139" s="82">
        <v>0</v>
      </c>
      <c r="O139" s="83">
        <v>0</v>
      </c>
      <c r="P139" s="83">
        <v>0</v>
      </c>
      <c r="Q139" s="84">
        <v>0</v>
      </c>
      <c r="R139" s="85">
        <v>0</v>
      </c>
      <c r="S139" s="80">
        <v>0</v>
      </c>
      <c r="T139" s="80">
        <v>0</v>
      </c>
      <c r="U139" s="80">
        <v>1</v>
      </c>
      <c r="V139" s="80">
        <v>1</v>
      </c>
      <c r="W139" s="81">
        <v>0</v>
      </c>
      <c r="X139" s="82">
        <v>0</v>
      </c>
      <c r="Y139" s="86">
        <v>0</v>
      </c>
      <c r="Z139" s="87">
        <v>1</v>
      </c>
      <c r="AA139" s="88" t="s">
        <v>2127</v>
      </c>
      <c r="AB139" s="89"/>
      <c r="AC139" s="71"/>
      <c r="AD139" s="72"/>
      <c r="AE139" s="72"/>
      <c r="AF139" s="72"/>
      <c r="AG139" s="73"/>
      <c r="AH139" s="74"/>
      <c r="AI139" s="75"/>
    </row>
    <row r="140" spans="1:35" s="45" customFormat="1" ht="64.5" hidden="1" x14ac:dyDescent="0.25">
      <c r="A140" s="78">
        <v>138</v>
      </c>
      <c r="B140" s="78" t="s">
        <v>273</v>
      </c>
      <c r="C140" s="78" t="s">
        <v>2015</v>
      </c>
      <c r="D140" s="78" t="s">
        <v>2016</v>
      </c>
      <c r="E140" s="78" t="s">
        <v>105</v>
      </c>
      <c r="F140" s="78">
        <v>2</v>
      </c>
      <c r="G140" s="78">
        <v>2.4</v>
      </c>
      <c r="H140" s="78" t="s">
        <v>2125</v>
      </c>
      <c r="I140" s="78">
        <v>1808</v>
      </c>
      <c r="J140" s="79">
        <v>0</v>
      </c>
      <c r="K140" s="80">
        <v>0</v>
      </c>
      <c r="L140" s="80">
        <v>0</v>
      </c>
      <c r="M140" s="81">
        <v>0</v>
      </c>
      <c r="N140" s="82">
        <v>1</v>
      </c>
      <c r="O140" s="83">
        <v>0</v>
      </c>
      <c r="P140" s="83">
        <v>0</v>
      </c>
      <c r="Q140" s="84">
        <v>0</v>
      </c>
      <c r="R140" s="85">
        <v>0</v>
      </c>
      <c r="S140" s="80">
        <v>0</v>
      </c>
      <c r="T140" s="80">
        <v>0</v>
      </c>
      <c r="U140" s="80">
        <v>1</v>
      </c>
      <c r="V140" s="80">
        <v>0</v>
      </c>
      <c r="W140" s="81">
        <v>0</v>
      </c>
      <c r="X140" s="82">
        <v>0</v>
      </c>
      <c r="Y140" s="86">
        <v>0</v>
      </c>
      <c r="Z140" s="87">
        <v>1</v>
      </c>
      <c r="AA140" s="88" t="s">
        <v>2128</v>
      </c>
      <c r="AB140" s="89"/>
      <c r="AC140" s="71"/>
      <c r="AD140" s="72"/>
      <c r="AE140" s="72"/>
      <c r="AF140" s="72"/>
      <c r="AG140" s="73"/>
      <c r="AH140" s="74"/>
      <c r="AI140" s="75"/>
    </row>
    <row r="141" spans="1:35" s="45" customFormat="1" ht="64.5" hidden="1" x14ac:dyDescent="0.25">
      <c r="A141" s="78">
        <v>139</v>
      </c>
      <c r="B141" s="78" t="s">
        <v>273</v>
      </c>
      <c r="C141" s="78" t="s">
        <v>2015</v>
      </c>
      <c r="D141" s="78" t="s">
        <v>2016</v>
      </c>
      <c r="E141" s="78" t="s">
        <v>105</v>
      </c>
      <c r="F141" s="78">
        <v>2</v>
      </c>
      <c r="G141" s="78">
        <v>2.4</v>
      </c>
      <c r="H141" s="78" t="s">
        <v>2129</v>
      </c>
      <c r="I141" s="78">
        <v>1433</v>
      </c>
      <c r="J141" s="79">
        <v>0</v>
      </c>
      <c r="K141" s="80">
        <v>0</v>
      </c>
      <c r="L141" s="80">
        <v>1</v>
      </c>
      <c r="M141" s="81">
        <v>0</v>
      </c>
      <c r="N141" s="82">
        <v>0</v>
      </c>
      <c r="O141" s="83">
        <v>1</v>
      </c>
      <c r="P141" s="83">
        <v>0</v>
      </c>
      <c r="Q141" s="84">
        <v>0</v>
      </c>
      <c r="R141" s="85">
        <v>0</v>
      </c>
      <c r="S141" s="80">
        <v>0</v>
      </c>
      <c r="T141" s="80">
        <v>0</v>
      </c>
      <c r="U141" s="80">
        <v>0</v>
      </c>
      <c r="V141" s="80">
        <v>0</v>
      </c>
      <c r="W141" s="81">
        <v>0</v>
      </c>
      <c r="X141" s="82">
        <v>0</v>
      </c>
      <c r="Y141" s="86">
        <v>0</v>
      </c>
      <c r="Z141" s="87">
        <v>1</v>
      </c>
      <c r="AA141" s="88" t="s">
        <v>2130</v>
      </c>
      <c r="AB141" s="89"/>
      <c r="AC141" s="71"/>
      <c r="AD141" s="72"/>
      <c r="AE141" s="72"/>
      <c r="AF141" s="72"/>
      <c r="AG141" s="73"/>
      <c r="AH141" s="74"/>
      <c r="AI141" s="75"/>
    </row>
    <row r="142" spans="1:35" s="45" customFormat="1" hidden="1" x14ac:dyDescent="0.25">
      <c r="A142" s="78">
        <v>140</v>
      </c>
      <c r="B142" s="78" t="s">
        <v>273</v>
      </c>
      <c r="C142" s="78" t="s">
        <v>2015</v>
      </c>
      <c r="D142" s="78" t="s">
        <v>2016</v>
      </c>
      <c r="E142" s="78" t="s">
        <v>105</v>
      </c>
      <c r="F142" s="78">
        <v>2</v>
      </c>
      <c r="G142" s="78">
        <v>2.4</v>
      </c>
      <c r="H142" s="78" t="s">
        <v>2129</v>
      </c>
      <c r="I142" s="78">
        <v>1486</v>
      </c>
      <c r="J142" s="79">
        <v>0</v>
      </c>
      <c r="K142" s="80">
        <v>0</v>
      </c>
      <c r="L142" s="80">
        <v>0</v>
      </c>
      <c r="M142" s="81">
        <v>0</v>
      </c>
      <c r="N142" s="82">
        <v>0</v>
      </c>
      <c r="O142" s="83">
        <v>0</v>
      </c>
      <c r="P142" s="83">
        <v>0</v>
      </c>
      <c r="Q142" s="84">
        <v>0</v>
      </c>
      <c r="R142" s="85">
        <v>0</v>
      </c>
      <c r="S142" s="80">
        <v>0</v>
      </c>
      <c r="T142" s="80">
        <v>0</v>
      </c>
      <c r="U142" s="80">
        <v>0</v>
      </c>
      <c r="V142" s="80">
        <v>0</v>
      </c>
      <c r="W142" s="81">
        <v>0</v>
      </c>
      <c r="X142" s="82">
        <v>0</v>
      </c>
      <c r="Y142" s="86">
        <v>0</v>
      </c>
      <c r="Z142" s="87">
        <v>0</v>
      </c>
      <c r="AA142" s="88"/>
      <c r="AB142" s="89"/>
      <c r="AC142" s="71"/>
      <c r="AD142" s="72"/>
      <c r="AE142" s="72"/>
      <c r="AF142" s="72"/>
      <c r="AG142" s="73"/>
      <c r="AH142" s="74"/>
      <c r="AI142" s="75"/>
    </row>
    <row r="143" spans="1:35" s="45" customFormat="1" ht="39" hidden="1" x14ac:dyDescent="0.25">
      <c r="A143" s="78">
        <v>141</v>
      </c>
      <c r="B143" s="78" t="s">
        <v>273</v>
      </c>
      <c r="C143" s="78" t="s">
        <v>2015</v>
      </c>
      <c r="D143" s="78" t="s">
        <v>2016</v>
      </c>
      <c r="E143" s="78" t="s">
        <v>105</v>
      </c>
      <c r="F143" s="78">
        <v>2</v>
      </c>
      <c r="G143" s="78">
        <v>2.4</v>
      </c>
      <c r="H143" s="78" t="s">
        <v>2129</v>
      </c>
      <c r="I143" s="78">
        <v>1553</v>
      </c>
      <c r="J143" s="79">
        <v>1</v>
      </c>
      <c r="K143" s="80">
        <v>0</v>
      </c>
      <c r="L143" s="80">
        <v>0</v>
      </c>
      <c r="M143" s="81">
        <v>0</v>
      </c>
      <c r="N143" s="82">
        <v>0</v>
      </c>
      <c r="O143" s="83">
        <v>0</v>
      </c>
      <c r="P143" s="83">
        <v>0</v>
      </c>
      <c r="Q143" s="84">
        <v>0</v>
      </c>
      <c r="R143" s="85">
        <v>0</v>
      </c>
      <c r="S143" s="80">
        <v>0</v>
      </c>
      <c r="T143" s="80">
        <v>0</v>
      </c>
      <c r="U143" s="80">
        <v>0</v>
      </c>
      <c r="V143" s="80">
        <v>0</v>
      </c>
      <c r="W143" s="81">
        <v>0</v>
      </c>
      <c r="X143" s="82">
        <v>0</v>
      </c>
      <c r="Y143" s="86">
        <v>0</v>
      </c>
      <c r="Z143" s="87">
        <v>1</v>
      </c>
      <c r="AA143" s="88" t="s">
        <v>2131</v>
      </c>
      <c r="AB143" s="89"/>
      <c r="AC143" s="71"/>
      <c r="AD143" s="72"/>
      <c r="AE143" s="72"/>
      <c r="AF143" s="72"/>
      <c r="AG143" s="73"/>
      <c r="AH143" s="74"/>
      <c r="AI143" s="75"/>
    </row>
    <row r="144" spans="1:35" s="45" customFormat="1" hidden="1" x14ac:dyDescent="0.25">
      <c r="A144" s="78">
        <v>142</v>
      </c>
      <c r="B144" s="78" t="s">
        <v>273</v>
      </c>
      <c r="C144" s="78" t="s">
        <v>2015</v>
      </c>
      <c r="D144" s="78" t="s">
        <v>2016</v>
      </c>
      <c r="E144" s="78" t="s">
        <v>105</v>
      </c>
      <c r="F144" s="78">
        <v>2</v>
      </c>
      <c r="G144" s="78">
        <v>2.4</v>
      </c>
      <c r="H144" s="78" t="s">
        <v>2129</v>
      </c>
      <c r="I144" s="78">
        <v>1804</v>
      </c>
      <c r="J144" s="79">
        <v>0</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0</v>
      </c>
      <c r="AA144" s="88"/>
      <c r="AB144" s="89"/>
      <c r="AC144" s="71"/>
      <c r="AD144" s="72"/>
      <c r="AE144" s="72"/>
      <c r="AF144" s="72"/>
      <c r="AG144" s="73"/>
      <c r="AH144" s="74"/>
      <c r="AI144" s="75"/>
    </row>
    <row r="145" spans="1:35" s="45" customFormat="1" hidden="1" x14ac:dyDescent="0.25">
      <c r="A145" s="78">
        <v>143</v>
      </c>
      <c r="B145" s="78" t="s">
        <v>273</v>
      </c>
      <c r="C145" s="78" t="s">
        <v>2015</v>
      </c>
      <c r="D145" s="78" t="s">
        <v>2016</v>
      </c>
      <c r="E145" s="78" t="s">
        <v>105</v>
      </c>
      <c r="F145" s="78">
        <v>2</v>
      </c>
      <c r="G145" s="78">
        <v>2.4</v>
      </c>
      <c r="H145" s="78" t="s">
        <v>2129</v>
      </c>
      <c r="I145" s="78">
        <v>2062</v>
      </c>
      <c r="J145" s="79">
        <v>0</v>
      </c>
      <c r="K145" s="80">
        <v>0</v>
      </c>
      <c r="L145" s="80">
        <v>0</v>
      </c>
      <c r="M145" s="81">
        <v>0</v>
      </c>
      <c r="N145" s="82">
        <v>0</v>
      </c>
      <c r="O145" s="83">
        <v>0</v>
      </c>
      <c r="P145" s="83">
        <v>0</v>
      </c>
      <c r="Q145" s="84">
        <v>0</v>
      </c>
      <c r="R145" s="85">
        <v>0</v>
      </c>
      <c r="S145" s="80">
        <v>0</v>
      </c>
      <c r="T145" s="80">
        <v>0</v>
      </c>
      <c r="U145" s="80">
        <v>0</v>
      </c>
      <c r="V145" s="80">
        <v>0</v>
      </c>
      <c r="W145" s="81">
        <v>0</v>
      </c>
      <c r="X145" s="82">
        <v>0</v>
      </c>
      <c r="Y145" s="86">
        <v>0</v>
      </c>
      <c r="Z145" s="87">
        <v>0</v>
      </c>
      <c r="AA145" s="88"/>
      <c r="AB145" s="89"/>
      <c r="AC145" s="71"/>
      <c r="AD145" s="72"/>
      <c r="AE145" s="72"/>
      <c r="AF145" s="72"/>
      <c r="AG145" s="73"/>
      <c r="AH145" s="74"/>
      <c r="AI145" s="75"/>
    </row>
    <row r="146" spans="1:35" s="45" customFormat="1" hidden="1" x14ac:dyDescent="0.25">
      <c r="A146" s="78">
        <v>144</v>
      </c>
      <c r="B146" s="78" t="s">
        <v>273</v>
      </c>
      <c r="C146" s="78" t="s">
        <v>2015</v>
      </c>
      <c r="D146" s="78" t="s">
        <v>2016</v>
      </c>
      <c r="E146" s="78" t="s">
        <v>105</v>
      </c>
      <c r="F146" s="78">
        <v>2</v>
      </c>
      <c r="G146" s="78">
        <v>2.4</v>
      </c>
      <c r="H146" s="78" t="s">
        <v>2129</v>
      </c>
      <c r="I146" s="78">
        <v>2064</v>
      </c>
      <c r="J146" s="79">
        <v>0</v>
      </c>
      <c r="K146" s="80">
        <v>0</v>
      </c>
      <c r="L146" s="80">
        <v>0</v>
      </c>
      <c r="M146" s="81">
        <v>0</v>
      </c>
      <c r="N146" s="82">
        <v>0</v>
      </c>
      <c r="O146" s="83">
        <v>0</v>
      </c>
      <c r="P146" s="83">
        <v>0</v>
      </c>
      <c r="Q146" s="84">
        <v>0</v>
      </c>
      <c r="R146" s="85">
        <v>0</v>
      </c>
      <c r="S146" s="80">
        <v>0</v>
      </c>
      <c r="T146" s="80">
        <v>0</v>
      </c>
      <c r="U146" s="80">
        <v>0</v>
      </c>
      <c r="V146" s="80">
        <v>0</v>
      </c>
      <c r="W146" s="81">
        <v>0</v>
      </c>
      <c r="X146" s="82">
        <v>0</v>
      </c>
      <c r="Y146" s="86">
        <v>0</v>
      </c>
      <c r="Z146" s="87">
        <v>0</v>
      </c>
      <c r="AA146" s="88"/>
      <c r="AB146" s="89"/>
      <c r="AC146" s="71"/>
      <c r="AD146" s="72"/>
      <c r="AE146" s="72"/>
      <c r="AF146" s="72"/>
      <c r="AG146" s="73"/>
      <c r="AH146" s="74"/>
      <c r="AI146" s="75"/>
    </row>
    <row r="147" spans="1:35" s="45" customFormat="1" ht="78.75" x14ac:dyDescent="0.25">
      <c r="A147" s="78">
        <v>28</v>
      </c>
      <c r="B147" s="78" t="s">
        <v>264</v>
      </c>
      <c r="C147" s="78" t="s">
        <v>2015</v>
      </c>
      <c r="D147" s="78" t="s">
        <v>2016</v>
      </c>
      <c r="E147" s="78" t="s">
        <v>105</v>
      </c>
      <c r="F147" s="78">
        <v>1</v>
      </c>
      <c r="G147" s="78">
        <v>1.2</v>
      </c>
      <c r="H147" s="78" t="s">
        <v>2036</v>
      </c>
      <c r="I147" s="78">
        <v>1737</v>
      </c>
      <c r="J147" s="79">
        <v>1</v>
      </c>
      <c r="K147" s="80">
        <v>0</v>
      </c>
      <c r="L147" s="80">
        <v>0</v>
      </c>
      <c r="M147" s="81">
        <v>0</v>
      </c>
      <c r="N147" s="82">
        <v>0</v>
      </c>
      <c r="O147" s="83">
        <v>0</v>
      </c>
      <c r="P147" s="83">
        <v>0</v>
      </c>
      <c r="Q147" s="84">
        <v>0</v>
      </c>
      <c r="R147" s="85">
        <v>0</v>
      </c>
      <c r="S147" s="80">
        <v>0</v>
      </c>
      <c r="T147" s="80">
        <v>0</v>
      </c>
      <c r="U147" s="80">
        <v>0</v>
      </c>
      <c r="V147" s="80">
        <v>1</v>
      </c>
      <c r="W147" s="81">
        <v>0</v>
      </c>
      <c r="X147" s="82">
        <v>0</v>
      </c>
      <c r="Y147" s="86">
        <v>0</v>
      </c>
      <c r="Z147" s="87">
        <v>1</v>
      </c>
      <c r="AA147" s="187" t="s">
        <v>2039</v>
      </c>
      <c r="AB147" s="167"/>
      <c r="AC147" s="71"/>
      <c r="AD147" s="72"/>
      <c r="AE147" s="72"/>
      <c r="AF147" s="72"/>
      <c r="AG147" s="73"/>
      <c r="AH147" s="74"/>
      <c r="AI147" s="75"/>
    </row>
    <row r="148" spans="1:35" s="45" customFormat="1" ht="115.5" x14ac:dyDescent="0.25">
      <c r="A148" s="78">
        <v>145</v>
      </c>
      <c r="B148" s="78" t="s">
        <v>273</v>
      </c>
      <c r="C148" s="78" t="s">
        <v>2015</v>
      </c>
      <c r="D148" s="78" t="s">
        <v>2016</v>
      </c>
      <c r="E148" s="78" t="s">
        <v>105</v>
      </c>
      <c r="F148" s="78">
        <v>2</v>
      </c>
      <c r="G148" s="78">
        <v>2.4</v>
      </c>
      <c r="H148" s="98" t="s">
        <v>2132</v>
      </c>
      <c r="I148" s="78">
        <v>1107</v>
      </c>
      <c r="J148" s="79">
        <v>1</v>
      </c>
      <c r="K148" s="80">
        <v>0</v>
      </c>
      <c r="L148" s="80">
        <v>1</v>
      </c>
      <c r="M148" s="81">
        <v>0</v>
      </c>
      <c r="N148" s="82">
        <v>0</v>
      </c>
      <c r="O148" s="83">
        <v>0</v>
      </c>
      <c r="P148" s="83">
        <v>0</v>
      </c>
      <c r="Q148" s="84">
        <v>0</v>
      </c>
      <c r="R148" s="85">
        <v>0</v>
      </c>
      <c r="S148" s="80">
        <v>0</v>
      </c>
      <c r="T148" s="80">
        <v>0</v>
      </c>
      <c r="U148" s="80">
        <v>1</v>
      </c>
      <c r="V148" s="80">
        <v>1</v>
      </c>
      <c r="W148" s="81">
        <v>0</v>
      </c>
      <c r="X148" s="82">
        <v>0</v>
      </c>
      <c r="Y148" s="86">
        <v>0</v>
      </c>
      <c r="Z148" s="87">
        <v>1</v>
      </c>
      <c r="AA148" s="196" t="s">
        <v>2133</v>
      </c>
      <c r="AB148" s="89"/>
      <c r="AC148" s="71"/>
      <c r="AD148" s="72"/>
      <c r="AE148" s="72"/>
      <c r="AF148" s="72"/>
      <c r="AG148" s="73"/>
      <c r="AH148" s="74"/>
      <c r="AI148" s="75"/>
    </row>
    <row r="149" spans="1:35" s="45" customFormat="1" ht="77.25" x14ac:dyDescent="0.25">
      <c r="A149" s="78">
        <v>146</v>
      </c>
      <c r="B149" s="78" t="s">
        <v>273</v>
      </c>
      <c r="C149" s="78" t="s">
        <v>2015</v>
      </c>
      <c r="D149" s="78" t="s">
        <v>2016</v>
      </c>
      <c r="E149" s="78" t="s">
        <v>105</v>
      </c>
      <c r="F149" s="78">
        <v>2</v>
      </c>
      <c r="G149" s="78">
        <v>2.4</v>
      </c>
      <c r="H149" s="78" t="s">
        <v>2132</v>
      </c>
      <c r="I149" s="78">
        <v>1533</v>
      </c>
      <c r="J149" s="79">
        <v>1</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1</v>
      </c>
      <c r="AA149" s="190" t="s">
        <v>2134</v>
      </c>
      <c r="AB149" s="89"/>
      <c r="AC149" s="71"/>
      <c r="AD149" s="72"/>
      <c r="AE149" s="72"/>
      <c r="AF149" s="72"/>
      <c r="AG149" s="73"/>
      <c r="AH149" s="74"/>
      <c r="AI149" s="75"/>
    </row>
    <row r="150" spans="1:35" s="45" customFormat="1" ht="77.25" x14ac:dyDescent="0.25">
      <c r="A150" s="78">
        <v>147</v>
      </c>
      <c r="B150" s="78" t="s">
        <v>273</v>
      </c>
      <c r="C150" s="78" t="s">
        <v>2015</v>
      </c>
      <c r="D150" s="78" t="s">
        <v>2016</v>
      </c>
      <c r="E150" s="78" t="s">
        <v>105</v>
      </c>
      <c r="F150" s="78">
        <v>2</v>
      </c>
      <c r="G150" s="78">
        <v>2.4</v>
      </c>
      <c r="H150" s="78" t="s">
        <v>2132</v>
      </c>
      <c r="I150" s="78">
        <v>1816</v>
      </c>
      <c r="J150" s="79">
        <v>1</v>
      </c>
      <c r="K150" s="80">
        <v>0</v>
      </c>
      <c r="L150" s="80">
        <v>0</v>
      </c>
      <c r="M150" s="81">
        <v>0</v>
      </c>
      <c r="N150" s="82">
        <v>0</v>
      </c>
      <c r="O150" s="83">
        <v>0</v>
      </c>
      <c r="P150" s="83">
        <v>0</v>
      </c>
      <c r="Q150" s="84">
        <v>0</v>
      </c>
      <c r="R150" s="85">
        <v>0</v>
      </c>
      <c r="S150" s="80">
        <v>0</v>
      </c>
      <c r="T150" s="80">
        <v>0</v>
      </c>
      <c r="U150" s="80">
        <v>0</v>
      </c>
      <c r="V150" s="80">
        <v>0</v>
      </c>
      <c r="W150" s="81">
        <v>0</v>
      </c>
      <c r="X150" s="82">
        <v>0</v>
      </c>
      <c r="Y150" s="86">
        <v>0</v>
      </c>
      <c r="Z150" s="87">
        <v>1</v>
      </c>
      <c r="AA150" s="190" t="s">
        <v>2135</v>
      </c>
      <c r="AB150" s="89"/>
      <c r="AC150" s="71"/>
      <c r="AD150" s="72"/>
      <c r="AE150" s="72"/>
      <c r="AF150" s="72"/>
      <c r="AG150" s="73"/>
      <c r="AH150" s="74"/>
      <c r="AI150" s="75"/>
    </row>
    <row r="151" spans="1:35" s="45" customFormat="1" ht="51.75" hidden="1" x14ac:dyDescent="0.25">
      <c r="A151" s="78">
        <v>149</v>
      </c>
      <c r="B151" s="78" t="s">
        <v>273</v>
      </c>
      <c r="C151" s="78" t="s">
        <v>2015</v>
      </c>
      <c r="D151" s="78" t="s">
        <v>2016</v>
      </c>
      <c r="E151" s="78" t="s">
        <v>105</v>
      </c>
      <c r="F151" s="78">
        <v>2</v>
      </c>
      <c r="G151" s="78">
        <v>2.4</v>
      </c>
      <c r="H151" s="78" t="s">
        <v>2138</v>
      </c>
      <c r="I151" s="78">
        <v>1200</v>
      </c>
      <c r="J151" s="79">
        <v>1</v>
      </c>
      <c r="K151" s="80">
        <v>0</v>
      </c>
      <c r="L151" s="80">
        <v>0</v>
      </c>
      <c r="M151" s="81">
        <v>0</v>
      </c>
      <c r="N151" s="82">
        <v>0</v>
      </c>
      <c r="O151" s="83">
        <v>0</v>
      </c>
      <c r="P151" s="83">
        <v>0</v>
      </c>
      <c r="Q151" s="84">
        <v>0</v>
      </c>
      <c r="R151" s="85">
        <v>0</v>
      </c>
      <c r="S151" s="80">
        <v>0</v>
      </c>
      <c r="T151" s="80">
        <v>0</v>
      </c>
      <c r="U151" s="80">
        <v>0</v>
      </c>
      <c r="V151" s="80">
        <v>0</v>
      </c>
      <c r="W151" s="81">
        <v>0</v>
      </c>
      <c r="X151" s="82">
        <v>0</v>
      </c>
      <c r="Y151" s="86">
        <v>0</v>
      </c>
      <c r="Z151" s="87">
        <v>1</v>
      </c>
      <c r="AA151" s="88" t="s">
        <v>2139</v>
      </c>
      <c r="AB151" s="89"/>
      <c r="AC151" s="71"/>
      <c r="AD151" s="72"/>
      <c r="AE151" s="72"/>
      <c r="AF151" s="72"/>
      <c r="AG151" s="73"/>
      <c r="AH151" s="74"/>
      <c r="AI151" s="75"/>
    </row>
    <row r="152" spans="1:35" s="45" customFormat="1" ht="51.75" hidden="1" x14ac:dyDescent="0.25">
      <c r="A152" s="78">
        <v>150</v>
      </c>
      <c r="B152" s="78" t="s">
        <v>273</v>
      </c>
      <c r="C152" s="78" t="s">
        <v>2015</v>
      </c>
      <c r="D152" s="78" t="s">
        <v>2016</v>
      </c>
      <c r="E152" s="78" t="s">
        <v>105</v>
      </c>
      <c r="F152" s="78">
        <v>2</v>
      </c>
      <c r="G152" s="78">
        <v>2.4</v>
      </c>
      <c r="H152" s="78" t="s">
        <v>2138</v>
      </c>
      <c r="I152" s="78">
        <v>1202</v>
      </c>
      <c r="J152" s="79">
        <v>1</v>
      </c>
      <c r="K152" s="80">
        <v>0</v>
      </c>
      <c r="L152" s="80">
        <v>0</v>
      </c>
      <c r="M152" s="81">
        <v>0</v>
      </c>
      <c r="N152" s="82">
        <v>0</v>
      </c>
      <c r="O152" s="83">
        <v>0</v>
      </c>
      <c r="P152" s="83">
        <v>0</v>
      </c>
      <c r="Q152" s="84">
        <v>0</v>
      </c>
      <c r="R152" s="85">
        <v>0</v>
      </c>
      <c r="S152" s="80">
        <v>0</v>
      </c>
      <c r="T152" s="80">
        <v>0</v>
      </c>
      <c r="U152" s="80">
        <v>0</v>
      </c>
      <c r="V152" s="80">
        <v>0</v>
      </c>
      <c r="W152" s="81">
        <v>0</v>
      </c>
      <c r="X152" s="82">
        <v>0</v>
      </c>
      <c r="Y152" s="86">
        <v>0</v>
      </c>
      <c r="Z152" s="87">
        <v>1</v>
      </c>
      <c r="AA152" s="88" t="s">
        <v>2140</v>
      </c>
      <c r="AB152" s="89"/>
      <c r="AC152" s="71"/>
      <c r="AD152" s="72"/>
      <c r="AE152" s="72"/>
      <c r="AF152" s="72"/>
      <c r="AG152" s="73"/>
      <c r="AH152" s="74"/>
      <c r="AI152" s="75"/>
    </row>
    <row r="153" spans="1:35" s="45" customFormat="1" ht="51.75" hidden="1" x14ac:dyDescent="0.25">
      <c r="A153" s="78">
        <v>151</v>
      </c>
      <c r="B153" s="78" t="s">
        <v>273</v>
      </c>
      <c r="C153" s="78" t="s">
        <v>2015</v>
      </c>
      <c r="D153" s="78" t="s">
        <v>2016</v>
      </c>
      <c r="E153" s="78" t="s">
        <v>105</v>
      </c>
      <c r="F153" s="78">
        <v>2</v>
      </c>
      <c r="G153" s="78">
        <v>2.4</v>
      </c>
      <c r="H153" s="78" t="s">
        <v>2138</v>
      </c>
      <c r="I153" s="78">
        <v>1324</v>
      </c>
      <c r="J153" s="79">
        <v>1</v>
      </c>
      <c r="K153" s="80">
        <v>0</v>
      </c>
      <c r="L153" s="80">
        <v>0</v>
      </c>
      <c r="M153" s="81">
        <v>0</v>
      </c>
      <c r="N153" s="82">
        <v>0</v>
      </c>
      <c r="O153" s="83">
        <v>0</v>
      </c>
      <c r="P153" s="83">
        <v>0</v>
      </c>
      <c r="Q153" s="84">
        <v>0</v>
      </c>
      <c r="R153" s="85">
        <v>0</v>
      </c>
      <c r="S153" s="80">
        <v>0</v>
      </c>
      <c r="T153" s="80">
        <v>0</v>
      </c>
      <c r="U153" s="80">
        <v>0</v>
      </c>
      <c r="V153" s="80">
        <v>0</v>
      </c>
      <c r="W153" s="81">
        <v>0</v>
      </c>
      <c r="X153" s="82">
        <v>0</v>
      </c>
      <c r="Y153" s="86">
        <v>0</v>
      </c>
      <c r="Z153" s="87">
        <v>1</v>
      </c>
      <c r="AA153" s="88" t="s">
        <v>2141</v>
      </c>
      <c r="AB153" s="89"/>
      <c r="AC153" s="71"/>
      <c r="AD153" s="72"/>
      <c r="AE153" s="72"/>
      <c r="AF153" s="72"/>
      <c r="AG153" s="73"/>
      <c r="AH153" s="74"/>
      <c r="AI153" s="75"/>
    </row>
    <row r="154" spans="1:35" s="45" customFormat="1" ht="51.75" hidden="1" x14ac:dyDescent="0.25">
      <c r="A154" s="78">
        <v>152</v>
      </c>
      <c r="B154" s="78" t="s">
        <v>273</v>
      </c>
      <c r="C154" s="78" t="s">
        <v>2015</v>
      </c>
      <c r="D154" s="78" t="s">
        <v>2016</v>
      </c>
      <c r="E154" s="78" t="s">
        <v>105</v>
      </c>
      <c r="F154" s="78">
        <v>2</v>
      </c>
      <c r="G154" s="78">
        <v>2.4</v>
      </c>
      <c r="H154" s="78" t="s">
        <v>2138</v>
      </c>
      <c r="I154" s="78">
        <v>1795</v>
      </c>
      <c r="J154" s="79">
        <v>1</v>
      </c>
      <c r="K154" s="80">
        <v>0</v>
      </c>
      <c r="L154" s="80">
        <v>0</v>
      </c>
      <c r="M154" s="81">
        <v>0</v>
      </c>
      <c r="N154" s="82">
        <v>0</v>
      </c>
      <c r="O154" s="83">
        <v>0</v>
      </c>
      <c r="P154" s="83">
        <v>0</v>
      </c>
      <c r="Q154" s="84">
        <v>0</v>
      </c>
      <c r="R154" s="85">
        <v>0</v>
      </c>
      <c r="S154" s="80">
        <v>0</v>
      </c>
      <c r="T154" s="80">
        <v>0</v>
      </c>
      <c r="U154" s="80">
        <v>0</v>
      </c>
      <c r="V154" s="80">
        <v>0</v>
      </c>
      <c r="W154" s="81">
        <v>0</v>
      </c>
      <c r="X154" s="82">
        <v>0</v>
      </c>
      <c r="Y154" s="86">
        <v>0</v>
      </c>
      <c r="Z154" s="87">
        <v>1</v>
      </c>
      <c r="AA154" s="88" t="s">
        <v>2142</v>
      </c>
      <c r="AB154" s="89"/>
      <c r="AC154" s="71"/>
      <c r="AD154" s="72"/>
      <c r="AE154" s="72"/>
      <c r="AF154" s="72"/>
      <c r="AG154" s="73"/>
      <c r="AH154" s="74"/>
      <c r="AI154" s="75"/>
    </row>
    <row r="155" spans="1:35" s="45" customFormat="1" ht="51.75" hidden="1" x14ac:dyDescent="0.25">
      <c r="A155" s="78">
        <v>153</v>
      </c>
      <c r="B155" s="78" t="s">
        <v>273</v>
      </c>
      <c r="C155" s="78" t="s">
        <v>2015</v>
      </c>
      <c r="D155" s="78" t="s">
        <v>2016</v>
      </c>
      <c r="E155" s="78" t="s">
        <v>105</v>
      </c>
      <c r="F155" s="78">
        <v>2</v>
      </c>
      <c r="G155" s="78">
        <v>2.4</v>
      </c>
      <c r="H155" s="78" t="s">
        <v>2138</v>
      </c>
      <c r="I155" s="78">
        <v>1820</v>
      </c>
      <c r="J155" s="79">
        <v>1</v>
      </c>
      <c r="K155" s="80">
        <v>0</v>
      </c>
      <c r="L155" s="80">
        <v>0</v>
      </c>
      <c r="M155" s="81">
        <v>0</v>
      </c>
      <c r="N155" s="82">
        <v>0</v>
      </c>
      <c r="O155" s="83">
        <v>0</v>
      </c>
      <c r="P155" s="83">
        <v>0</v>
      </c>
      <c r="Q155" s="84">
        <v>0</v>
      </c>
      <c r="R155" s="85">
        <v>0</v>
      </c>
      <c r="S155" s="80">
        <v>0</v>
      </c>
      <c r="T155" s="80">
        <v>0</v>
      </c>
      <c r="U155" s="80">
        <v>0</v>
      </c>
      <c r="V155" s="80">
        <v>0</v>
      </c>
      <c r="W155" s="81">
        <v>0</v>
      </c>
      <c r="X155" s="82">
        <v>0</v>
      </c>
      <c r="Y155" s="86">
        <v>0</v>
      </c>
      <c r="Z155" s="87">
        <v>1</v>
      </c>
      <c r="AA155" s="88" t="s">
        <v>2143</v>
      </c>
      <c r="AB155" s="89"/>
      <c r="AC155" s="71"/>
      <c r="AD155" s="72"/>
      <c r="AE155" s="72"/>
      <c r="AF155" s="72"/>
      <c r="AG155" s="73"/>
      <c r="AH155" s="74"/>
      <c r="AI155" s="75"/>
    </row>
    <row r="156" spans="1:35" s="45" customFormat="1" ht="39" hidden="1" x14ac:dyDescent="0.25">
      <c r="A156" s="78">
        <v>154</v>
      </c>
      <c r="B156" s="78" t="s">
        <v>273</v>
      </c>
      <c r="C156" s="78" t="s">
        <v>2015</v>
      </c>
      <c r="D156" s="78" t="s">
        <v>2016</v>
      </c>
      <c r="E156" s="78" t="s">
        <v>105</v>
      </c>
      <c r="F156" s="78">
        <v>2</v>
      </c>
      <c r="G156" s="78">
        <v>2.4</v>
      </c>
      <c r="H156" s="78" t="s">
        <v>2138</v>
      </c>
      <c r="I156" s="78">
        <v>1862</v>
      </c>
      <c r="J156" s="79">
        <v>1</v>
      </c>
      <c r="K156" s="80">
        <v>0</v>
      </c>
      <c r="L156" s="80">
        <v>0</v>
      </c>
      <c r="M156" s="81">
        <v>0</v>
      </c>
      <c r="N156" s="82">
        <v>0</v>
      </c>
      <c r="O156" s="83">
        <v>0</v>
      </c>
      <c r="P156" s="83">
        <v>0</v>
      </c>
      <c r="Q156" s="84">
        <v>0</v>
      </c>
      <c r="R156" s="85">
        <v>0</v>
      </c>
      <c r="S156" s="80">
        <v>0</v>
      </c>
      <c r="T156" s="80">
        <v>0</v>
      </c>
      <c r="U156" s="80">
        <v>0</v>
      </c>
      <c r="V156" s="80">
        <v>0</v>
      </c>
      <c r="W156" s="81">
        <v>0</v>
      </c>
      <c r="X156" s="82">
        <v>0</v>
      </c>
      <c r="Y156" s="86">
        <v>0</v>
      </c>
      <c r="Z156" s="87">
        <v>1</v>
      </c>
      <c r="AA156" s="88" t="s">
        <v>2144</v>
      </c>
      <c r="AB156" s="89"/>
      <c r="AC156" s="71"/>
      <c r="AD156" s="72"/>
      <c r="AE156" s="72"/>
      <c r="AF156" s="72"/>
      <c r="AG156" s="73"/>
      <c r="AH156" s="74"/>
      <c r="AI156" s="75"/>
    </row>
    <row r="157" spans="1:35" s="45" customFormat="1" ht="51.75" hidden="1" x14ac:dyDescent="0.25">
      <c r="A157" s="78">
        <v>155</v>
      </c>
      <c r="B157" s="78" t="s">
        <v>273</v>
      </c>
      <c r="C157" s="78" t="s">
        <v>2015</v>
      </c>
      <c r="D157" s="78" t="s">
        <v>2016</v>
      </c>
      <c r="E157" s="78" t="s">
        <v>105</v>
      </c>
      <c r="F157" s="78">
        <v>2</v>
      </c>
      <c r="G157" s="78">
        <v>2.4</v>
      </c>
      <c r="H157" s="78" t="s">
        <v>2145</v>
      </c>
      <c r="I157" s="78">
        <v>1205</v>
      </c>
      <c r="J157" s="79">
        <v>1</v>
      </c>
      <c r="K157" s="80">
        <v>0</v>
      </c>
      <c r="L157" s="80">
        <v>0</v>
      </c>
      <c r="M157" s="81">
        <v>0</v>
      </c>
      <c r="N157" s="82">
        <v>0</v>
      </c>
      <c r="O157" s="83">
        <v>0</v>
      </c>
      <c r="P157" s="83">
        <v>0</v>
      </c>
      <c r="Q157" s="84">
        <v>0</v>
      </c>
      <c r="R157" s="85">
        <v>0</v>
      </c>
      <c r="S157" s="80">
        <v>0</v>
      </c>
      <c r="T157" s="80">
        <v>0</v>
      </c>
      <c r="U157" s="80">
        <v>0</v>
      </c>
      <c r="V157" s="80">
        <v>0</v>
      </c>
      <c r="W157" s="81">
        <v>0</v>
      </c>
      <c r="X157" s="82">
        <v>0</v>
      </c>
      <c r="Y157" s="86">
        <v>0</v>
      </c>
      <c r="Z157" s="87">
        <v>1</v>
      </c>
      <c r="AA157" s="88" t="s">
        <v>2146</v>
      </c>
      <c r="AB157" s="89"/>
      <c r="AC157" s="71"/>
      <c r="AD157" s="72"/>
      <c r="AE157" s="72"/>
      <c r="AF157" s="72"/>
      <c r="AG157" s="73"/>
      <c r="AH157" s="74"/>
      <c r="AI157" s="75"/>
    </row>
    <row r="158" spans="1:35" s="45" customFormat="1" ht="51.75" hidden="1" x14ac:dyDescent="0.25">
      <c r="A158" s="78">
        <v>156</v>
      </c>
      <c r="B158" s="78" t="s">
        <v>273</v>
      </c>
      <c r="C158" s="78" t="s">
        <v>2015</v>
      </c>
      <c r="D158" s="78" t="s">
        <v>2016</v>
      </c>
      <c r="E158" s="78" t="s">
        <v>105</v>
      </c>
      <c r="F158" s="78">
        <v>2</v>
      </c>
      <c r="G158" s="78">
        <v>2.4</v>
      </c>
      <c r="H158" s="78" t="s">
        <v>2145</v>
      </c>
      <c r="I158" s="78">
        <v>1206</v>
      </c>
      <c r="J158" s="79">
        <v>1</v>
      </c>
      <c r="K158" s="80">
        <v>0</v>
      </c>
      <c r="L158" s="80">
        <v>0</v>
      </c>
      <c r="M158" s="81">
        <v>0</v>
      </c>
      <c r="N158" s="82">
        <v>0</v>
      </c>
      <c r="O158" s="83">
        <v>0</v>
      </c>
      <c r="P158" s="83">
        <v>0</v>
      </c>
      <c r="Q158" s="84">
        <v>0</v>
      </c>
      <c r="R158" s="85">
        <v>0</v>
      </c>
      <c r="S158" s="80">
        <v>0</v>
      </c>
      <c r="T158" s="80">
        <v>0</v>
      </c>
      <c r="U158" s="80">
        <v>0</v>
      </c>
      <c r="V158" s="80">
        <v>0</v>
      </c>
      <c r="W158" s="81">
        <v>0</v>
      </c>
      <c r="X158" s="82">
        <v>0</v>
      </c>
      <c r="Y158" s="86">
        <v>0</v>
      </c>
      <c r="Z158" s="87">
        <v>1</v>
      </c>
      <c r="AA158" s="88" t="s">
        <v>2147</v>
      </c>
      <c r="AB158" s="89"/>
      <c r="AC158" s="71"/>
      <c r="AD158" s="72"/>
      <c r="AE158" s="72"/>
      <c r="AF158" s="72"/>
      <c r="AG158" s="73"/>
      <c r="AH158" s="74"/>
      <c r="AI158" s="75"/>
    </row>
    <row r="159" spans="1:35" s="45" customFormat="1" ht="51.75" hidden="1" x14ac:dyDescent="0.25">
      <c r="A159" s="78">
        <v>157</v>
      </c>
      <c r="B159" s="78" t="s">
        <v>273</v>
      </c>
      <c r="C159" s="78" t="s">
        <v>2015</v>
      </c>
      <c r="D159" s="78" t="s">
        <v>2016</v>
      </c>
      <c r="E159" s="78" t="s">
        <v>105</v>
      </c>
      <c r="F159" s="78">
        <v>2</v>
      </c>
      <c r="G159" s="78">
        <v>2.4</v>
      </c>
      <c r="H159" s="78" t="s">
        <v>2145</v>
      </c>
      <c r="I159" s="78">
        <v>1560</v>
      </c>
      <c r="J159" s="79">
        <v>1</v>
      </c>
      <c r="K159" s="80">
        <v>0</v>
      </c>
      <c r="L159" s="80">
        <v>0</v>
      </c>
      <c r="M159" s="81">
        <v>0</v>
      </c>
      <c r="N159" s="82">
        <v>0</v>
      </c>
      <c r="O159" s="83">
        <v>0</v>
      </c>
      <c r="P159" s="83">
        <v>0</v>
      </c>
      <c r="Q159" s="84">
        <v>0</v>
      </c>
      <c r="R159" s="85">
        <v>0</v>
      </c>
      <c r="S159" s="80">
        <v>0</v>
      </c>
      <c r="T159" s="80">
        <v>0</v>
      </c>
      <c r="U159" s="80">
        <v>0</v>
      </c>
      <c r="V159" s="80">
        <v>0</v>
      </c>
      <c r="W159" s="81">
        <v>0</v>
      </c>
      <c r="X159" s="82">
        <v>0</v>
      </c>
      <c r="Y159" s="86">
        <v>0</v>
      </c>
      <c r="Z159" s="87">
        <v>1</v>
      </c>
      <c r="AA159" s="88" t="s">
        <v>2148</v>
      </c>
      <c r="AB159" s="89"/>
      <c r="AC159" s="71"/>
      <c r="AD159" s="72"/>
      <c r="AE159" s="72"/>
      <c r="AF159" s="72"/>
      <c r="AG159" s="73"/>
      <c r="AH159" s="74"/>
      <c r="AI159" s="75"/>
    </row>
    <row r="160" spans="1:35" s="45" customFormat="1" ht="51.75" hidden="1" x14ac:dyDescent="0.25">
      <c r="A160" s="78">
        <v>158</v>
      </c>
      <c r="B160" s="78" t="s">
        <v>273</v>
      </c>
      <c r="C160" s="78" t="s">
        <v>2015</v>
      </c>
      <c r="D160" s="78" t="s">
        <v>2016</v>
      </c>
      <c r="E160" s="78" t="s">
        <v>105</v>
      </c>
      <c r="F160" s="78">
        <v>2</v>
      </c>
      <c r="G160" s="78">
        <v>2.4</v>
      </c>
      <c r="H160" s="78" t="s">
        <v>2145</v>
      </c>
      <c r="I160" s="78">
        <v>1821</v>
      </c>
      <c r="J160" s="79">
        <v>1</v>
      </c>
      <c r="K160" s="80">
        <v>0</v>
      </c>
      <c r="L160" s="80">
        <v>0</v>
      </c>
      <c r="M160" s="81">
        <v>0</v>
      </c>
      <c r="N160" s="82">
        <v>0</v>
      </c>
      <c r="O160" s="83">
        <v>0</v>
      </c>
      <c r="P160" s="83">
        <v>0</v>
      </c>
      <c r="Q160" s="84">
        <v>0</v>
      </c>
      <c r="R160" s="85">
        <v>0</v>
      </c>
      <c r="S160" s="80">
        <v>0</v>
      </c>
      <c r="T160" s="80">
        <v>0</v>
      </c>
      <c r="U160" s="80">
        <v>0</v>
      </c>
      <c r="V160" s="80">
        <v>0</v>
      </c>
      <c r="W160" s="81">
        <v>0</v>
      </c>
      <c r="X160" s="82">
        <v>0</v>
      </c>
      <c r="Y160" s="86">
        <v>0</v>
      </c>
      <c r="Z160" s="87">
        <v>1</v>
      </c>
      <c r="AA160" s="88" t="s">
        <v>2149</v>
      </c>
      <c r="AB160" s="89"/>
      <c r="AC160" s="71"/>
      <c r="AD160" s="72"/>
      <c r="AE160" s="72"/>
      <c r="AF160" s="72"/>
      <c r="AG160" s="73"/>
      <c r="AH160" s="74"/>
      <c r="AI160" s="75"/>
    </row>
    <row r="161" spans="1:35" s="45" customFormat="1" ht="51.75" hidden="1" x14ac:dyDescent="0.25">
      <c r="A161" s="78">
        <v>159</v>
      </c>
      <c r="B161" s="78" t="s">
        <v>273</v>
      </c>
      <c r="C161" s="78" t="s">
        <v>2015</v>
      </c>
      <c r="D161" s="78" t="s">
        <v>2016</v>
      </c>
      <c r="E161" s="78" t="s">
        <v>105</v>
      </c>
      <c r="F161" s="78">
        <v>2</v>
      </c>
      <c r="G161" s="78">
        <v>2.4</v>
      </c>
      <c r="H161" s="78" t="s">
        <v>2145</v>
      </c>
      <c r="I161" s="78">
        <v>1873</v>
      </c>
      <c r="J161" s="79">
        <v>1</v>
      </c>
      <c r="K161" s="80">
        <v>0</v>
      </c>
      <c r="L161" s="80">
        <v>0</v>
      </c>
      <c r="M161" s="81">
        <v>0</v>
      </c>
      <c r="N161" s="82">
        <v>0</v>
      </c>
      <c r="O161" s="83">
        <v>0</v>
      </c>
      <c r="P161" s="83">
        <v>0</v>
      </c>
      <c r="Q161" s="84">
        <v>0</v>
      </c>
      <c r="R161" s="85">
        <v>0</v>
      </c>
      <c r="S161" s="80">
        <v>0</v>
      </c>
      <c r="T161" s="80">
        <v>0</v>
      </c>
      <c r="U161" s="80">
        <v>0</v>
      </c>
      <c r="V161" s="80">
        <v>0</v>
      </c>
      <c r="W161" s="81">
        <v>0</v>
      </c>
      <c r="X161" s="82">
        <v>0</v>
      </c>
      <c r="Y161" s="86">
        <v>0</v>
      </c>
      <c r="Z161" s="87">
        <v>1</v>
      </c>
      <c r="AA161" s="88" t="s">
        <v>2150</v>
      </c>
      <c r="AB161" s="89"/>
      <c r="AC161" s="71"/>
      <c r="AD161" s="72"/>
      <c r="AE161" s="72"/>
      <c r="AF161" s="72"/>
      <c r="AG161" s="73"/>
      <c r="AH161" s="74"/>
      <c r="AI161" s="75"/>
    </row>
    <row r="162" spans="1:35" s="45" customFormat="1" ht="51.75" hidden="1" x14ac:dyDescent="0.25">
      <c r="A162" s="78">
        <v>160</v>
      </c>
      <c r="B162" s="78" t="s">
        <v>273</v>
      </c>
      <c r="C162" s="78" t="s">
        <v>2015</v>
      </c>
      <c r="D162" s="78" t="s">
        <v>2016</v>
      </c>
      <c r="E162" s="78" t="s">
        <v>105</v>
      </c>
      <c r="F162" s="78">
        <v>2</v>
      </c>
      <c r="G162" s="78">
        <v>2.4</v>
      </c>
      <c r="H162" s="78" t="s">
        <v>2145</v>
      </c>
      <c r="I162" s="78">
        <v>1891</v>
      </c>
      <c r="J162" s="79">
        <v>1</v>
      </c>
      <c r="K162" s="80">
        <v>0</v>
      </c>
      <c r="L162" s="80">
        <v>0</v>
      </c>
      <c r="M162" s="81">
        <v>0</v>
      </c>
      <c r="N162" s="82">
        <v>0</v>
      </c>
      <c r="O162" s="83">
        <v>0</v>
      </c>
      <c r="P162" s="83">
        <v>0</v>
      </c>
      <c r="Q162" s="84">
        <v>0</v>
      </c>
      <c r="R162" s="85">
        <v>0</v>
      </c>
      <c r="S162" s="80">
        <v>0</v>
      </c>
      <c r="T162" s="80">
        <v>0</v>
      </c>
      <c r="U162" s="80">
        <v>0</v>
      </c>
      <c r="V162" s="80">
        <v>0</v>
      </c>
      <c r="W162" s="81">
        <v>0</v>
      </c>
      <c r="X162" s="82">
        <v>0</v>
      </c>
      <c r="Y162" s="86">
        <v>0</v>
      </c>
      <c r="Z162" s="87">
        <v>1</v>
      </c>
      <c r="AA162" s="88" t="s">
        <v>2151</v>
      </c>
      <c r="AB162" s="89"/>
      <c r="AC162" s="71"/>
      <c r="AD162" s="72"/>
      <c r="AE162" s="72"/>
      <c r="AF162" s="72"/>
      <c r="AG162" s="73"/>
      <c r="AH162" s="74"/>
      <c r="AI162" s="75"/>
    </row>
    <row r="163" spans="1:35" s="45" customFormat="1" hidden="1" x14ac:dyDescent="0.25">
      <c r="A163" s="78">
        <v>161</v>
      </c>
      <c r="B163" s="78" t="s">
        <v>273</v>
      </c>
      <c r="C163" s="78" t="s">
        <v>2015</v>
      </c>
      <c r="D163" s="78" t="s">
        <v>2016</v>
      </c>
      <c r="E163" s="78" t="s">
        <v>105</v>
      </c>
      <c r="F163" s="78">
        <v>2</v>
      </c>
      <c r="G163" s="78">
        <v>2.4</v>
      </c>
      <c r="H163" s="78" t="s">
        <v>2152</v>
      </c>
      <c r="I163" s="78">
        <v>1029</v>
      </c>
      <c r="J163" s="79">
        <v>0</v>
      </c>
      <c r="K163" s="80">
        <v>0</v>
      </c>
      <c r="L163" s="80">
        <v>0</v>
      </c>
      <c r="M163" s="81">
        <v>0</v>
      </c>
      <c r="N163" s="82">
        <v>0</v>
      </c>
      <c r="O163" s="83">
        <v>0</v>
      </c>
      <c r="P163" s="83">
        <v>0</v>
      </c>
      <c r="Q163" s="84">
        <v>0</v>
      </c>
      <c r="R163" s="85">
        <v>0</v>
      </c>
      <c r="S163" s="80">
        <v>0</v>
      </c>
      <c r="T163" s="80">
        <v>0</v>
      </c>
      <c r="U163" s="80">
        <v>0</v>
      </c>
      <c r="V163" s="80">
        <v>0</v>
      </c>
      <c r="W163" s="81">
        <v>0</v>
      </c>
      <c r="X163" s="82">
        <v>0</v>
      </c>
      <c r="Y163" s="86">
        <v>0</v>
      </c>
      <c r="Z163" s="87">
        <v>0</v>
      </c>
      <c r="AA163" s="88"/>
      <c r="AB163" s="89"/>
      <c r="AC163" s="71"/>
      <c r="AD163" s="72"/>
      <c r="AE163" s="72"/>
      <c r="AF163" s="72"/>
      <c r="AG163" s="73"/>
      <c r="AH163" s="74"/>
      <c r="AI163" s="75"/>
    </row>
    <row r="164" spans="1:35" s="45" customFormat="1" ht="51.75" hidden="1" x14ac:dyDescent="0.25">
      <c r="A164" s="78">
        <v>162</v>
      </c>
      <c r="B164" s="78" t="s">
        <v>273</v>
      </c>
      <c r="C164" s="78" t="s">
        <v>2015</v>
      </c>
      <c r="D164" s="78" t="s">
        <v>2016</v>
      </c>
      <c r="E164" s="78" t="s">
        <v>105</v>
      </c>
      <c r="F164" s="78">
        <v>2</v>
      </c>
      <c r="G164" s="78">
        <v>2.4</v>
      </c>
      <c r="H164" s="78" t="s">
        <v>2153</v>
      </c>
      <c r="I164" s="78">
        <v>1210</v>
      </c>
      <c r="J164" s="79">
        <v>0</v>
      </c>
      <c r="K164" s="80">
        <v>0</v>
      </c>
      <c r="L164" s="80">
        <v>0</v>
      </c>
      <c r="M164" s="81">
        <v>0</v>
      </c>
      <c r="N164" s="82">
        <v>0</v>
      </c>
      <c r="O164" s="83">
        <v>1</v>
      </c>
      <c r="P164" s="83">
        <v>0</v>
      </c>
      <c r="Q164" s="84">
        <v>0</v>
      </c>
      <c r="R164" s="85">
        <v>1</v>
      </c>
      <c r="S164" s="80">
        <v>0</v>
      </c>
      <c r="T164" s="80">
        <v>0</v>
      </c>
      <c r="U164" s="80">
        <v>0</v>
      </c>
      <c r="V164" s="80">
        <v>0</v>
      </c>
      <c r="W164" s="81">
        <v>0</v>
      </c>
      <c r="X164" s="82">
        <v>0</v>
      </c>
      <c r="Y164" s="86">
        <v>0</v>
      </c>
      <c r="Z164" s="87">
        <v>1</v>
      </c>
      <c r="AA164" s="88" t="s">
        <v>2154</v>
      </c>
      <c r="AB164" s="89"/>
      <c r="AC164" s="71"/>
      <c r="AD164" s="72"/>
      <c r="AE164" s="72"/>
      <c r="AF164" s="72"/>
      <c r="AG164" s="73"/>
      <c r="AH164" s="74"/>
      <c r="AI164" s="75"/>
    </row>
    <row r="165" spans="1:35" s="45" customFormat="1" ht="39" hidden="1" x14ac:dyDescent="0.25">
      <c r="A165" s="78">
        <v>163</v>
      </c>
      <c r="B165" s="78" t="s">
        <v>273</v>
      </c>
      <c r="C165" s="78" t="s">
        <v>2015</v>
      </c>
      <c r="D165" s="78" t="s">
        <v>2016</v>
      </c>
      <c r="E165" s="78" t="s">
        <v>105</v>
      </c>
      <c r="F165" s="78">
        <v>2</v>
      </c>
      <c r="G165" s="78">
        <v>2.4</v>
      </c>
      <c r="H165" s="78" t="s">
        <v>2153</v>
      </c>
      <c r="I165" s="78">
        <v>1601</v>
      </c>
      <c r="J165" s="79">
        <v>1</v>
      </c>
      <c r="K165" s="80">
        <v>0</v>
      </c>
      <c r="L165" s="80">
        <v>0</v>
      </c>
      <c r="M165" s="81">
        <v>0</v>
      </c>
      <c r="N165" s="82">
        <v>0</v>
      </c>
      <c r="O165" s="83">
        <v>0</v>
      </c>
      <c r="P165" s="83">
        <v>0</v>
      </c>
      <c r="Q165" s="84">
        <v>0</v>
      </c>
      <c r="R165" s="85">
        <v>0</v>
      </c>
      <c r="S165" s="80">
        <v>0</v>
      </c>
      <c r="T165" s="80">
        <v>0</v>
      </c>
      <c r="U165" s="80">
        <v>0</v>
      </c>
      <c r="V165" s="80">
        <v>0</v>
      </c>
      <c r="W165" s="81">
        <v>0</v>
      </c>
      <c r="X165" s="82">
        <v>0</v>
      </c>
      <c r="Y165" s="86">
        <v>0</v>
      </c>
      <c r="Z165" s="87">
        <v>1</v>
      </c>
      <c r="AA165" s="88" t="s">
        <v>2155</v>
      </c>
      <c r="AB165" s="89"/>
      <c r="AC165" s="71"/>
      <c r="AD165" s="72"/>
      <c r="AE165" s="72"/>
      <c r="AF165" s="72"/>
      <c r="AG165" s="73"/>
      <c r="AH165" s="74"/>
      <c r="AI165" s="75"/>
    </row>
    <row r="166" spans="1:35" s="45" customFormat="1" ht="26.25" hidden="1" x14ac:dyDescent="0.25">
      <c r="A166" s="78">
        <v>164</v>
      </c>
      <c r="B166" s="78" t="s">
        <v>273</v>
      </c>
      <c r="C166" s="78" t="s">
        <v>2015</v>
      </c>
      <c r="D166" s="78" t="s">
        <v>2016</v>
      </c>
      <c r="E166" s="78" t="s">
        <v>105</v>
      </c>
      <c r="F166" s="78">
        <v>2</v>
      </c>
      <c r="G166" s="78">
        <v>2.4</v>
      </c>
      <c r="H166" s="78" t="s">
        <v>2153</v>
      </c>
      <c r="I166" s="78">
        <v>1673</v>
      </c>
      <c r="J166" s="79">
        <v>0</v>
      </c>
      <c r="K166" s="80">
        <v>0</v>
      </c>
      <c r="L166" s="80">
        <v>0</v>
      </c>
      <c r="M166" s="81">
        <v>0</v>
      </c>
      <c r="N166" s="82">
        <v>0</v>
      </c>
      <c r="O166" s="83">
        <v>1</v>
      </c>
      <c r="P166" s="83">
        <v>0</v>
      </c>
      <c r="Q166" s="84">
        <v>0</v>
      </c>
      <c r="R166" s="85">
        <v>0</v>
      </c>
      <c r="S166" s="80">
        <v>0</v>
      </c>
      <c r="T166" s="80">
        <v>0</v>
      </c>
      <c r="U166" s="80">
        <v>0</v>
      </c>
      <c r="V166" s="80">
        <v>0</v>
      </c>
      <c r="W166" s="81">
        <v>0</v>
      </c>
      <c r="X166" s="82">
        <v>0</v>
      </c>
      <c r="Y166" s="86">
        <v>0</v>
      </c>
      <c r="Z166" s="87">
        <v>1</v>
      </c>
      <c r="AA166" s="154" t="s">
        <v>2156</v>
      </c>
      <c r="AB166" s="89"/>
      <c r="AC166" s="71"/>
      <c r="AD166" s="72"/>
      <c r="AE166" s="72"/>
      <c r="AF166" s="72"/>
      <c r="AG166" s="73"/>
      <c r="AH166" s="74"/>
      <c r="AI166" s="75"/>
    </row>
    <row r="167" spans="1:35" s="45" customFormat="1" ht="51.75" hidden="1" x14ac:dyDescent="0.25">
      <c r="A167" s="78">
        <v>165</v>
      </c>
      <c r="B167" s="78" t="s">
        <v>273</v>
      </c>
      <c r="C167" s="78" t="s">
        <v>2015</v>
      </c>
      <c r="D167" s="78" t="s">
        <v>2016</v>
      </c>
      <c r="E167" s="78" t="s">
        <v>105</v>
      </c>
      <c r="F167" s="78">
        <v>2</v>
      </c>
      <c r="G167" s="78">
        <v>2.4</v>
      </c>
      <c r="H167" s="78" t="s">
        <v>2153</v>
      </c>
      <c r="I167" s="78">
        <v>1825</v>
      </c>
      <c r="J167" s="79">
        <v>0</v>
      </c>
      <c r="K167" s="80">
        <v>0</v>
      </c>
      <c r="L167" s="80">
        <v>0</v>
      </c>
      <c r="M167" s="81">
        <v>0</v>
      </c>
      <c r="N167" s="82">
        <v>0</v>
      </c>
      <c r="O167" s="83">
        <v>1</v>
      </c>
      <c r="P167" s="83">
        <v>0</v>
      </c>
      <c r="Q167" s="84">
        <v>0</v>
      </c>
      <c r="R167" s="85">
        <v>0</v>
      </c>
      <c r="S167" s="80">
        <v>0</v>
      </c>
      <c r="T167" s="80">
        <v>0</v>
      </c>
      <c r="U167" s="80">
        <v>1</v>
      </c>
      <c r="V167" s="80">
        <v>0</v>
      </c>
      <c r="W167" s="81">
        <v>0</v>
      </c>
      <c r="X167" s="82">
        <v>0</v>
      </c>
      <c r="Y167" s="86">
        <v>0</v>
      </c>
      <c r="Z167" s="87">
        <v>1</v>
      </c>
      <c r="AA167" s="88" t="s">
        <v>2157</v>
      </c>
      <c r="AB167" s="89"/>
      <c r="AC167" s="71"/>
      <c r="AD167" s="72"/>
      <c r="AE167" s="72"/>
      <c r="AF167" s="72"/>
      <c r="AG167" s="73"/>
      <c r="AH167" s="74"/>
      <c r="AI167" s="75"/>
    </row>
    <row r="168" spans="1:35" s="45" customFormat="1" hidden="1" x14ac:dyDescent="0.25">
      <c r="A168" s="78">
        <v>166</v>
      </c>
      <c r="B168" s="78" t="s">
        <v>273</v>
      </c>
      <c r="C168" s="78" t="s">
        <v>2015</v>
      </c>
      <c r="D168" s="78" t="s">
        <v>2016</v>
      </c>
      <c r="E168" s="78" t="s">
        <v>105</v>
      </c>
      <c r="F168" s="78">
        <v>2</v>
      </c>
      <c r="G168" s="78">
        <v>2.4</v>
      </c>
      <c r="H168" s="78" t="s">
        <v>2153</v>
      </c>
      <c r="I168" s="78">
        <v>1830</v>
      </c>
      <c r="J168" s="79">
        <v>0</v>
      </c>
      <c r="K168" s="80">
        <v>0</v>
      </c>
      <c r="L168" s="80">
        <v>0</v>
      </c>
      <c r="M168" s="81">
        <v>0</v>
      </c>
      <c r="N168" s="82">
        <v>0</v>
      </c>
      <c r="O168" s="83">
        <v>0</v>
      </c>
      <c r="P168" s="83">
        <v>0</v>
      </c>
      <c r="Q168" s="84">
        <v>0</v>
      </c>
      <c r="R168" s="85">
        <v>0</v>
      </c>
      <c r="S168" s="80">
        <v>0</v>
      </c>
      <c r="T168" s="80">
        <v>0</v>
      </c>
      <c r="U168" s="80">
        <v>0</v>
      </c>
      <c r="V168" s="80">
        <v>0</v>
      </c>
      <c r="W168" s="81">
        <v>0</v>
      </c>
      <c r="X168" s="82">
        <v>0</v>
      </c>
      <c r="Y168" s="86">
        <v>0</v>
      </c>
      <c r="Z168" s="87">
        <v>0</v>
      </c>
      <c r="AA168" s="88"/>
      <c r="AB168" s="89"/>
      <c r="AC168" s="71"/>
      <c r="AD168" s="72"/>
      <c r="AE168" s="72"/>
      <c r="AF168" s="72"/>
      <c r="AG168" s="73"/>
      <c r="AH168" s="74"/>
      <c r="AI168" s="75"/>
    </row>
    <row r="169" spans="1:35" s="45" customFormat="1" hidden="1" x14ac:dyDescent="0.25">
      <c r="A169" s="78">
        <v>167</v>
      </c>
      <c r="B169" s="78" t="s">
        <v>273</v>
      </c>
      <c r="C169" s="78" t="s">
        <v>2015</v>
      </c>
      <c r="D169" s="78" t="s">
        <v>2016</v>
      </c>
      <c r="E169" s="78" t="s">
        <v>105</v>
      </c>
      <c r="F169" s="78">
        <v>2</v>
      </c>
      <c r="G169" s="78">
        <v>2.4</v>
      </c>
      <c r="H169" s="78" t="s">
        <v>2153</v>
      </c>
      <c r="I169" s="78">
        <v>1838</v>
      </c>
      <c r="J169" s="79">
        <v>0</v>
      </c>
      <c r="K169" s="80">
        <v>0</v>
      </c>
      <c r="L169" s="80">
        <v>0</v>
      </c>
      <c r="M169" s="81">
        <v>0</v>
      </c>
      <c r="N169" s="82">
        <v>0</v>
      </c>
      <c r="O169" s="83">
        <v>0</v>
      </c>
      <c r="P169" s="83">
        <v>0</v>
      </c>
      <c r="Q169" s="84">
        <v>0</v>
      </c>
      <c r="R169" s="85">
        <v>0</v>
      </c>
      <c r="S169" s="80">
        <v>0</v>
      </c>
      <c r="T169" s="80">
        <v>0</v>
      </c>
      <c r="U169" s="80">
        <v>0</v>
      </c>
      <c r="V169" s="80">
        <v>0</v>
      </c>
      <c r="W169" s="81">
        <v>0</v>
      </c>
      <c r="X169" s="82">
        <v>0</v>
      </c>
      <c r="Y169" s="86">
        <v>0</v>
      </c>
      <c r="Z169" s="87">
        <v>0</v>
      </c>
      <c r="AA169" s="88"/>
      <c r="AB169" s="89"/>
      <c r="AC169" s="71"/>
      <c r="AD169" s="72"/>
      <c r="AE169" s="72"/>
      <c r="AF169" s="72"/>
      <c r="AG169" s="73"/>
      <c r="AH169" s="74"/>
      <c r="AI169" s="75"/>
    </row>
    <row r="170" spans="1:35" s="45" customFormat="1" ht="16.5" hidden="1" thickBot="1" x14ac:dyDescent="0.3">
      <c r="A170" s="100"/>
      <c r="B170" s="100"/>
      <c r="C170" s="100"/>
      <c r="D170" s="100"/>
      <c r="E170" s="100"/>
      <c r="F170" s="100"/>
      <c r="G170" s="100"/>
      <c r="H170" s="100"/>
      <c r="I170" s="100">
        <f>COUNTA(I3:I169)</f>
        <v>167</v>
      </c>
      <c r="J170" s="101">
        <f t="shared" ref="J170:Z170" si="0">SUM(J3:J169)</f>
        <v>67</v>
      </c>
      <c r="K170" s="102">
        <f t="shared" si="0"/>
        <v>7</v>
      </c>
      <c r="L170" s="102">
        <f t="shared" si="0"/>
        <v>3</v>
      </c>
      <c r="M170" s="103">
        <f t="shared" si="0"/>
        <v>1</v>
      </c>
      <c r="N170" s="101">
        <f t="shared" si="0"/>
        <v>12</v>
      </c>
      <c r="O170" s="102">
        <f t="shared" si="0"/>
        <v>24</v>
      </c>
      <c r="P170" s="102">
        <f t="shared" si="0"/>
        <v>0</v>
      </c>
      <c r="Q170" s="103">
        <f t="shared" si="0"/>
        <v>2</v>
      </c>
      <c r="R170" s="101">
        <f t="shared" si="0"/>
        <v>9</v>
      </c>
      <c r="S170" s="102">
        <f t="shared" si="0"/>
        <v>1</v>
      </c>
      <c r="T170" s="102">
        <f t="shared" si="0"/>
        <v>5</v>
      </c>
      <c r="U170" s="102">
        <f t="shared" si="0"/>
        <v>22</v>
      </c>
      <c r="V170" s="102">
        <f t="shared" si="0"/>
        <v>6</v>
      </c>
      <c r="W170" s="103">
        <f t="shared" si="0"/>
        <v>0</v>
      </c>
      <c r="X170" s="101">
        <f t="shared" si="0"/>
        <v>0</v>
      </c>
      <c r="Y170" s="104">
        <f t="shared" si="0"/>
        <v>0</v>
      </c>
      <c r="Z170" s="105">
        <f t="shared" si="0"/>
        <v>110</v>
      </c>
      <c r="AA170" s="106">
        <f>COUNTA(AA3:AA169)</f>
        <v>110</v>
      </c>
      <c r="AB170" s="106">
        <f>COUNTA(AB3:AB169)</f>
        <v>12</v>
      </c>
      <c r="AC170" s="107">
        <f>COUNTA(AC3:AC169)</f>
        <v>0</v>
      </c>
      <c r="AD170" s="108">
        <f>SUM(AD3:AD169)</f>
        <v>0</v>
      </c>
      <c r="AE170" s="108">
        <f>SUM(AE3:AE169)</f>
        <v>0</v>
      </c>
      <c r="AF170" s="108">
        <f>SUM(AF3:AF169)</f>
        <v>0</v>
      </c>
      <c r="AG170" s="109">
        <f>COUNTA(AG3:AG169)</f>
        <v>0</v>
      </c>
      <c r="AH170" s="108">
        <f>SUM(AH3:AH169)</f>
        <v>0</v>
      </c>
      <c r="AI170" s="110">
        <f>COUNTA(AI3:AI169)</f>
        <v>0</v>
      </c>
    </row>
  </sheetData>
  <autoFilter ref="A2:AI170">
    <filterColumn colId="9">
      <filters>
        <filter val="1"/>
      </filters>
    </filterColumn>
    <filterColumn colId="26">
      <colorFilter dxfId="5"/>
    </filterColumn>
    <sortState ref="A16:AI150">
      <sortCondition ref="H2:H170"/>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1"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filterMode="1">
    <pageSetUpPr fitToPage="1"/>
  </sheetPr>
  <dimension ref="A1:AI49"/>
  <sheetViews>
    <sheetView zoomScale="80" zoomScaleNormal="80" workbookViewId="0">
      <pane ySplit="2" topLeftCell="A30" activePane="bottomLeft" state="frozen"/>
      <selection activeCell="D10" sqref="D10"/>
      <selection pane="bottomLeft" activeCell="AA50" sqref="AA50"/>
    </sheetView>
  </sheetViews>
  <sheetFormatPr baseColWidth="10" defaultRowHeight="15" x14ac:dyDescent="0.2"/>
  <cols>
    <col min="1" max="1" width="7" style="111" customWidth="1"/>
    <col min="2" max="3" width="11.42578125" style="111" hidden="1" customWidth="1"/>
    <col min="4" max="4" width="58.71093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264</v>
      </c>
      <c r="C3" s="60" t="s">
        <v>265</v>
      </c>
      <c r="D3" s="60" t="s">
        <v>77</v>
      </c>
      <c r="E3" s="60" t="s">
        <v>105</v>
      </c>
      <c r="F3" s="60">
        <v>3</v>
      </c>
      <c r="G3" s="60">
        <v>3.1</v>
      </c>
      <c r="H3" s="60" t="s">
        <v>266</v>
      </c>
      <c r="I3" s="60">
        <v>1049</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264</v>
      </c>
      <c r="C4" s="76" t="s">
        <v>265</v>
      </c>
      <c r="D4" s="76" t="s">
        <v>77</v>
      </c>
      <c r="E4" s="76" t="s">
        <v>105</v>
      </c>
      <c r="F4" s="76">
        <v>3</v>
      </c>
      <c r="G4" s="76">
        <v>3.1</v>
      </c>
      <c r="H4" s="76" t="s">
        <v>266</v>
      </c>
      <c r="I4" s="76">
        <v>1422</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264</v>
      </c>
      <c r="C5" s="76" t="s">
        <v>265</v>
      </c>
      <c r="D5" s="76" t="s">
        <v>77</v>
      </c>
      <c r="E5" s="76" t="s">
        <v>105</v>
      </c>
      <c r="F5" s="76">
        <v>3</v>
      </c>
      <c r="G5" s="76">
        <v>3.1</v>
      </c>
      <c r="H5" s="76" t="s">
        <v>266</v>
      </c>
      <c r="I5" s="76">
        <v>1429</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264</v>
      </c>
      <c r="C6" s="76" t="s">
        <v>265</v>
      </c>
      <c r="D6" s="76" t="s">
        <v>77</v>
      </c>
      <c r="E6" s="76" t="s">
        <v>105</v>
      </c>
      <c r="F6" s="76">
        <v>3</v>
      </c>
      <c r="G6" s="76">
        <v>3.1</v>
      </c>
      <c r="H6" s="76" t="s">
        <v>267</v>
      </c>
      <c r="I6" s="76">
        <v>980</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264</v>
      </c>
      <c r="C7" s="76" t="s">
        <v>265</v>
      </c>
      <c r="D7" s="76" t="s">
        <v>77</v>
      </c>
      <c r="E7" s="76" t="s">
        <v>105</v>
      </c>
      <c r="F7" s="76">
        <v>3</v>
      </c>
      <c r="G7" s="76">
        <v>3.1</v>
      </c>
      <c r="H7" s="76" t="s">
        <v>267</v>
      </c>
      <c r="I7" s="76">
        <v>1426</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264</v>
      </c>
      <c r="C8" s="76" t="s">
        <v>265</v>
      </c>
      <c r="D8" s="76" t="s">
        <v>77</v>
      </c>
      <c r="E8" s="76" t="s">
        <v>105</v>
      </c>
      <c r="F8" s="76">
        <v>3</v>
      </c>
      <c r="G8" s="76">
        <v>3.1</v>
      </c>
      <c r="H8" s="76" t="s">
        <v>267</v>
      </c>
      <c r="I8" s="76">
        <v>1963</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264</v>
      </c>
      <c r="C9" s="76" t="s">
        <v>265</v>
      </c>
      <c r="D9" s="76" t="s">
        <v>77</v>
      </c>
      <c r="E9" s="76" t="s">
        <v>105</v>
      </c>
      <c r="F9" s="76">
        <v>3</v>
      </c>
      <c r="G9" s="76">
        <v>3.2</v>
      </c>
      <c r="H9" s="76" t="s">
        <v>268</v>
      </c>
      <c r="I9" s="76">
        <v>967</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264</v>
      </c>
      <c r="C10" s="76" t="s">
        <v>265</v>
      </c>
      <c r="D10" s="76" t="s">
        <v>77</v>
      </c>
      <c r="E10" s="76" t="s">
        <v>105</v>
      </c>
      <c r="F10" s="76">
        <v>3</v>
      </c>
      <c r="G10" s="76">
        <v>3.2</v>
      </c>
      <c r="H10" s="76" t="s">
        <v>268</v>
      </c>
      <c r="I10" s="76">
        <v>1074</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264</v>
      </c>
      <c r="C11" s="76" t="s">
        <v>265</v>
      </c>
      <c r="D11" s="76" t="s">
        <v>77</v>
      </c>
      <c r="E11" s="76" t="s">
        <v>105</v>
      </c>
      <c r="F11" s="76">
        <v>3</v>
      </c>
      <c r="G11" s="76">
        <v>3.2</v>
      </c>
      <c r="H11" s="76" t="s">
        <v>268</v>
      </c>
      <c r="I11" s="76">
        <v>1135</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31.5" hidden="1" x14ac:dyDescent="0.25">
      <c r="A12" s="76">
        <v>10</v>
      </c>
      <c r="B12" s="76" t="s">
        <v>264</v>
      </c>
      <c r="C12" s="76" t="s">
        <v>265</v>
      </c>
      <c r="D12" s="76" t="s">
        <v>77</v>
      </c>
      <c r="E12" s="76" t="s">
        <v>105</v>
      </c>
      <c r="F12" s="76">
        <v>3</v>
      </c>
      <c r="G12" s="76">
        <v>3.2</v>
      </c>
      <c r="H12" s="76" t="s">
        <v>268</v>
      </c>
      <c r="I12" s="76">
        <v>1965</v>
      </c>
      <c r="J12" s="61">
        <v>0</v>
      </c>
      <c r="K12" s="62">
        <v>0</v>
      </c>
      <c r="L12" s="62">
        <v>0</v>
      </c>
      <c r="M12" s="63">
        <v>0</v>
      </c>
      <c r="N12" s="64">
        <v>0</v>
      </c>
      <c r="O12" s="65">
        <v>0</v>
      </c>
      <c r="P12" s="65">
        <v>0</v>
      </c>
      <c r="Q12" s="66">
        <v>0</v>
      </c>
      <c r="R12" s="67">
        <v>1</v>
      </c>
      <c r="S12" s="62">
        <v>0</v>
      </c>
      <c r="T12" s="62">
        <v>0</v>
      </c>
      <c r="U12" s="62">
        <v>0</v>
      </c>
      <c r="V12" s="62">
        <v>0</v>
      </c>
      <c r="W12" s="63">
        <v>0</v>
      </c>
      <c r="X12" s="64">
        <v>0</v>
      </c>
      <c r="Y12" s="77">
        <v>0</v>
      </c>
      <c r="Z12" s="70">
        <v>1</v>
      </c>
      <c r="AA12" s="162" t="s">
        <v>269</v>
      </c>
      <c r="AB12" s="164"/>
      <c r="AC12" s="71"/>
      <c r="AD12" s="72"/>
      <c r="AE12" s="72"/>
      <c r="AF12" s="72"/>
      <c r="AG12" s="73"/>
      <c r="AH12" s="74"/>
      <c r="AI12" s="75"/>
    </row>
    <row r="13" spans="1:35" s="45" customFormat="1" ht="47.25" hidden="1" x14ac:dyDescent="0.25">
      <c r="A13" s="76">
        <v>11</v>
      </c>
      <c r="B13" s="76" t="s">
        <v>264</v>
      </c>
      <c r="C13" s="76" t="s">
        <v>265</v>
      </c>
      <c r="D13" s="76" t="s">
        <v>77</v>
      </c>
      <c r="E13" s="76" t="s">
        <v>105</v>
      </c>
      <c r="F13" s="76">
        <v>3</v>
      </c>
      <c r="G13" s="76">
        <v>3.2</v>
      </c>
      <c r="H13" s="76" t="s">
        <v>268</v>
      </c>
      <c r="I13" s="76">
        <v>1967</v>
      </c>
      <c r="J13" s="61">
        <v>0</v>
      </c>
      <c r="K13" s="62">
        <v>0</v>
      </c>
      <c r="L13" s="62">
        <v>0</v>
      </c>
      <c r="M13" s="63">
        <v>0</v>
      </c>
      <c r="N13" s="64">
        <v>0</v>
      </c>
      <c r="O13" s="65">
        <v>0</v>
      </c>
      <c r="P13" s="65">
        <v>0</v>
      </c>
      <c r="Q13" s="66">
        <v>0</v>
      </c>
      <c r="R13" s="153">
        <v>1</v>
      </c>
      <c r="S13" s="62">
        <v>0</v>
      </c>
      <c r="T13" s="62">
        <v>0</v>
      </c>
      <c r="U13" s="62">
        <v>0</v>
      </c>
      <c r="V13" s="62">
        <v>0</v>
      </c>
      <c r="W13" s="63">
        <v>0</v>
      </c>
      <c r="X13" s="64">
        <v>0</v>
      </c>
      <c r="Y13" s="77">
        <v>0</v>
      </c>
      <c r="Z13" s="70">
        <v>1</v>
      </c>
      <c r="AA13" s="162" t="s">
        <v>270</v>
      </c>
      <c r="AB13" s="164"/>
      <c r="AC13" s="71"/>
      <c r="AD13" s="72"/>
      <c r="AE13" s="72"/>
      <c r="AF13" s="72"/>
      <c r="AG13" s="73"/>
      <c r="AH13" s="74"/>
      <c r="AI13" s="75"/>
    </row>
    <row r="14" spans="1:35" s="45" customFormat="1" ht="31.5" hidden="1" x14ac:dyDescent="0.25">
      <c r="A14" s="76">
        <v>12</v>
      </c>
      <c r="B14" s="76" t="s">
        <v>264</v>
      </c>
      <c r="C14" s="76" t="s">
        <v>265</v>
      </c>
      <c r="D14" s="76" t="s">
        <v>77</v>
      </c>
      <c r="E14" s="76" t="s">
        <v>105</v>
      </c>
      <c r="F14" s="76">
        <v>3</v>
      </c>
      <c r="G14" s="76">
        <v>3.2</v>
      </c>
      <c r="H14" s="76" t="s">
        <v>268</v>
      </c>
      <c r="I14" s="76">
        <v>1968</v>
      </c>
      <c r="J14" s="61">
        <v>0</v>
      </c>
      <c r="K14" s="62">
        <v>0</v>
      </c>
      <c r="L14" s="62">
        <v>0</v>
      </c>
      <c r="M14" s="63">
        <v>0</v>
      </c>
      <c r="N14" s="64">
        <v>0</v>
      </c>
      <c r="O14" s="65">
        <v>0</v>
      </c>
      <c r="P14" s="65">
        <v>0</v>
      </c>
      <c r="Q14" s="66">
        <v>0</v>
      </c>
      <c r="R14" s="67">
        <v>1</v>
      </c>
      <c r="S14" s="62">
        <v>0</v>
      </c>
      <c r="T14" s="62">
        <v>0</v>
      </c>
      <c r="U14" s="62">
        <v>0</v>
      </c>
      <c r="V14" s="62">
        <v>0</v>
      </c>
      <c r="W14" s="63">
        <v>0</v>
      </c>
      <c r="X14" s="64">
        <v>0</v>
      </c>
      <c r="Y14" s="77">
        <v>0</v>
      </c>
      <c r="Z14" s="70">
        <v>1</v>
      </c>
      <c r="AA14" s="162" t="s">
        <v>271</v>
      </c>
      <c r="AB14" s="164"/>
      <c r="AC14" s="71"/>
      <c r="AD14" s="72"/>
      <c r="AE14" s="72"/>
      <c r="AF14" s="72"/>
      <c r="AG14" s="73"/>
      <c r="AH14" s="74"/>
      <c r="AI14" s="75"/>
    </row>
    <row r="15" spans="1:35" s="45" customFormat="1" ht="15.75" hidden="1" x14ac:dyDescent="0.25">
      <c r="A15" s="76">
        <v>13</v>
      </c>
      <c r="B15" s="76" t="s">
        <v>264</v>
      </c>
      <c r="C15" s="76" t="s">
        <v>265</v>
      </c>
      <c r="D15" s="76" t="s">
        <v>77</v>
      </c>
      <c r="E15" s="76" t="s">
        <v>105</v>
      </c>
      <c r="F15" s="76">
        <v>3</v>
      </c>
      <c r="G15" s="76">
        <v>3.1</v>
      </c>
      <c r="H15" s="76" t="s">
        <v>1421</v>
      </c>
      <c r="I15" s="76">
        <v>902</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hidden="1" x14ac:dyDescent="0.25">
      <c r="A16" s="76">
        <v>14</v>
      </c>
      <c r="B16" s="76" t="s">
        <v>264</v>
      </c>
      <c r="C16" s="76" t="s">
        <v>265</v>
      </c>
      <c r="D16" s="76" t="s">
        <v>77</v>
      </c>
      <c r="E16" s="76" t="s">
        <v>105</v>
      </c>
      <c r="F16" s="76">
        <v>3</v>
      </c>
      <c r="G16" s="76">
        <v>3.1</v>
      </c>
      <c r="H16" s="76" t="s">
        <v>1421</v>
      </c>
      <c r="I16" s="76">
        <v>1043</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15.75" hidden="1" x14ac:dyDescent="0.25">
      <c r="A17" s="78">
        <v>15</v>
      </c>
      <c r="B17" s="76" t="s">
        <v>264</v>
      </c>
      <c r="C17" s="76" t="s">
        <v>265</v>
      </c>
      <c r="D17" s="78" t="s">
        <v>77</v>
      </c>
      <c r="E17" s="78" t="s">
        <v>105</v>
      </c>
      <c r="F17" s="78">
        <v>3</v>
      </c>
      <c r="G17" s="78">
        <v>3.2</v>
      </c>
      <c r="H17" s="78" t="s">
        <v>1421</v>
      </c>
      <c r="I17" s="78">
        <v>1508</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78.75" hidden="1" x14ac:dyDescent="0.25">
      <c r="A18" s="78">
        <v>16</v>
      </c>
      <c r="B18" s="76" t="s">
        <v>264</v>
      </c>
      <c r="C18" s="76" t="s">
        <v>265</v>
      </c>
      <c r="D18" s="78" t="s">
        <v>77</v>
      </c>
      <c r="E18" s="78" t="s">
        <v>105</v>
      </c>
      <c r="F18" s="78">
        <v>3</v>
      </c>
      <c r="G18" s="78">
        <v>3.2</v>
      </c>
      <c r="H18" s="78" t="s">
        <v>1421</v>
      </c>
      <c r="I18" s="78">
        <v>1569</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t="s">
        <v>1422</v>
      </c>
      <c r="AC18" s="71"/>
      <c r="AD18" s="72"/>
      <c r="AE18" s="72"/>
      <c r="AF18" s="72"/>
      <c r="AG18" s="73"/>
      <c r="AH18" s="74"/>
      <c r="AI18" s="75"/>
    </row>
    <row r="19" spans="1:35" s="45" customFormat="1" ht="15.75" hidden="1" x14ac:dyDescent="0.25">
      <c r="A19" s="78">
        <v>17</v>
      </c>
      <c r="B19" s="76" t="s">
        <v>264</v>
      </c>
      <c r="C19" s="76" t="s">
        <v>265</v>
      </c>
      <c r="D19" s="78" t="s">
        <v>77</v>
      </c>
      <c r="E19" s="78" t="s">
        <v>105</v>
      </c>
      <c r="F19" s="78">
        <v>3</v>
      </c>
      <c r="G19" s="78">
        <v>3.3</v>
      </c>
      <c r="H19" s="78" t="s">
        <v>1423</v>
      </c>
      <c r="I19" s="78">
        <v>972</v>
      </c>
      <c r="J19" s="79">
        <v>0</v>
      </c>
      <c r="K19" s="80">
        <v>0</v>
      </c>
      <c r="L19" s="80">
        <v>0</v>
      </c>
      <c r="M19" s="81">
        <v>0</v>
      </c>
      <c r="N19" s="82">
        <v>0</v>
      </c>
      <c r="O19" s="83">
        <v>0</v>
      </c>
      <c r="P19" s="83">
        <v>0</v>
      </c>
      <c r="Q19" s="84">
        <v>0</v>
      </c>
      <c r="R19" s="85">
        <v>0</v>
      </c>
      <c r="S19" s="80">
        <v>0</v>
      </c>
      <c r="T19" s="80">
        <v>0</v>
      </c>
      <c r="U19" s="80">
        <v>0</v>
      </c>
      <c r="V19" s="91">
        <v>1</v>
      </c>
      <c r="W19" s="81">
        <v>0</v>
      </c>
      <c r="X19" s="82">
        <v>0</v>
      </c>
      <c r="Y19" s="86">
        <v>0</v>
      </c>
      <c r="Z19" s="87">
        <v>1</v>
      </c>
      <c r="AA19" s="166" t="s">
        <v>1424</v>
      </c>
      <c r="AB19" s="167"/>
      <c r="AC19" s="71"/>
      <c r="AD19" s="72"/>
      <c r="AE19" s="72"/>
      <c r="AF19" s="72"/>
      <c r="AG19" s="73"/>
      <c r="AH19" s="74"/>
      <c r="AI19" s="75"/>
    </row>
    <row r="20" spans="1:35" s="45" customFormat="1" ht="15.75" hidden="1" x14ac:dyDescent="0.25">
      <c r="A20" s="78">
        <v>18</v>
      </c>
      <c r="B20" s="76" t="s">
        <v>264</v>
      </c>
      <c r="C20" s="76" t="s">
        <v>265</v>
      </c>
      <c r="D20" s="78" t="s">
        <v>77</v>
      </c>
      <c r="E20" s="78" t="s">
        <v>105</v>
      </c>
      <c r="F20" s="78">
        <v>3</v>
      </c>
      <c r="G20" s="78">
        <v>3.3</v>
      </c>
      <c r="H20" s="78" t="s">
        <v>1423</v>
      </c>
      <c r="I20" s="78">
        <v>1156</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47.25" x14ac:dyDescent="0.25">
      <c r="A21" s="78">
        <v>19</v>
      </c>
      <c r="B21" s="76" t="s">
        <v>264</v>
      </c>
      <c r="C21" s="76" t="s">
        <v>265</v>
      </c>
      <c r="D21" s="78" t="s">
        <v>77</v>
      </c>
      <c r="E21" s="78" t="s">
        <v>105</v>
      </c>
      <c r="F21" s="78">
        <v>3</v>
      </c>
      <c r="G21" s="78">
        <v>3.3</v>
      </c>
      <c r="H21" s="78" t="s">
        <v>1423</v>
      </c>
      <c r="I21" s="78">
        <v>1453</v>
      </c>
      <c r="J21" s="79">
        <v>1</v>
      </c>
      <c r="K21" s="80">
        <v>0</v>
      </c>
      <c r="L21" s="80">
        <v>0</v>
      </c>
      <c r="M21" s="81">
        <v>0</v>
      </c>
      <c r="N21" s="82">
        <v>0</v>
      </c>
      <c r="O21" s="83">
        <v>0</v>
      </c>
      <c r="P21" s="83">
        <v>0</v>
      </c>
      <c r="Q21" s="84">
        <v>0</v>
      </c>
      <c r="R21" s="85">
        <v>0</v>
      </c>
      <c r="S21" s="80">
        <v>0</v>
      </c>
      <c r="T21" s="80">
        <v>0</v>
      </c>
      <c r="U21" s="80">
        <v>0</v>
      </c>
      <c r="V21" s="80">
        <v>0</v>
      </c>
      <c r="W21" s="81">
        <v>0</v>
      </c>
      <c r="X21" s="82">
        <v>0</v>
      </c>
      <c r="Y21" s="86">
        <v>0</v>
      </c>
      <c r="Z21" s="87">
        <v>1</v>
      </c>
      <c r="AA21" s="166" t="s">
        <v>1425</v>
      </c>
      <c r="AB21" s="167"/>
      <c r="AC21" s="92"/>
      <c r="AD21" s="93"/>
      <c r="AE21" s="93"/>
      <c r="AF21" s="93"/>
      <c r="AG21" s="94"/>
      <c r="AH21" s="95"/>
      <c r="AI21" s="96"/>
    </row>
    <row r="22" spans="1:35" s="45" customFormat="1" ht="47.25" x14ac:dyDescent="0.25">
      <c r="A22" s="78">
        <v>20</v>
      </c>
      <c r="B22" s="76" t="s">
        <v>264</v>
      </c>
      <c r="C22" s="76" t="s">
        <v>265</v>
      </c>
      <c r="D22" s="78" t="s">
        <v>77</v>
      </c>
      <c r="E22" s="78" t="s">
        <v>105</v>
      </c>
      <c r="F22" s="78">
        <v>3</v>
      </c>
      <c r="G22" s="78">
        <v>3.3</v>
      </c>
      <c r="H22" s="78" t="s">
        <v>1423</v>
      </c>
      <c r="I22" s="78">
        <v>1463</v>
      </c>
      <c r="J22" s="79">
        <v>1</v>
      </c>
      <c r="K22" s="80">
        <v>0</v>
      </c>
      <c r="L22" s="80">
        <v>0</v>
      </c>
      <c r="M22" s="81">
        <v>0</v>
      </c>
      <c r="N22" s="82">
        <v>0</v>
      </c>
      <c r="O22" s="83">
        <v>0</v>
      </c>
      <c r="P22" s="83">
        <v>0</v>
      </c>
      <c r="Q22" s="84">
        <v>0</v>
      </c>
      <c r="R22" s="85">
        <v>0</v>
      </c>
      <c r="S22" s="80">
        <v>0</v>
      </c>
      <c r="T22" s="80">
        <v>0</v>
      </c>
      <c r="U22" s="80">
        <v>0</v>
      </c>
      <c r="V22" s="80">
        <v>0</v>
      </c>
      <c r="W22" s="81">
        <v>0</v>
      </c>
      <c r="X22" s="82">
        <v>0</v>
      </c>
      <c r="Y22" s="86">
        <v>0</v>
      </c>
      <c r="Z22" s="87">
        <v>1</v>
      </c>
      <c r="AA22" s="166" t="s">
        <v>1426</v>
      </c>
      <c r="AB22" s="167"/>
      <c r="AC22" s="71"/>
      <c r="AD22" s="72"/>
      <c r="AE22" s="72"/>
      <c r="AF22" s="72"/>
      <c r="AG22" s="73"/>
      <c r="AH22" s="74"/>
      <c r="AI22" s="75"/>
    </row>
    <row r="23" spans="1:35" s="45" customFormat="1" ht="47.25" x14ac:dyDescent="0.25">
      <c r="A23" s="78">
        <v>21</v>
      </c>
      <c r="B23" s="76" t="s">
        <v>264</v>
      </c>
      <c r="C23" s="76" t="s">
        <v>265</v>
      </c>
      <c r="D23" s="78" t="s">
        <v>77</v>
      </c>
      <c r="E23" s="78" t="s">
        <v>105</v>
      </c>
      <c r="F23" s="78">
        <v>3</v>
      </c>
      <c r="G23" s="78">
        <v>3.3</v>
      </c>
      <c r="H23" s="78" t="s">
        <v>1423</v>
      </c>
      <c r="I23" s="78">
        <v>1464</v>
      </c>
      <c r="J23" s="79">
        <v>1</v>
      </c>
      <c r="K23" s="80">
        <v>0</v>
      </c>
      <c r="L23" s="80">
        <v>0</v>
      </c>
      <c r="M23" s="81">
        <v>0</v>
      </c>
      <c r="N23" s="82">
        <v>0</v>
      </c>
      <c r="O23" s="83">
        <v>0</v>
      </c>
      <c r="P23" s="83">
        <v>0</v>
      </c>
      <c r="Q23" s="84">
        <v>0</v>
      </c>
      <c r="R23" s="85">
        <v>0</v>
      </c>
      <c r="S23" s="80">
        <v>0</v>
      </c>
      <c r="T23" s="80">
        <v>0</v>
      </c>
      <c r="U23" s="80">
        <v>0</v>
      </c>
      <c r="V23" s="80">
        <v>0</v>
      </c>
      <c r="W23" s="81">
        <v>0</v>
      </c>
      <c r="X23" s="82">
        <v>0</v>
      </c>
      <c r="Y23" s="86">
        <v>0</v>
      </c>
      <c r="Z23" s="87">
        <v>1</v>
      </c>
      <c r="AA23" s="166" t="s">
        <v>1427</v>
      </c>
      <c r="AB23" s="167"/>
      <c r="AC23" s="71"/>
      <c r="AD23" s="72"/>
      <c r="AE23" s="72"/>
      <c r="AF23" s="72"/>
      <c r="AG23" s="73"/>
      <c r="AH23" s="74"/>
      <c r="AI23" s="75"/>
    </row>
    <row r="24" spans="1:35" s="45" customFormat="1" ht="47.25" x14ac:dyDescent="0.25">
      <c r="A24" s="78">
        <v>22</v>
      </c>
      <c r="B24" s="76" t="s">
        <v>264</v>
      </c>
      <c r="C24" s="76" t="s">
        <v>265</v>
      </c>
      <c r="D24" s="78" t="s">
        <v>77</v>
      </c>
      <c r="E24" s="78" t="s">
        <v>105</v>
      </c>
      <c r="F24" s="78">
        <v>3</v>
      </c>
      <c r="G24" s="78">
        <v>3.3</v>
      </c>
      <c r="H24" s="78" t="s">
        <v>1423</v>
      </c>
      <c r="I24" s="78">
        <v>1484</v>
      </c>
      <c r="J24" s="79">
        <v>1</v>
      </c>
      <c r="K24" s="80">
        <v>0</v>
      </c>
      <c r="L24" s="80">
        <v>0</v>
      </c>
      <c r="M24" s="81">
        <v>0</v>
      </c>
      <c r="N24" s="82">
        <v>0</v>
      </c>
      <c r="O24" s="83">
        <v>0</v>
      </c>
      <c r="P24" s="83">
        <v>0</v>
      </c>
      <c r="Q24" s="84">
        <v>0</v>
      </c>
      <c r="R24" s="85">
        <v>0</v>
      </c>
      <c r="S24" s="80">
        <v>0</v>
      </c>
      <c r="T24" s="80">
        <v>0</v>
      </c>
      <c r="U24" s="80">
        <v>0</v>
      </c>
      <c r="V24" s="80">
        <v>0</v>
      </c>
      <c r="W24" s="81">
        <v>0</v>
      </c>
      <c r="X24" s="82">
        <v>0</v>
      </c>
      <c r="Y24" s="86">
        <v>0</v>
      </c>
      <c r="Z24" s="87">
        <v>1</v>
      </c>
      <c r="AA24" s="166" t="s">
        <v>1428</v>
      </c>
      <c r="AB24" s="167"/>
      <c r="AC24" s="71"/>
      <c r="AD24" s="72"/>
      <c r="AE24" s="72"/>
      <c r="AF24" s="72"/>
      <c r="AG24" s="73"/>
      <c r="AH24" s="74"/>
      <c r="AI24" s="75"/>
    </row>
    <row r="25" spans="1:35" s="45" customFormat="1" ht="47.25" x14ac:dyDescent="0.25">
      <c r="A25" s="78">
        <v>23</v>
      </c>
      <c r="B25" s="76" t="s">
        <v>264</v>
      </c>
      <c r="C25" s="76" t="s">
        <v>265</v>
      </c>
      <c r="D25" s="78" t="s">
        <v>77</v>
      </c>
      <c r="E25" s="78" t="s">
        <v>105</v>
      </c>
      <c r="F25" s="78">
        <v>3</v>
      </c>
      <c r="G25" s="78">
        <v>3.3</v>
      </c>
      <c r="H25" s="78" t="s">
        <v>1429</v>
      </c>
      <c r="I25" s="78">
        <v>906</v>
      </c>
      <c r="J25" s="79">
        <v>1</v>
      </c>
      <c r="K25" s="80">
        <v>0</v>
      </c>
      <c r="L25" s="80">
        <v>0</v>
      </c>
      <c r="M25" s="81">
        <v>0</v>
      </c>
      <c r="N25" s="82">
        <v>0</v>
      </c>
      <c r="O25" s="83">
        <v>0</v>
      </c>
      <c r="P25" s="83">
        <v>0</v>
      </c>
      <c r="Q25" s="84">
        <v>0</v>
      </c>
      <c r="R25" s="85">
        <v>0</v>
      </c>
      <c r="S25" s="80">
        <v>0</v>
      </c>
      <c r="T25" s="80">
        <v>0</v>
      </c>
      <c r="U25" s="80">
        <v>0</v>
      </c>
      <c r="V25" s="80">
        <v>0</v>
      </c>
      <c r="W25" s="81">
        <v>0</v>
      </c>
      <c r="X25" s="82">
        <v>0</v>
      </c>
      <c r="Y25" s="86">
        <v>0</v>
      </c>
      <c r="Z25" s="87">
        <v>1</v>
      </c>
      <c r="AA25" s="166" t="s">
        <v>1430</v>
      </c>
      <c r="AB25" s="167"/>
      <c r="AC25" s="71"/>
      <c r="AD25" s="72"/>
      <c r="AE25" s="72"/>
      <c r="AF25" s="72"/>
      <c r="AG25" s="73"/>
      <c r="AH25" s="74"/>
      <c r="AI25" s="75"/>
    </row>
    <row r="26" spans="1:35" s="45" customFormat="1" ht="15.75" hidden="1" x14ac:dyDescent="0.25">
      <c r="A26" s="78">
        <v>24</v>
      </c>
      <c r="B26" s="76" t="s">
        <v>264</v>
      </c>
      <c r="C26" s="76" t="s">
        <v>265</v>
      </c>
      <c r="D26" s="78" t="s">
        <v>77</v>
      </c>
      <c r="E26" s="78" t="s">
        <v>105</v>
      </c>
      <c r="F26" s="78">
        <v>3</v>
      </c>
      <c r="G26" s="78">
        <v>3.3</v>
      </c>
      <c r="H26" s="78" t="s">
        <v>1429</v>
      </c>
      <c r="I26" s="78">
        <v>1000</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47.25" x14ac:dyDescent="0.25">
      <c r="A27" s="78">
        <v>25</v>
      </c>
      <c r="B27" s="76" t="s">
        <v>264</v>
      </c>
      <c r="C27" s="76" t="s">
        <v>265</v>
      </c>
      <c r="D27" s="78" t="s">
        <v>77</v>
      </c>
      <c r="E27" s="78" t="s">
        <v>105</v>
      </c>
      <c r="F27" s="78">
        <v>3</v>
      </c>
      <c r="G27" s="78">
        <v>3.3</v>
      </c>
      <c r="H27" s="78" t="s">
        <v>1429</v>
      </c>
      <c r="I27" s="78">
        <v>1479</v>
      </c>
      <c r="J27" s="79">
        <v>1</v>
      </c>
      <c r="K27" s="80">
        <v>0</v>
      </c>
      <c r="L27" s="80">
        <v>0</v>
      </c>
      <c r="M27" s="81">
        <v>0</v>
      </c>
      <c r="N27" s="82">
        <v>0</v>
      </c>
      <c r="O27" s="83">
        <v>0</v>
      </c>
      <c r="P27" s="83">
        <v>0</v>
      </c>
      <c r="Q27" s="84">
        <v>0</v>
      </c>
      <c r="R27" s="85">
        <v>0</v>
      </c>
      <c r="S27" s="80">
        <v>0</v>
      </c>
      <c r="T27" s="80">
        <v>0</v>
      </c>
      <c r="U27" s="80">
        <v>0</v>
      </c>
      <c r="V27" s="80">
        <v>0</v>
      </c>
      <c r="W27" s="81">
        <v>0</v>
      </c>
      <c r="X27" s="82">
        <v>0</v>
      </c>
      <c r="Y27" s="86">
        <v>0</v>
      </c>
      <c r="Z27" s="87">
        <v>1</v>
      </c>
      <c r="AA27" s="166" t="s">
        <v>1431</v>
      </c>
      <c r="AB27" s="167"/>
      <c r="AC27" s="71"/>
      <c r="AD27" s="72"/>
      <c r="AE27" s="72"/>
      <c r="AF27" s="72"/>
      <c r="AG27" s="73"/>
      <c r="AH27" s="74"/>
      <c r="AI27" s="75"/>
    </row>
    <row r="28" spans="1:35" s="45" customFormat="1" ht="47.25" x14ac:dyDescent="0.25">
      <c r="A28" s="78">
        <v>26</v>
      </c>
      <c r="B28" s="76" t="s">
        <v>264</v>
      </c>
      <c r="C28" s="76" t="s">
        <v>265</v>
      </c>
      <c r="D28" s="78" t="s">
        <v>77</v>
      </c>
      <c r="E28" s="78" t="s">
        <v>105</v>
      </c>
      <c r="F28" s="78">
        <v>3</v>
      </c>
      <c r="G28" s="78">
        <v>3.3</v>
      </c>
      <c r="H28" s="78" t="s">
        <v>1429</v>
      </c>
      <c r="I28" s="78">
        <v>1689</v>
      </c>
      <c r="J28" s="79">
        <v>1</v>
      </c>
      <c r="K28" s="80">
        <v>0</v>
      </c>
      <c r="L28" s="80">
        <v>0</v>
      </c>
      <c r="M28" s="81">
        <v>0</v>
      </c>
      <c r="N28" s="82">
        <v>0</v>
      </c>
      <c r="O28" s="83">
        <v>0</v>
      </c>
      <c r="P28" s="83">
        <v>0</v>
      </c>
      <c r="Q28" s="84">
        <v>0</v>
      </c>
      <c r="R28" s="85">
        <v>0</v>
      </c>
      <c r="S28" s="80">
        <v>0</v>
      </c>
      <c r="T28" s="80">
        <v>0</v>
      </c>
      <c r="U28" s="80">
        <v>0</v>
      </c>
      <c r="V28" s="80">
        <v>0</v>
      </c>
      <c r="W28" s="81">
        <v>0</v>
      </c>
      <c r="X28" s="82">
        <v>0</v>
      </c>
      <c r="Y28" s="86">
        <v>0</v>
      </c>
      <c r="Z28" s="87">
        <v>1</v>
      </c>
      <c r="AA28" s="166" t="s">
        <v>1432</v>
      </c>
      <c r="AB28" s="167"/>
      <c r="AC28" s="71"/>
      <c r="AD28" s="72"/>
      <c r="AE28" s="72"/>
      <c r="AF28" s="72"/>
      <c r="AG28" s="73"/>
      <c r="AH28" s="74"/>
      <c r="AI28" s="75"/>
    </row>
    <row r="29" spans="1:35" s="45" customFormat="1" ht="47.25" x14ac:dyDescent="0.25">
      <c r="A29" s="78">
        <v>27</v>
      </c>
      <c r="B29" s="76" t="s">
        <v>264</v>
      </c>
      <c r="C29" s="76" t="s">
        <v>265</v>
      </c>
      <c r="D29" s="78" t="s">
        <v>77</v>
      </c>
      <c r="E29" s="78" t="s">
        <v>105</v>
      </c>
      <c r="F29" s="78">
        <v>3</v>
      </c>
      <c r="G29" s="78">
        <v>3.3</v>
      </c>
      <c r="H29" s="78" t="s">
        <v>1429</v>
      </c>
      <c r="I29" s="78">
        <v>2004</v>
      </c>
      <c r="J29" s="79">
        <v>1</v>
      </c>
      <c r="K29" s="80">
        <v>0</v>
      </c>
      <c r="L29" s="80">
        <v>0</v>
      </c>
      <c r="M29" s="81">
        <v>0</v>
      </c>
      <c r="N29" s="82">
        <v>0</v>
      </c>
      <c r="O29" s="83">
        <v>0</v>
      </c>
      <c r="P29" s="83">
        <v>0</v>
      </c>
      <c r="Q29" s="84">
        <v>0</v>
      </c>
      <c r="R29" s="85">
        <v>0</v>
      </c>
      <c r="S29" s="80">
        <v>0</v>
      </c>
      <c r="T29" s="80">
        <v>0</v>
      </c>
      <c r="U29" s="80">
        <v>0</v>
      </c>
      <c r="V29" s="80">
        <v>0</v>
      </c>
      <c r="W29" s="81">
        <v>0</v>
      </c>
      <c r="X29" s="82">
        <v>0</v>
      </c>
      <c r="Y29" s="86">
        <v>0</v>
      </c>
      <c r="Z29" s="87">
        <v>1</v>
      </c>
      <c r="AA29" s="166" t="s">
        <v>1433</v>
      </c>
      <c r="AB29" s="167"/>
      <c r="AC29" s="71"/>
      <c r="AD29" s="72"/>
      <c r="AE29" s="72"/>
      <c r="AF29" s="72"/>
      <c r="AG29" s="73"/>
      <c r="AH29" s="74"/>
      <c r="AI29" s="75"/>
    </row>
    <row r="30" spans="1:35" s="45" customFormat="1" ht="47.25" x14ac:dyDescent="0.25">
      <c r="A30" s="78">
        <v>28</v>
      </c>
      <c r="B30" s="76" t="s">
        <v>264</v>
      </c>
      <c r="C30" s="76" t="s">
        <v>265</v>
      </c>
      <c r="D30" s="78" t="s">
        <v>77</v>
      </c>
      <c r="E30" s="78" t="s">
        <v>105</v>
      </c>
      <c r="F30" s="78">
        <v>3</v>
      </c>
      <c r="G30" s="78">
        <v>3.3</v>
      </c>
      <c r="H30" s="78" t="s">
        <v>1429</v>
      </c>
      <c r="I30" s="78">
        <v>2008</v>
      </c>
      <c r="J30" s="79">
        <v>1</v>
      </c>
      <c r="K30" s="80">
        <v>0</v>
      </c>
      <c r="L30" s="80">
        <v>0</v>
      </c>
      <c r="M30" s="81">
        <v>0</v>
      </c>
      <c r="N30" s="82">
        <v>0</v>
      </c>
      <c r="O30" s="83">
        <v>0</v>
      </c>
      <c r="P30" s="83">
        <v>0</v>
      </c>
      <c r="Q30" s="84">
        <v>0</v>
      </c>
      <c r="R30" s="85">
        <v>0</v>
      </c>
      <c r="S30" s="80">
        <v>0</v>
      </c>
      <c r="T30" s="80">
        <v>0</v>
      </c>
      <c r="U30" s="80">
        <v>0</v>
      </c>
      <c r="V30" s="80">
        <v>0</v>
      </c>
      <c r="W30" s="81">
        <v>0</v>
      </c>
      <c r="X30" s="82">
        <v>0</v>
      </c>
      <c r="Y30" s="86">
        <v>0</v>
      </c>
      <c r="Z30" s="87">
        <v>1</v>
      </c>
      <c r="AA30" s="169" t="s">
        <v>1434</v>
      </c>
      <c r="AB30" s="167"/>
      <c r="AC30" s="71"/>
      <c r="AD30" s="72"/>
      <c r="AE30" s="72"/>
      <c r="AF30" s="72"/>
      <c r="AG30" s="73"/>
      <c r="AH30" s="74"/>
      <c r="AI30" s="75"/>
    </row>
    <row r="31" spans="1:35" s="45" customFormat="1" ht="15.75" hidden="1" x14ac:dyDescent="0.25">
      <c r="A31" s="78">
        <v>29</v>
      </c>
      <c r="B31" s="76" t="s">
        <v>264</v>
      </c>
      <c r="C31" s="76" t="s">
        <v>265</v>
      </c>
      <c r="D31" s="78" t="s">
        <v>77</v>
      </c>
      <c r="E31" s="78" t="s">
        <v>105</v>
      </c>
      <c r="F31" s="78">
        <v>3</v>
      </c>
      <c r="G31" s="78">
        <v>3.3</v>
      </c>
      <c r="H31" s="78" t="s">
        <v>1435</v>
      </c>
      <c r="I31" s="78">
        <v>1062</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47.25" x14ac:dyDescent="0.25">
      <c r="A32" s="78">
        <v>30</v>
      </c>
      <c r="B32" s="76" t="s">
        <v>264</v>
      </c>
      <c r="C32" s="76" t="s">
        <v>265</v>
      </c>
      <c r="D32" s="78" t="s">
        <v>77</v>
      </c>
      <c r="E32" s="78" t="s">
        <v>105</v>
      </c>
      <c r="F32" s="78">
        <v>3</v>
      </c>
      <c r="G32" s="78">
        <v>3.3</v>
      </c>
      <c r="H32" s="78" t="s">
        <v>1435</v>
      </c>
      <c r="I32" s="78">
        <v>1358</v>
      </c>
      <c r="J32" s="79">
        <v>1</v>
      </c>
      <c r="K32" s="80">
        <v>0</v>
      </c>
      <c r="L32" s="80">
        <v>0</v>
      </c>
      <c r="M32" s="81">
        <v>0</v>
      </c>
      <c r="N32" s="82">
        <v>0</v>
      </c>
      <c r="O32" s="83">
        <v>0</v>
      </c>
      <c r="P32" s="83">
        <v>0</v>
      </c>
      <c r="Q32" s="84">
        <v>0</v>
      </c>
      <c r="R32" s="85">
        <v>0</v>
      </c>
      <c r="S32" s="80">
        <v>0</v>
      </c>
      <c r="T32" s="80">
        <v>0</v>
      </c>
      <c r="U32" s="80">
        <v>0</v>
      </c>
      <c r="V32" s="80">
        <v>0</v>
      </c>
      <c r="W32" s="81">
        <v>0</v>
      </c>
      <c r="X32" s="82">
        <v>0</v>
      </c>
      <c r="Y32" s="86">
        <v>0</v>
      </c>
      <c r="Z32" s="87">
        <v>1</v>
      </c>
      <c r="AA32" s="166" t="s">
        <v>1436</v>
      </c>
      <c r="AB32" s="167"/>
      <c r="AC32" s="71"/>
      <c r="AD32" s="72"/>
      <c r="AE32" s="72"/>
      <c r="AF32" s="72"/>
      <c r="AG32" s="73"/>
      <c r="AH32" s="74"/>
      <c r="AI32" s="75"/>
    </row>
    <row r="33" spans="1:35" s="45" customFormat="1" ht="47.25" x14ac:dyDescent="0.25">
      <c r="A33" s="78">
        <v>31</v>
      </c>
      <c r="B33" s="76" t="s">
        <v>264</v>
      </c>
      <c r="C33" s="76" t="s">
        <v>265</v>
      </c>
      <c r="D33" s="78" t="s">
        <v>77</v>
      </c>
      <c r="E33" s="78" t="s">
        <v>105</v>
      </c>
      <c r="F33" s="78">
        <v>3</v>
      </c>
      <c r="G33" s="78">
        <v>3.3</v>
      </c>
      <c r="H33" s="78" t="s">
        <v>1435</v>
      </c>
      <c r="I33" s="78">
        <v>1619</v>
      </c>
      <c r="J33" s="79">
        <v>1</v>
      </c>
      <c r="K33" s="80">
        <v>0</v>
      </c>
      <c r="L33" s="80">
        <v>0</v>
      </c>
      <c r="M33" s="81">
        <v>0</v>
      </c>
      <c r="N33" s="82">
        <v>0</v>
      </c>
      <c r="O33" s="83">
        <v>0</v>
      </c>
      <c r="P33" s="83">
        <v>0</v>
      </c>
      <c r="Q33" s="84">
        <v>0</v>
      </c>
      <c r="R33" s="85">
        <v>0</v>
      </c>
      <c r="S33" s="80">
        <v>0</v>
      </c>
      <c r="T33" s="80">
        <v>0</v>
      </c>
      <c r="U33" s="80">
        <v>0</v>
      </c>
      <c r="V33" s="80">
        <v>0</v>
      </c>
      <c r="W33" s="81">
        <v>0</v>
      </c>
      <c r="X33" s="82">
        <v>0</v>
      </c>
      <c r="Y33" s="86">
        <v>0</v>
      </c>
      <c r="Z33" s="87">
        <v>1</v>
      </c>
      <c r="AA33" s="166" t="s">
        <v>1437</v>
      </c>
      <c r="AB33" s="167"/>
      <c r="AC33" s="71"/>
      <c r="AD33" s="72"/>
      <c r="AE33" s="72"/>
      <c r="AF33" s="72"/>
      <c r="AG33" s="73"/>
      <c r="AH33" s="74"/>
      <c r="AI33" s="75"/>
    </row>
    <row r="34" spans="1:35" s="45" customFormat="1" ht="63" x14ac:dyDescent="0.25">
      <c r="A34" s="78">
        <v>32</v>
      </c>
      <c r="B34" s="76" t="s">
        <v>264</v>
      </c>
      <c r="C34" s="76" t="s">
        <v>265</v>
      </c>
      <c r="D34" s="78" t="s">
        <v>77</v>
      </c>
      <c r="E34" s="78" t="s">
        <v>105</v>
      </c>
      <c r="F34" s="78">
        <v>3</v>
      </c>
      <c r="G34" s="78">
        <v>3.3</v>
      </c>
      <c r="H34" s="78" t="s">
        <v>1435</v>
      </c>
      <c r="I34" s="78">
        <v>2003</v>
      </c>
      <c r="J34" s="79">
        <v>1</v>
      </c>
      <c r="K34" s="80">
        <v>1</v>
      </c>
      <c r="L34" s="80">
        <v>0</v>
      </c>
      <c r="M34" s="81">
        <v>0</v>
      </c>
      <c r="N34" s="82">
        <v>0</v>
      </c>
      <c r="O34" s="83">
        <v>0</v>
      </c>
      <c r="P34" s="83">
        <v>0</v>
      </c>
      <c r="Q34" s="84">
        <v>0</v>
      </c>
      <c r="R34" s="85">
        <v>0</v>
      </c>
      <c r="S34" s="80">
        <v>0</v>
      </c>
      <c r="T34" s="80">
        <v>0</v>
      </c>
      <c r="U34" s="80">
        <v>0</v>
      </c>
      <c r="V34" s="80">
        <v>0</v>
      </c>
      <c r="W34" s="81">
        <v>0</v>
      </c>
      <c r="X34" s="82">
        <v>0</v>
      </c>
      <c r="Y34" s="86">
        <v>0</v>
      </c>
      <c r="Z34" s="87">
        <v>1</v>
      </c>
      <c r="AA34" s="166" t="s">
        <v>1438</v>
      </c>
      <c r="AB34" s="167"/>
      <c r="AC34" s="71"/>
      <c r="AD34" s="72"/>
      <c r="AE34" s="72"/>
      <c r="AF34" s="72"/>
      <c r="AG34" s="73"/>
      <c r="AH34" s="74"/>
      <c r="AI34" s="75"/>
    </row>
    <row r="35" spans="1:35" s="45" customFormat="1" ht="15.75" hidden="1" x14ac:dyDescent="0.25">
      <c r="A35" s="78">
        <v>33</v>
      </c>
      <c r="B35" s="76" t="s">
        <v>264</v>
      </c>
      <c r="C35" s="76" t="s">
        <v>265</v>
      </c>
      <c r="D35" s="78" t="s">
        <v>77</v>
      </c>
      <c r="E35" s="78" t="s">
        <v>105</v>
      </c>
      <c r="F35" s="78">
        <v>3</v>
      </c>
      <c r="G35" s="78">
        <v>3.3</v>
      </c>
      <c r="H35" s="78" t="s">
        <v>1435</v>
      </c>
      <c r="I35" s="78">
        <v>2029</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6" t="s">
        <v>264</v>
      </c>
      <c r="C36" s="76" t="s">
        <v>265</v>
      </c>
      <c r="D36" s="78" t="s">
        <v>77</v>
      </c>
      <c r="E36" s="78" t="s">
        <v>105</v>
      </c>
      <c r="F36" s="78">
        <v>3</v>
      </c>
      <c r="G36" s="78">
        <v>3.3</v>
      </c>
      <c r="H36" s="78" t="s">
        <v>1435</v>
      </c>
      <c r="I36" s="78">
        <v>2031</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47.25" x14ac:dyDescent="0.25">
      <c r="A37" s="78">
        <v>35</v>
      </c>
      <c r="B37" s="76" t="s">
        <v>264</v>
      </c>
      <c r="C37" s="76" t="s">
        <v>265</v>
      </c>
      <c r="D37" s="78" t="s">
        <v>77</v>
      </c>
      <c r="E37" s="78" t="s">
        <v>105</v>
      </c>
      <c r="F37" s="78">
        <v>3</v>
      </c>
      <c r="G37" s="78">
        <v>3.3</v>
      </c>
      <c r="H37" s="78" t="s">
        <v>1439</v>
      </c>
      <c r="I37" s="78">
        <v>998</v>
      </c>
      <c r="J37" s="79">
        <v>1</v>
      </c>
      <c r="K37" s="80">
        <v>0</v>
      </c>
      <c r="L37" s="80">
        <v>0</v>
      </c>
      <c r="M37" s="81">
        <v>0</v>
      </c>
      <c r="N37" s="82">
        <v>0</v>
      </c>
      <c r="O37" s="83">
        <v>0</v>
      </c>
      <c r="P37" s="83">
        <v>0</v>
      </c>
      <c r="Q37" s="84">
        <v>0</v>
      </c>
      <c r="R37" s="85">
        <v>0</v>
      </c>
      <c r="S37" s="80">
        <v>0</v>
      </c>
      <c r="T37" s="80">
        <v>0</v>
      </c>
      <c r="U37" s="80">
        <v>0</v>
      </c>
      <c r="V37" s="80">
        <v>0</v>
      </c>
      <c r="W37" s="81">
        <v>0</v>
      </c>
      <c r="X37" s="82">
        <v>0</v>
      </c>
      <c r="Y37" s="86">
        <v>0</v>
      </c>
      <c r="Z37" s="87">
        <v>1</v>
      </c>
      <c r="AA37" s="166" t="s">
        <v>1440</v>
      </c>
      <c r="AB37" s="167"/>
      <c r="AC37" s="71"/>
      <c r="AD37" s="72"/>
      <c r="AE37" s="72"/>
      <c r="AF37" s="72"/>
      <c r="AG37" s="73"/>
      <c r="AH37" s="74"/>
      <c r="AI37" s="75"/>
    </row>
    <row r="38" spans="1:35" s="45" customFormat="1" ht="47.25" x14ac:dyDescent="0.25">
      <c r="A38" s="78">
        <v>36</v>
      </c>
      <c r="B38" s="76" t="s">
        <v>264</v>
      </c>
      <c r="C38" s="76" t="s">
        <v>265</v>
      </c>
      <c r="D38" s="78" t="s">
        <v>77</v>
      </c>
      <c r="E38" s="78" t="s">
        <v>105</v>
      </c>
      <c r="F38" s="78">
        <v>3</v>
      </c>
      <c r="G38" s="78">
        <v>3.3</v>
      </c>
      <c r="H38" s="78" t="s">
        <v>1439</v>
      </c>
      <c r="I38" s="78">
        <v>1223</v>
      </c>
      <c r="J38" s="79">
        <v>1</v>
      </c>
      <c r="K38" s="80">
        <v>0</v>
      </c>
      <c r="L38" s="80">
        <v>0</v>
      </c>
      <c r="M38" s="81">
        <v>0</v>
      </c>
      <c r="N38" s="82">
        <v>0</v>
      </c>
      <c r="O38" s="83">
        <v>0</v>
      </c>
      <c r="P38" s="83">
        <v>0</v>
      </c>
      <c r="Q38" s="84">
        <v>0</v>
      </c>
      <c r="R38" s="85">
        <v>0</v>
      </c>
      <c r="S38" s="80">
        <v>0</v>
      </c>
      <c r="T38" s="80">
        <v>0</v>
      </c>
      <c r="U38" s="80">
        <v>0</v>
      </c>
      <c r="V38" s="80">
        <v>0</v>
      </c>
      <c r="W38" s="81">
        <v>0</v>
      </c>
      <c r="X38" s="82">
        <v>0</v>
      </c>
      <c r="Y38" s="86">
        <v>0</v>
      </c>
      <c r="Z38" s="87">
        <v>1</v>
      </c>
      <c r="AA38" s="166" t="s">
        <v>1441</v>
      </c>
      <c r="AB38" s="167"/>
      <c r="AC38" s="71"/>
      <c r="AD38" s="72"/>
      <c r="AE38" s="72"/>
      <c r="AF38" s="72"/>
      <c r="AG38" s="73"/>
      <c r="AH38" s="74"/>
      <c r="AI38" s="75"/>
    </row>
    <row r="39" spans="1:35" s="45" customFormat="1" ht="31.5" x14ac:dyDescent="0.25">
      <c r="A39" s="78">
        <v>37</v>
      </c>
      <c r="B39" s="76" t="s">
        <v>264</v>
      </c>
      <c r="C39" s="76" t="s">
        <v>265</v>
      </c>
      <c r="D39" s="78" t="s">
        <v>77</v>
      </c>
      <c r="E39" s="78" t="s">
        <v>105</v>
      </c>
      <c r="F39" s="78">
        <v>3</v>
      </c>
      <c r="G39" s="78">
        <v>3.3</v>
      </c>
      <c r="H39" s="78" t="s">
        <v>1439</v>
      </c>
      <c r="I39" s="78">
        <v>1677</v>
      </c>
      <c r="J39" s="79">
        <v>1</v>
      </c>
      <c r="K39" s="80">
        <v>0</v>
      </c>
      <c r="L39" s="80">
        <v>0</v>
      </c>
      <c r="M39" s="81">
        <v>0</v>
      </c>
      <c r="N39" s="82">
        <v>0</v>
      </c>
      <c r="O39" s="83">
        <v>0</v>
      </c>
      <c r="P39" s="83">
        <v>0</v>
      </c>
      <c r="Q39" s="84">
        <v>0</v>
      </c>
      <c r="R39" s="85">
        <v>0</v>
      </c>
      <c r="S39" s="80">
        <v>0</v>
      </c>
      <c r="T39" s="80">
        <v>0</v>
      </c>
      <c r="U39" s="80">
        <v>0</v>
      </c>
      <c r="V39" s="80">
        <v>0</v>
      </c>
      <c r="W39" s="81">
        <v>0</v>
      </c>
      <c r="X39" s="82">
        <v>0</v>
      </c>
      <c r="Y39" s="86">
        <v>0</v>
      </c>
      <c r="Z39" s="87">
        <v>1</v>
      </c>
      <c r="AA39" s="166" t="s">
        <v>1442</v>
      </c>
      <c r="AB39" s="167"/>
      <c r="AC39" s="71"/>
      <c r="AD39" s="72"/>
      <c r="AE39" s="72"/>
      <c r="AF39" s="72"/>
      <c r="AG39" s="73"/>
      <c r="AH39" s="74"/>
      <c r="AI39" s="75"/>
    </row>
    <row r="40" spans="1:35" s="45" customFormat="1" ht="47.25" x14ac:dyDescent="0.25">
      <c r="A40" s="78">
        <v>38</v>
      </c>
      <c r="B40" s="76" t="s">
        <v>264</v>
      </c>
      <c r="C40" s="76" t="s">
        <v>265</v>
      </c>
      <c r="D40" s="78" t="s">
        <v>77</v>
      </c>
      <c r="E40" s="78" t="s">
        <v>105</v>
      </c>
      <c r="F40" s="78">
        <v>3</v>
      </c>
      <c r="G40" s="78">
        <v>3.3</v>
      </c>
      <c r="H40" s="78" t="s">
        <v>1439</v>
      </c>
      <c r="I40" s="78">
        <v>2045</v>
      </c>
      <c r="J40" s="79">
        <v>1</v>
      </c>
      <c r="K40" s="80">
        <v>0</v>
      </c>
      <c r="L40" s="80">
        <v>0</v>
      </c>
      <c r="M40" s="81">
        <v>0</v>
      </c>
      <c r="N40" s="82">
        <v>0</v>
      </c>
      <c r="O40" s="83">
        <v>0</v>
      </c>
      <c r="P40" s="83">
        <v>0</v>
      </c>
      <c r="Q40" s="84">
        <v>0</v>
      </c>
      <c r="R40" s="85">
        <v>0</v>
      </c>
      <c r="S40" s="80">
        <v>0</v>
      </c>
      <c r="T40" s="80">
        <v>0</v>
      </c>
      <c r="U40" s="80">
        <v>0</v>
      </c>
      <c r="V40" s="80">
        <v>0</v>
      </c>
      <c r="W40" s="81">
        <v>0</v>
      </c>
      <c r="X40" s="82">
        <v>0</v>
      </c>
      <c r="Y40" s="86">
        <v>0</v>
      </c>
      <c r="Z40" s="87">
        <v>1</v>
      </c>
      <c r="AA40" s="166" t="s">
        <v>1443</v>
      </c>
      <c r="AB40" s="167"/>
      <c r="AC40" s="71"/>
      <c r="AD40" s="72"/>
      <c r="AE40" s="72"/>
      <c r="AF40" s="72"/>
      <c r="AG40" s="73"/>
      <c r="AH40" s="74"/>
      <c r="AI40" s="75"/>
    </row>
    <row r="41" spans="1:35" s="45" customFormat="1" ht="47.25" x14ac:dyDescent="0.25">
      <c r="A41" s="78">
        <v>39</v>
      </c>
      <c r="B41" s="76" t="s">
        <v>264</v>
      </c>
      <c r="C41" s="76" t="s">
        <v>265</v>
      </c>
      <c r="D41" s="78" t="s">
        <v>77</v>
      </c>
      <c r="E41" s="78" t="s">
        <v>105</v>
      </c>
      <c r="F41" s="78">
        <v>3</v>
      </c>
      <c r="G41" s="78">
        <v>3.3</v>
      </c>
      <c r="H41" s="78" t="s">
        <v>1439</v>
      </c>
      <c r="I41" s="78">
        <v>2048</v>
      </c>
      <c r="J41" s="79">
        <v>1</v>
      </c>
      <c r="K41" s="80">
        <v>0</v>
      </c>
      <c r="L41" s="80">
        <v>0</v>
      </c>
      <c r="M41" s="81">
        <v>0</v>
      </c>
      <c r="N41" s="82">
        <v>0</v>
      </c>
      <c r="O41" s="83">
        <v>0</v>
      </c>
      <c r="P41" s="83">
        <v>0</v>
      </c>
      <c r="Q41" s="84">
        <v>0</v>
      </c>
      <c r="R41" s="85">
        <v>0</v>
      </c>
      <c r="S41" s="80">
        <v>0</v>
      </c>
      <c r="T41" s="80">
        <v>0</v>
      </c>
      <c r="U41" s="80">
        <v>0</v>
      </c>
      <c r="V41" s="80">
        <v>0</v>
      </c>
      <c r="W41" s="81">
        <v>0</v>
      </c>
      <c r="X41" s="82">
        <v>0</v>
      </c>
      <c r="Y41" s="86">
        <v>0</v>
      </c>
      <c r="Z41" s="87">
        <v>1</v>
      </c>
      <c r="AA41" s="168" t="s">
        <v>1444</v>
      </c>
      <c r="AB41" s="167"/>
      <c r="AC41" s="71"/>
      <c r="AD41" s="72"/>
      <c r="AE41" s="72"/>
      <c r="AF41" s="72"/>
      <c r="AG41" s="73"/>
      <c r="AH41" s="74"/>
      <c r="AI41" s="75"/>
    </row>
    <row r="42" spans="1:35" s="45" customFormat="1" ht="47.25" x14ac:dyDescent="0.25">
      <c r="A42" s="78">
        <v>40</v>
      </c>
      <c r="B42" s="76" t="s">
        <v>264</v>
      </c>
      <c r="C42" s="76" t="s">
        <v>265</v>
      </c>
      <c r="D42" s="78" t="s">
        <v>77</v>
      </c>
      <c r="E42" s="78" t="s">
        <v>105</v>
      </c>
      <c r="F42" s="78">
        <v>3</v>
      </c>
      <c r="G42" s="78">
        <v>3.3</v>
      </c>
      <c r="H42" s="78" t="s">
        <v>1439</v>
      </c>
      <c r="I42" s="78">
        <v>2050</v>
      </c>
      <c r="J42" s="79">
        <v>1</v>
      </c>
      <c r="K42" s="80">
        <v>0</v>
      </c>
      <c r="L42" s="80">
        <v>0</v>
      </c>
      <c r="M42" s="81">
        <v>0</v>
      </c>
      <c r="N42" s="82">
        <v>0</v>
      </c>
      <c r="O42" s="83">
        <v>0</v>
      </c>
      <c r="P42" s="83">
        <v>0</v>
      </c>
      <c r="Q42" s="84">
        <v>0</v>
      </c>
      <c r="R42" s="85">
        <v>0</v>
      </c>
      <c r="S42" s="80">
        <v>0</v>
      </c>
      <c r="T42" s="80">
        <v>0</v>
      </c>
      <c r="U42" s="80">
        <v>0</v>
      </c>
      <c r="V42" s="80">
        <v>0</v>
      </c>
      <c r="W42" s="81">
        <v>0</v>
      </c>
      <c r="X42" s="82">
        <v>0</v>
      </c>
      <c r="Y42" s="86">
        <v>0</v>
      </c>
      <c r="Z42" s="87">
        <v>1</v>
      </c>
      <c r="AA42" s="168" t="s">
        <v>1445</v>
      </c>
      <c r="AB42" s="167"/>
      <c r="AC42" s="71"/>
      <c r="AD42" s="72"/>
      <c r="AE42" s="72"/>
      <c r="AF42" s="72"/>
      <c r="AG42" s="73"/>
      <c r="AH42" s="74"/>
      <c r="AI42" s="75"/>
    </row>
    <row r="43" spans="1:35" s="45" customFormat="1" ht="47.25" x14ac:dyDescent="0.25">
      <c r="A43" s="78">
        <v>41</v>
      </c>
      <c r="B43" s="76" t="s">
        <v>264</v>
      </c>
      <c r="C43" s="76" t="s">
        <v>265</v>
      </c>
      <c r="D43" s="78" t="s">
        <v>77</v>
      </c>
      <c r="E43" s="78" t="s">
        <v>105</v>
      </c>
      <c r="F43" s="78">
        <v>3</v>
      </c>
      <c r="G43" s="78">
        <v>3.3</v>
      </c>
      <c r="H43" s="78" t="s">
        <v>1446</v>
      </c>
      <c r="I43" s="78">
        <v>1154</v>
      </c>
      <c r="J43" s="79">
        <v>1</v>
      </c>
      <c r="K43" s="80">
        <v>0</v>
      </c>
      <c r="L43" s="80">
        <v>0</v>
      </c>
      <c r="M43" s="81">
        <v>0</v>
      </c>
      <c r="N43" s="82">
        <v>0</v>
      </c>
      <c r="O43" s="83">
        <v>0</v>
      </c>
      <c r="P43" s="83">
        <v>0</v>
      </c>
      <c r="Q43" s="84">
        <v>0</v>
      </c>
      <c r="R43" s="85">
        <v>0</v>
      </c>
      <c r="S43" s="80">
        <v>0</v>
      </c>
      <c r="T43" s="80">
        <v>0</v>
      </c>
      <c r="U43" s="80">
        <v>0</v>
      </c>
      <c r="V43" s="80">
        <v>0</v>
      </c>
      <c r="W43" s="81">
        <v>0</v>
      </c>
      <c r="X43" s="82">
        <v>0</v>
      </c>
      <c r="Y43" s="86">
        <v>0</v>
      </c>
      <c r="Z43" s="87">
        <v>1</v>
      </c>
      <c r="AA43" s="166" t="s">
        <v>1447</v>
      </c>
      <c r="AB43" s="167"/>
      <c r="AC43" s="71"/>
      <c r="AD43" s="72"/>
      <c r="AE43" s="72"/>
      <c r="AF43" s="72"/>
      <c r="AG43" s="73"/>
      <c r="AH43" s="74"/>
      <c r="AI43" s="75"/>
    </row>
    <row r="44" spans="1:35" s="45" customFormat="1" ht="15.75" hidden="1" x14ac:dyDescent="0.25">
      <c r="A44" s="78">
        <v>42</v>
      </c>
      <c r="B44" s="76" t="s">
        <v>264</v>
      </c>
      <c r="C44" s="76" t="s">
        <v>265</v>
      </c>
      <c r="D44" s="78" t="s">
        <v>77</v>
      </c>
      <c r="E44" s="78" t="s">
        <v>105</v>
      </c>
      <c r="F44" s="78">
        <v>3</v>
      </c>
      <c r="G44" s="78">
        <v>3.3</v>
      </c>
      <c r="H44" s="78" t="s">
        <v>1446</v>
      </c>
      <c r="I44" s="78">
        <v>1228</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47.25" x14ac:dyDescent="0.25">
      <c r="A45" s="78">
        <v>43</v>
      </c>
      <c r="B45" s="76" t="s">
        <v>264</v>
      </c>
      <c r="C45" s="76" t="s">
        <v>265</v>
      </c>
      <c r="D45" s="78" t="s">
        <v>77</v>
      </c>
      <c r="E45" s="78" t="s">
        <v>105</v>
      </c>
      <c r="F45" s="78">
        <v>3</v>
      </c>
      <c r="G45" s="78">
        <v>3.3</v>
      </c>
      <c r="H45" s="78" t="s">
        <v>1446</v>
      </c>
      <c r="I45" s="78">
        <v>1278</v>
      </c>
      <c r="J45" s="79">
        <v>1</v>
      </c>
      <c r="K45" s="80">
        <v>0</v>
      </c>
      <c r="L45" s="80">
        <v>0</v>
      </c>
      <c r="M45" s="81">
        <v>0</v>
      </c>
      <c r="N45" s="82">
        <v>0</v>
      </c>
      <c r="O45" s="83">
        <v>0</v>
      </c>
      <c r="P45" s="83">
        <v>0</v>
      </c>
      <c r="Q45" s="84">
        <v>0</v>
      </c>
      <c r="R45" s="85">
        <v>0</v>
      </c>
      <c r="S45" s="80">
        <v>0</v>
      </c>
      <c r="T45" s="80">
        <v>0</v>
      </c>
      <c r="U45" s="80">
        <v>0</v>
      </c>
      <c r="V45" s="80">
        <v>0</v>
      </c>
      <c r="W45" s="81">
        <v>0</v>
      </c>
      <c r="X45" s="82">
        <v>0</v>
      </c>
      <c r="Y45" s="86">
        <v>0</v>
      </c>
      <c r="Z45" s="87">
        <v>1</v>
      </c>
      <c r="AA45" s="166" t="s">
        <v>1448</v>
      </c>
      <c r="AB45" s="167"/>
      <c r="AC45" s="71"/>
      <c r="AD45" s="72"/>
      <c r="AE45" s="72"/>
      <c r="AF45" s="72"/>
      <c r="AG45" s="73"/>
      <c r="AH45" s="74"/>
      <c r="AI45" s="75"/>
    </row>
    <row r="46" spans="1:35" s="45" customFormat="1" ht="15.75" hidden="1" x14ac:dyDescent="0.25">
      <c r="A46" s="78">
        <v>44</v>
      </c>
      <c r="B46" s="76" t="s">
        <v>264</v>
      </c>
      <c r="C46" s="76" t="s">
        <v>265</v>
      </c>
      <c r="D46" s="78" t="s">
        <v>77</v>
      </c>
      <c r="E46" s="78" t="s">
        <v>105</v>
      </c>
      <c r="F46" s="78">
        <v>3</v>
      </c>
      <c r="G46" s="78">
        <v>3.3</v>
      </c>
      <c r="H46" s="78" t="s">
        <v>1446</v>
      </c>
      <c r="I46" s="78">
        <v>1715</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47.25" x14ac:dyDescent="0.25">
      <c r="A47" s="78">
        <v>45</v>
      </c>
      <c r="B47" s="76" t="s">
        <v>264</v>
      </c>
      <c r="C47" s="76" t="s">
        <v>265</v>
      </c>
      <c r="D47" s="78" t="s">
        <v>77</v>
      </c>
      <c r="E47" s="78" t="s">
        <v>105</v>
      </c>
      <c r="F47" s="78">
        <v>3</v>
      </c>
      <c r="G47" s="78">
        <v>3.3</v>
      </c>
      <c r="H47" s="78" t="s">
        <v>1446</v>
      </c>
      <c r="I47" s="78">
        <v>2054</v>
      </c>
      <c r="J47" s="79">
        <v>1</v>
      </c>
      <c r="K47" s="80">
        <v>0</v>
      </c>
      <c r="L47" s="80">
        <v>0</v>
      </c>
      <c r="M47" s="81">
        <v>0</v>
      </c>
      <c r="N47" s="82">
        <v>0</v>
      </c>
      <c r="O47" s="83">
        <v>0</v>
      </c>
      <c r="P47" s="83">
        <v>0</v>
      </c>
      <c r="Q47" s="84">
        <v>0</v>
      </c>
      <c r="R47" s="85">
        <v>0</v>
      </c>
      <c r="S47" s="80">
        <v>0</v>
      </c>
      <c r="T47" s="80">
        <v>0</v>
      </c>
      <c r="U47" s="80">
        <v>0</v>
      </c>
      <c r="V47" s="80">
        <v>0</v>
      </c>
      <c r="W47" s="81">
        <v>0</v>
      </c>
      <c r="X47" s="82">
        <v>0</v>
      </c>
      <c r="Y47" s="86">
        <v>0</v>
      </c>
      <c r="Z47" s="87">
        <v>1</v>
      </c>
      <c r="AA47" s="166" t="s">
        <v>1449</v>
      </c>
      <c r="AB47" s="167"/>
      <c r="AC47" s="71"/>
      <c r="AD47" s="72"/>
      <c r="AE47" s="72"/>
      <c r="AF47" s="72"/>
      <c r="AG47" s="73"/>
      <c r="AH47" s="74"/>
      <c r="AI47" s="75"/>
    </row>
    <row r="48" spans="1:35" s="45" customFormat="1" ht="15.75" hidden="1" x14ac:dyDescent="0.25">
      <c r="A48" s="78">
        <v>46</v>
      </c>
      <c r="B48" s="76" t="s">
        <v>264</v>
      </c>
      <c r="C48" s="76" t="s">
        <v>265</v>
      </c>
      <c r="D48" s="78" t="s">
        <v>77</v>
      </c>
      <c r="E48" s="78" t="s">
        <v>105</v>
      </c>
      <c r="F48" s="78">
        <v>3</v>
      </c>
      <c r="G48" s="78">
        <v>3.3</v>
      </c>
      <c r="H48" s="78" t="s">
        <v>1446</v>
      </c>
      <c r="I48" s="78">
        <v>2055</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16.5" hidden="1" thickBot="1" x14ac:dyDescent="0.3">
      <c r="A49" s="100"/>
      <c r="B49" s="100"/>
      <c r="C49" s="100"/>
      <c r="D49" s="100"/>
      <c r="E49" s="100"/>
      <c r="F49" s="100"/>
      <c r="G49" s="100"/>
      <c r="H49" s="100"/>
      <c r="I49" s="100">
        <f>COUNTA(I3:I48)</f>
        <v>46</v>
      </c>
      <c r="J49" s="101">
        <f t="shared" ref="J49:Z49" si="0">SUM(J3:J48)</f>
        <v>21</v>
      </c>
      <c r="K49" s="102">
        <f t="shared" si="0"/>
        <v>1</v>
      </c>
      <c r="L49" s="102">
        <f t="shared" si="0"/>
        <v>0</v>
      </c>
      <c r="M49" s="103">
        <f t="shared" si="0"/>
        <v>0</v>
      </c>
      <c r="N49" s="101">
        <f t="shared" si="0"/>
        <v>0</v>
      </c>
      <c r="O49" s="102">
        <f t="shared" si="0"/>
        <v>0</v>
      </c>
      <c r="P49" s="102">
        <f t="shared" si="0"/>
        <v>0</v>
      </c>
      <c r="Q49" s="103">
        <f t="shared" si="0"/>
        <v>0</v>
      </c>
      <c r="R49" s="101">
        <f t="shared" si="0"/>
        <v>3</v>
      </c>
      <c r="S49" s="102">
        <f t="shared" si="0"/>
        <v>0</v>
      </c>
      <c r="T49" s="102">
        <f t="shared" si="0"/>
        <v>0</v>
      </c>
      <c r="U49" s="102">
        <f t="shared" si="0"/>
        <v>0</v>
      </c>
      <c r="V49" s="102">
        <f t="shared" si="0"/>
        <v>1</v>
      </c>
      <c r="W49" s="103">
        <f t="shared" si="0"/>
        <v>0</v>
      </c>
      <c r="X49" s="101">
        <f t="shared" si="0"/>
        <v>0</v>
      </c>
      <c r="Y49" s="104">
        <f t="shared" si="0"/>
        <v>0</v>
      </c>
      <c r="Z49" s="105">
        <f t="shared" si="0"/>
        <v>25</v>
      </c>
      <c r="AA49" s="106">
        <f>COUNTA(AA3:AA48)</f>
        <v>25</v>
      </c>
      <c r="AB49" s="106">
        <f>COUNTA(AB3:AB48)</f>
        <v>1</v>
      </c>
      <c r="AC49" s="107">
        <f>COUNTA(AC3:AC48)</f>
        <v>0</v>
      </c>
      <c r="AD49" s="108">
        <f>SUM(AD3:AD48)</f>
        <v>0</v>
      </c>
      <c r="AE49" s="108">
        <f>SUM(AE3:AE48)</f>
        <v>0</v>
      </c>
      <c r="AF49" s="108">
        <f>SUM(AF3:AF48)</f>
        <v>0</v>
      </c>
      <c r="AG49" s="109">
        <f>COUNTA(AG3:AG48)</f>
        <v>0</v>
      </c>
      <c r="AH49" s="108">
        <f>SUM(AH3:AH48)</f>
        <v>0</v>
      </c>
      <c r="AI49" s="110">
        <f>COUNTA(AI3:AI48)</f>
        <v>0</v>
      </c>
    </row>
  </sheetData>
  <autoFilter ref="A2:AI49">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29"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filterMode="1">
    <pageSetUpPr fitToPage="1"/>
  </sheetPr>
  <dimension ref="A1:AI74"/>
  <sheetViews>
    <sheetView zoomScale="80" zoomScaleNormal="80" workbookViewId="0">
      <pane ySplit="2" topLeftCell="A3" activePane="bottomLeft" state="frozen"/>
      <selection activeCell="D10" sqref="D10"/>
      <selection pane="bottomLeft" activeCell="AA22" sqref="AA22"/>
    </sheetView>
  </sheetViews>
  <sheetFormatPr baseColWidth="10" defaultRowHeight="15" x14ac:dyDescent="0.2"/>
  <cols>
    <col min="1" max="1" width="7" style="111" customWidth="1"/>
    <col min="2" max="3" width="11.42578125" style="111" hidden="1" customWidth="1"/>
    <col min="4" max="4" width="62.28515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31.5" hidden="1" x14ac:dyDescent="0.25">
      <c r="A3" s="60">
        <v>1</v>
      </c>
      <c r="B3" s="60" t="s">
        <v>98</v>
      </c>
      <c r="C3" s="60" t="s">
        <v>941</v>
      </c>
      <c r="D3" s="60" t="s">
        <v>78</v>
      </c>
      <c r="E3" s="60" t="s">
        <v>105</v>
      </c>
      <c r="F3" s="60">
        <v>4</v>
      </c>
      <c r="G3" s="60">
        <v>4.0999999999999996</v>
      </c>
      <c r="H3" s="60" t="s">
        <v>1785</v>
      </c>
      <c r="I3" s="60">
        <v>2068</v>
      </c>
      <c r="J3" s="61">
        <v>0</v>
      </c>
      <c r="K3" s="62">
        <v>0</v>
      </c>
      <c r="L3" s="62">
        <v>0</v>
      </c>
      <c r="M3" s="63">
        <v>0</v>
      </c>
      <c r="N3" s="64">
        <v>0</v>
      </c>
      <c r="O3" s="65">
        <v>0</v>
      </c>
      <c r="P3" s="65">
        <v>0</v>
      </c>
      <c r="Q3" s="66">
        <v>0</v>
      </c>
      <c r="R3" s="67">
        <v>0</v>
      </c>
      <c r="S3" s="62">
        <v>0</v>
      </c>
      <c r="T3" s="62">
        <v>0</v>
      </c>
      <c r="U3" s="62">
        <v>1</v>
      </c>
      <c r="V3" s="62">
        <v>0</v>
      </c>
      <c r="W3" s="63">
        <v>0</v>
      </c>
      <c r="X3" s="68">
        <v>0</v>
      </c>
      <c r="Y3" s="69">
        <v>0</v>
      </c>
      <c r="Z3" s="70">
        <v>1</v>
      </c>
      <c r="AA3" s="162" t="s">
        <v>1786</v>
      </c>
      <c r="AB3" s="163"/>
      <c r="AC3" s="71"/>
      <c r="AD3" s="72"/>
      <c r="AE3" s="72"/>
      <c r="AF3" s="72"/>
      <c r="AG3" s="73"/>
      <c r="AH3" s="74"/>
      <c r="AI3" s="75"/>
    </row>
    <row r="4" spans="1:35" s="45" customFormat="1" ht="15.75" hidden="1" x14ac:dyDescent="0.25">
      <c r="A4" s="76">
        <v>2</v>
      </c>
      <c r="B4" s="76" t="s">
        <v>98</v>
      </c>
      <c r="C4" s="76" t="s">
        <v>941</v>
      </c>
      <c r="D4" s="76" t="s">
        <v>78</v>
      </c>
      <c r="E4" s="76" t="s">
        <v>105</v>
      </c>
      <c r="F4" s="76">
        <v>4</v>
      </c>
      <c r="G4" s="76">
        <v>4.0999999999999996</v>
      </c>
      <c r="H4" s="76" t="s">
        <v>1787</v>
      </c>
      <c r="I4" s="76">
        <v>910</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98</v>
      </c>
      <c r="C5" s="76" t="s">
        <v>941</v>
      </c>
      <c r="D5" s="76" t="s">
        <v>78</v>
      </c>
      <c r="E5" s="76" t="s">
        <v>105</v>
      </c>
      <c r="F5" s="76">
        <v>4</v>
      </c>
      <c r="G5" s="76">
        <v>4.0999999999999996</v>
      </c>
      <c r="H5" s="76" t="s">
        <v>1787</v>
      </c>
      <c r="I5" s="76">
        <v>916</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98</v>
      </c>
      <c r="C6" s="76" t="s">
        <v>941</v>
      </c>
      <c r="D6" s="76" t="s">
        <v>78</v>
      </c>
      <c r="E6" s="76" t="s">
        <v>105</v>
      </c>
      <c r="F6" s="76">
        <v>4</v>
      </c>
      <c r="G6" s="76">
        <v>4.0999999999999996</v>
      </c>
      <c r="H6" s="76" t="s">
        <v>1787</v>
      </c>
      <c r="I6" s="76">
        <v>947</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98</v>
      </c>
      <c r="C7" s="76" t="s">
        <v>941</v>
      </c>
      <c r="D7" s="76" t="s">
        <v>78</v>
      </c>
      <c r="E7" s="76" t="s">
        <v>105</v>
      </c>
      <c r="F7" s="76">
        <v>4</v>
      </c>
      <c r="G7" s="76">
        <v>4.0999999999999996</v>
      </c>
      <c r="H7" s="76" t="s">
        <v>1787</v>
      </c>
      <c r="I7" s="76">
        <v>1692</v>
      </c>
      <c r="J7" s="61">
        <v>0</v>
      </c>
      <c r="K7" s="62">
        <v>0</v>
      </c>
      <c r="L7" s="62">
        <v>0</v>
      </c>
      <c r="M7" s="63">
        <v>0</v>
      </c>
      <c r="N7" s="64">
        <v>0</v>
      </c>
      <c r="O7" s="65">
        <v>0</v>
      </c>
      <c r="P7" s="65">
        <v>0</v>
      </c>
      <c r="Q7" s="66">
        <v>0</v>
      </c>
      <c r="R7" s="67">
        <v>0</v>
      </c>
      <c r="S7" s="62">
        <v>1</v>
      </c>
      <c r="T7" s="62">
        <v>0</v>
      </c>
      <c r="U7" s="62">
        <v>0</v>
      </c>
      <c r="V7" s="62">
        <v>0</v>
      </c>
      <c r="W7" s="63">
        <v>0</v>
      </c>
      <c r="X7" s="64">
        <v>0</v>
      </c>
      <c r="Y7" s="77">
        <v>0</v>
      </c>
      <c r="Z7" s="70">
        <v>1</v>
      </c>
      <c r="AA7" s="162" t="s">
        <v>1788</v>
      </c>
      <c r="AB7" s="164"/>
      <c r="AC7" s="71"/>
      <c r="AD7" s="72"/>
      <c r="AE7" s="72"/>
      <c r="AF7" s="72"/>
      <c r="AG7" s="73"/>
      <c r="AH7" s="74"/>
      <c r="AI7" s="75"/>
    </row>
    <row r="8" spans="1:35" s="45" customFormat="1" ht="15.75" hidden="1" x14ac:dyDescent="0.25">
      <c r="A8" s="76">
        <v>6</v>
      </c>
      <c r="B8" s="76" t="s">
        <v>98</v>
      </c>
      <c r="C8" s="76" t="s">
        <v>941</v>
      </c>
      <c r="D8" s="76" t="s">
        <v>78</v>
      </c>
      <c r="E8" s="76" t="s">
        <v>105</v>
      </c>
      <c r="F8" s="76">
        <v>4</v>
      </c>
      <c r="G8" s="76">
        <v>4.0999999999999996</v>
      </c>
      <c r="H8" s="76" t="s">
        <v>1787</v>
      </c>
      <c r="I8" s="76">
        <v>1947</v>
      </c>
      <c r="J8" s="61">
        <v>0</v>
      </c>
      <c r="K8" s="62">
        <v>0</v>
      </c>
      <c r="L8" s="62">
        <v>0</v>
      </c>
      <c r="M8" s="63">
        <v>0</v>
      </c>
      <c r="N8" s="64">
        <v>0</v>
      </c>
      <c r="O8" s="65">
        <v>0</v>
      </c>
      <c r="P8" s="65">
        <v>0</v>
      </c>
      <c r="Q8" s="66">
        <v>0</v>
      </c>
      <c r="R8" s="67">
        <v>0</v>
      </c>
      <c r="S8" s="62">
        <v>1</v>
      </c>
      <c r="T8" s="62">
        <v>0</v>
      </c>
      <c r="U8" s="62">
        <v>0</v>
      </c>
      <c r="V8" s="62">
        <v>0</v>
      </c>
      <c r="W8" s="63">
        <v>0</v>
      </c>
      <c r="X8" s="64">
        <v>0</v>
      </c>
      <c r="Y8" s="77">
        <v>0</v>
      </c>
      <c r="Z8" s="70">
        <v>1</v>
      </c>
      <c r="AA8" s="162" t="s">
        <v>1789</v>
      </c>
      <c r="AB8" s="164"/>
      <c r="AC8" s="71"/>
      <c r="AD8" s="72"/>
      <c r="AE8" s="72"/>
      <c r="AF8" s="72"/>
      <c r="AG8" s="73"/>
      <c r="AH8" s="74"/>
      <c r="AI8" s="75"/>
    </row>
    <row r="9" spans="1:35" s="45" customFormat="1" ht="47.25" hidden="1" x14ac:dyDescent="0.25">
      <c r="A9" s="76">
        <v>7</v>
      </c>
      <c r="B9" s="76" t="s">
        <v>98</v>
      </c>
      <c r="C9" s="76" t="s">
        <v>941</v>
      </c>
      <c r="D9" s="76" t="s">
        <v>78</v>
      </c>
      <c r="E9" s="76" t="s">
        <v>105</v>
      </c>
      <c r="F9" s="76">
        <v>4</v>
      </c>
      <c r="G9" s="76">
        <v>4.0999999999999996</v>
      </c>
      <c r="H9" s="76" t="s">
        <v>1787</v>
      </c>
      <c r="I9" s="76">
        <v>2047</v>
      </c>
      <c r="J9" s="61">
        <v>0</v>
      </c>
      <c r="K9" s="62">
        <v>0</v>
      </c>
      <c r="L9" s="62">
        <v>0</v>
      </c>
      <c r="M9" s="63">
        <v>0</v>
      </c>
      <c r="N9" s="64">
        <v>0</v>
      </c>
      <c r="O9" s="65">
        <v>0</v>
      </c>
      <c r="P9" s="65">
        <v>0</v>
      </c>
      <c r="Q9" s="66">
        <v>0</v>
      </c>
      <c r="R9" s="67">
        <v>1</v>
      </c>
      <c r="S9" s="62">
        <v>0</v>
      </c>
      <c r="T9" s="62">
        <v>0</v>
      </c>
      <c r="U9" s="62">
        <v>0</v>
      </c>
      <c r="V9" s="62">
        <v>0</v>
      </c>
      <c r="W9" s="63">
        <v>0</v>
      </c>
      <c r="X9" s="64">
        <v>0</v>
      </c>
      <c r="Y9" s="77">
        <v>0</v>
      </c>
      <c r="Z9" s="70">
        <v>1</v>
      </c>
      <c r="AA9" s="162" t="s">
        <v>1790</v>
      </c>
      <c r="AB9" s="164"/>
      <c r="AC9" s="71"/>
      <c r="AD9" s="72"/>
      <c r="AE9" s="72"/>
      <c r="AF9" s="72"/>
      <c r="AG9" s="73"/>
      <c r="AH9" s="74"/>
      <c r="AI9" s="75"/>
    </row>
    <row r="10" spans="1:35" s="45" customFormat="1" ht="15.75" hidden="1" x14ac:dyDescent="0.25">
      <c r="A10" s="76">
        <v>8</v>
      </c>
      <c r="B10" s="76" t="s">
        <v>98</v>
      </c>
      <c r="C10" s="76" t="s">
        <v>941</v>
      </c>
      <c r="D10" s="76" t="s">
        <v>78</v>
      </c>
      <c r="E10" s="76" t="s">
        <v>105</v>
      </c>
      <c r="F10" s="76">
        <v>4</v>
      </c>
      <c r="G10" s="76">
        <v>4.0999999999999996</v>
      </c>
      <c r="H10" s="76" t="s">
        <v>1787</v>
      </c>
      <c r="I10" s="76">
        <v>2067</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98</v>
      </c>
      <c r="C11" s="76" t="s">
        <v>941</v>
      </c>
      <c r="D11" s="76" t="s">
        <v>78</v>
      </c>
      <c r="E11" s="76" t="s">
        <v>105</v>
      </c>
      <c r="F11" s="76">
        <v>4</v>
      </c>
      <c r="G11" s="76">
        <v>4.0999999999999996</v>
      </c>
      <c r="H11" s="76" t="s">
        <v>1791</v>
      </c>
      <c r="I11" s="76">
        <v>911</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98</v>
      </c>
      <c r="C12" s="76" t="s">
        <v>941</v>
      </c>
      <c r="D12" s="76" t="s">
        <v>78</v>
      </c>
      <c r="E12" s="76" t="s">
        <v>105</v>
      </c>
      <c r="F12" s="76">
        <v>4</v>
      </c>
      <c r="G12" s="76">
        <v>4.0999999999999996</v>
      </c>
      <c r="H12" s="76" t="s">
        <v>1791</v>
      </c>
      <c r="I12" s="76">
        <v>944</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98</v>
      </c>
      <c r="C13" s="76" t="s">
        <v>941</v>
      </c>
      <c r="D13" s="76" t="s">
        <v>78</v>
      </c>
      <c r="E13" s="76" t="s">
        <v>105</v>
      </c>
      <c r="F13" s="76">
        <v>4</v>
      </c>
      <c r="G13" s="76">
        <v>4.0999999999999996</v>
      </c>
      <c r="H13" s="76" t="s">
        <v>1791</v>
      </c>
      <c r="I13" s="76">
        <v>952</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98</v>
      </c>
      <c r="C14" s="76" t="s">
        <v>941</v>
      </c>
      <c r="D14" s="76" t="s">
        <v>78</v>
      </c>
      <c r="E14" s="76" t="s">
        <v>105</v>
      </c>
      <c r="F14" s="76">
        <v>4</v>
      </c>
      <c r="G14" s="76">
        <v>4.0999999999999996</v>
      </c>
      <c r="H14" s="76" t="s">
        <v>1791</v>
      </c>
      <c r="I14" s="76">
        <v>960</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98</v>
      </c>
      <c r="C15" s="76" t="s">
        <v>941</v>
      </c>
      <c r="D15" s="76" t="s">
        <v>78</v>
      </c>
      <c r="E15" s="76" t="s">
        <v>105</v>
      </c>
      <c r="F15" s="76">
        <v>4</v>
      </c>
      <c r="G15" s="76">
        <v>4.0999999999999996</v>
      </c>
      <c r="H15" s="76" t="s">
        <v>1791</v>
      </c>
      <c r="I15" s="76">
        <v>1419</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hidden="1" x14ac:dyDescent="0.25">
      <c r="A16" s="76">
        <v>14</v>
      </c>
      <c r="B16" s="76" t="s">
        <v>98</v>
      </c>
      <c r="C16" s="76" t="s">
        <v>941</v>
      </c>
      <c r="D16" s="76" t="s">
        <v>78</v>
      </c>
      <c r="E16" s="76" t="s">
        <v>105</v>
      </c>
      <c r="F16" s="76">
        <v>4</v>
      </c>
      <c r="G16" s="76">
        <v>4.0999999999999996</v>
      </c>
      <c r="H16" s="76" t="s">
        <v>1791</v>
      </c>
      <c r="I16" s="76">
        <v>1501</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15.75" hidden="1" x14ac:dyDescent="0.25">
      <c r="A17" s="78">
        <v>15</v>
      </c>
      <c r="B17" s="78" t="s">
        <v>98</v>
      </c>
      <c r="C17" s="78" t="s">
        <v>941</v>
      </c>
      <c r="D17" s="78" t="s">
        <v>78</v>
      </c>
      <c r="E17" s="78" t="s">
        <v>105</v>
      </c>
      <c r="F17" s="78">
        <v>4</v>
      </c>
      <c r="G17" s="78">
        <v>4.0999999999999996</v>
      </c>
      <c r="H17" s="78" t="s">
        <v>1791</v>
      </c>
      <c r="I17" s="78">
        <v>1656</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63" hidden="1" x14ac:dyDescent="0.25">
      <c r="A18" s="78">
        <v>16</v>
      </c>
      <c r="B18" s="78" t="s">
        <v>98</v>
      </c>
      <c r="C18" s="78" t="s">
        <v>941</v>
      </c>
      <c r="D18" s="78" t="s">
        <v>78</v>
      </c>
      <c r="E18" s="78" t="s">
        <v>105</v>
      </c>
      <c r="F18" s="78">
        <v>4</v>
      </c>
      <c r="G18" s="78">
        <v>4.0999999999999996</v>
      </c>
      <c r="H18" s="78" t="s">
        <v>1791</v>
      </c>
      <c r="I18" s="78">
        <v>1949</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t="s">
        <v>1792</v>
      </c>
      <c r="AC18" s="71"/>
      <c r="AD18" s="72"/>
      <c r="AE18" s="72"/>
      <c r="AF18" s="72"/>
      <c r="AG18" s="73"/>
      <c r="AH18" s="74"/>
      <c r="AI18" s="75"/>
    </row>
    <row r="19" spans="1:35" s="45" customFormat="1" ht="15.75" hidden="1" x14ac:dyDescent="0.25">
      <c r="A19" s="78">
        <v>17</v>
      </c>
      <c r="B19" s="78" t="s">
        <v>98</v>
      </c>
      <c r="C19" s="78" t="s">
        <v>941</v>
      </c>
      <c r="D19" s="78" t="s">
        <v>78</v>
      </c>
      <c r="E19" s="78" t="s">
        <v>105</v>
      </c>
      <c r="F19" s="78">
        <v>4</v>
      </c>
      <c r="G19" s="78">
        <v>4.0999999999999996</v>
      </c>
      <c r="H19" s="78" t="s">
        <v>1793</v>
      </c>
      <c r="I19" s="78">
        <v>979</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15.75" hidden="1" x14ac:dyDescent="0.25">
      <c r="A20" s="78">
        <v>18</v>
      </c>
      <c r="B20" s="78" t="s">
        <v>98</v>
      </c>
      <c r="C20" s="78" t="s">
        <v>941</v>
      </c>
      <c r="D20" s="78" t="s">
        <v>78</v>
      </c>
      <c r="E20" s="78" t="s">
        <v>105</v>
      </c>
      <c r="F20" s="78">
        <v>4</v>
      </c>
      <c r="G20" s="78">
        <v>4.0999999999999996</v>
      </c>
      <c r="H20" s="78" t="s">
        <v>1793</v>
      </c>
      <c r="I20" s="78">
        <v>983</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15.75" hidden="1" x14ac:dyDescent="0.25">
      <c r="A21" s="78">
        <v>19</v>
      </c>
      <c r="B21" s="78" t="s">
        <v>98</v>
      </c>
      <c r="C21" s="78" t="s">
        <v>941</v>
      </c>
      <c r="D21" s="78" t="s">
        <v>78</v>
      </c>
      <c r="E21" s="78" t="s">
        <v>105</v>
      </c>
      <c r="F21" s="78">
        <v>4</v>
      </c>
      <c r="G21" s="78">
        <v>4.0999999999999996</v>
      </c>
      <c r="H21" s="78" t="s">
        <v>1793</v>
      </c>
      <c r="I21" s="78">
        <v>1003</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47.25" x14ac:dyDescent="0.25">
      <c r="A22" s="78">
        <v>20</v>
      </c>
      <c r="B22" s="78" t="s">
        <v>98</v>
      </c>
      <c r="C22" s="78" t="s">
        <v>941</v>
      </c>
      <c r="D22" s="78" t="s">
        <v>78</v>
      </c>
      <c r="E22" s="78" t="s">
        <v>105</v>
      </c>
      <c r="F22" s="78">
        <v>4</v>
      </c>
      <c r="G22" s="78">
        <v>4.0999999999999996</v>
      </c>
      <c r="H22" s="78" t="s">
        <v>1793</v>
      </c>
      <c r="I22" s="78">
        <v>1005</v>
      </c>
      <c r="J22" s="79">
        <v>1</v>
      </c>
      <c r="K22" s="80">
        <v>0</v>
      </c>
      <c r="L22" s="80">
        <v>0</v>
      </c>
      <c r="M22" s="81">
        <v>0</v>
      </c>
      <c r="N22" s="82">
        <v>0</v>
      </c>
      <c r="O22" s="83">
        <v>0</v>
      </c>
      <c r="P22" s="83">
        <v>0</v>
      </c>
      <c r="Q22" s="84">
        <v>0</v>
      </c>
      <c r="R22" s="85">
        <v>0</v>
      </c>
      <c r="S22" s="80">
        <v>0</v>
      </c>
      <c r="T22" s="80">
        <v>0</v>
      </c>
      <c r="U22" s="80">
        <v>0</v>
      </c>
      <c r="V22" s="80">
        <v>0</v>
      </c>
      <c r="W22" s="81">
        <v>0</v>
      </c>
      <c r="X22" s="82">
        <v>0</v>
      </c>
      <c r="Y22" s="86">
        <v>0</v>
      </c>
      <c r="Z22" s="87">
        <v>1</v>
      </c>
      <c r="AA22" s="166" t="s">
        <v>1794</v>
      </c>
      <c r="AB22" s="167"/>
      <c r="AC22" s="71"/>
      <c r="AD22" s="72"/>
      <c r="AE22" s="72"/>
      <c r="AF22" s="72"/>
      <c r="AG22" s="73"/>
      <c r="AH22" s="74"/>
      <c r="AI22" s="75"/>
    </row>
    <row r="23" spans="1:35" s="45" customFormat="1" ht="47.25" x14ac:dyDescent="0.25">
      <c r="A23" s="78">
        <v>21</v>
      </c>
      <c r="B23" s="78" t="s">
        <v>98</v>
      </c>
      <c r="C23" s="78" t="s">
        <v>941</v>
      </c>
      <c r="D23" s="78" t="s">
        <v>78</v>
      </c>
      <c r="E23" s="78" t="s">
        <v>105</v>
      </c>
      <c r="F23" s="78">
        <v>4</v>
      </c>
      <c r="G23" s="78">
        <v>4.0999999999999996</v>
      </c>
      <c r="H23" s="78" t="s">
        <v>1793</v>
      </c>
      <c r="I23" s="78">
        <v>1007</v>
      </c>
      <c r="J23" s="79">
        <v>1</v>
      </c>
      <c r="K23" s="80">
        <v>0</v>
      </c>
      <c r="L23" s="80">
        <v>0</v>
      </c>
      <c r="M23" s="81">
        <v>0</v>
      </c>
      <c r="N23" s="82">
        <v>0</v>
      </c>
      <c r="O23" s="83">
        <v>0</v>
      </c>
      <c r="P23" s="83">
        <v>0</v>
      </c>
      <c r="Q23" s="84">
        <v>0</v>
      </c>
      <c r="R23" s="85">
        <v>0</v>
      </c>
      <c r="S23" s="80">
        <v>0</v>
      </c>
      <c r="T23" s="80">
        <v>0</v>
      </c>
      <c r="U23" s="80">
        <v>0</v>
      </c>
      <c r="V23" s="80">
        <v>0</v>
      </c>
      <c r="W23" s="81">
        <v>0</v>
      </c>
      <c r="X23" s="82">
        <v>0</v>
      </c>
      <c r="Y23" s="86">
        <v>0</v>
      </c>
      <c r="Z23" s="87">
        <v>1</v>
      </c>
      <c r="AA23" s="166" t="s">
        <v>1794</v>
      </c>
      <c r="AB23" s="167"/>
      <c r="AC23" s="71"/>
      <c r="AD23" s="72"/>
      <c r="AE23" s="72"/>
      <c r="AF23" s="72"/>
      <c r="AG23" s="73"/>
      <c r="AH23" s="74"/>
      <c r="AI23" s="75"/>
    </row>
    <row r="24" spans="1:35" s="45" customFormat="1" ht="47.25" x14ac:dyDescent="0.25">
      <c r="A24" s="78">
        <v>22</v>
      </c>
      <c r="B24" s="78" t="s">
        <v>98</v>
      </c>
      <c r="C24" s="78" t="s">
        <v>941</v>
      </c>
      <c r="D24" s="78" t="s">
        <v>78</v>
      </c>
      <c r="E24" s="78" t="s">
        <v>105</v>
      </c>
      <c r="F24" s="78">
        <v>4</v>
      </c>
      <c r="G24" s="78">
        <v>4.0999999999999996</v>
      </c>
      <c r="H24" s="78" t="s">
        <v>1793</v>
      </c>
      <c r="I24" s="78">
        <v>1037</v>
      </c>
      <c r="J24" s="79">
        <v>1</v>
      </c>
      <c r="K24" s="80">
        <v>0</v>
      </c>
      <c r="L24" s="80">
        <v>0</v>
      </c>
      <c r="M24" s="81">
        <v>0</v>
      </c>
      <c r="N24" s="82">
        <v>0</v>
      </c>
      <c r="O24" s="83">
        <v>0</v>
      </c>
      <c r="P24" s="83">
        <v>0</v>
      </c>
      <c r="Q24" s="84">
        <v>0</v>
      </c>
      <c r="R24" s="85">
        <v>0</v>
      </c>
      <c r="S24" s="80">
        <v>0</v>
      </c>
      <c r="T24" s="80">
        <v>0</v>
      </c>
      <c r="U24" s="80">
        <v>0</v>
      </c>
      <c r="V24" s="80">
        <v>0</v>
      </c>
      <c r="W24" s="81">
        <v>0</v>
      </c>
      <c r="X24" s="82">
        <v>0</v>
      </c>
      <c r="Y24" s="86">
        <v>0</v>
      </c>
      <c r="Z24" s="87">
        <v>1</v>
      </c>
      <c r="AA24" s="166" t="s">
        <v>1794</v>
      </c>
      <c r="AB24" s="167"/>
      <c r="AC24" s="71"/>
      <c r="AD24" s="72"/>
      <c r="AE24" s="72"/>
      <c r="AF24" s="72"/>
      <c r="AG24" s="73"/>
      <c r="AH24" s="74"/>
      <c r="AI24" s="75"/>
    </row>
    <row r="25" spans="1:35" s="45" customFormat="1" ht="31.5" hidden="1" x14ac:dyDescent="0.25">
      <c r="A25" s="78">
        <v>23</v>
      </c>
      <c r="B25" s="78" t="s">
        <v>98</v>
      </c>
      <c r="C25" s="78" t="s">
        <v>941</v>
      </c>
      <c r="D25" s="78" t="s">
        <v>78</v>
      </c>
      <c r="E25" s="78" t="s">
        <v>105</v>
      </c>
      <c r="F25" s="78">
        <v>4</v>
      </c>
      <c r="G25" s="78">
        <v>4.0999999999999996</v>
      </c>
      <c r="H25" s="78" t="s">
        <v>1793</v>
      </c>
      <c r="I25" s="78">
        <v>1052</v>
      </c>
      <c r="J25" s="79">
        <v>0</v>
      </c>
      <c r="K25" s="80">
        <v>0</v>
      </c>
      <c r="L25" s="80">
        <v>0</v>
      </c>
      <c r="M25" s="81">
        <v>0</v>
      </c>
      <c r="N25" s="82">
        <v>0</v>
      </c>
      <c r="O25" s="83">
        <v>0</v>
      </c>
      <c r="P25" s="83">
        <v>0</v>
      </c>
      <c r="Q25" s="84">
        <v>0</v>
      </c>
      <c r="R25" s="85">
        <v>0</v>
      </c>
      <c r="S25" s="80">
        <v>1</v>
      </c>
      <c r="T25" s="80">
        <v>0</v>
      </c>
      <c r="U25" s="80">
        <v>1</v>
      </c>
      <c r="V25" s="80">
        <v>0</v>
      </c>
      <c r="W25" s="81">
        <v>0</v>
      </c>
      <c r="X25" s="82">
        <v>0</v>
      </c>
      <c r="Y25" s="86">
        <v>0</v>
      </c>
      <c r="Z25" s="87">
        <v>1</v>
      </c>
      <c r="AA25" s="166" t="s">
        <v>1795</v>
      </c>
      <c r="AB25" s="167"/>
      <c r="AC25" s="71"/>
      <c r="AD25" s="72"/>
      <c r="AE25" s="72"/>
      <c r="AF25" s="72"/>
      <c r="AG25" s="73"/>
      <c r="AH25" s="74"/>
      <c r="AI25" s="75"/>
    </row>
    <row r="26" spans="1:35" s="45" customFormat="1" ht="47.25" x14ac:dyDescent="0.25">
      <c r="A26" s="78">
        <v>24</v>
      </c>
      <c r="B26" s="78" t="s">
        <v>98</v>
      </c>
      <c r="C26" s="78" t="s">
        <v>941</v>
      </c>
      <c r="D26" s="78" t="s">
        <v>78</v>
      </c>
      <c r="E26" s="78" t="s">
        <v>105</v>
      </c>
      <c r="F26" s="78">
        <v>4</v>
      </c>
      <c r="G26" s="78">
        <v>4.0999999999999996</v>
      </c>
      <c r="H26" s="78" t="s">
        <v>1793</v>
      </c>
      <c r="I26" s="78">
        <v>1343</v>
      </c>
      <c r="J26" s="79">
        <v>1</v>
      </c>
      <c r="K26" s="80">
        <v>0</v>
      </c>
      <c r="L26" s="80">
        <v>0</v>
      </c>
      <c r="M26" s="81">
        <v>0</v>
      </c>
      <c r="N26" s="82">
        <v>0</v>
      </c>
      <c r="O26" s="83">
        <v>0</v>
      </c>
      <c r="P26" s="83">
        <v>0</v>
      </c>
      <c r="Q26" s="84">
        <v>0</v>
      </c>
      <c r="R26" s="85">
        <v>0</v>
      </c>
      <c r="S26" s="80">
        <v>0</v>
      </c>
      <c r="T26" s="80">
        <v>0</v>
      </c>
      <c r="U26" s="80">
        <v>0</v>
      </c>
      <c r="V26" s="80">
        <v>0</v>
      </c>
      <c r="W26" s="81">
        <v>0</v>
      </c>
      <c r="X26" s="82">
        <v>0</v>
      </c>
      <c r="Y26" s="86">
        <v>0</v>
      </c>
      <c r="Z26" s="87">
        <v>1</v>
      </c>
      <c r="AA26" s="166" t="s">
        <v>1796</v>
      </c>
      <c r="AB26" s="167"/>
      <c r="AC26" s="92"/>
      <c r="AD26" s="93"/>
      <c r="AE26" s="93"/>
      <c r="AF26" s="93"/>
      <c r="AG26" s="94"/>
      <c r="AH26" s="95"/>
      <c r="AI26" s="96"/>
    </row>
    <row r="27" spans="1:35" s="45" customFormat="1" ht="47.25" x14ac:dyDescent="0.25">
      <c r="A27" s="78">
        <v>25</v>
      </c>
      <c r="B27" s="78" t="s">
        <v>98</v>
      </c>
      <c r="C27" s="78" t="s">
        <v>941</v>
      </c>
      <c r="D27" s="78" t="s">
        <v>78</v>
      </c>
      <c r="E27" s="78" t="s">
        <v>105</v>
      </c>
      <c r="F27" s="78">
        <v>4</v>
      </c>
      <c r="G27" s="78">
        <v>4.0999999999999996</v>
      </c>
      <c r="H27" s="78" t="s">
        <v>1793</v>
      </c>
      <c r="I27" s="78">
        <v>1452</v>
      </c>
      <c r="J27" s="79">
        <v>1</v>
      </c>
      <c r="K27" s="80">
        <v>0</v>
      </c>
      <c r="L27" s="80">
        <v>0</v>
      </c>
      <c r="M27" s="81">
        <v>0</v>
      </c>
      <c r="N27" s="82">
        <v>0</v>
      </c>
      <c r="O27" s="83">
        <v>0</v>
      </c>
      <c r="P27" s="83">
        <v>0</v>
      </c>
      <c r="Q27" s="84">
        <v>0</v>
      </c>
      <c r="R27" s="85">
        <v>0</v>
      </c>
      <c r="S27" s="80">
        <v>0</v>
      </c>
      <c r="T27" s="80">
        <v>0</v>
      </c>
      <c r="U27" s="80">
        <v>0</v>
      </c>
      <c r="V27" s="80">
        <v>0</v>
      </c>
      <c r="W27" s="81">
        <v>0</v>
      </c>
      <c r="X27" s="82">
        <v>0</v>
      </c>
      <c r="Y27" s="86">
        <v>0</v>
      </c>
      <c r="Z27" s="87">
        <v>1</v>
      </c>
      <c r="AA27" s="166" t="s">
        <v>1797</v>
      </c>
      <c r="AB27" s="167"/>
      <c r="AC27" s="71"/>
      <c r="AD27" s="72"/>
      <c r="AE27" s="72"/>
      <c r="AF27" s="72"/>
      <c r="AG27" s="73"/>
      <c r="AH27" s="74"/>
      <c r="AI27" s="75"/>
    </row>
    <row r="28" spans="1:35" s="45" customFormat="1" ht="47.25" x14ac:dyDescent="0.25">
      <c r="A28" s="78">
        <v>26</v>
      </c>
      <c r="B28" s="78" t="s">
        <v>98</v>
      </c>
      <c r="C28" s="78" t="s">
        <v>941</v>
      </c>
      <c r="D28" s="78" t="s">
        <v>78</v>
      </c>
      <c r="E28" s="78" t="s">
        <v>105</v>
      </c>
      <c r="F28" s="78">
        <v>4</v>
      </c>
      <c r="G28" s="78">
        <v>4.0999999999999996</v>
      </c>
      <c r="H28" s="78" t="s">
        <v>1793</v>
      </c>
      <c r="I28" s="78">
        <v>1545</v>
      </c>
      <c r="J28" s="79">
        <v>1</v>
      </c>
      <c r="K28" s="80">
        <v>0</v>
      </c>
      <c r="L28" s="80">
        <v>0</v>
      </c>
      <c r="M28" s="81">
        <v>0</v>
      </c>
      <c r="N28" s="82">
        <v>0</v>
      </c>
      <c r="O28" s="83">
        <v>0</v>
      </c>
      <c r="P28" s="83">
        <v>0</v>
      </c>
      <c r="Q28" s="84">
        <v>0</v>
      </c>
      <c r="R28" s="85">
        <v>0</v>
      </c>
      <c r="S28" s="80">
        <v>0</v>
      </c>
      <c r="T28" s="80">
        <v>0</v>
      </c>
      <c r="U28" s="80">
        <v>0</v>
      </c>
      <c r="V28" s="80">
        <v>0</v>
      </c>
      <c r="W28" s="81">
        <v>0</v>
      </c>
      <c r="X28" s="82">
        <v>0</v>
      </c>
      <c r="Y28" s="86">
        <v>0</v>
      </c>
      <c r="Z28" s="87">
        <v>1</v>
      </c>
      <c r="AA28" s="166" t="s">
        <v>1798</v>
      </c>
      <c r="AB28" s="167"/>
      <c r="AC28" s="71"/>
      <c r="AD28" s="72"/>
      <c r="AE28" s="72"/>
      <c r="AF28" s="72"/>
      <c r="AG28" s="73"/>
      <c r="AH28" s="74"/>
      <c r="AI28" s="75"/>
    </row>
    <row r="29" spans="1:35" s="45" customFormat="1" ht="15.75" hidden="1" x14ac:dyDescent="0.25">
      <c r="A29" s="78">
        <v>27</v>
      </c>
      <c r="B29" s="78" t="s">
        <v>98</v>
      </c>
      <c r="C29" s="78" t="s">
        <v>941</v>
      </c>
      <c r="D29" s="78" t="s">
        <v>78</v>
      </c>
      <c r="E29" s="78" t="s">
        <v>105</v>
      </c>
      <c r="F29" s="78">
        <v>4</v>
      </c>
      <c r="G29" s="78">
        <v>4.0999999999999996</v>
      </c>
      <c r="H29" s="78" t="s">
        <v>1793</v>
      </c>
      <c r="I29" s="78">
        <v>1811</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8">
        <v>28</v>
      </c>
      <c r="B30" s="78" t="s">
        <v>98</v>
      </c>
      <c r="C30" s="78" t="s">
        <v>941</v>
      </c>
      <c r="D30" s="78" t="s">
        <v>78</v>
      </c>
      <c r="E30" s="78" t="s">
        <v>105</v>
      </c>
      <c r="F30" s="78">
        <v>4</v>
      </c>
      <c r="G30" s="78">
        <v>4.2</v>
      </c>
      <c r="H30" s="78" t="s">
        <v>1799</v>
      </c>
      <c r="I30" s="78">
        <v>1055</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15.75" hidden="1" x14ac:dyDescent="0.25">
      <c r="A31" s="78">
        <v>29</v>
      </c>
      <c r="B31" s="78" t="s">
        <v>98</v>
      </c>
      <c r="C31" s="78" t="s">
        <v>941</v>
      </c>
      <c r="D31" s="78" t="s">
        <v>78</v>
      </c>
      <c r="E31" s="78" t="s">
        <v>105</v>
      </c>
      <c r="F31" s="78">
        <v>4</v>
      </c>
      <c r="G31" s="78">
        <v>4.2</v>
      </c>
      <c r="H31" s="78" t="s">
        <v>1799</v>
      </c>
      <c r="I31" s="78">
        <v>1072</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98</v>
      </c>
      <c r="C32" s="78" t="s">
        <v>941</v>
      </c>
      <c r="D32" s="78" t="s">
        <v>78</v>
      </c>
      <c r="E32" s="78" t="s">
        <v>105</v>
      </c>
      <c r="F32" s="78">
        <v>4</v>
      </c>
      <c r="G32" s="78">
        <v>4.2</v>
      </c>
      <c r="H32" s="78" t="s">
        <v>1799</v>
      </c>
      <c r="I32" s="78">
        <v>1086</v>
      </c>
      <c r="J32" s="79">
        <v>0</v>
      </c>
      <c r="K32" s="80">
        <v>0</v>
      </c>
      <c r="L32" s="80">
        <v>0</v>
      </c>
      <c r="M32" s="81">
        <v>0</v>
      </c>
      <c r="N32" s="82">
        <v>0</v>
      </c>
      <c r="O32" s="83">
        <v>0</v>
      </c>
      <c r="P32" s="83">
        <v>0</v>
      </c>
      <c r="Q32" s="84">
        <v>0</v>
      </c>
      <c r="R32" s="85">
        <v>0</v>
      </c>
      <c r="S32" s="80">
        <v>1</v>
      </c>
      <c r="T32" s="80">
        <v>0</v>
      </c>
      <c r="U32" s="80">
        <v>0</v>
      </c>
      <c r="V32" s="80">
        <v>0</v>
      </c>
      <c r="W32" s="81">
        <v>0</v>
      </c>
      <c r="X32" s="82">
        <v>0</v>
      </c>
      <c r="Y32" s="86">
        <v>0</v>
      </c>
      <c r="Z32" s="87">
        <v>1</v>
      </c>
      <c r="AA32" s="166" t="s">
        <v>1789</v>
      </c>
      <c r="AB32" s="167"/>
      <c r="AC32" s="71"/>
      <c r="AD32" s="72"/>
      <c r="AE32" s="72"/>
      <c r="AF32" s="72"/>
      <c r="AG32" s="73"/>
      <c r="AH32" s="74"/>
      <c r="AI32" s="75"/>
    </row>
    <row r="33" spans="1:35" s="45" customFormat="1" ht="15.75" hidden="1" x14ac:dyDescent="0.25">
      <c r="A33" s="78">
        <v>31</v>
      </c>
      <c r="B33" s="78" t="s">
        <v>98</v>
      </c>
      <c r="C33" s="78" t="s">
        <v>941</v>
      </c>
      <c r="D33" s="78" t="s">
        <v>78</v>
      </c>
      <c r="E33" s="78" t="s">
        <v>105</v>
      </c>
      <c r="F33" s="78">
        <v>4</v>
      </c>
      <c r="G33" s="78">
        <v>4.2</v>
      </c>
      <c r="H33" s="78" t="s">
        <v>1799</v>
      </c>
      <c r="I33" s="78">
        <v>1103</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98</v>
      </c>
      <c r="C34" s="78" t="s">
        <v>941</v>
      </c>
      <c r="D34" s="78" t="s">
        <v>78</v>
      </c>
      <c r="E34" s="78" t="s">
        <v>105</v>
      </c>
      <c r="F34" s="78">
        <v>4</v>
      </c>
      <c r="G34" s="78">
        <v>4.2</v>
      </c>
      <c r="H34" s="78" t="s">
        <v>1799</v>
      </c>
      <c r="I34" s="78">
        <v>1346</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98</v>
      </c>
      <c r="C35" s="78" t="s">
        <v>941</v>
      </c>
      <c r="D35" s="78" t="s">
        <v>78</v>
      </c>
      <c r="E35" s="78" t="s">
        <v>105</v>
      </c>
      <c r="F35" s="78">
        <v>4</v>
      </c>
      <c r="G35" s="78">
        <v>4.2</v>
      </c>
      <c r="H35" s="78" t="s">
        <v>1799</v>
      </c>
      <c r="I35" s="78">
        <v>1428</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98</v>
      </c>
      <c r="C36" s="78" t="s">
        <v>941</v>
      </c>
      <c r="D36" s="78" t="s">
        <v>78</v>
      </c>
      <c r="E36" s="78" t="s">
        <v>105</v>
      </c>
      <c r="F36" s="78">
        <v>4</v>
      </c>
      <c r="G36" s="78">
        <v>4.2</v>
      </c>
      <c r="H36" s="78" t="s">
        <v>1799</v>
      </c>
      <c r="I36" s="78">
        <v>1428</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98</v>
      </c>
      <c r="C37" s="78" t="s">
        <v>941</v>
      </c>
      <c r="D37" s="78" t="s">
        <v>78</v>
      </c>
      <c r="E37" s="78" t="s">
        <v>105</v>
      </c>
      <c r="F37" s="78">
        <v>4</v>
      </c>
      <c r="G37" s="78">
        <v>4.2</v>
      </c>
      <c r="H37" s="78" t="s">
        <v>1799</v>
      </c>
      <c r="I37" s="78">
        <v>1824</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98</v>
      </c>
      <c r="C38" s="78" t="s">
        <v>941</v>
      </c>
      <c r="D38" s="78" t="s">
        <v>78</v>
      </c>
      <c r="E38" s="78" t="s">
        <v>105</v>
      </c>
      <c r="F38" s="78">
        <v>4</v>
      </c>
      <c r="G38" s="78">
        <v>4.2</v>
      </c>
      <c r="H38" s="78" t="s">
        <v>1799</v>
      </c>
      <c r="I38" s="78">
        <v>1952</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98</v>
      </c>
      <c r="C39" s="78" t="s">
        <v>941</v>
      </c>
      <c r="D39" s="78" t="s">
        <v>78</v>
      </c>
      <c r="E39" s="78" t="s">
        <v>105</v>
      </c>
      <c r="F39" s="78">
        <v>4</v>
      </c>
      <c r="G39" s="78">
        <v>4.2</v>
      </c>
      <c r="H39" s="78" t="s">
        <v>1799</v>
      </c>
      <c r="I39" s="78">
        <v>2052</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47.25" x14ac:dyDescent="0.25">
      <c r="A40" s="78">
        <v>38</v>
      </c>
      <c r="B40" s="78" t="s">
        <v>98</v>
      </c>
      <c r="C40" s="78" t="s">
        <v>941</v>
      </c>
      <c r="D40" s="78" t="s">
        <v>78</v>
      </c>
      <c r="E40" s="78" t="s">
        <v>105</v>
      </c>
      <c r="F40" s="78">
        <v>4</v>
      </c>
      <c r="G40" s="78">
        <v>4.2</v>
      </c>
      <c r="H40" s="78" t="s">
        <v>1800</v>
      </c>
      <c r="I40" s="78">
        <v>1460</v>
      </c>
      <c r="J40" s="79">
        <v>1</v>
      </c>
      <c r="K40" s="80">
        <v>0</v>
      </c>
      <c r="L40" s="80">
        <v>0</v>
      </c>
      <c r="M40" s="81">
        <v>0</v>
      </c>
      <c r="N40" s="82">
        <v>0</v>
      </c>
      <c r="O40" s="83">
        <v>0</v>
      </c>
      <c r="P40" s="83">
        <v>0</v>
      </c>
      <c r="Q40" s="84">
        <v>0</v>
      </c>
      <c r="R40" s="85">
        <v>0</v>
      </c>
      <c r="S40" s="80">
        <v>0</v>
      </c>
      <c r="T40" s="80">
        <v>0</v>
      </c>
      <c r="U40" s="80">
        <v>0</v>
      </c>
      <c r="V40" s="80">
        <v>0</v>
      </c>
      <c r="W40" s="81">
        <v>0</v>
      </c>
      <c r="X40" s="82">
        <v>0</v>
      </c>
      <c r="Y40" s="86">
        <v>0</v>
      </c>
      <c r="Z40" s="87">
        <v>1</v>
      </c>
      <c r="AA40" s="166" t="s">
        <v>1801</v>
      </c>
      <c r="AB40" s="167"/>
      <c r="AC40" s="71"/>
      <c r="AD40" s="72"/>
      <c r="AE40" s="72"/>
      <c r="AF40" s="72"/>
      <c r="AG40" s="73"/>
      <c r="AH40" s="74"/>
      <c r="AI40" s="75"/>
    </row>
    <row r="41" spans="1:35" s="45" customFormat="1" ht="63" x14ac:dyDescent="0.25">
      <c r="A41" s="78">
        <v>39</v>
      </c>
      <c r="B41" s="78" t="s">
        <v>98</v>
      </c>
      <c r="C41" s="78" t="s">
        <v>941</v>
      </c>
      <c r="D41" s="78" t="s">
        <v>78</v>
      </c>
      <c r="E41" s="78" t="s">
        <v>105</v>
      </c>
      <c r="F41" s="78">
        <v>4</v>
      </c>
      <c r="G41" s="78">
        <v>4.2</v>
      </c>
      <c r="H41" s="78" t="s">
        <v>1800</v>
      </c>
      <c r="I41" s="78">
        <v>2074</v>
      </c>
      <c r="J41" s="79">
        <v>1</v>
      </c>
      <c r="K41" s="80">
        <v>0</v>
      </c>
      <c r="L41" s="80">
        <v>0</v>
      </c>
      <c r="M41" s="81">
        <v>0</v>
      </c>
      <c r="N41" s="82">
        <v>0</v>
      </c>
      <c r="O41" s="83">
        <v>1</v>
      </c>
      <c r="P41" s="83">
        <v>0</v>
      </c>
      <c r="Q41" s="84">
        <v>0</v>
      </c>
      <c r="R41" s="85">
        <v>0</v>
      </c>
      <c r="S41" s="80">
        <v>0</v>
      </c>
      <c r="T41" s="80">
        <v>0</v>
      </c>
      <c r="U41" s="80">
        <v>0</v>
      </c>
      <c r="V41" s="80">
        <v>0</v>
      </c>
      <c r="W41" s="81">
        <v>0</v>
      </c>
      <c r="X41" s="82">
        <v>0</v>
      </c>
      <c r="Y41" s="86">
        <v>0</v>
      </c>
      <c r="Z41" s="87">
        <v>1</v>
      </c>
      <c r="AA41" s="168" t="s">
        <v>1802</v>
      </c>
      <c r="AB41" s="167"/>
      <c r="AC41" s="71"/>
      <c r="AD41" s="72"/>
      <c r="AE41" s="72"/>
      <c r="AF41" s="72"/>
      <c r="AG41" s="73"/>
      <c r="AH41" s="74"/>
      <c r="AI41" s="75"/>
    </row>
    <row r="42" spans="1:35" s="45" customFormat="1" ht="15.75" hidden="1" x14ac:dyDescent="0.25">
      <c r="A42" s="78">
        <v>40</v>
      </c>
      <c r="B42" s="78" t="s">
        <v>98</v>
      </c>
      <c r="C42" s="78" t="s">
        <v>941</v>
      </c>
      <c r="D42" s="78" t="s">
        <v>78</v>
      </c>
      <c r="E42" s="78" t="s">
        <v>105</v>
      </c>
      <c r="F42" s="78">
        <v>4</v>
      </c>
      <c r="G42" s="78">
        <v>4.2</v>
      </c>
      <c r="H42" s="78" t="s">
        <v>1803</v>
      </c>
      <c r="I42" s="78">
        <v>2072</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98</v>
      </c>
      <c r="C43" s="78" t="s">
        <v>941</v>
      </c>
      <c r="D43" s="78" t="s">
        <v>78</v>
      </c>
      <c r="E43" s="78" t="s">
        <v>105</v>
      </c>
      <c r="F43" s="78">
        <v>4</v>
      </c>
      <c r="G43" s="78">
        <v>4.3</v>
      </c>
      <c r="H43" s="78" t="s">
        <v>1804</v>
      </c>
      <c r="I43" s="78">
        <v>2053</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hidden="1" x14ac:dyDescent="0.25">
      <c r="A44" s="78">
        <v>42</v>
      </c>
      <c r="B44" s="78" t="s">
        <v>98</v>
      </c>
      <c r="C44" s="78" t="s">
        <v>941</v>
      </c>
      <c r="D44" s="78" t="s">
        <v>78</v>
      </c>
      <c r="E44" s="78" t="s">
        <v>105</v>
      </c>
      <c r="F44" s="78">
        <v>4</v>
      </c>
      <c r="G44" s="78">
        <v>4.3</v>
      </c>
      <c r="H44" s="78" t="s">
        <v>1804</v>
      </c>
      <c r="I44" s="78">
        <v>2061</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8">
        <v>43</v>
      </c>
      <c r="B45" s="78" t="s">
        <v>98</v>
      </c>
      <c r="C45" s="78" t="s">
        <v>941</v>
      </c>
      <c r="D45" s="78" t="s">
        <v>78</v>
      </c>
      <c r="E45" s="78" t="s">
        <v>105</v>
      </c>
      <c r="F45" s="78">
        <v>4</v>
      </c>
      <c r="G45" s="78">
        <v>4.3</v>
      </c>
      <c r="H45" s="78" t="s">
        <v>1804</v>
      </c>
      <c r="I45" s="78">
        <v>2070</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98</v>
      </c>
      <c r="C46" s="78" t="s">
        <v>941</v>
      </c>
      <c r="D46" s="78" t="s">
        <v>78</v>
      </c>
      <c r="E46" s="78" t="s">
        <v>105</v>
      </c>
      <c r="F46" s="78">
        <v>4</v>
      </c>
      <c r="G46" s="78">
        <v>4.3</v>
      </c>
      <c r="H46" s="78" t="s">
        <v>1805</v>
      </c>
      <c r="I46" s="78">
        <v>1047</v>
      </c>
      <c r="J46" s="79">
        <v>0</v>
      </c>
      <c r="K46" s="80">
        <v>1</v>
      </c>
      <c r="L46" s="80">
        <v>0</v>
      </c>
      <c r="M46" s="81">
        <v>0</v>
      </c>
      <c r="N46" s="82">
        <v>0</v>
      </c>
      <c r="O46" s="83">
        <v>0</v>
      </c>
      <c r="P46" s="83">
        <v>0</v>
      </c>
      <c r="Q46" s="84">
        <v>0</v>
      </c>
      <c r="R46" s="85">
        <v>0</v>
      </c>
      <c r="S46" s="80">
        <v>0</v>
      </c>
      <c r="T46" s="80">
        <v>0</v>
      </c>
      <c r="U46" s="80">
        <v>0</v>
      </c>
      <c r="V46" s="80">
        <v>0</v>
      </c>
      <c r="W46" s="81">
        <v>0</v>
      </c>
      <c r="X46" s="82">
        <v>0</v>
      </c>
      <c r="Y46" s="86">
        <v>0</v>
      </c>
      <c r="Z46" s="87">
        <v>1</v>
      </c>
      <c r="AA46" s="166" t="s">
        <v>967</v>
      </c>
      <c r="AB46" s="167"/>
      <c r="AC46" s="71"/>
      <c r="AD46" s="72"/>
      <c r="AE46" s="72"/>
      <c r="AF46" s="72"/>
      <c r="AG46" s="73"/>
      <c r="AH46" s="74"/>
      <c r="AI46" s="75"/>
    </row>
    <row r="47" spans="1:35" s="45" customFormat="1" ht="15.75" hidden="1" x14ac:dyDescent="0.25">
      <c r="A47" s="78">
        <v>45</v>
      </c>
      <c r="B47" s="78" t="s">
        <v>98</v>
      </c>
      <c r="C47" s="78" t="s">
        <v>941</v>
      </c>
      <c r="D47" s="78" t="s">
        <v>78</v>
      </c>
      <c r="E47" s="78" t="s">
        <v>105</v>
      </c>
      <c r="F47" s="78">
        <v>4</v>
      </c>
      <c r="G47" s="78">
        <v>4.3</v>
      </c>
      <c r="H47" s="78" t="s">
        <v>1805</v>
      </c>
      <c r="I47" s="78">
        <v>1056</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15.75" hidden="1" x14ac:dyDescent="0.25">
      <c r="A48" s="78">
        <v>46</v>
      </c>
      <c r="B48" s="78" t="s">
        <v>98</v>
      </c>
      <c r="C48" s="78" t="s">
        <v>941</v>
      </c>
      <c r="D48" s="78" t="s">
        <v>78</v>
      </c>
      <c r="E48" s="78" t="s">
        <v>105</v>
      </c>
      <c r="F48" s="78">
        <v>4</v>
      </c>
      <c r="G48" s="78">
        <v>4.3</v>
      </c>
      <c r="H48" s="78" t="s">
        <v>1805</v>
      </c>
      <c r="I48" s="78">
        <v>1059</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15.75" hidden="1" x14ac:dyDescent="0.25">
      <c r="A49" s="78">
        <v>47</v>
      </c>
      <c r="B49" s="78" t="s">
        <v>98</v>
      </c>
      <c r="C49" s="78" t="s">
        <v>941</v>
      </c>
      <c r="D49" s="78" t="s">
        <v>78</v>
      </c>
      <c r="E49" s="78" t="s">
        <v>105</v>
      </c>
      <c r="F49" s="78">
        <v>4</v>
      </c>
      <c r="G49" s="78">
        <v>4.3</v>
      </c>
      <c r="H49" s="78" t="s">
        <v>1805</v>
      </c>
      <c r="I49" s="78">
        <v>1161</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5.75" hidden="1" x14ac:dyDescent="0.25">
      <c r="A50" s="78">
        <v>48</v>
      </c>
      <c r="B50" s="78" t="s">
        <v>98</v>
      </c>
      <c r="C50" s="78" t="s">
        <v>941</v>
      </c>
      <c r="D50" s="78" t="s">
        <v>78</v>
      </c>
      <c r="E50" s="78" t="s">
        <v>105</v>
      </c>
      <c r="F50" s="78">
        <v>4</v>
      </c>
      <c r="G50" s="78">
        <v>4.3</v>
      </c>
      <c r="H50" s="78" t="s">
        <v>1805</v>
      </c>
      <c r="I50" s="78">
        <v>1171</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8">
        <v>49</v>
      </c>
      <c r="B51" s="78" t="s">
        <v>98</v>
      </c>
      <c r="C51" s="78" t="s">
        <v>941</v>
      </c>
      <c r="D51" s="78" t="s">
        <v>78</v>
      </c>
      <c r="E51" s="78" t="s">
        <v>105</v>
      </c>
      <c r="F51" s="78">
        <v>4</v>
      </c>
      <c r="G51" s="78">
        <v>4.3</v>
      </c>
      <c r="H51" s="78" t="s">
        <v>1805</v>
      </c>
      <c r="I51" s="78">
        <v>1348</v>
      </c>
      <c r="J51" s="79">
        <v>0</v>
      </c>
      <c r="K51" s="80">
        <v>1</v>
      </c>
      <c r="L51" s="80">
        <v>0</v>
      </c>
      <c r="M51" s="81">
        <v>0</v>
      </c>
      <c r="N51" s="82">
        <v>0</v>
      </c>
      <c r="O51" s="83">
        <v>0</v>
      </c>
      <c r="P51" s="83">
        <v>0</v>
      </c>
      <c r="Q51" s="84">
        <v>0</v>
      </c>
      <c r="R51" s="85">
        <v>0</v>
      </c>
      <c r="S51" s="80">
        <v>0</v>
      </c>
      <c r="T51" s="80">
        <v>0</v>
      </c>
      <c r="U51" s="80">
        <v>0</v>
      </c>
      <c r="V51" s="80">
        <v>0</v>
      </c>
      <c r="W51" s="81">
        <v>0</v>
      </c>
      <c r="X51" s="82">
        <v>0</v>
      </c>
      <c r="Y51" s="86">
        <v>0</v>
      </c>
      <c r="Z51" s="87">
        <v>1</v>
      </c>
      <c r="AA51" s="166" t="s">
        <v>967</v>
      </c>
      <c r="AB51" s="167"/>
      <c r="AC51" s="71"/>
      <c r="AD51" s="72"/>
      <c r="AE51" s="72"/>
      <c r="AF51" s="72"/>
      <c r="AG51" s="73"/>
      <c r="AH51" s="74"/>
      <c r="AI51" s="75"/>
    </row>
    <row r="52" spans="1:35" s="45" customFormat="1" ht="15.75" hidden="1" x14ac:dyDescent="0.25">
      <c r="A52" s="78">
        <v>50</v>
      </c>
      <c r="B52" s="78" t="s">
        <v>98</v>
      </c>
      <c r="C52" s="78" t="s">
        <v>941</v>
      </c>
      <c r="D52" s="78" t="s">
        <v>78</v>
      </c>
      <c r="E52" s="78" t="s">
        <v>105</v>
      </c>
      <c r="F52" s="78">
        <v>4</v>
      </c>
      <c r="G52" s="78">
        <v>4.3</v>
      </c>
      <c r="H52" s="78" t="s">
        <v>1805</v>
      </c>
      <c r="I52" s="78">
        <v>2060</v>
      </c>
      <c r="J52" s="79">
        <v>0</v>
      </c>
      <c r="K52" s="80">
        <v>1</v>
      </c>
      <c r="L52" s="80">
        <v>0</v>
      </c>
      <c r="M52" s="81">
        <v>0</v>
      </c>
      <c r="N52" s="82">
        <v>0</v>
      </c>
      <c r="O52" s="83">
        <v>0</v>
      </c>
      <c r="P52" s="83">
        <v>0</v>
      </c>
      <c r="Q52" s="84">
        <v>0</v>
      </c>
      <c r="R52" s="85">
        <v>0</v>
      </c>
      <c r="S52" s="80">
        <v>0</v>
      </c>
      <c r="T52" s="80">
        <v>0</v>
      </c>
      <c r="U52" s="80">
        <v>0</v>
      </c>
      <c r="V52" s="80">
        <v>0</v>
      </c>
      <c r="W52" s="81">
        <v>0</v>
      </c>
      <c r="X52" s="82">
        <v>0</v>
      </c>
      <c r="Y52" s="86">
        <v>0</v>
      </c>
      <c r="Z52" s="87">
        <v>1</v>
      </c>
      <c r="AA52" s="169" t="s">
        <v>967</v>
      </c>
      <c r="AB52" s="167"/>
      <c r="AC52" s="71"/>
      <c r="AD52" s="72"/>
      <c r="AE52" s="72"/>
      <c r="AF52" s="72"/>
      <c r="AG52" s="73"/>
      <c r="AH52" s="74"/>
      <c r="AI52" s="75"/>
    </row>
    <row r="53" spans="1:35" s="45" customFormat="1" ht="15.75" hidden="1" x14ac:dyDescent="0.25">
      <c r="A53" s="78">
        <v>51</v>
      </c>
      <c r="B53" s="78" t="s">
        <v>98</v>
      </c>
      <c r="C53" s="78" t="s">
        <v>941</v>
      </c>
      <c r="D53" s="78" t="s">
        <v>78</v>
      </c>
      <c r="E53" s="78" t="s">
        <v>105</v>
      </c>
      <c r="F53" s="78">
        <v>4</v>
      </c>
      <c r="G53" s="78">
        <v>4.3</v>
      </c>
      <c r="H53" s="78" t="s">
        <v>1805</v>
      </c>
      <c r="I53" s="78">
        <v>2065</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8">
        <v>52</v>
      </c>
      <c r="B54" s="78" t="s">
        <v>98</v>
      </c>
      <c r="C54" s="78" t="s">
        <v>941</v>
      </c>
      <c r="D54" s="78" t="s">
        <v>78</v>
      </c>
      <c r="E54" s="78" t="s">
        <v>105</v>
      </c>
      <c r="F54" s="78">
        <v>4</v>
      </c>
      <c r="G54" s="78">
        <v>4.3</v>
      </c>
      <c r="H54" s="78" t="s">
        <v>1806</v>
      </c>
      <c r="I54" s="78">
        <v>1054</v>
      </c>
      <c r="J54" s="79">
        <v>0</v>
      </c>
      <c r="K54" s="80">
        <v>1</v>
      </c>
      <c r="L54" s="80">
        <v>0</v>
      </c>
      <c r="M54" s="81">
        <v>0</v>
      </c>
      <c r="N54" s="82">
        <v>0</v>
      </c>
      <c r="O54" s="83">
        <v>0</v>
      </c>
      <c r="P54" s="83">
        <v>0</v>
      </c>
      <c r="Q54" s="84">
        <v>0</v>
      </c>
      <c r="R54" s="85">
        <v>0</v>
      </c>
      <c r="S54" s="80">
        <v>0</v>
      </c>
      <c r="T54" s="80">
        <v>0</v>
      </c>
      <c r="U54" s="80">
        <v>0</v>
      </c>
      <c r="V54" s="80">
        <v>0</v>
      </c>
      <c r="W54" s="81">
        <v>0</v>
      </c>
      <c r="X54" s="82">
        <v>0</v>
      </c>
      <c r="Y54" s="86">
        <v>0</v>
      </c>
      <c r="Z54" s="87">
        <v>1</v>
      </c>
      <c r="AA54" s="166" t="s">
        <v>175</v>
      </c>
      <c r="AB54" s="167"/>
      <c r="AC54" s="71"/>
      <c r="AD54" s="72"/>
      <c r="AE54" s="72"/>
      <c r="AF54" s="72"/>
      <c r="AG54" s="73"/>
      <c r="AH54" s="74"/>
      <c r="AI54" s="75"/>
    </row>
    <row r="55" spans="1:35" s="45" customFormat="1" ht="15.75" hidden="1" x14ac:dyDescent="0.25">
      <c r="A55" s="78">
        <v>53</v>
      </c>
      <c r="B55" s="78" t="s">
        <v>98</v>
      </c>
      <c r="C55" s="78" t="s">
        <v>941</v>
      </c>
      <c r="D55" s="78" t="s">
        <v>78</v>
      </c>
      <c r="E55" s="78" t="s">
        <v>105</v>
      </c>
      <c r="F55" s="78">
        <v>4</v>
      </c>
      <c r="G55" s="78">
        <v>4.3</v>
      </c>
      <c r="H55" s="78" t="s">
        <v>1806</v>
      </c>
      <c r="I55" s="78">
        <v>1191</v>
      </c>
      <c r="J55" s="79">
        <v>0</v>
      </c>
      <c r="K55" s="80">
        <v>1</v>
      </c>
      <c r="L55" s="80">
        <v>0</v>
      </c>
      <c r="M55" s="81">
        <v>0</v>
      </c>
      <c r="N55" s="82">
        <v>0</v>
      </c>
      <c r="O55" s="83">
        <v>0</v>
      </c>
      <c r="P55" s="83">
        <v>0</v>
      </c>
      <c r="Q55" s="84">
        <v>0</v>
      </c>
      <c r="R55" s="85">
        <v>0</v>
      </c>
      <c r="S55" s="80">
        <v>0</v>
      </c>
      <c r="T55" s="80">
        <v>0</v>
      </c>
      <c r="U55" s="80">
        <v>0</v>
      </c>
      <c r="V55" s="80">
        <v>0</v>
      </c>
      <c r="W55" s="81">
        <v>0</v>
      </c>
      <c r="X55" s="82">
        <v>0</v>
      </c>
      <c r="Y55" s="86">
        <v>0</v>
      </c>
      <c r="Z55" s="87">
        <v>1</v>
      </c>
      <c r="AA55" s="166" t="s">
        <v>175</v>
      </c>
      <c r="AB55" s="167"/>
      <c r="AC55" s="71"/>
      <c r="AD55" s="72"/>
      <c r="AE55" s="72"/>
      <c r="AF55" s="72"/>
      <c r="AG55" s="73"/>
      <c r="AH55" s="74"/>
      <c r="AI55" s="75"/>
    </row>
    <row r="56" spans="1:35" s="45" customFormat="1" ht="15.75" hidden="1" x14ac:dyDescent="0.25">
      <c r="A56" s="78">
        <v>54</v>
      </c>
      <c r="B56" s="78" t="s">
        <v>98</v>
      </c>
      <c r="C56" s="78" t="s">
        <v>941</v>
      </c>
      <c r="D56" s="78" t="s">
        <v>78</v>
      </c>
      <c r="E56" s="78" t="s">
        <v>105</v>
      </c>
      <c r="F56" s="78">
        <v>4</v>
      </c>
      <c r="G56" s="78">
        <v>4.3</v>
      </c>
      <c r="H56" s="78" t="s">
        <v>1806</v>
      </c>
      <c r="I56" s="78">
        <v>1259</v>
      </c>
      <c r="J56" s="79">
        <v>0</v>
      </c>
      <c r="K56" s="80">
        <v>1</v>
      </c>
      <c r="L56" s="80">
        <v>0</v>
      </c>
      <c r="M56" s="81">
        <v>0</v>
      </c>
      <c r="N56" s="82">
        <v>0</v>
      </c>
      <c r="O56" s="83">
        <v>0</v>
      </c>
      <c r="P56" s="83">
        <v>0</v>
      </c>
      <c r="Q56" s="84">
        <v>0</v>
      </c>
      <c r="R56" s="85">
        <v>0</v>
      </c>
      <c r="S56" s="80">
        <v>0</v>
      </c>
      <c r="T56" s="80">
        <v>0</v>
      </c>
      <c r="U56" s="80">
        <v>0</v>
      </c>
      <c r="V56" s="80">
        <v>0</v>
      </c>
      <c r="W56" s="81">
        <v>0</v>
      </c>
      <c r="X56" s="82">
        <v>0</v>
      </c>
      <c r="Y56" s="86">
        <v>0</v>
      </c>
      <c r="Z56" s="87">
        <v>1</v>
      </c>
      <c r="AA56" s="166" t="s">
        <v>175</v>
      </c>
      <c r="AB56" s="167"/>
      <c r="AC56" s="71"/>
      <c r="AD56" s="72"/>
      <c r="AE56" s="72"/>
      <c r="AF56" s="72"/>
      <c r="AG56" s="73"/>
      <c r="AH56" s="74"/>
      <c r="AI56" s="75"/>
    </row>
    <row r="57" spans="1:35" s="45" customFormat="1" ht="31.5" hidden="1" x14ac:dyDescent="0.25">
      <c r="A57" s="78">
        <v>55</v>
      </c>
      <c r="B57" s="78" t="s">
        <v>98</v>
      </c>
      <c r="C57" s="78" t="s">
        <v>941</v>
      </c>
      <c r="D57" s="78" t="s">
        <v>78</v>
      </c>
      <c r="E57" s="78" t="s">
        <v>105</v>
      </c>
      <c r="F57" s="78">
        <v>4</v>
      </c>
      <c r="G57" s="78">
        <v>4.3</v>
      </c>
      <c r="H57" s="78" t="s">
        <v>1806</v>
      </c>
      <c r="I57" s="78">
        <v>1349</v>
      </c>
      <c r="J57" s="79">
        <v>0</v>
      </c>
      <c r="K57" s="80">
        <v>1</v>
      </c>
      <c r="L57" s="80">
        <v>0</v>
      </c>
      <c r="M57" s="81">
        <v>0</v>
      </c>
      <c r="N57" s="82">
        <v>0</v>
      </c>
      <c r="O57" s="83">
        <v>0</v>
      </c>
      <c r="P57" s="83">
        <v>0</v>
      </c>
      <c r="Q57" s="84">
        <v>0</v>
      </c>
      <c r="R57" s="85">
        <v>0</v>
      </c>
      <c r="S57" s="80">
        <v>1</v>
      </c>
      <c r="T57" s="80">
        <v>0</v>
      </c>
      <c r="U57" s="80">
        <v>0</v>
      </c>
      <c r="V57" s="80">
        <v>0</v>
      </c>
      <c r="W57" s="81">
        <v>0</v>
      </c>
      <c r="X57" s="82">
        <v>0</v>
      </c>
      <c r="Y57" s="86">
        <v>0</v>
      </c>
      <c r="Z57" s="87">
        <v>1</v>
      </c>
      <c r="AA57" s="166" t="s">
        <v>1807</v>
      </c>
      <c r="AB57" s="167"/>
      <c r="AC57" s="71"/>
      <c r="AD57" s="72"/>
      <c r="AE57" s="72"/>
      <c r="AF57" s="72"/>
      <c r="AG57" s="73"/>
      <c r="AH57" s="74"/>
      <c r="AI57" s="75"/>
    </row>
    <row r="58" spans="1:35" s="45" customFormat="1" ht="15.75" hidden="1" x14ac:dyDescent="0.25">
      <c r="A58" s="78">
        <v>56</v>
      </c>
      <c r="B58" s="78" t="s">
        <v>98</v>
      </c>
      <c r="C58" s="78" t="s">
        <v>941</v>
      </c>
      <c r="D58" s="78" t="s">
        <v>78</v>
      </c>
      <c r="E58" s="78" t="s">
        <v>105</v>
      </c>
      <c r="F58" s="78">
        <v>4</v>
      </c>
      <c r="G58" s="78">
        <v>4.3</v>
      </c>
      <c r="H58" s="78" t="s">
        <v>1806</v>
      </c>
      <c r="I58" s="78">
        <v>2073</v>
      </c>
      <c r="J58" s="79">
        <v>0</v>
      </c>
      <c r="K58" s="80">
        <v>1</v>
      </c>
      <c r="L58" s="80">
        <v>0</v>
      </c>
      <c r="M58" s="81">
        <v>0</v>
      </c>
      <c r="N58" s="82">
        <v>0</v>
      </c>
      <c r="O58" s="83">
        <v>0</v>
      </c>
      <c r="P58" s="83">
        <v>0</v>
      </c>
      <c r="Q58" s="84">
        <v>0</v>
      </c>
      <c r="R58" s="85">
        <v>0</v>
      </c>
      <c r="S58" s="80">
        <v>0</v>
      </c>
      <c r="T58" s="80">
        <v>0</v>
      </c>
      <c r="U58" s="80">
        <v>0</v>
      </c>
      <c r="V58" s="80">
        <v>0</v>
      </c>
      <c r="W58" s="81">
        <v>0</v>
      </c>
      <c r="X58" s="82">
        <v>0</v>
      </c>
      <c r="Y58" s="86">
        <v>0</v>
      </c>
      <c r="Z58" s="87">
        <v>1</v>
      </c>
      <c r="AA58" s="166" t="s">
        <v>175</v>
      </c>
      <c r="AB58" s="167"/>
      <c r="AC58" s="71"/>
      <c r="AD58" s="72"/>
      <c r="AE58" s="72"/>
      <c r="AF58" s="72"/>
      <c r="AG58" s="73"/>
      <c r="AH58" s="74"/>
      <c r="AI58" s="75"/>
    </row>
    <row r="59" spans="1:35" s="45" customFormat="1" ht="15.75" hidden="1" x14ac:dyDescent="0.25">
      <c r="A59" s="78">
        <v>57</v>
      </c>
      <c r="B59" s="78" t="s">
        <v>98</v>
      </c>
      <c r="C59" s="78" t="s">
        <v>941</v>
      </c>
      <c r="D59" s="78" t="s">
        <v>78</v>
      </c>
      <c r="E59" s="78" t="s">
        <v>105</v>
      </c>
      <c r="F59" s="78">
        <v>4</v>
      </c>
      <c r="G59" s="78">
        <v>4.3</v>
      </c>
      <c r="H59" s="78" t="s">
        <v>1808</v>
      </c>
      <c r="I59" s="78">
        <v>2049</v>
      </c>
      <c r="J59" s="79">
        <v>0</v>
      </c>
      <c r="K59" s="80">
        <v>1</v>
      </c>
      <c r="L59" s="80">
        <v>0</v>
      </c>
      <c r="M59" s="81">
        <v>0</v>
      </c>
      <c r="N59" s="82">
        <v>0</v>
      </c>
      <c r="O59" s="83">
        <v>0</v>
      </c>
      <c r="P59" s="83">
        <v>0</v>
      </c>
      <c r="Q59" s="84">
        <v>0</v>
      </c>
      <c r="R59" s="85">
        <v>0</v>
      </c>
      <c r="S59" s="80">
        <v>0</v>
      </c>
      <c r="T59" s="80">
        <v>0</v>
      </c>
      <c r="U59" s="80">
        <v>0</v>
      </c>
      <c r="V59" s="80">
        <v>0</v>
      </c>
      <c r="W59" s="81">
        <v>0</v>
      </c>
      <c r="X59" s="82">
        <v>0</v>
      </c>
      <c r="Y59" s="86">
        <v>0</v>
      </c>
      <c r="Z59" s="87">
        <v>1</v>
      </c>
      <c r="AA59" s="166" t="s">
        <v>115</v>
      </c>
      <c r="AB59" s="167"/>
      <c r="AC59" s="71"/>
      <c r="AD59" s="72"/>
      <c r="AE59" s="72"/>
      <c r="AF59" s="72"/>
      <c r="AG59" s="73"/>
      <c r="AH59" s="74"/>
      <c r="AI59" s="75"/>
    </row>
    <row r="60" spans="1:35" s="45" customFormat="1" ht="15.75" hidden="1" x14ac:dyDescent="0.25">
      <c r="A60" s="78">
        <v>58</v>
      </c>
      <c r="B60" s="78" t="s">
        <v>98</v>
      </c>
      <c r="C60" s="78" t="s">
        <v>941</v>
      </c>
      <c r="D60" s="78" t="s">
        <v>78</v>
      </c>
      <c r="E60" s="78" t="s">
        <v>105</v>
      </c>
      <c r="F60" s="78">
        <v>4</v>
      </c>
      <c r="G60" s="78">
        <v>4.3</v>
      </c>
      <c r="H60" s="78" t="s">
        <v>1808</v>
      </c>
      <c r="I60" s="78">
        <v>2075</v>
      </c>
      <c r="J60" s="79">
        <v>0</v>
      </c>
      <c r="K60" s="80">
        <v>1</v>
      </c>
      <c r="L60" s="80">
        <v>0</v>
      </c>
      <c r="M60" s="81">
        <v>0</v>
      </c>
      <c r="N60" s="82">
        <v>0</v>
      </c>
      <c r="O60" s="83">
        <v>0</v>
      </c>
      <c r="P60" s="83">
        <v>0</v>
      </c>
      <c r="Q60" s="84">
        <v>0</v>
      </c>
      <c r="R60" s="85">
        <v>0</v>
      </c>
      <c r="S60" s="80">
        <v>0</v>
      </c>
      <c r="T60" s="80">
        <v>0</v>
      </c>
      <c r="U60" s="80">
        <v>0</v>
      </c>
      <c r="V60" s="80">
        <v>0</v>
      </c>
      <c r="W60" s="81">
        <v>0</v>
      </c>
      <c r="X60" s="82">
        <v>0</v>
      </c>
      <c r="Y60" s="86">
        <v>0</v>
      </c>
      <c r="Z60" s="87">
        <v>1</v>
      </c>
      <c r="AA60" s="166" t="s">
        <v>115</v>
      </c>
      <c r="AB60" s="167"/>
      <c r="AC60" s="71"/>
      <c r="AD60" s="72"/>
      <c r="AE60" s="72"/>
      <c r="AF60" s="72"/>
      <c r="AG60" s="73"/>
      <c r="AH60" s="74"/>
      <c r="AI60" s="75"/>
    </row>
    <row r="61" spans="1:35" s="45" customFormat="1" ht="31.5" x14ac:dyDescent="0.25">
      <c r="A61" s="78">
        <v>59</v>
      </c>
      <c r="B61" s="78" t="s">
        <v>98</v>
      </c>
      <c r="C61" s="78" t="s">
        <v>941</v>
      </c>
      <c r="D61" s="78" t="s">
        <v>78</v>
      </c>
      <c r="E61" s="78" t="s">
        <v>105</v>
      </c>
      <c r="F61" s="78">
        <v>4</v>
      </c>
      <c r="G61" s="78">
        <v>4.3</v>
      </c>
      <c r="H61" s="78" t="s">
        <v>1809</v>
      </c>
      <c r="I61" s="78">
        <v>1105</v>
      </c>
      <c r="J61" s="79">
        <v>1</v>
      </c>
      <c r="K61" s="80">
        <v>0</v>
      </c>
      <c r="L61" s="80">
        <v>0</v>
      </c>
      <c r="M61" s="81">
        <v>0</v>
      </c>
      <c r="N61" s="82">
        <v>0</v>
      </c>
      <c r="O61" s="83">
        <v>0</v>
      </c>
      <c r="P61" s="83">
        <v>0</v>
      </c>
      <c r="Q61" s="84">
        <v>0</v>
      </c>
      <c r="R61" s="85">
        <v>0</v>
      </c>
      <c r="S61" s="80">
        <v>0</v>
      </c>
      <c r="T61" s="80">
        <v>0</v>
      </c>
      <c r="U61" s="80">
        <v>0</v>
      </c>
      <c r="V61" s="80">
        <v>0</v>
      </c>
      <c r="W61" s="81">
        <v>0</v>
      </c>
      <c r="X61" s="82">
        <v>0</v>
      </c>
      <c r="Y61" s="86">
        <v>0</v>
      </c>
      <c r="Z61" s="87">
        <v>1</v>
      </c>
      <c r="AA61" s="166" t="s">
        <v>1810</v>
      </c>
      <c r="AB61" s="167"/>
      <c r="AC61" s="71"/>
      <c r="AD61" s="72"/>
      <c r="AE61" s="72"/>
      <c r="AF61" s="72"/>
      <c r="AG61" s="73"/>
      <c r="AH61" s="74"/>
      <c r="AI61" s="75"/>
    </row>
    <row r="62" spans="1:35" s="45" customFormat="1" ht="15.75" hidden="1" x14ac:dyDescent="0.25">
      <c r="A62" s="78">
        <v>60</v>
      </c>
      <c r="B62" s="78" t="s">
        <v>98</v>
      </c>
      <c r="C62" s="78" t="s">
        <v>941</v>
      </c>
      <c r="D62" s="78" t="s">
        <v>78</v>
      </c>
      <c r="E62" s="78" t="s">
        <v>105</v>
      </c>
      <c r="F62" s="78">
        <v>4</v>
      </c>
      <c r="G62" s="78">
        <v>4.3</v>
      </c>
      <c r="H62" s="78" t="s">
        <v>1809</v>
      </c>
      <c r="I62" s="78">
        <v>1264</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98</v>
      </c>
      <c r="C63" s="78" t="s">
        <v>941</v>
      </c>
      <c r="D63" s="78" t="s">
        <v>78</v>
      </c>
      <c r="E63" s="78" t="s">
        <v>105</v>
      </c>
      <c r="F63" s="78">
        <v>4</v>
      </c>
      <c r="G63" s="78">
        <v>4.3</v>
      </c>
      <c r="H63" s="78" t="s">
        <v>1809</v>
      </c>
      <c r="I63" s="78">
        <v>2035</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98</v>
      </c>
      <c r="C64" s="78" t="s">
        <v>941</v>
      </c>
      <c r="D64" s="78" t="s">
        <v>78</v>
      </c>
      <c r="E64" s="78" t="s">
        <v>105</v>
      </c>
      <c r="F64" s="78">
        <v>4</v>
      </c>
      <c r="G64" s="78">
        <v>4.3</v>
      </c>
      <c r="H64" s="78" t="s">
        <v>1809</v>
      </c>
      <c r="I64" s="78">
        <v>2038</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98</v>
      </c>
      <c r="C65" s="78" t="s">
        <v>941</v>
      </c>
      <c r="D65" s="78" t="s">
        <v>78</v>
      </c>
      <c r="E65" s="78" t="s">
        <v>105</v>
      </c>
      <c r="F65" s="78">
        <v>4</v>
      </c>
      <c r="G65" s="78">
        <v>4.3</v>
      </c>
      <c r="H65" s="78" t="s">
        <v>1809</v>
      </c>
      <c r="I65" s="78">
        <v>2039</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31.5" hidden="1" x14ac:dyDescent="0.25">
      <c r="A66" s="78">
        <v>64</v>
      </c>
      <c r="B66" s="78" t="s">
        <v>98</v>
      </c>
      <c r="C66" s="78" t="s">
        <v>941</v>
      </c>
      <c r="D66" s="78" t="s">
        <v>78</v>
      </c>
      <c r="E66" s="78" t="s">
        <v>105</v>
      </c>
      <c r="F66" s="78">
        <v>4</v>
      </c>
      <c r="G66" s="78">
        <v>4.3</v>
      </c>
      <c r="H66" s="78" t="s">
        <v>1811</v>
      </c>
      <c r="I66" s="78">
        <v>1106</v>
      </c>
      <c r="J66" s="79">
        <v>0</v>
      </c>
      <c r="K66" s="80">
        <v>0</v>
      </c>
      <c r="L66" s="80">
        <v>0</v>
      </c>
      <c r="M66" s="81">
        <v>0</v>
      </c>
      <c r="N66" s="82">
        <v>1</v>
      </c>
      <c r="O66" s="83">
        <v>0</v>
      </c>
      <c r="P66" s="83">
        <v>0</v>
      </c>
      <c r="Q66" s="84">
        <v>0</v>
      </c>
      <c r="R66" s="85">
        <v>0</v>
      </c>
      <c r="S66" s="80">
        <v>0</v>
      </c>
      <c r="T66" s="80">
        <v>0</v>
      </c>
      <c r="U66" s="80">
        <v>0</v>
      </c>
      <c r="V66" s="80">
        <v>0</v>
      </c>
      <c r="W66" s="81">
        <v>0</v>
      </c>
      <c r="X66" s="82">
        <v>0</v>
      </c>
      <c r="Y66" s="86">
        <v>0</v>
      </c>
      <c r="Z66" s="87">
        <v>1</v>
      </c>
      <c r="AA66" s="166" t="s">
        <v>1812</v>
      </c>
      <c r="AB66" s="167"/>
      <c r="AC66" s="71"/>
      <c r="AD66" s="72"/>
      <c r="AE66" s="72"/>
      <c r="AF66" s="72"/>
      <c r="AG66" s="73"/>
      <c r="AH66" s="74"/>
      <c r="AI66" s="75"/>
    </row>
    <row r="67" spans="1:35" s="45" customFormat="1" ht="31.5" hidden="1" x14ac:dyDescent="0.25">
      <c r="A67" s="78">
        <v>65</v>
      </c>
      <c r="B67" s="78" t="s">
        <v>98</v>
      </c>
      <c r="C67" s="78" t="s">
        <v>941</v>
      </c>
      <c r="D67" s="78" t="s">
        <v>78</v>
      </c>
      <c r="E67" s="78" t="s">
        <v>105</v>
      </c>
      <c r="F67" s="78">
        <v>4</v>
      </c>
      <c r="G67" s="78">
        <v>4.3</v>
      </c>
      <c r="H67" s="78" t="s">
        <v>1811</v>
      </c>
      <c r="I67" s="78">
        <v>1108</v>
      </c>
      <c r="J67" s="79">
        <v>0</v>
      </c>
      <c r="K67" s="80">
        <v>0</v>
      </c>
      <c r="L67" s="80">
        <v>0</v>
      </c>
      <c r="M67" s="81">
        <v>0</v>
      </c>
      <c r="N67" s="82">
        <v>1</v>
      </c>
      <c r="O67" s="83">
        <v>0</v>
      </c>
      <c r="P67" s="83">
        <v>0</v>
      </c>
      <c r="Q67" s="84">
        <v>0</v>
      </c>
      <c r="R67" s="85">
        <v>0</v>
      </c>
      <c r="S67" s="80">
        <v>0</v>
      </c>
      <c r="T67" s="80">
        <v>0</v>
      </c>
      <c r="U67" s="80">
        <v>0</v>
      </c>
      <c r="V67" s="80">
        <v>0</v>
      </c>
      <c r="W67" s="81">
        <v>0</v>
      </c>
      <c r="X67" s="82">
        <v>0</v>
      </c>
      <c r="Y67" s="86">
        <v>0</v>
      </c>
      <c r="Z67" s="87">
        <v>1</v>
      </c>
      <c r="AA67" s="166" t="s">
        <v>1813</v>
      </c>
      <c r="AB67" s="167"/>
      <c r="AC67" s="71"/>
      <c r="AD67" s="72"/>
      <c r="AE67" s="72"/>
      <c r="AF67" s="72"/>
      <c r="AG67" s="73"/>
      <c r="AH67" s="74"/>
      <c r="AI67" s="75"/>
    </row>
    <row r="68" spans="1:35" s="45" customFormat="1" ht="15.75" hidden="1" x14ac:dyDescent="0.25">
      <c r="A68" s="78">
        <v>66</v>
      </c>
      <c r="B68" s="78" t="s">
        <v>98</v>
      </c>
      <c r="C68" s="78" t="s">
        <v>941</v>
      </c>
      <c r="D68" s="78" t="s">
        <v>78</v>
      </c>
      <c r="E68" s="78" t="s">
        <v>105</v>
      </c>
      <c r="F68" s="78">
        <v>4</v>
      </c>
      <c r="G68" s="78">
        <v>4.3</v>
      </c>
      <c r="H68" s="78" t="s">
        <v>1811</v>
      </c>
      <c r="I68" s="78">
        <v>1138</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31.5" hidden="1" x14ac:dyDescent="0.25">
      <c r="A69" s="78">
        <v>67</v>
      </c>
      <c r="B69" s="78" t="s">
        <v>98</v>
      </c>
      <c r="C69" s="78" t="s">
        <v>941</v>
      </c>
      <c r="D69" s="78" t="s">
        <v>78</v>
      </c>
      <c r="E69" s="78" t="s">
        <v>105</v>
      </c>
      <c r="F69" s="78">
        <v>4</v>
      </c>
      <c r="G69" s="78">
        <v>4.3</v>
      </c>
      <c r="H69" s="78" t="s">
        <v>1811</v>
      </c>
      <c r="I69" s="78">
        <v>1350</v>
      </c>
      <c r="J69" s="79">
        <v>0</v>
      </c>
      <c r="K69" s="80">
        <v>0</v>
      </c>
      <c r="L69" s="80">
        <v>0</v>
      </c>
      <c r="M69" s="81">
        <v>0</v>
      </c>
      <c r="N69" s="82">
        <v>1</v>
      </c>
      <c r="O69" s="83">
        <v>0</v>
      </c>
      <c r="P69" s="83">
        <v>0</v>
      </c>
      <c r="Q69" s="84">
        <v>0</v>
      </c>
      <c r="R69" s="85">
        <v>0</v>
      </c>
      <c r="S69" s="80">
        <v>0</v>
      </c>
      <c r="T69" s="80">
        <v>0</v>
      </c>
      <c r="U69" s="80">
        <v>0</v>
      </c>
      <c r="V69" s="80">
        <v>0</v>
      </c>
      <c r="W69" s="81">
        <v>0</v>
      </c>
      <c r="X69" s="82">
        <v>0</v>
      </c>
      <c r="Y69" s="86">
        <v>0</v>
      </c>
      <c r="Z69" s="87">
        <v>1</v>
      </c>
      <c r="AA69" s="166" t="s">
        <v>1813</v>
      </c>
      <c r="AB69" s="167"/>
      <c r="AC69" s="71"/>
      <c r="AD69" s="72"/>
      <c r="AE69" s="72"/>
      <c r="AF69" s="72"/>
      <c r="AG69" s="73"/>
      <c r="AH69" s="74"/>
      <c r="AI69" s="75"/>
    </row>
    <row r="70" spans="1:35" s="45" customFormat="1" ht="31.5" hidden="1" x14ac:dyDescent="0.25">
      <c r="A70" s="78">
        <v>68</v>
      </c>
      <c r="B70" s="78" t="s">
        <v>98</v>
      </c>
      <c r="C70" s="78" t="s">
        <v>941</v>
      </c>
      <c r="D70" s="78" t="s">
        <v>78</v>
      </c>
      <c r="E70" s="78" t="s">
        <v>105</v>
      </c>
      <c r="F70" s="78">
        <v>4</v>
      </c>
      <c r="G70" s="78">
        <v>4.3</v>
      </c>
      <c r="H70" s="78" t="s">
        <v>1811</v>
      </c>
      <c r="I70" s="78">
        <v>1950</v>
      </c>
      <c r="J70" s="79">
        <v>0</v>
      </c>
      <c r="K70" s="80">
        <v>0</v>
      </c>
      <c r="L70" s="80">
        <v>0</v>
      </c>
      <c r="M70" s="81">
        <v>0</v>
      </c>
      <c r="N70" s="82">
        <v>1</v>
      </c>
      <c r="O70" s="83">
        <v>0</v>
      </c>
      <c r="P70" s="83">
        <v>0</v>
      </c>
      <c r="Q70" s="84">
        <v>0</v>
      </c>
      <c r="R70" s="85">
        <v>0</v>
      </c>
      <c r="S70" s="80">
        <v>0</v>
      </c>
      <c r="T70" s="80">
        <v>0</v>
      </c>
      <c r="U70" s="80">
        <v>0</v>
      </c>
      <c r="V70" s="80">
        <v>0</v>
      </c>
      <c r="W70" s="81">
        <v>0</v>
      </c>
      <c r="X70" s="82">
        <v>0</v>
      </c>
      <c r="Y70" s="86">
        <v>0</v>
      </c>
      <c r="Z70" s="87">
        <v>1</v>
      </c>
      <c r="AA70" s="166" t="s">
        <v>1813</v>
      </c>
      <c r="AB70" s="167"/>
      <c r="AC70" s="71"/>
      <c r="AD70" s="72"/>
      <c r="AE70" s="72"/>
      <c r="AF70" s="72"/>
      <c r="AG70" s="73"/>
      <c r="AH70" s="74"/>
      <c r="AI70" s="75"/>
    </row>
    <row r="71" spans="1:35" s="45" customFormat="1" ht="15.75" hidden="1" x14ac:dyDescent="0.25">
      <c r="A71" s="78">
        <v>69</v>
      </c>
      <c r="B71" s="78" t="s">
        <v>98</v>
      </c>
      <c r="C71" s="78" t="s">
        <v>941</v>
      </c>
      <c r="D71" s="78" t="s">
        <v>78</v>
      </c>
      <c r="E71" s="78" t="s">
        <v>105</v>
      </c>
      <c r="F71" s="78">
        <v>4</v>
      </c>
      <c r="G71" s="78">
        <v>4.3</v>
      </c>
      <c r="H71" s="78" t="s">
        <v>1811</v>
      </c>
      <c r="I71" s="78">
        <v>2040</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15.75" hidden="1" x14ac:dyDescent="0.25">
      <c r="A72" s="78">
        <v>70</v>
      </c>
      <c r="B72" s="78" t="s">
        <v>98</v>
      </c>
      <c r="C72" s="78" t="s">
        <v>941</v>
      </c>
      <c r="D72" s="78" t="s">
        <v>78</v>
      </c>
      <c r="E72" s="78" t="s">
        <v>105</v>
      </c>
      <c r="F72" s="78">
        <v>4</v>
      </c>
      <c r="G72" s="78">
        <v>4.3</v>
      </c>
      <c r="H72" s="78" t="s">
        <v>1811</v>
      </c>
      <c r="I72" s="78">
        <v>2042</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15.75" hidden="1" x14ac:dyDescent="0.25">
      <c r="A73" s="78">
        <v>71</v>
      </c>
      <c r="B73" s="78" t="s">
        <v>98</v>
      </c>
      <c r="C73" s="78" t="s">
        <v>941</v>
      </c>
      <c r="D73" s="78" t="s">
        <v>78</v>
      </c>
      <c r="E73" s="78" t="s">
        <v>105</v>
      </c>
      <c r="F73" s="78">
        <v>4</v>
      </c>
      <c r="G73" s="78">
        <v>4.3</v>
      </c>
      <c r="H73" s="78" t="s">
        <v>1811</v>
      </c>
      <c r="I73" s="78">
        <v>2071</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c r="AB73" s="167"/>
      <c r="AC73" s="71"/>
      <c r="AD73" s="72"/>
      <c r="AE73" s="72"/>
      <c r="AF73" s="72"/>
      <c r="AG73" s="73"/>
      <c r="AH73" s="74"/>
      <c r="AI73" s="75"/>
    </row>
    <row r="74" spans="1:35" s="45" customFormat="1" ht="16.5" hidden="1" thickBot="1" x14ac:dyDescent="0.3">
      <c r="A74" s="100"/>
      <c r="B74" s="100"/>
      <c r="C74" s="100"/>
      <c r="D74" s="100"/>
      <c r="E74" s="100"/>
      <c r="F74" s="100"/>
      <c r="G74" s="100"/>
      <c r="H74" s="100"/>
      <c r="I74" s="100">
        <f>COUNTA(I3:I73)</f>
        <v>71</v>
      </c>
      <c r="J74" s="101">
        <f t="shared" ref="J74:Z74" si="0">SUM(J3:J73)</f>
        <v>9</v>
      </c>
      <c r="K74" s="102">
        <f t="shared" si="0"/>
        <v>10</v>
      </c>
      <c r="L74" s="102">
        <f t="shared" si="0"/>
        <v>0</v>
      </c>
      <c r="M74" s="103">
        <f t="shared" si="0"/>
        <v>0</v>
      </c>
      <c r="N74" s="101">
        <f t="shared" si="0"/>
        <v>4</v>
      </c>
      <c r="O74" s="102">
        <f t="shared" si="0"/>
        <v>1</v>
      </c>
      <c r="P74" s="102">
        <f t="shared" si="0"/>
        <v>0</v>
      </c>
      <c r="Q74" s="103">
        <f t="shared" si="0"/>
        <v>0</v>
      </c>
      <c r="R74" s="101">
        <f t="shared" si="0"/>
        <v>1</v>
      </c>
      <c r="S74" s="102">
        <f t="shared" si="0"/>
        <v>5</v>
      </c>
      <c r="T74" s="102">
        <f t="shared" si="0"/>
        <v>0</v>
      </c>
      <c r="U74" s="102">
        <f t="shared" si="0"/>
        <v>2</v>
      </c>
      <c r="V74" s="102">
        <f t="shared" si="0"/>
        <v>0</v>
      </c>
      <c r="W74" s="103">
        <f t="shared" si="0"/>
        <v>0</v>
      </c>
      <c r="X74" s="101">
        <f t="shared" si="0"/>
        <v>0</v>
      </c>
      <c r="Y74" s="104">
        <f t="shared" si="0"/>
        <v>0</v>
      </c>
      <c r="Z74" s="105">
        <f t="shared" si="0"/>
        <v>29</v>
      </c>
      <c r="AA74" s="106">
        <f>COUNTA(AA3:AA73)</f>
        <v>29</v>
      </c>
      <c r="AB74" s="106">
        <f>COUNTA(AB3:AB73)</f>
        <v>1</v>
      </c>
      <c r="AC74" s="107">
        <f>COUNTA(AC3:AC73)</f>
        <v>0</v>
      </c>
      <c r="AD74" s="108">
        <f>SUM(AD3:AD73)</f>
        <v>0</v>
      </c>
      <c r="AE74" s="108">
        <f>SUM(AE3:AE73)</f>
        <v>0</v>
      </c>
      <c r="AF74" s="108">
        <f>SUM(AF3:AF73)</f>
        <v>0</v>
      </c>
      <c r="AG74" s="109">
        <f>COUNTA(AG3:AG73)</f>
        <v>0</v>
      </c>
      <c r="AH74" s="108">
        <f>SUM(AH3:AH73)</f>
        <v>0</v>
      </c>
      <c r="AI74" s="110">
        <f>COUNTA(AI3:AI73)</f>
        <v>0</v>
      </c>
    </row>
  </sheetData>
  <autoFilter ref="A2:AI74">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29"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filterMode="1">
    <pageSetUpPr fitToPage="1"/>
  </sheetPr>
  <dimension ref="A1:AI61"/>
  <sheetViews>
    <sheetView topLeftCell="H1" zoomScaleNormal="100" workbookViewId="0">
      <pane ySplit="2" topLeftCell="A3" activePane="bottomLeft" state="frozen"/>
      <selection activeCell="D10" sqref="D10"/>
      <selection pane="bottomLeft" activeCell="AB62" sqref="AB62"/>
    </sheetView>
  </sheetViews>
  <sheetFormatPr baseColWidth="10" defaultRowHeight="15" x14ac:dyDescent="0.2"/>
  <cols>
    <col min="1" max="1" width="7" style="111" customWidth="1"/>
    <col min="2" max="3" width="11.42578125" style="111" hidden="1" customWidth="1"/>
    <col min="4" max="4" width="52.71093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47.25" hidden="1" x14ac:dyDescent="0.25">
      <c r="A3" s="60">
        <v>1</v>
      </c>
      <c r="B3" s="60" t="s">
        <v>265</v>
      </c>
      <c r="C3" s="60" t="s">
        <v>264</v>
      </c>
      <c r="D3" s="60" t="s">
        <v>79</v>
      </c>
      <c r="E3" s="60" t="s">
        <v>105</v>
      </c>
      <c r="F3" s="60">
        <v>5</v>
      </c>
      <c r="G3" s="60">
        <v>5.0999999999999996</v>
      </c>
      <c r="H3" s="60" t="s">
        <v>325</v>
      </c>
      <c r="I3" s="60">
        <v>949</v>
      </c>
      <c r="J3" s="61">
        <v>0</v>
      </c>
      <c r="K3" s="62">
        <v>0</v>
      </c>
      <c r="L3" s="62">
        <v>0</v>
      </c>
      <c r="M3" s="63">
        <v>0</v>
      </c>
      <c r="N3" s="64">
        <v>0</v>
      </c>
      <c r="O3" s="65">
        <v>0</v>
      </c>
      <c r="P3" s="65">
        <v>0</v>
      </c>
      <c r="Q3" s="66">
        <v>0</v>
      </c>
      <c r="R3" s="67">
        <v>0</v>
      </c>
      <c r="S3" s="62">
        <v>0</v>
      </c>
      <c r="T3" s="62">
        <v>0</v>
      </c>
      <c r="U3" s="62">
        <v>1</v>
      </c>
      <c r="V3" s="62">
        <v>0</v>
      </c>
      <c r="W3" s="63">
        <v>0</v>
      </c>
      <c r="X3" s="68">
        <v>0</v>
      </c>
      <c r="Y3" s="69">
        <v>0</v>
      </c>
      <c r="Z3" s="70">
        <v>1</v>
      </c>
      <c r="AA3" s="162" t="s">
        <v>305</v>
      </c>
      <c r="AB3" s="163"/>
      <c r="AC3" s="71"/>
      <c r="AD3" s="72"/>
      <c r="AE3" s="72"/>
      <c r="AF3" s="72"/>
      <c r="AG3" s="73"/>
      <c r="AH3" s="74"/>
      <c r="AI3" s="75"/>
    </row>
    <row r="4" spans="1:35" s="45" customFormat="1" ht="63" hidden="1" x14ac:dyDescent="0.25">
      <c r="A4" s="76">
        <v>2</v>
      </c>
      <c r="B4" s="76" t="s">
        <v>265</v>
      </c>
      <c r="C4" s="76" t="s">
        <v>264</v>
      </c>
      <c r="D4" s="76" t="s">
        <v>79</v>
      </c>
      <c r="E4" s="76" t="s">
        <v>105</v>
      </c>
      <c r="F4" s="76">
        <v>5</v>
      </c>
      <c r="G4" s="76">
        <v>5.0999999999999996</v>
      </c>
      <c r="H4" s="76" t="s">
        <v>325</v>
      </c>
      <c r="I4" s="76">
        <v>1117</v>
      </c>
      <c r="J4" s="61">
        <v>0</v>
      </c>
      <c r="K4" s="62">
        <v>0</v>
      </c>
      <c r="L4" s="62">
        <v>0</v>
      </c>
      <c r="M4" s="63">
        <v>0</v>
      </c>
      <c r="N4" s="64">
        <v>0</v>
      </c>
      <c r="O4" s="65">
        <v>0</v>
      </c>
      <c r="P4" s="65">
        <v>0</v>
      </c>
      <c r="Q4" s="66">
        <v>0</v>
      </c>
      <c r="R4" s="67">
        <v>0</v>
      </c>
      <c r="S4" s="62">
        <v>0</v>
      </c>
      <c r="T4" s="62">
        <v>0</v>
      </c>
      <c r="U4" s="62">
        <v>1</v>
      </c>
      <c r="V4" s="62">
        <v>0</v>
      </c>
      <c r="W4" s="63">
        <v>0</v>
      </c>
      <c r="X4" s="64">
        <v>0</v>
      </c>
      <c r="Y4" s="77">
        <v>0</v>
      </c>
      <c r="Z4" s="70">
        <v>1</v>
      </c>
      <c r="AA4" s="162" t="s">
        <v>306</v>
      </c>
      <c r="AB4" s="164"/>
      <c r="AC4" s="71"/>
      <c r="AD4" s="72"/>
      <c r="AE4" s="72"/>
      <c r="AF4" s="72"/>
      <c r="AG4" s="73"/>
      <c r="AH4" s="74"/>
      <c r="AI4" s="75"/>
    </row>
    <row r="5" spans="1:35" s="45" customFormat="1" ht="31.5" hidden="1" x14ac:dyDescent="0.25">
      <c r="A5" s="76">
        <v>3</v>
      </c>
      <c r="B5" s="76" t="s">
        <v>265</v>
      </c>
      <c r="C5" s="76" t="s">
        <v>264</v>
      </c>
      <c r="D5" s="76" t="s">
        <v>79</v>
      </c>
      <c r="E5" s="76" t="s">
        <v>105</v>
      </c>
      <c r="F5" s="76">
        <v>5</v>
      </c>
      <c r="G5" s="76">
        <v>5.0999999999999996</v>
      </c>
      <c r="H5" s="76" t="s">
        <v>325</v>
      </c>
      <c r="I5" s="76">
        <v>1446</v>
      </c>
      <c r="J5" s="61">
        <v>0</v>
      </c>
      <c r="K5" s="62">
        <v>0</v>
      </c>
      <c r="L5" s="62">
        <v>0</v>
      </c>
      <c r="M5" s="63">
        <v>0</v>
      </c>
      <c r="N5" s="64">
        <v>0</v>
      </c>
      <c r="O5" s="65">
        <v>0</v>
      </c>
      <c r="P5" s="65">
        <v>0</v>
      </c>
      <c r="Q5" s="66">
        <v>0</v>
      </c>
      <c r="R5" s="67">
        <v>0</v>
      </c>
      <c r="S5" s="62">
        <v>0</v>
      </c>
      <c r="T5" s="62">
        <v>0</v>
      </c>
      <c r="U5" s="62">
        <v>1</v>
      </c>
      <c r="V5" s="62">
        <v>0</v>
      </c>
      <c r="W5" s="63">
        <v>0</v>
      </c>
      <c r="X5" s="64">
        <v>0</v>
      </c>
      <c r="Y5" s="77">
        <v>0</v>
      </c>
      <c r="Z5" s="70">
        <v>1</v>
      </c>
      <c r="AA5" s="162" t="s">
        <v>307</v>
      </c>
      <c r="AB5" s="164"/>
      <c r="AC5" s="71"/>
      <c r="AD5" s="72"/>
      <c r="AE5" s="72"/>
      <c r="AF5" s="72"/>
      <c r="AG5" s="73"/>
      <c r="AH5" s="74"/>
      <c r="AI5" s="75"/>
    </row>
    <row r="6" spans="1:35" s="45" customFormat="1" ht="15.75" hidden="1" x14ac:dyDescent="0.25">
      <c r="A6" s="76">
        <v>4</v>
      </c>
      <c r="B6" s="76" t="s">
        <v>265</v>
      </c>
      <c r="C6" s="76" t="s">
        <v>264</v>
      </c>
      <c r="D6" s="76" t="s">
        <v>79</v>
      </c>
      <c r="E6" s="76" t="s">
        <v>105</v>
      </c>
      <c r="F6" s="76">
        <v>5</v>
      </c>
      <c r="G6" s="76">
        <v>5.0999999999999996</v>
      </c>
      <c r="H6" s="76" t="s">
        <v>325</v>
      </c>
      <c r="I6" s="76">
        <v>1867</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47.25" hidden="1" x14ac:dyDescent="0.25">
      <c r="A7" s="76">
        <v>5</v>
      </c>
      <c r="B7" s="76" t="s">
        <v>265</v>
      </c>
      <c r="C7" s="76" t="s">
        <v>264</v>
      </c>
      <c r="D7" s="76" t="s">
        <v>79</v>
      </c>
      <c r="E7" s="76" t="s">
        <v>105</v>
      </c>
      <c r="F7" s="76">
        <v>5</v>
      </c>
      <c r="G7" s="76">
        <v>5.0999999999999996</v>
      </c>
      <c r="H7" s="76" t="s">
        <v>326</v>
      </c>
      <c r="I7" s="76">
        <v>1444</v>
      </c>
      <c r="J7" s="61">
        <v>0</v>
      </c>
      <c r="K7" s="62">
        <v>0</v>
      </c>
      <c r="L7" s="62">
        <v>0</v>
      </c>
      <c r="M7" s="63">
        <v>0</v>
      </c>
      <c r="N7" s="64">
        <v>0</v>
      </c>
      <c r="O7" s="65">
        <v>0</v>
      </c>
      <c r="P7" s="65">
        <v>0</v>
      </c>
      <c r="Q7" s="66">
        <v>0</v>
      </c>
      <c r="R7" s="67">
        <v>1</v>
      </c>
      <c r="S7" s="62">
        <v>0</v>
      </c>
      <c r="T7" s="62">
        <v>0</v>
      </c>
      <c r="U7" s="62">
        <v>0</v>
      </c>
      <c r="V7" s="62">
        <v>0</v>
      </c>
      <c r="W7" s="63">
        <v>0</v>
      </c>
      <c r="X7" s="64">
        <v>0</v>
      </c>
      <c r="Y7" s="77">
        <v>0</v>
      </c>
      <c r="Z7" s="70">
        <v>1</v>
      </c>
      <c r="AA7" s="162" t="s">
        <v>308</v>
      </c>
      <c r="AB7" s="164"/>
      <c r="AC7" s="71"/>
      <c r="AD7" s="72"/>
      <c r="AE7" s="72"/>
      <c r="AF7" s="72"/>
      <c r="AG7" s="73"/>
      <c r="AH7" s="74"/>
      <c r="AI7" s="75"/>
    </row>
    <row r="8" spans="1:35" s="45" customFormat="1" ht="15.75" hidden="1" x14ac:dyDescent="0.25">
      <c r="A8" s="76">
        <v>6</v>
      </c>
      <c r="B8" s="76" t="s">
        <v>265</v>
      </c>
      <c r="C8" s="76" t="s">
        <v>264</v>
      </c>
      <c r="D8" s="76" t="s">
        <v>79</v>
      </c>
      <c r="E8" s="76" t="s">
        <v>105</v>
      </c>
      <c r="F8" s="76">
        <v>5</v>
      </c>
      <c r="G8" s="76">
        <v>5.0999999999999996</v>
      </c>
      <c r="H8" s="76" t="s">
        <v>327</v>
      </c>
      <c r="I8" s="76">
        <v>900</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265</v>
      </c>
      <c r="C9" s="76" t="s">
        <v>264</v>
      </c>
      <c r="D9" s="76" t="s">
        <v>79</v>
      </c>
      <c r="E9" s="76" t="s">
        <v>105</v>
      </c>
      <c r="F9" s="76">
        <v>5</v>
      </c>
      <c r="G9" s="76">
        <v>5.0999999999999996</v>
      </c>
      <c r="H9" s="76" t="s">
        <v>327</v>
      </c>
      <c r="I9" s="76">
        <v>984</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265</v>
      </c>
      <c r="C10" s="76" t="s">
        <v>264</v>
      </c>
      <c r="D10" s="76" t="s">
        <v>79</v>
      </c>
      <c r="E10" s="76" t="s">
        <v>105</v>
      </c>
      <c r="F10" s="76">
        <v>5</v>
      </c>
      <c r="G10" s="76">
        <v>5.0999999999999996</v>
      </c>
      <c r="H10" s="76" t="s">
        <v>327</v>
      </c>
      <c r="I10" s="76">
        <v>1016</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265</v>
      </c>
      <c r="C11" s="76" t="s">
        <v>264</v>
      </c>
      <c r="D11" s="76" t="s">
        <v>79</v>
      </c>
      <c r="E11" s="76" t="s">
        <v>105</v>
      </c>
      <c r="F11" s="76">
        <v>5</v>
      </c>
      <c r="G11" s="76">
        <v>5.0999999999999996</v>
      </c>
      <c r="H11" s="76" t="s">
        <v>327</v>
      </c>
      <c r="I11" s="76">
        <v>1126</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265</v>
      </c>
      <c r="C12" s="76" t="s">
        <v>264</v>
      </c>
      <c r="D12" s="76" t="s">
        <v>79</v>
      </c>
      <c r="E12" s="76" t="s">
        <v>105</v>
      </c>
      <c r="F12" s="76">
        <v>5</v>
      </c>
      <c r="G12" s="76">
        <v>5.0999999999999996</v>
      </c>
      <c r="H12" s="76" t="s">
        <v>327</v>
      </c>
      <c r="I12" s="76">
        <v>1249</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265</v>
      </c>
      <c r="C13" s="76" t="s">
        <v>264</v>
      </c>
      <c r="D13" s="76" t="s">
        <v>79</v>
      </c>
      <c r="E13" s="76" t="s">
        <v>105</v>
      </c>
      <c r="F13" s="76">
        <v>5</v>
      </c>
      <c r="G13" s="76">
        <v>5.0999999999999996</v>
      </c>
      <c r="H13" s="76" t="s">
        <v>327</v>
      </c>
      <c r="I13" s="76">
        <v>1257</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265</v>
      </c>
      <c r="C14" s="76" t="s">
        <v>264</v>
      </c>
      <c r="D14" s="76" t="s">
        <v>79</v>
      </c>
      <c r="E14" s="76" t="s">
        <v>105</v>
      </c>
      <c r="F14" s="76">
        <v>5</v>
      </c>
      <c r="G14" s="76">
        <v>5.0999999999999996</v>
      </c>
      <c r="H14" s="76" t="s">
        <v>327</v>
      </c>
      <c r="I14" s="76">
        <v>1304</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265</v>
      </c>
      <c r="C15" s="76" t="s">
        <v>264</v>
      </c>
      <c r="D15" s="76" t="s">
        <v>79</v>
      </c>
      <c r="E15" s="76" t="s">
        <v>105</v>
      </c>
      <c r="F15" s="76">
        <v>5</v>
      </c>
      <c r="G15" s="76">
        <v>5.0999999999999996</v>
      </c>
      <c r="H15" s="76" t="s">
        <v>327</v>
      </c>
      <c r="I15" s="76">
        <v>1318</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63" hidden="1" x14ac:dyDescent="0.25">
      <c r="A16" s="76">
        <v>14</v>
      </c>
      <c r="B16" s="76" t="s">
        <v>265</v>
      </c>
      <c r="C16" s="76" t="s">
        <v>264</v>
      </c>
      <c r="D16" s="76" t="s">
        <v>79</v>
      </c>
      <c r="E16" s="76" t="s">
        <v>105</v>
      </c>
      <c r="F16" s="76">
        <v>5</v>
      </c>
      <c r="G16" s="76">
        <v>5.0999999999999996</v>
      </c>
      <c r="H16" s="76" t="s">
        <v>327</v>
      </c>
      <c r="I16" s="76">
        <v>1442</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t="s">
        <v>309</v>
      </c>
      <c r="AC16" s="71"/>
      <c r="AD16" s="72"/>
      <c r="AE16" s="72"/>
      <c r="AF16" s="72"/>
      <c r="AG16" s="73"/>
      <c r="AH16" s="74"/>
      <c r="AI16" s="75"/>
    </row>
    <row r="17" spans="1:35" s="45" customFormat="1" ht="15.75" hidden="1" x14ac:dyDescent="0.25">
      <c r="A17" s="78">
        <v>15</v>
      </c>
      <c r="B17" s="78" t="s">
        <v>265</v>
      </c>
      <c r="C17" s="78" t="s">
        <v>264</v>
      </c>
      <c r="D17" s="78" t="s">
        <v>79</v>
      </c>
      <c r="E17" s="78" t="s">
        <v>105</v>
      </c>
      <c r="F17" s="78">
        <v>5</v>
      </c>
      <c r="G17" s="78">
        <v>5.0999999999999996</v>
      </c>
      <c r="H17" s="78" t="s">
        <v>328</v>
      </c>
      <c r="I17" s="78">
        <v>892</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5.75" hidden="1" x14ac:dyDescent="0.25">
      <c r="A18" s="78">
        <v>16</v>
      </c>
      <c r="B18" s="78" t="s">
        <v>264</v>
      </c>
      <c r="C18" s="78" t="s">
        <v>265</v>
      </c>
      <c r="D18" s="78" t="s">
        <v>79</v>
      </c>
      <c r="E18" s="78" t="s">
        <v>105</v>
      </c>
      <c r="F18" s="78">
        <v>5</v>
      </c>
      <c r="G18" s="78">
        <v>5.0999999999999996</v>
      </c>
      <c r="H18" s="78" t="s">
        <v>328</v>
      </c>
      <c r="I18" s="78">
        <v>912</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31.5" x14ac:dyDescent="0.25">
      <c r="A19" s="78">
        <v>17</v>
      </c>
      <c r="B19" s="78" t="s">
        <v>264</v>
      </c>
      <c r="C19" s="78" t="s">
        <v>265</v>
      </c>
      <c r="D19" s="78" t="s">
        <v>79</v>
      </c>
      <c r="E19" s="78" t="s">
        <v>105</v>
      </c>
      <c r="F19" s="78">
        <v>5</v>
      </c>
      <c r="G19" s="78">
        <v>5.0999999999999996</v>
      </c>
      <c r="H19" s="78" t="s">
        <v>328</v>
      </c>
      <c r="I19" s="78">
        <v>1008</v>
      </c>
      <c r="J19" s="79">
        <v>1</v>
      </c>
      <c r="K19" s="80">
        <v>0</v>
      </c>
      <c r="L19" s="80">
        <v>0</v>
      </c>
      <c r="M19" s="81">
        <v>0</v>
      </c>
      <c r="N19" s="82">
        <v>0</v>
      </c>
      <c r="O19" s="83">
        <v>0</v>
      </c>
      <c r="P19" s="83">
        <v>0</v>
      </c>
      <c r="Q19" s="84">
        <v>0</v>
      </c>
      <c r="R19" s="85">
        <v>0</v>
      </c>
      <c r="S19" s="80">
        <v>0</v>
      </c>
      <c r="T19" s="80">
        <v>0</v>
      </c>
      <c r="U19" s="80">
        <v>0</v>
      </c>
      <c r="V19" s="91">
        <v>0</v>
      </c>
      <c r="W19" s="81">
        <v>0</v>
      </c>
      <c r="X19" s="82">
        <v>0</v>
      </c>
      <c r="Y19" s="86">
        <v>0</v>
      </c>
      <c r="Z19" s="87">
        <v>1</v>
      </c>
      <c r="AA19" s="166" t="s">
        <v>310</v>
      </c>
      <c r="AB19" s="167"/>
      <c r="AC19" s="71"/>
      <c r="AD19" s="72"/>
      <c r="AE19" s="72"/>
      <c r="AF19" s="72"/>
      <c r="AG19" s="73"/>
      <c r="AH19" s="74"/>
      <c r="AI19" s="75"/>
    </row>
    <row r="20" spans="1:35" s="45" customFormat="1" ht="15.75" hidden="1" x14ac:dyDescent="0.25">
      <c r="A20" s="78">
        <v>18</v>
      </c>
      <c r="B20" s="78" t="s">
        <v>264</v>
      </c>
      <c r="C20" s="78" t="s">
        <v>265</v>
      </c>
      <c r="D20" s="78" t="s">
        <v>79</v>
      </c>
      <c r="E20" s="78" t="s">
        <v>105</v>
      </c>
      <c r="F20" s="78">
        <v>5</v>
      </c>
      <c r="G20" s="78">
        <v>5.0999999999999996</v>
      </c>
      <c r="H20" s="78" t="s">
        <v>328</v>
      </c>
      <c r="I20" s="78">
        <v>1272</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31.5" hidden="1" x14ac:dyDescent="0.25">
      <c r="A21" s="78">
        <v>19</v>
      </c>
      <c r="B21" s="78" t="s">
        <v>264</v>
      </c>
      <c r="C21" s="78" t="s">
        <v>265</v>
      </c>
      <c r="D21" s="78" t="s">
        <v>79</v>
      </c>
      <c r="E21" s="78" t="s">
        <v>105</v>
      </c>
      <c r="F21" s="78">
        <v>5</v>
      </c>
      <c r="G21" s="78">
        <v>5.0999999999999996</v>
      </c>
      <c r="H21" s="78" t="s">
        <v>328</v>
      </c>
      <c r="I21" s="78">
        <v>1451</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t="s">
        <v>311</v>
      </c>
      <c r="AC21" s="92"/>
      <c r="AD21" s="93"/>
      <c r="AE21" s="93"/>
      <c r="AF21" s="93"/>
      <c r="AG21" s="94"/>
      <c r="AH21" s="95"/>
      <c r="AI21" s="96"/>
    </row>
    <row r="22" spans="1:35" s="45" customFormat="1" ht="15.75" hidden="1" x14ac:dyDescent="0.25">
      <c r="A22" s="78">
        <v>20</v>
      </c>
      <c r="B22" s="78" t="s">
        <v>264</v>
      </c>
      <c r="C22" s="78" t="s">
        <v>265</v>
      </c>
      <c r="D22" s="78" t="s">
        <v>79</v>
      </c>
      <c r="E22" s="78" t="s">
        <v>105</v>
      </c>
      <c r="F22" s="78">
        <v>5</v>
      </c>
      <c r="G22" s="78">
        <v>5.2</v>
      </c>
      <c r="H22" s="78" t="s">
        <v>329</v>
      </c>
      <c r="I22" s="78">
        <v>903</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78.75" hidden="1" x14ac:dyDescent="0.25">
      <c r="A23" s="78">
        <v>21</v>
      </c>
      <c r="B23" s="78" t="s">
        <v>264</v>
      </c>
      <c r="C23" s="78" t="s">
        <v>265</v>
      </c>
      <c r="D23" s="78" t="s">
        <v>79</v>
      </c>
      <c r="E23" s="78" t="s">
        <v>105</v>
      </c>
      <c r="F23" s="78">
        <v>5</v>
      </c>
      <c r="G23" s="78">
        <v>5.2</v>
      </c>
      <c r="H23" s="78" t="s">
        <v>329</v>
      </c>
      <c r="I23" s="78">
        <v>1031</v>
      </c>
      <c r="J23" s="79">
        <v>0</v>
      </c>
      <c r="K23" s="80">
        <v>0</v>
      </c>
      <c r="L23" s="80">
        <v>0</v>
      </c>
      <c r="M23" s="81">
        <v>0</v>
      </c>
      <c r="N23" s="82">
        <v>1</v>
      </c>
      <c r="O23" s="83">
        <v>0</v>
      </c>
      <c r="P23" s="83">
        <v>0</v>
      </c>
      <c r="Q23" s="84">
        <v>0</v>
      </c>
      <c r="R23" s="85">
        <v>1</v>
      </c>
      <c r="S23" s="80">
        <v>0</v>
      </c>
      <c r="T23" s="80">
        <v>0</v>
      </c>
      <c r="U23" s="80">
        <v>0</v>
      </c>
      <c r="V23" s="80">
        <v>0</v>
      </c>
      <c r="W23" s="81">
        <v>0</v>
      </c>
      <c r="X23" s="82">
        <v>0</v>
      </c>
      <c r="Y23" s="86">
        <v>0</v>
      </c>
      <c r="Z23" s="87">
        <v>1</v>
      </c>
      <c r="AA23" s="166" t="s">
        <v>312</v>
      </c>
      <c r="AB23" s="167"/>
      <c r="AC23" s="71"/>
      <c r="AD23" s="72"/>
      <c r="AE23" s="72"/>
      <c r="AF23" s="72"/>
      <c r="AG23" s="73"/>
      <c r="AH23" s="74"/>
      <c r="AI23" s="75"/>
    </row>
    <row r="24" spans="1:35" s="45" customFormat="1" ht="15.75" hidden="1" x14ac:dyDescent="0.25">
      <c r="A24" s="78">
        <v>22</v>
      </c>
      <c r="B24" s="78" t="s">
        <v>264</v>
      </c>
      <c r="C24" s="78" t="s">
        <v>265</v>
      </c>
      <c r="D24" s="78" t="s">
        <v>79</v>
      </c>
      <c r="E24" s="78" t="s">
        <v>105</v>
      </c>
      <c r="F24" s="78">
        <v>5</v>
      </c>
      <c r="G24" s="78">
        <v>5.2</v>
      </c>
      <c r="H24" s="78" t="s">
        <v>329</v>
      </c>
      <c r="I24" s="78">
        <v>1273</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94.5" hidden="1" x14ac:dyDescent="0.25">
      <c r="A25" s="78">
        <v>23</v>
      </c>
      <c r="B25" s="78" t="s">
        <v>264</v>
      </c>
      <c r="C25" s="78" t="s">
        <v>265</v>
      </c>
      <c r="D25" s="78" t="s">
        <v>79</v>
      </c>
      <c r="E25" s="78" t="s">
        <v>105</v>
      </c>
      <c r="F25" s="78">
        <v>5</v>
      </c>
      <c r="G25" s="78">
        <v>5.2</v>
      </c>
      <c r="H25" s="78" t="s">
        <v>329</v>
      </c>
      <c r="I25" s="78">
        <v>1338</v>
      </c>
      <c r="J25" s="79">
        <v>0</v>
      </c>
      <c r="K25" s="80">
        <v>0</v>
      </c>
      <c r="L25" s="80">
        <v>0</v>
      </c>
      <c r="M25" s="81">
        <v>0</v>
      </c>
      <c r="N25" s="82">
        <v>1</v>
      </c>
      <c r="O25" s="83">
        <v>0</v>
      </c>
      <c r="P25" s="83">
        <v>0</v>
      </c>
      <c r="Q25" s="84">
        <v>0</v>
      </c>
      <c r="R25" s="85">
        <v>1</v>
      </c>
      <c r="S25" s="80">
        <v>0</v>
      </c>
      <c r="T25" s="80">
        <v>0</v>
      </c>
      <c r="U25" s="80">
        <v>0</v>
      </c>
      <c r="V25" s="80">
        <v>0</v>
      </c>
      <c r="W25" s="81">
        <v>0</v>
      </c>
      <c r="X25" s="82">
        <v>0</v>
      </c>
      <c r="Y25" s="86">
        <v>0</v>
      </c>
      <c r="Z25" s="87">
        <v>1</v>
      </c>
      <c r="AA25" s="166" t="s">
        <v>313</v>
      </c>
      <c r="AB25" s="167"/>
      <c r="AC25" s="71"/>
      <c r="AD25" s="72"/>
      <c r="AE25" s="72"/>
      <c r="AF25" s="72"/>
      <c r="AG25" s="73"/>
      <c r="AH25" s="74"/>
      <c r="AI25" s="75"/>
    </row>
    <row r="26" spans="1:35" s="45" customFormat="1" ht="63" hidden="1" x14ac:dyDescent="0.25">
      <c r="A26" s="78">
        <v>24</v>
      </c>
      <c r="B26" s="78" t="s">
        <v>264</v>
      </c>
      <c r="C26" s="78" t="s">
        <v>265</v>
      </c>
      <c r="D26" s="78" t="s">
        <v>79</v>
      </c>
      <c r="E26" s="78" t="s">
        <v>105</v>
      </c>
      <c r="F26" s="78">
        <v>5</v>
      </c>
      <c r="G26" s="78">
        <v>5.2</v>
      </c>
      <c r="H26" s="78" t="s">
        <v>329</v>
      </c>
      <c r="I26" s="78">
        <v>1870</v>
      </c>
      <c r="J26" s="79">
        <v>0</v>
      </c>
      <c r="K26" s="80">
        <v>0</v>
      </c>
      <c r="L26" s="80">
        <v>0</v>
      </c>
      <c r="M26" s="81">
        <v>0</v>
      </c>
      <c r="N26" s="82">
        <v>1</v>
      </c>
      <c r="O26" s="83">
        <v>0</v>
      </c>
      <c r="P26" s="83">
        <v>0</v>
      </c>
      <c r="Q26" s="84">
        <v>0</v>
      </c>
      <c r="R26" s="85">
        <v>1</v>
      </c>
      <c r="S26" s="80">
        <v>0</v>
      </c>
      <c r="T26" s="80">
        <v>0</v>
      </c>
      <c r="U26" s="80">
        <v>0</v>
      </c>
      <c r="V26" s="80">
        <v>0</v>
      </c>
      <c r="W26" s="81">
        <v>0</v>
      </c>
      <c r="X26" s="82">
        <v>0</v>
      </c>
      <c r="Y26" s="86">
        <v>0</v>
      </c>
      <c r="Z26" s="87">
        <v>1</v>
      </c>
      <c r="AA26" s="166" t="s">
        <v>314</v>
      </c>
      <c r="AB26" s="167"/>
      <c r="AC26" s="92"/>
      <c r="AD26" s="93"/>
      <c r="AE26" s="93"/>
      <c r="AF26" s="93"/>
      <c r="AG26" s="94"/>
      <c r="AH26" s="95"/>
      <c r="AI26" s="96"/>
    </row>
    <row r="27" spans="1:35" s="45" customFormat="1" ht="15.75" hidden="1" x14ac:dyDescent="0.25">
      <c r="A27" s="78">
        <v>25</v>
      </c>
      <c r="B27" s="78" t="s">
        <v>264</v>
      </c>
      <c r="C27" s="78" t="s">
        <v>265</v>
      </c>
      <c r="D27" s="78" t="s">
        <v>79</v>
      </c>
      <c r="E27" s="78" t="s">
        <v>105</v>
      </c>
      <c r="F27" s="78">
        <v>5</v>
      </c>
      <c r="G27" s="78">
        <v>5.2</v>
      </c>
      <c r="H27" s="78" t="s">
        <v>329</v>
      </c>
      <c r="I27" s="78">
        <v>1877</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15.75" hidden="1" x14ac:dyDescent="0.25">
      <c r="A28" s="78">
        <v>26</v>
      </c>
      <c r="B28" s="78" t="s">
        <v>264</v>
      </c>
      <c r="C28" s="78" t="s">
        <v>265</v>
      </c>
      <c r="D28" s="78" t="s">
        <v>79</v>
      </c>
      <c r="E28" s="78" t="s">
        <v>105</v>
      </c>
      <c r="F28" s="78">
        <v>5</v>
      </c>
      <c r="G28" s="78">
        <v>5.2</v>
      </c>
      <c r="H28" s="78" t="s">
        <v>330</v>
      </c>
      <c r="I28" s="78">
        <v>894</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15.75" hidden="1" x14ac:dyDescent="0.25">
      <c r="A29" s="78">
        <v>27</v>
      </c>
      <c r="B29" s="78" t="s">
        <v>264</v>
      </c>
      <c r="C29" s="78" t="s">
        <v>265</v>
      </c>
      <c r="D29" s="78" t="s">
        <v>79</v>
      </c>
      <c r="E29" s="78" t="s">
        <v>105</v>
      </c>
      <c r="F29" s="78">
        <v>5</v>
      </c>
      <c r="G29" s="78">
        <v>5.2</v>
      </c>
      <c r="H29" s="78" t="s">
        <v>330</v>
      </c>
      <c r="I29" s="78">
        <v>1155</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63" hidden="1" x14ac:dyDescent="0.25">
      <c r="A30" s="78">
        <v>28</v>
      </c>
      <c r="B30" s="78" t="s">
        <v>264</v>
      </c>
      <c r="C30" s="78" t="s">
        <v>265</v>
      </c>
      <c r="D30" s="78" t="s">
        <v>79</v>
      </c>
      <c r="E30" s="78" t="s">
        <v>105</v>
      </c>
      <c r="F30" s="78">
        <v>5</v>
      </c>
      <c r="G30" s="78">
        <v>5.2</v>
      </c>
      <c r="H30" s="78" t="s">
        <v>330</v>
      </c>
      <c r="I30" s="78">
        <v>1300</v>
      </c>
      <c r="J30" s="79">
        <v>0</v>
      </c>
      <c r="K30" s="80">
        <v>0</v>
      </c>
      <c r="L30" s="80">
        <v>0</v>
      </c>
      <c r="M30" s="81">
        <v>0</v>
      </c>
      <c r="N30" s="82">
        <v>1</v>
      </c>
      <c r="O30" s="83">
        <v>1</v>
      </c>
      <c r="P30" s="83">
        <v>0</v>
      </c>
      <c r="Q30" s="84">
        <v>0</v>
      </c>
      <c r="R30" s="85">
        <v>1</v>
      </c>
      <c r="S30" s="80">
        <v>0</v>
      </c>
      <c r="T30" s="80">
        <v>0</v>
      </c>
      <c r="U30" s="80">
        <v>0</v>
      </c>
      <c r="V30" s="80">
        <v>0</v>
      </c>
      <c r="W30" s="81">
        <v>0</v>
      </c>
      <c r="X30" s="82">
        <v>0</v>
      </c>
      <c r="Y30" s="86">
        <v>0</v>
      </c>
      <c r="Z30" s="87">
        <v>1</v>
      </c>
      <c r="AA30" s="169" t="s">
        <v>315</v>
      </c>
      <c r="AB30" s="167"/>
      <c r="AC30" s="71"/>
      <c r="AD30" s="72"/>
      <c r="AE30" s="72"/>
      <c r="AF30" s="72"/>
      <c r="AG30" s="73"/>
      <c r="AH30" s="74"/>
      <c r="AI30" s="75"/>
    </row>
    <row r="31" spans="1:35" s="45" customFormat="1" ht="78.75" hidden="1" x14ac:dyDescent="0.25">
      <c r="A31" s="78">
        <v>29</v>
      </c>
      <c r="B31" s="78" t="s">
        <v>264</v>
      </c>
      <c r="C31" s="78" t="s">
        <v>265</v>
      </c>
      <c r="D31" s="78" t="s">
        <v>79</v>
      </c>
      <c r="E31" s="78" t="s">
        <v>105</v>
      </c>
      <c r="F31" s="78">
        <v>5</v>
      </c>
      <c r="G31" s="78">
        <v>5.2</v>
      </c>
      <c r="H31" s="78" t="s">
        <v>330</v>
      </c>
      <c r="I31" s="78">
        <v>1345</v>
      </c>
      <c r="J31" s="79">
        <v>0</v>
      </c>
      <c r="K31" s="80">
        <v>0</v>
      </c>
      <c r="L31" s="80">
        <v>0</v>
      </c>
      <c r="M31" s="81">
        <v>0</v>
      </c>
      <c r="N31" s="82">
        <v>0</v>
      </c>
      <c r="O31" s="83">
        <v>0</v>
      </c>
      <c r="P31" s="83">
        <v>0</v>
      </c>
      <c r="Q31" s="84">
        <v>0</v>
      </c>
      <c r="R31" s="85">
        <v>1</v>
      </c>
      <c r="S31" s="80">
        <v>0</v>
      </c>
      <c r="T31" s="80">
        <v>0</v>
      </c>
      <c r="U31" s="80">
        <v>0</v>
      </c>
      <c r="V31" s="80">
        <v>0</v>
      </c>
      <c r="W31" s="81">
        <v>0</v>
      </c>
      <c r="X31" s="82">
        <v>0</v>
      </c>
      <c r="Y31" s="86">
        <v>0</v>
      </c>
      <c r="Z31" s="87">
        <v>1</v>
      </c>
      <c r="AA31" s="166" t="s">
        <v>316</v>
      </c>
      <c r="AB31" s="167"/>
      <c r="AC31" s="71"/>
      <c r="AD31" s="72"/>
      <c r="AE31" s="72"/>
      <c r="AF31" s="72"/>
      <c r="AG31" s="73"/>
      <c r="AH31" s="74"/>
      <c r="AI31" s="75"/>
    </row>
    <row r="32" spans="1:35" s="45" customFormat="1" ht="15.75" hidden="1" x14ac:dyDescent="0.25">
      <c r="A32" s="78">
        <v>30</v>
      </c>
      <c r="B32" s="78" t="s">
        <v>264</v>
      </c>
      <c r="C32" s="78" t="s">
        <v>265</v>
      </c>
      <c r="D32" s="78" t="s">
        <v>79</v>
      </c>
      <c r="E32" s="78" t="s">
        <v>105</v>
      </c>
      <c r="F32" s="78">
        <v>5</v>
      </c>
      <c r="G32" s="78">
        <v>5.2</v>
      </c>
      <c r="H32" s="78" t="s">
        <v>330</v>
      </c>
      <c r="I32" s="78">
        <v>1878</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265</v>
      </c>
      <c r="C33" s="78" t="s">
        <v>264</v>
      </c>
      <c r="D33" s="78" t="s">
        <v>79</v>
      </c>
      <c r="E33" s="78" t="s">
        <v>105</v>
      </c>
      <c r="F33" s="78">
        <v>5</v>
      </c>
      <c r="G33" s="78">
        <v>5.2</v>
      </c>
      <c r="H33" s="78" t="s">
        <v>330</v>
      </c>
      <c r="I33" s="78">
        <v>1881</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265</v>
      </c>
      <c r="C34" s="78" t="s">
        <v>264</v>
      </c>
      <c r="D34" s="78" t="s">
        <v>79</v>
      </c>
      <c r="E34" s="78" t="s">
        <v>105</v>
      </c>
      <c r="F34" s="78">
        <v>5</v>
      </c>
      <c r="G34" s="78">
        <v>5.2</v>
      </c>
      <c r="H34" s="78" t="s">
        <v>330</v>
      </c>
      <c r="I34" s="78">
        <v>1961</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265</v>
      </c>
      <c r="C35" s="78" t="s">
        <v>264</v>
      </c>
      <c r="D35" s="78" t="s">
        <v>79</v>
      </c>
      <c r="E35" s="78" t="s">
        <v>105</v>
      </c>
      <c r="F35" s="78">
        <v>5</v>
      </c>
      <c r="G35" s="78">
        <v>5.3</v>
      </c>
      <c r="H35" s="78" t="s">
        <v>331</v>
      </c>
      <c r="I35" s="78">
        <v>914</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47.25" x14ac:dyDescent="0.25">
      <c r="A36" s="78">
        <v>34</v>
      </c>
      <c r="B36" s="78" t="s">
        <v>265</v>
      </c>
      <c r="C36" s="78" t="s">
        <v>264</v>
      </c>
      <c r="D36" s="78" t="s">
        <v>79</v>
      </c>
      <c r="E36" s="78" t="s">
        <v>105</v>
      </c>
      <c r="F36" s="78">
        <v>5</v>
      </c>
      <c r="G36" s="78">
        <v>5.3</v>
      </c>
      <c r="H36" s="78" t="s">
        <v>331</v>
      </c>
      <c r="I36" s="78">
        <v>917</v>
      </c>
      <c r="J36" s="79">
        <v>1</v>
      </c>
      <c r="K36" s="80">
        <v>0</v>
      </c>
      <c r="L36" s="80">
        <v>0</v>
      </c>
      <c r="M36" s="81">
        <v>0</v>
      </c>
      <c r="N36" s="82">
        <v>0</v>
      </c>
      <c r="O36" s="83">
        <v>0</v>
      </c>
      <c r="P36" s="83">
        <v>0</v>
      </c>
      <c r="Q36" s="84">
        <v>0</v>
      </c>
      <c r="R36" s="85">
        <v>0</v>
      </c>
      <c r="S36" s="80">
        <v>0</v>
      </c>
      <c r="T36" s="80">
        <v>0</v>
      </c>
      <c r="U36" s="80">
        <v>0</v>
      </c>
      <c r="V36" s="80">
        <v>0</v>
      </c>
      <c r="W36" s="81">
        <v>0</v>
      </c>
      <c r="X36" s="82">
        <v>0</v>
      </c>
      <c r="Y36" s="86">
        <v>0</v>
      </c>
      <c r="Z36" s="87">
        <v>1</v>
      </c>
      <c r="AA36" s="166" t="s">
        <v>317</v>
      </c>
      <c r="AB36" s="167"/>
      <c r="AC36" s="71"/>
      <c r="AD36" s="72"/>
      <c r="AE36" s="72"/>
      <c r="AF36" s="72"/>
      <c r="AG36" s="73"/>
      <c r="AH36" s="74"/>
      <c r="AI36" s="75"/>
    </row>
    <row r="37" spans="1:35" s="45" customFormat="1" ht="47.25" x14ac:dyDescent="0.25">
      <c r="A37" s="78">
        <v>35</v>
      </c>
      <c r="B37" s="78" t="s">
        <v>265</v>
      </c>
      <c r="C37" s="78" t="s">
        <v>264</v>
      </c>
      <c r="D37" s="78" t="s">
        <v>79</v>
      </c>
      <c r="E37" s="78" t="s">
        <v>105</v>
      </c>
      <c r="F37" s="78">
        <v>5</v>
      </c>
      <c r="G37" s="78">
        <v>5.3</v>
      </c>
      <c r="H37" s="78" t="s">
        <v>331</v>
      </c>
      <c r="I37" s="78">
        <v>1168</v>
      </c>
      <c r="J37" s="79">
        <v>1</v>
      </c>
      <c r="K37" s="80">
        <v>0</v>
      </c>
      <c r="L37" s="80">
        <v>0</v>
      </c>
      <c r="M37" s="81">
        <v>0</v>
      </c>
      <c r="N37" s="82">
        <v>0</v>
      </c>
      <c r="O37" s="83">
        <v>0</v>
      </c>
      <c r="P37" s="83">
        <v>0</v>
      </c>
      <c r="Q37" s="84">
        <v>0</v>
      </c>
      <c r="R37" s="85">
        <v>0</v>
      </c>
      <c r="S37" s="80">
        <v>0</v>
      </c>
      <c r="T37" s="80">
        <v>0</v>
      </c>
      <c r="U37" s="80">
        <v>0</v>
      </c>
      <c r="V37" s="80">
        <v>0</v>
      </c>
      <c r="W37" s="81">
        <v>0</v>
      </c>
      <c r="X37" s="82">
        <v>0</v>
      </c>
      <c r="Y37" s="86">
        <v>0</v>
      </c>
      <c r="Z37" s="87">
        <v>1</v>
      </c>
      <c r="AA37" s="166" t="s">
        <v>318</v>
      </c>
      <c r="AB37" s="167"/>
      <c r="AC37" s="71"/>
      <c r="AD37" s="72"/>
      <c r="AE37" s="72"/>
      <c r="AF37" s="72"/>
      <c r="AG37" s="73"/>
      <c r="AH37" s="74"/>
      <c r="AI37" s="75"/>
    </row>
    <row r="38" spans="1:35" s="45" customFormat="1" ht="15.75" hidden="1" x14ac:dyDescent="0.25">
      <c r="A38" s="78">
        <v>36</v>
      </c>
      <c r="B38" s="78" t="s">
        <v>265</v>
      </c>
      <c r="C38" s="78" t="s">
        <v>264</v>
      </c>
      <c r="D38" s="78" t="s">
        <v>79</v>
      </c>
      <c r="E38" s="78" t="s">
        <v>105</v>
      </c>
      <c r="F38" s="78">
        <v>5</v>
      </c>
      <c r="G38" s="78">
        <v>5.3</v>
      </c>
      <c r="H38" s="78" t="s">
        <v>331</v>
      </c>
      <c r="I38" s="78">
        <v>1260</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265</v>
      </c>
      <c r="C39" s="78" t="s">
        <v>264</v>
      </c>
      <c r="D39" s="78" t="s">
        <v>79</v>
      </c>
      <c r="E39" s="78" t="s">
        <v>105</v>
      </c>
      <c r="F39" s="78">
        <v>5</v>
      </c>
      <c r="G39" s="78">
        <v>5.3</v>
      </c>
      <c r="H39" s="78" t="s">
        <v>331</v>
      </c>
      <c r="I39" s="78">
        <v>1356</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265</v>
      </c>
      <c r="C40" s="78" t="s">
        <v>264</v>
      </c>
      <c r="D40" s="78" t="s">
        <v>79</v>
      </c>
      <c r="E40" s="78" t="s">
        <v>105</v>
      </c>
      <c r="F40" s="78">
        <v>5</v>
      </c>
      <c r="G40" s="78">
        <v>5.3</v>
      </c>
      <c r="H40" s="78" t="s">
        <v>331</v>
      </c>
      <c r="I40" s="78">
        <v>1884</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265</v>
      </c>
      <c r="C41" s="78" t="s">
        <v>264</v>
      </c>
      <c r="D41" s="78" t="s">
        <v>79</v>
      </c>
      <c r="E41" s="78" t="s">
        <v>105</v>
      </c>
      <c r="F41" s="78">
        <v>5</v>
      </c>
      <c r="G41" s="78">
        <v>5.3</v>
      </c>
      <c r="H41" s="78" t="s">
        <v>331</v>
      </c>
      <c r="I41" s="78">
        <v>1885</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31.5" hidden="1" x14ac:dyDescent="0.25">
      <c r="A42" s="78">
        <v>40</v>
      </c>
      <c r="B42" s="78" t="s">
        <v>265</v>
      </c>
      <c r="C42" s="78" t="s">
        <v>264</v>
      </c>
      <c r="D42" s="78" t="s">
        <v>79</v>
      </c>
      <c r="E42" s="78" t="s">
        <v>105</v>
      </c>
      <c r="F42" s="78">
        <v>5</v>
      </c>
      <c r="G42" s="78">
        <v>5.3</v>
      </c>
      <c r="H42" s="78" t="s">
        <v>332</v>
      </c>
      <c r="I42" s="78">
        <v>923</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t="s">
        <v>319</v>
      </c>
      <c r="AC42" s="71"/>
      <c r="AD42" s="72"/>
      <c r="AE42" s="72"/>
      <c r="AF42" s="72"/>
      <c r="AG42" s="73"/>
      <c r="AH42" s="74"/>
      <c r="AI42" s="75"/>
    </row>
    <row r="43" spans="1:35" s="45" customFormat="1" ht="31.5" hidden="1" x14ac:dyDescent="0.25">
      <c r="A43" s="78">
        <v>41</v>
      </c>
      <c r="B43" s="78" t="s">
        <v>265</v>
      </c>
      <c r="C43" s="78" t="s">
        <v>264</v>
      </c>
      <c r="D43" s="78" t="s">
        <v>79</v>
      </c>
      <c r="E43" s="78" t="s">
        <v>105</v>
      </c>
      <c r="F43" s="78">
        <v>5</v>
      </c>
      <c r="G43" s="78">
        <v>5.3</v>
      </c>
      <c r="H43" s="78" t="s">
        <v>332</v>
      </c>
      <c r="I43" s="78">
        <v>1018</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t="s">
        <v>319</v>
      </c>
      <c r="AC43" s="71"/>
      <c r="AD43" s="72"/>
      <c r="AE43" s="72"/>
      <c r="AF43" s="72"/>
      <c r="AG43" s="73"/>
      <c r="AH43" s="74"/>
      <c r="AI43" s="75"/>
    </row>
    <row r="44" spans="1:35" s="45" customFormat="1" ht="31.5" x14ac:dyDescent="0.25">
      <c r="A44" s="78">
        <v>42</v>
      </c>
      <c r="B44" s="78" t="s">
        <v>265</v>
      </c>
      <c r="C44" s="78" t="s">
        <v>264</v>
      </c>
      <c r="D44" s="78" t="s">
        <v>79</v>
      </c>
      <c r="E44" s="78" t="s">
        <v>105</v>
      </c>
      <c r="F44" s="78">
        <v>5</v>
      </c>
      <c r="G44" s="78">
        <v>5.3</v>
      </c>
      <c r="H44" s="78" t="s">
        <v>332</v>
      </c>
      <c r="I44" s="78">
        <v>1024</v>
      </c>
      <c r="J44" s="79">
        <v>1</v>
      </c>
      <c r="K44" s="80">
        <v>0</v>
      </c>
      <c r="L44" s="80">
        <v>0</v>
      </c>
      <c r="M44" s="81">
        <v>0</v>
      </c>
      <c r="N44" s="82">
        <v>0</v>
      </c>
      <c r="O44" s="83">
        <v>0</v>
      </c>
      <c r="P44" s="83">
        <v>0</v>
      </c>
      <c r="Q44" s="84">
        <v>0</v>
      </c>
      <c r="R44" s="85">
        <v>0</v>
      </c>
      <c r="S44" s="80">
        <v>0</v>
      </c>
      <c r="T44" s="80">
        <v>0</v>
      </c>
      <c r="U44" s="80">
        <v>0</v>
      </c>
      <c r="V44" s="80">
        <v>0</v>
      </c>
      <c r="W44" s="81">
        <v>0</v>
      </c>
      <c r="X44" s="82">
        <v>0</v>
      </c>
      <c r="Y44" s="86">
        <v>0</v>
      </c>
      <c r="Z44" s="87">
        <v>1</v>
      </c>
      <c r="AA44" s="166" t="s">
        <v>320</v>
      </c>
      <c r="AB44" s="198" t="s">
        <v>319</v>
      </c>
      <c r="AC44" s="71"/>
      <c r="AD44" s="72"/>
      <c r="AE44" s="72"/>
      <c r="AF44" s="72"/>
      <c r="AG44" s="73"/>
      <c r="AH44" s="74"/>
      <c r="AI44" s="75"/>
    </row>
    <row r="45" spans="1:35" s="45" customFormat="1" ht="31.5" hidden="1" x14ac:dyDescent="0.25">
      <c r="A45" s="78">
        <v>43</v>
      </c>
      <c r="B45" s="78" t="s">
        <v>265</v>
      </c>
      <c r="C45" s="78" t="s">
        <v>264</v>
      </c>
      <c r="D45" s="78" t="s">
        <v>79</v>
      </c>
      <c r="E45" s="78" t="s">
        <v>105</v>
      </c>
      <c r="F45" s="78">
        <v>5</v>
      </c>
      <c r="G45" s="78">
        <v>5.3</v>
      </c>
      <c r="H45" s="78" t="s">
        <v>332</v>
      </c>
      <c r="I45" s="78">
        <v>1198</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t="s">
        <v>319</v>
      </c>
      <c r="AC45" s="71"/>
      <c r="AD45" s="72"/>
      <c r="AE45" s="72"/>
      <c r="AF45" s="72"/>
      <c r="AG45" s="73"/>
      <c r="AH45" s="74"/>
      <c r="AI45" s="75"/>
    </row>
    <row r="46" spans="1:35" s="45" customFormat="1" ht="47.25" x14ac:dyDescent="0.25">
      <c r="A46" s="78">
        <v>44</v>
      </c>
      <c r="B46" s="78" t="s">
        <v>265</v>
      </c>
      <c r="C46" s="78" t="s">
        <v>264</v>
      </c>
      <c r="D46" s="78" t="s">
        <v>79</v>
      </c>
      <c r="E46" s="78" t="s">
        <v>105</v>
      </c>
      <c r="F46" s="78">
        <v>5</v>
      </c>
      <c r="G46" s="78">
        <v>5.3</v>
      </c>
      <c r="H46" s="78" t="s">
        <v>332</v>
      </c>
      <c r="I46" s="78">
        <v>1271</v>
      </c>
      <c r="J46" s="79">
        <v>1</v>
      </c>
      <c r="K46" s="80">
        <v>0</v>
      </c>
      <c r="L46" s="80">
        <v>0</v>
      </c>
      <c r="M46" s="81">
        <v>0</v>
      </c>
      <c r="N46" s="82">
        <v>0</v>
      </c>
      <c r="O46" s="83">
        <v>0</v>
      </c>
      <c r="P46" s="83">
        <v>0</v>
      </c>
      <c r="Q46" s="84">
        <v>0</v>
      </c>
      <c r="R46" s="85">
        <v>0</v>
      </c>
      <c r="S46" s="80">
        <v>0</v>
      </c>
      <c r="T46" s="80">
        <v>0</v>
      </c>
      <c r="U46" s="80">
        <v>0</v>
      </c>
      <c r="V46" s="80">
        <v>0</v>
      </c>
      <c r="W46" s="81">
        <v>0</v>
      </c>
      <c r="X46" s="82">
        <v>0</v>
      </c>
      <c r="Y46" s="86">
        <v>0</v>
      </c>
      <c r="Z46" s="87">
        <v>1</v>
      </c>
      <c r="AA46" s="166" t="s">
        <v>321</v>
      </c>
      <c r="AB46" s="198" t="s">
        <v>319</v>
      </c>
      <c r="AC46" s="71"/>
      <c r="AD46" s="72"/>
      <c r="AE46" s="72"/>
      <c r="AF46" s="72"/>
      <c r="AG46" s="73"/>
      <c r="AH46" s="74"/>
      <c r="AI46" s="75"/>
    </row>
    <row r="47" spans="1:35" s="45" customFormat="1" ht="31.5" hidden="1" x14ac:dyDescent="0.25">
      <c r="A47" s="78">
        <v>45</v>
      </c>
      <c r="B47" s="78" t="s">
        <v>265</v>
      </c>
      <c r="C47" s="78" t="s">
        <v>264</v>
      </c>
      <c r="D47" s="78" t="s">
        <v>79</v>
      </c>
      <c r="E47" s="78" t="s">
        <v>105</v>
      </c>
      <c r="F47" s="78">
        <v>5</v>
      </c>
      <c r="G47" s="78">
        <v>5.3</v>
      </c>
      <c r="H47" s="78" t="s">
        <v>332</v>
      </c>
      <c r="I47" s="78">
        <v>1362</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t="s">
        <v>319</v>
      </c>
      <c r="AC47" s="71"/>
      <c r="AD47" s="72"/>
      <c r="AE47" s="72"/>
      <c r="AF47" s="72"/>
      <c r="AG47" s="73"/>
      <c r="AH47" s="74"/>
      <c r="AI47" s="75"/>
    </row>
    <row r="48" spans="1:35" s="45" customFormat="1" ht="31.5" hidden="1" x14ac:dyDescent="0.25">
      <c r="A48" s="78">
        <v>46</v>
      </c>
      <c r="B48" s="78" t="s">
        <v>265</v>
      </c>
      <c r="C48" s="78" t="s">
        <v>264</v>
      </c>
      <c r="D48" s="78" t="s">
        <v>79</v>
      </c>
      <c r="E48" s="78" t="s">
        <v>105</v>
      </c>
      <c r="F48" s="78">
        <v>5</v>
      </c>
      <c r="G48" s="78">
        <v>5.3</v>
      </c>
      <c r="H48" s="78" t="s">
        <v>332</v>
      </c>
      <c r="I48" s="78">
        <v>1887</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t="s">
        <v>322</v>
      </c>
      <c r="AC48" s="71"/>
      <c r="AD48" s="72"/>
      <c r="AE48" s="72"/>
      <c r="AF48" s="72"/>
      <c r="AG48" s="73"/>
      <c r="AH48" s="74"/>
      <c r="AI48" s="75"/>
    </row>
    <row r="49" spans="1:35" s="45" customFormat="1" ht="15.75" hidden="1" x14ac:dyDescent="0.25">
      <c r="A49" s="78">
        <v>47</v>
      </c>
      <c r="B49" s="78" t="s">
        <v>265</v>
      </c>
      <c r="C49" s="78" t="s">
        <v>264</v>
      </c>
      <c r="D49" s="78" t="s">
        <v>79</v>
      </c>
      <c r="E49" s="78" t="s">
        <v>105</v>
      </c>
      <c r="F49" s="78">
        <v>5</v>
      </c>
      <c r="G49" s="78">
        <v>5.3</v>
      </c>
      <c r="H49" s="78" t="s">
        <v>333</v>
      </c>
      <c r="I49" s="78">
        <v>897</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5.75" hidden="1" x14ac:dyDescent="0.25">
      <c r="A50" s="78">
        <v>48</v>
      </c>
      <c r="B50" s="78" t="s">
        <v>265</v>
      </c>
      <c r="C50" s="78" t="s">
        <v>264</v>
      </c>
      <c r="D50" s="78" t="s">
        <v>79</v>
      </c>
      <c r="E50" s="78" t="s">
        <v>105</v>
      </c>
      <c r="F50" s="78">
        <v>5</v>
      </c>
      <c r="G50" s="78">
        <v>5.3</v>
      </c>
      <c r="H50" s="78" t="s">
        <v>333</v>
      </c>
      <c r="I50" s="78">
        <v>1019</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8">
        <v>49</v>
      </c>
      <c r="B51" s="78" t="s">
        <v>265</v>
      </c>
      <c r="C51" s="78" t="s">
        <v>264</v>
      </c>
      <c r="D51" s="78" t="s">
        <v>79</v>
      </c>
      <c r="E51" s="78" t="s">
        <v>105</v>
      </c>
      <c r="F51" s="78">
        <v>5</v>
      </c>
      <c r="G51" s="78">
        <v>5.3</v>
      </c>
      <c r="H51" s="78" t="s">
        <v>333</v>
      </c>
      <c r="I51" s="78">
        <v>1035</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8">
        <v>50</v>
      </c>
      <c r="B52" s="78" t="s">
        <v>265</v>
      </c>
      <c r="C52" s="78" t="s">
        <v>264</v>
      </c>
      <c r="D52" s="78" t="s">
        <v>79</v>
      </c>
      <c r="E52" s="78" t="s">
        <v>105</v>
      </c>
      <c r="F52" s="78">
        <v>5</v>
      </c>
      <c r="G52" s="78">
        <v>5.3</v>
      </c>
      <c r="H52" s="78" t="s">
        <v>334</v>
      </c>
      <c r="I52" s="78">
        <v>1150</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hidden="1" x14ac:dyDescent="0.25">
      <c r="A53" s="78">
        <v>51</v>
      </c>
      <c r="B53" s="78" t="s">
        <v>265</v>
      </c>
      <c r="C53" s="78" t="s">
        <v>264</v>
      </c>
      <c r="D53" s="78" t="s">
        <v>79</v>
      </c>
      <c r="E53" s="78" t="s">
        <v>105</v>
      </c>
      <c r="F53" s="78">
        <v>5</v>
      </c>
      <c r="G53" s="78">
        <v>5.3</v>
      </c>
      <c r="H53" s="78" t="s">
        <v>334</v>
      </c>
      <c r="I53" s="78">
        <v>1363</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8">
        <v>52</v>
      </c>
      <c r="B54" s="78" t="s">
        <v>265</v>
      </c>
      <c r="C54" s="78" t="s">
        <v>264</v>
      </c>
      <c r="D54" s="78" t="s">
        <v>79</v>
      </c>
      <c r="E54" s="78" t="s">
        <v>105</v>
      </c>
      <c r="F54" s="78">
        <v>5</v>
      </c>
      <c r="G54" s="78">
        <v>5.3</v>
      </c>
      <c r="H54" s="78" t="s">
        <v>334</v>
      </c>
      <c r="I54" s="78">
        <v>1889</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hidden="1" x14ac:dyDescent="0.25">
      <c r="A55" s="78">
        <v>53</v>
      </c>
      <c r="B55" s="78" t="s">
        <v>265</v>
      </c>
      <c r="C55" s="78" t="s">
        <v>264</v>
      </c>
      <c r="D55" s="78" t="s">
        <v>79</v>
      </c>
      <c r="E55" s="78" t="s">
        <v>105</v>
      </c>
      <c r="F55" s="78">
        <v>5</v>
      </c>
      <c r="G55" s="78">
        <v>5.3</v>
      </c>
      <c r="H55" s="78" t="s">
        <v>335</v>
      </c>
      <c r="I55" s="78">
        <v>1160</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265</v>
      </c>
      <c r="C56" s="78" t="s">
        <v>264</v>
      </c>
      <c r="D56" s="78" t="s">
        <v>79</v>
      </c>
      <c r="E56" s="78" t="s">
        <v>105</v>
      </c>
      <c r="F56" s="78">
        <v>5</v>
      </c>
      <c r="G56" s="78">
        <v>5.3</v>
      </c>
      <c r="H56" s="78" t="s">
        <v>335</v>
      </c>
      <c r="I56" s="78">
        <v>1242</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15.75" hidden="1" x14ac:dyDescent="0.25">
      <c r="A57" s="78">
        <v>55</v>
      </c>
      <c r="B57" s="78" t="s">
        <v>265</v>
      </c>
      <c r="C57" s="78" t="s">
        <v>264</v>
      </c>
      <c r="D57" s="78" t="s">
        <v>79</v>
      </c>
      <c r="E57" s="78" t="s">
        <v>105</v>
      </c>
      <c r="F57" s="78">
        <v>5</v>
      </c>
      <c r="G57" s="78">
        <v>5.3</v>
      </c>
      <c r="H57" s="78" t="s">
        <v>335</v>
      </c>
      <c r="I57" s="78">
        <v>1291</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8">
        <v>56</v>
      </c>
      <c r="B58" s="78" t="s">
        <v>265</v>
      </c>
      <c r="C58" s="78" t="s">
        <v>264</v>
      </c>
      <c r="D58" s="78" t="s">
        <v>79</v>
      </c>
      <c r="E58" s="78" t="s">
        <v>105</v>
      </c>
      <c r="F58" s="78">
        <v>5</v>
      </c>
      <c r="G58" s="78">
        <v>5.3</v>
      </c>
      <c r="H58" s="78" t="s">
        <v>335</v>
      </c>
      <c r="I58" s="78">
        <v>1339</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63" x14ac:dyDescent="0.25">
      <c r="A59" s="78">
        <v>57</v>
      </c>
      <c r="B59" s="78" t="s">
        <v>265</v>
      </c>
      <c r="C59" s="78" t="s">
        <v>264</v>
      </c>
      <c r="D59" s="78" t="s">
        <v>79</v>
      </c>
      <c r="E59" s="78" t="s">
        <v>105</v>
      </c>
      <c r="F59" s="78">
        <v>5</v>
      </c>
      <c r="G59" s="78">
        <v>5.3</v>
      </c>
      <c r="H59" s="78" t="s">
        <v>335</v>
      </c>
      <c r="I59" s="78">
        <v>1892</v>
      </c>
      <c r="J59" s="79">
        <v>1</v>
      </c>
      <c r="K59" s="80">
        <v>0</v>
      </c>
      <c r="L59" s="80">
        <v>0</v>
      </c>
      <c r="M59" s="81">
        <v>0</v>
      </c>
      <c r="N59" s="82">
        <v>0</v>
      </c>
      <c r="O59" s="83">
        <v>0</v>
      </c>
      <c r="P59" s="83">
        <v>0</v>
      </c>
      <c r="Q59" s="84">
        <v>0</v>
      </c>
      <c r="R59" s="85">
        <v>0</v>
      </c>
      <c r="S59" s="80">
        <v>0</v>
      </c>
      <c r="T59" s="80">
        <v>0</v>
      </c>
      <c r="U59" s="80">
        <v>0</v>
      </c>
      <c r="V59" s="80">
        <v>0</v>
      </c>
      <c r="W59" s="81">
        <v>0</v>
      </c>
      <c r="X59" s="82">
        <v>0</v>
      </c>
      <c r="Y59" s="86">
        <v>0</v>
      </c>
      <c r="Z59" s="87">
        <v>1</v>
      </c>
      <c r="AA59" s="166" t="s">
        <v>323</v>
      </c>
      <c r="AB59" s="167"/>
      <c r="AC59" s="71"/>
      <c r="AD59" s="72"/>
      <c r="AE59" s="72"/>
      <c r="AF59" s="72"/>
      <c r="AG59" s="73"/>
      <c r="AH59" s="74"/>
      <c r="AI59" s="75"/>
    </row>
    <row r="60" spans="1:35" s="45" customFormat="1" ht="63" x14ac:dyDescent="0.25">
      <c r="A60" s="78">
        <v>58</v>
      </c>
      <c r="B60" s="78" t="s">
        <v>265</v>
      </c>
      <c r="C60" s="78" t="s">
        <v>264</v>
      </c>
      <c r="D60" s="78" t="s">
        <v>79</v>
      </c>
      <c r="E60" s="78" t="s">
        <v>105</v>
      </c>
      <c r="F60" s="78">
        <v>5</v>
      </c>
      <c r="G60" s="78">
        <v>5.3</v>
      </c>
      <c r="H60" s="78" t="s">
        <v>335</v>
      </c>
      <c r="I60" s="78">
        <v>1894</v>
      </c>
      <c r="J60" s="79">
        <v>1</v>
      </c>
      <c r="K60" s="80">
        <v>0</v>
      </c>
      <c r="L60" s="80">
        <v>0</v>
      </c>
      <c r="M60" s="81">
        <v>0</v>
      </c>
      <c r="N60" s="82">
        <v>0</v>
      </c>
      <c r="O60" s="83">
        <v>0</v>
      </c>
      <c r="P60" s="83">
        <v>0</v>
      </c>
      <c r="Q60" s="84">
        <v>0</v>
      </c>
      <c r="R60" s="85">
        <v>0</v>
      </c>
      <c r="S60" s="80">
        <v>0</v>
      </c>
      <c r="T60" s="80">
        <v>0</v>
      </c>
      <c r="U60" s="80">
        <v>0</v>
      </c>
      <c r="V60" s="80">
        <v>0</v>
      </c>
      <c r="W60" s="81">
        <v>0</v>
      </c>
      <c r="X60" s="82">
        <v>0</v>
      </c>
      <c r="Y60" s="86">
        <v>0</v>
      </c>
      <c r="Z60" s="87">
        <v>1</v>
      </c>
      <c r="AA60" s="166" t="s">
        <v>324</v>
      </c>
      <c r="AB60" s="167"/>
      <c r="AC60" s="71"/>
      <c r="AD60" s="72"/>
      <c r="AE60" s="72"/>
      <c r="AF60" s="72"/>
      <c r="AG60" s="73"/>
      <c r="AH60" s="74"/>
      <c r="AI60" s="75"/>
    </row>
    <row r="61" spans="1:35" s="45" customFormat="1" ht="16.5" hidden="1" thickBot="1" x14ac:dyDescent="0.3">
      <c r="A61" s="100"/>
      <c r="B61" s="100"/>
      <c r="C61" s="100"/>
      <c r="D61" s="100"/>
      <c r="E61" s="100"/>
      <c r="F61" s="100"/>
      <c r="G61" s="100"/>
      <c r="H61" s="100"/>
      <c r="I61" s="100">
        <f>COUNTA(I3:I60)</f>
        <v>58</v>
      </c>
      <c r="J61" s="101">
        <f t="shared" ref="J61:Z61" si="0">SUM(J3:J60)</f>
        <v>7</v>
      </c>
      <c r="K61" s="102">
        <f t="shared" si="0"/>
        <v>0</v>
      </c>
      <c r="L61" s="102">
        <f t="shared" si="0"/>
        <v>0</v>
      </c>
      <c r="M61" s="103">
        <f t="shared" si="0"/>
        <v>0</v>
      </c>
      <c r="N61" s="101">
        <f t="shared" si="0"/>
        <v>4</v>
      </c>
      <c r="O61" s="102">
        <f t="shared" si="0"/>
        <v>1</v>
      </c>
      <c r="P61" s="102">
        <f t="shared" si="0"/>
        <v>0</v>
      </c>
      <c r="Q61" s="103">
        <f t="shared" si="0"/>
        <v>0</v>
      </c>
      <c r="R61" s="101">
        <f t="shared" si="0"/>
        <v>6</v>
      </c>
      <c r="S61" s="102">
        <f t="shared" si="0"/>
        <v>0</v>
      </c>
      <c r="T61" s="102">
        <f t="shared" si="0"/>
        <v>0</v>
      </c>
      <c r="U61" s="102">
        <f t="shared" si="0"/>
        <v>3</v>
      </c>
      <c r="V61" s="102">
        <f t="shared" si="0"/>
        <v>0</v>
      </c>
      <c r="W61" s="103">
        <f t="shared" si="0"/>
        <v>0</v>
      </c>
      <c r="X61" s="101">
        <f t="shared" si="0"/>
        <v>0</v>
      </c>
      <c r="Y61" s="104">
        <f t="shared" si="0"/>
        <v>0</v>
      </c>
      <c r="Z61" s="105">
        <f t="shared" si="0"/>
        <v>16</v>
      </c>
      <c r="AA61" s="106">
        <f>COUNTA(AA3:AA60)</f>
        <v>16</v>
      </c>
      <c r="AB61" s="106">
        <f>COUNTA(AB3:AB60)</f>
        <v>9</v>
      </c>
      <c r="AC61" s="107">
        <f>COUNTA(AC3:AC60)</f>
        <v>0</v>
      </c>
      <c r="AD61" s="108">
        <f>SUM(AD3:AD60)</f>
        <v>0</v>
      </c>
      <c r="AE61" s="108">
        <f>SUM(AE3:AE60)</f>
        <v>0</v>
      </c>
      <c r="AF61" s="108">
        <f>SUM(AF3:AF60)</f>
        <v>0</v>
      </c>
      <c r="AG61" s="109">
        <f>COUNTA(AG3:AG60)</f>
        <v>0</v>
      </c>
      <c r="AH61" s="108">
        <f>SUM(AH3:AH60)</f>
        <v>0</v>
      </c>
      <c r="AI61" s="110">
        <f>COUNTA(AI3:AI60)</f>
        <v>0</v>
      </c>
    </row>
  </sheetData>
  <autoFilter ref="A2:AI61">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0"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filterMode="1">
    <pageSetUpPr fitToPage="1"/>
  </sheetPr>
  <dimension ref="A1:AI51"/>
  <sheetViews>
    <sheetView topLeftCell="H1" zoomScaleNormal="100" workbookViewId="0">
      <pane ySplit="2" topLeftCell="A3" activePane="bottomLeft" state="frozen"/>
      <selection activeCell="D10" sqref="D10"/>
      <selection pane="bottomLeft" activeCell="AA16" sqref="AA16"/>
    </sheetView>
  </sheetViews>
  <sheetFormatPr baseColWidth="10" defaultRowHeight="15" x14ac:dyDescent="0.2"/>
  <cols>
    <col min="1" max="1" width="7" style="111" customWidth="1"/>
    <col min="2" max="3" width="11.42578125" style="111" hidden="1" customWidth="1"/>
    <col min="4" max="4" width="51.140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272</v>
      </c>
      <c r="C3" s="60" t="s">
        <v>273</v>
      </c>
      <c r="D3" s="60" t="s">
        <v>80</v>
      </c>
      <c r="E3" s="60" t="s">
        <v>105</v>
      </c>
      <c r="F3" s="60">
        <v>6</v>
      </c>
      <c r="G3" s="60">
        <v>6.1</v>
      </c>
      <c r="H3" s="60" t="s">
        <v>274</v>
      </c>
      <c r="I3" s="60">
        <v>1915</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47.25" hidden="1" x14ac:dyDescent="0.25">
      <c r="A4" s="76">
        <v>2</v>
      </c>
      <c r="B4" s="76" t="s">
        <v>272</v>
      </c>
      <c r="C4" s="76" t="s">
        <v>273</v>
      </c>
      <c r="D4" s="76" t="s">
        <v>80</v>
      </c>
      <c r="E4" s="76" t="s">
        <v>105</v>
      </c>
      <c r="F4" s="76">
        <v>6</v>
      </c>
      <c r="G4" s="76">
        <v>6.1</v>
      </c>
      <c r="H4" s="76" t="s">
        <v>275</v>
      </c>
      <c r="I4" s="76">
        <v>904</v>
      </c>
      <c r="J4" s="61">
        <v>0</v>
      </c>
      <c r="K4" s="62">
        <v>0</v>
      </c>
      <c r="L4" s="62">
        <v>1</v>
      </c>
      <c r="M4" s="63">
        <v>0</v>
      </c>
      <c r="N4" s="64">
        <v>0</v>
      </c>
      <c r="O4" s="65">
        <v>0</v>
      </c>
      <c r="P4" s="65">
        <v>0</v>
      </c>
      <c r="Q4" s="66">
        <v>0</v>
      </c>
      <c r="R4" s="67">
        <v>0</v>
      </c>
      <c r="S4" s="62">
        <v>0</v>
      </c>
      <c r="T4" s="62">
        <v>0</v>
      </c>
      <c r="U4" s="62">
        <v>1</v>
      </c>
      <c r="V4" s="62">
        <v>0</v>
      </c>
      <c r="W4" s="63">
        <v>0</v>
      </c>
      <c r="X4" s="64">
        <v>0</v>
      </c>
      <c r="Y4" s="77">
        <v>0</v>
      </c>
      <c r="Z4" s="70">
        <v>1</v>
      </c>
      <c r="AA4" s="162" t="s">
        <v>276</v>
      </c>
      <c r="AB4" s="164"/>
      <c r="AC4" s="71"/>
      <c r="AD4" s="72"/>
      <c r="AE4" s="72"/>
      <c r="AF4" s="72"/>
      <c r="AG4" s="73"/>
      <c r="AH4" s="74"/>
      <c r="AI4" s="75"/>
    </row>
    <row r="5" spans="1:35" s="45" customFormat="1" ht="47.25" hidden="1" x14ac:dyDescent="0.25">
      <c r="A5" s="76">
        <v>3</v>
      </c>
      <c r="B5" s="76" t="s">
        <v>272</v>
      </c>
      <c r="C5" s="76" t="s">
        <v>273</v>
      </c>
      <c r="D5" s="76" t="s">
        <v>80</v>
      </c>
      <c r="E5" s="76" t="s">
        <v>105</v>
      </c>
      <c r="F5" s="76">
        <v>6</v>
      </c>
      <c r="G5" s="76">
        <v>6.1</v>
      </c>
      <c r="H5" s="76" t="s">
        <v>275</v>
      </c>
      <c r="I5" s="76">
        <v>1213</v>
      </c>
      <c r="J5" s="61">
        <v>0</v>
      </c>
      <c r="K5" s="62">
        <v>0</v>
      </c>
      <c r="L5" s="62">
        <v>0</v>
      </c>
      <c r="M5" s="63">
        <v>0</v>
      </c>
      <c r="N5" s="64">
        <v>0</v>
      </c>
      <c r="O5" s="65">
        <v>1</v>
      </c>
      <c r="P5" s="65">
        <v>0</v>
      </c>
      <c r="Q5" s="66">
        <v>0</v>
      </c>
      <c r="R5" s="67">
        <v>0</v>
      </c>
      <c r="S5" s="62">
        <v>0</v>
      </c>
      <c r="T5" s="62">
        <v>0</v>
      </c>
      <c r="U5" s="62">
        <v>0</v>
      </c>
      <c r="V5" s="62">
        <v>0</v>
      </c>
      <c r="W5" s="63">
        <v>0</v>
      </c>
      <c r="X5" s="64">
        <v>0</v>
      </c>
      <c r="Y5" s="77">
        <v>0</v>
      </c>
      <c r="Z5" s="70">
        <v>1</v>
      </c>
      <c r="AA5" s="162" t="s">
        <v>277</v>
      </c>
      <c r="AB5" s="164"/>
      <c r="AC5" s="71"/>
      <c r="AD5" s="72"/>
      <c r="AE5" s="72"/>
      <c r="AF5" s="72"/>
      <c r="AG5" s="73"/>
      <c r="AH5" s="74"/>
      <c r="AI5" s="75"/>
    </row>
    <row r="6" spans="1:35" s="45" customFormat="1" ht="47.25" hidden="1" x14ac:dyDescent="0.25">
      <c r="A6" s="76">
        <v>4</v>
      </c>
      <c r="B6" s="76" t="s">
        <v>272</v>
      </c>
      <c r="C6" s="76" t="s">
        <v>273</v>
      </c>
      <c r="D6" s="76" t="s">
        <v>80</v>
      </c>
      <c r="E6" s="76" t="s">
        <v>105</v>
      </c>
      <c r="F6" s="76">
        <v>6</v>
      </c>
      <c r="G6" s="76">
        <v>6.1</v>
      </c>
      <c r="H6" s="76" t="s">
        <v>275</v>
      </c>
      <c r="I6" s="76">
        <v>1562</v>
      </c>
      <c r="J6" s="61">
        <v>0</v>
      </c>
      <c r="K6" s="62">
        <v>0</v>
      </c>
      <c r="L6" s="62">
        <v>0</v>
      </c>
      <c r="M6" s="63">
        <v>0</v>
      </c>
      <c r="N6" s="64">
        <v>0</v>
      </c>
      <c r="O6" s="65">
        <v>0</v>
      </c>
      <c r="P6" s="65">
        <v>0</v>
      </c>
      <c r="Q6" s="66">
        <v>1</v>
      </c>
      <c r="R6" s="67">
        <v>0</v>
      </c>
      <c r="S6" s="62">
        <v>0</v>
      </c>
      <c r="T6" s="62">
        <v>0</v>
      </c>
      <c r="U6" s="62">
        <v>0</v>
      </c>
      <c r="V6" s="62">
        <v>0</v>
      </c>
      <c r="W6" s="63">
        <v>0</v>
      </c>
      <c r="X6" s="64">
        <v>0</v>
      </c>
      <c r="Y6" s="77">
        <v>0</v>
      </c>
      <c r="Z6" s="70">
        <v>1</v>
      </c>
      <c r="AA6" s="162" t="s">
        <v>278</v>
      </c>
      <c r="AB6" s="164"/>
      <c r="AC6" s="71"/>
      <c r="AD6" s="72"/>
      <c r="AE6" s="72"/>
      <c r="AF6" s="72"/>
      <c r="AG6" s="73"/>
      <c r="AH6" s="74"/>
      <c r="AI6" s="75"/>
    </row>
    <row r="7" spans="1:35" s="45" customFormat="1" ht="15.75" hidden="1" x14ac:dyDescent="0.25">
      <c r="A7" s="76">
        <v>5</v>
      </c>
      <c r="B7" s="76" t="s">
        <v>272</v>
      </c>
      <c r="C7" s="76" t="s">
        <v>273</v>
      </c>
      <c r="D7" s="76" t="s">
        <v>80</v>
      </c>
      <c r="E7" s="76" t="s">
        <v>105</v>
      </c>
      <c r="F7" s="76">
        <v>6</v>
      </c>
      <c r="G7" s="76">
        <v>6.1</v>
      </c>
      <c r="H7" s="76" t="s">
        <v>275</v>
      </c>
      <c r="I7" s="76">
        <v>1740</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272</v>
      </c>
      <c r="C8" s="76" t="s">
        <v>273</v>
      </c>
      <c r="D8" s="76" t="s">
        <v>80</v>
      </c>
      <c r="E8" s="76" t="s">
        <v>105</v>
      </c>
      <c r="F8" s="76">
        <v>6</v>
      </c>
      <c r="G8" s="76">
        <v>6.1</v>
      </c>
      <c r="H8" s="76" t="s">
        <v>275</v>
      </c>
      <c r="I8" s="76">
        <v>1742</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272</v>
      </c>
      <c r="C9" s="76" t="s">
        <v>273</v>
      </c>
      <c r="D9" s="76" t="s">
        <v>80</v>
      </c>
      <c r="E9" s="76" t="s">
        <v>105</v>
      </c>
      <c r="F9" s="76">
        <v>6</v>
      </c>
      <c r="G9" s="76">
        <v>6.1</v>
      </c>
      <c r="H9" s="76" t="s">
        <v>275</v>
      </c>
      <c r="I9" s="76">
        <v>1966</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272</v>
      </c>
      <c r="C10" s="76" t="s">
        <v>273</v>
      </c>
      <c r="D10" s="76" t="s">
        <v>80</v>
      </c>
      <c r="E10" s="76" t="s">
        <v>105</v>
      </c>
      <c r="F10" s="76">
        <v>6</v>
      </c>
      <c r="G10" s="76">
        <v>6.1</v>
      </c>
      <c r="H10" s="76" t="s">
        <v>279</v>
      </c>
      <c r="I10" s="76">
        <v>1241</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272</v>
      </c>
      <c r="C11" s="76" t="s">
        <v>273</v>
      </c>
      <c r="D11" s="76" t="s">
        <v>80</v>
      </c>
      <c r="E11" s="76" t="s">
        <v>105</v>
      </c>
      <c r="F11" s="76">
        <v>6</v>
      </c>
      <c r="G11" s="76">
        <v>6.1</v>
      </c>
      <c r="H11" s="76" t="s">
        <v>279</v>
      </c>
      <c r="I11" s="76">
        <v>1741</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272</v>
      </c>
      <c r="C12" s="76" t="s">
        <v>273</v>
      </c>
      <c r="D12" s="76" t="s">
        <v>80</v>
      </c>
      <c r="E12" s="76" t="s">
        <v>105</v>
      </c>
      <c r="F12" s="76">
        <v>6</v>
      </c>
      <c r="G12" s="76">
        <v>6.1</v>
      </c>
      <c r="H12" s="76" t="s">
        <v>279</v>
      </c>
      <c r="I12" s="76">
        <v>1743</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272</v>
      </c>
      <c r="C13" s="76" t="s">
        <v>273</v>
      </c>
      <c r="D13" s="76" t="s">
        <v>80</v>
      </c>
      <c r="E13" s="76" t="s">
        <v>105</v>
      </c>
      <c r="F13" s="76">
        <v>6</v>
      </c>
      <c r="G13" s="76">
        <v>6.1</v>
      </c>
      <c r="H13" s="76" t="s">
        <v>279</v>
      </c>
      <c r="I13" s="76">
        <v>1745</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31.5" hidden="1" x14ac:dyDescent="0.25">
      <c r="A14" s="76">
        <v>12</v>
      </c>
      <c r="B14" s="76" t="s">
        <v>272</v>
      </c>
      <c r="C14" s="76" t="s">
        <v>273</v>
      </c>
      <c r="D14" s="76" t="s">
        <v>80</v>
      </c>
      <c r="E14" s="76" t="s">
        <v>105</v>
      </c>
      <c r="F14" s="76">
        <v>6</v>
      </c>
      <c r="G14" s="76">
        <v>6.1</v>
      </c>
      <c r="H14" s="76" t="s">
        <v>279</v>
      </c>
      <c r="I14" s="76">
        <v>1782</v>
      </c>
      <c r="J14" s="61">
        <v>0</v>
      </c>
      <c r="K14" s="62">
        <v>0</v>
      </c>
      <c r="L14" s="62">
        <v>0</v>
      </c>
      <c r="M14" s="63">
        <v>0</v>
      </c>
      <c r="N14" s="64">
        <v>1</v>
      </c>
      <c r="O14" s="65">
        <v>0</v>
      </c>
      <c r="P14" s="65">
        <v>0</v>
      </c>
      <c r="Q14" s="66">
        <v>0</v>
      </c>
      <c r="R14" s="67">
        <v>0</v>
      </c>
      <c r="S14" s="62">
        <v>0</v>
      </c>
      <c r="T14" s="62">
        <v>0</v>
      </c>
      <c r="U14" s="62">
        <v>0</v>
      </c>
      <c r="V14" s="62">
        <v>0</v>
      </c>
      <c r="W14" s="63">
        <v>0</v>
      </c>
      <c r="X14" s="64">
        <v>0</v>
      </c>
      <c r="Y14" s="77">
        <v>0</v>
      </c>
      <c r="Z14" s="70">
        <v>1</v>
      </c>
      <c r="AA14" s="162" t="s">
        <v>280</v>
      </c>
      <c r="AB14" s="164"/>
      <c r="AC14" s="71"/>
      <c r="AD14" s="72"/>
      <c r="AE14" s="72"/>
      <c r="AF14" s="72"/>
      <c r="AG14" s="73"/>
      <c r="AH14" s="74"/>
      <c r="AI14" s="75"/>
    </row>
    <row r="15" spans="1:35" s="45" customFormat="1" ht="15.75" hidden="1" x14ac:dyDescent="0.25">
      <c r="A15" s="76">
        <v>13</v>
      </c>
      <c r="B15" s="76" t="s">
        <v>272</v>
      </c>
      <c r="C15" s="76" t="s">
        <v>273</v>
      </c>
      <c r="D15" s="76" t="s">
        <v>80</v>
      </c>
      <c r="E15" s="76" t="s">
        <v>105</v>
      </c>
      <c r="F15" s="76">
        <v>6</v>
      </c>
      <c r="G15" s="76">
        <v>6.1</v>
      </c>
      <c r="H15" s="76" t="s">
        <v>279</v>
      </c>
      <c r="I15" s="76">
        <v>1964</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78.75" x14ac:dyDescent="0.25">
      <c r="A16" s="76">
        <v>14</v>
      </c>
      <c r="B16" s="76" t="s">
        <v>272</v>
      </c>
      <c r="C16" s="76" t="s">
        <v>273</v>
      </c>
      <c r="D16" s="76" t="s">
        <v>80</v>
      </c>
      <c r="E16" s="76" t="s">
        <v>105</v>
      </c>
      <c r="F16" s="76">
        <v>6</v>
      </c>
      <c r="G16" s="76">
        <v>6.1</v>
      </c>
      <c r="H16" s="76" t="s">
        <v>281</v>
      </c>
      <c r="I16" s="76">
        <v>992</v>
      </c>
      <c r="J16" s="61">
        <v>1</v>
      </c>
      <c r="K16" s="62">
        <v>0</v>
      </c>
      <c r="L16" s="62">
        <v>0</v>
      </c>
      <c r="M16" s="63">
        <v>0</v>
      </c>
      <c r="N16" s="64">
        <v>0</v>
      </c>
      <c r="O16" s="65">
        <v>0</v>
      </c>
      <c r="P16" s="65">
        <v>0</v>
      </c>
      <c r="Q16" s="66">
        <v>0</v>
      </c>
      <c r="R16" s="67">
        <v>0</v>
      </c>
      <c r="S16" s="62">
        <v>0</v>
      </c>
      <c r="T16" s="62">
        <v>0</v>
      </c>
      <c r="U16" s="62">
        <v>0</v>
      </c>
      <c r="V16" s="62">
        <v>0</v>
      </c>
      <c r="W16" s="63">
        <v>0</v>
      </c>
      <c r="X16" s="64">
        <v>0</v>
      </c>
      <c r="Y16" s="77">
        <v>0</v>
      </c>
      <c r="Z16" s="70">
        <v>1</v>
      </c>
      <c r="AA16" s="162" t="s">
        <v>282</v>
      </c>
      <c r="AB16" s="164"/>
      <c r="AC16" s="71"/>
      <c r="AD16" s="72"/>
      <c r="AE16" s="72"/>
      <c r="AF16" s="72"/>
      <c r="AG16" s="73"/>
      <c r="AH16" s="74"/>
      <c r="AI16" s="75"/>
    </row>
    <row r="17" spans="1:35" s="45" customFormat="1" ht="15.75" hidden="1" x14ac:dyDescent="0.25">
      <c r="A17" s="78">
        <v>15</v>
      </c>
      <c r="B17" s="78" t="s">
        <v>272</v>
      </c>
      <c r="C17" s="78" t="s">
        <v>273</v>
      </c>
      <c r="D17" s="78" t="s">
        <v>80</v>
      </c>
      <c r="E17" s="78" t="s">
        <v>105</v>
      </c>
      <c r="F17" s="78">
        <v>6</v>
      </c>
      <c r="G17" s="78">
        <v>6.1</v>
      </c>
      <c r="H17" s="78" t="s">
        <v>281</v>
      </c>
      <c r="I17" s="78">
        <v>1671</v>
      </c>
      <c r="J17" s="79">
        <v>0</v>
      </c>
      <c r="K17" s="80">
        <v>0</v>
      </c>
      <c r="L17" s="80">
        <v>0</v>
      </c>
      <c r="M17" s="81">
        <v>0</v>
      </c>
      <c r="N17" s="82">
        <v>0</v>
      </c>
      <c r="O17" s="83">
        <v>1</v>
      </c>
      <c r="P17" s="83">
        <v>0</v>
      </c>
      <c r="Q17" s="84">
        <v>0</v>
      </c>
      <c r="R17" s="85">
        <v>0</v>
      </c>
      <c r="S17" s="80">
        <v>0</v>
      </c>
      <c r="T17" s="80">
        <v>0</v>
      </c>
      <c r="U17" s="80">
        <v>0</v>
      </c>
      <c r="V17" s="80">
        <v>0</v>
      </c>
      <c r="W17" s="81">
        <v>0</v>
      </c>
      <c r="X17" s="82">
        <v>0</v>
      </c>
      <c r="Y17" s="86">
        <v>0</v>
      </c>
      <c r="Z17" s="87">
        <v>1</v>
      </c>
      <c r="AA17" s="166" t="s">
        <v>283</v>
      </c>
      <c r="AB17" s="167"/>
      <c r="AC17" s="71"/>
      <c r="AD17" s="72"/>
      <c r="AE17" s="72"/>
      <c r="AF17" s="72"/>
      <c r="AG17" s="73"/>
      <c r="AH17" s="74"/>
      <c r="AI17" s="75"/>
    </row>
    <row r="18" spans="1:35" s="45" customFormat="1" ht="15.75" hidden="1" x14ac:dyDescent="0.25">
      <c r="A18" s="78">
        <v>16</v>
      </c>
      <c r="B18" s="78" t="s">
        <v>272</v>
      </c>
      <c r="C18" s="78" t="s">
        <v>273</v>
      </c>
      <c r="D18" s="78" t="s">
        <v>80</v>
      </c>
      <c r="E18" s="78" t="s">
        <v>105</v>
      </c>
      <c r="F18" s="78">
        <v>6</v>
      </c>
      <c r="G18" s="78">
        <v>6.1</v>
      </c>
      <c r="H18" s="78" t="s">
        <v>281</v>
      </c>
      <c r="I18" s="78">
        <v>1901</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15.75" hidden="1" x14ac:dyDescent="0.25">
      <c r="A19" s="78">
        <v>17</v>
      </c>
      <c r="B19" s="78" t="s">
        <v>272</v>
      </c>
      <c r="C19" s="78" t="s">
        <v>273</v>
      </c>
      <c r="D19" s="78" t="s">
        <v>80</v>
      </c>
      <c r="E19" s="78" t="s">
        <v>105</v>
      </c>
      <c r="F19" s="78">
        <v>6</v>
      </c>
      <c r="G19" s="78">
        <v>6.1</v>
      </c>
      <c r="H19" s="78" t="s">
        <v>281</v>
      </c>
      <c r="I19" s="78">
        <v>1974</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63" hidden="1" x14ac:dyDescent="0.25">
      <c r="A20" s="78">
        <v>18</v>
      </c>
      <c r="B20" s="78" t="s">
        <v>272</v>
      </c>
      <c r="C20" s="78" t="s">
        <v>273</v>
      </c>
      <c r="D20" s="78" t="s">
        <v>80</v>
      </c>
      <c r="E20" s="78" t="s">
        <v>105</v>
      </c>
      <c r="F20" s="78">
        <v>6</v>
      </c>
      <c r="G20" s="78">
        <v>6.2</v>
      </c>
      <c r="H20" s="78" t="s">
        <v>284</v>
      </c>
      <c r="I20" s="78">
        <v>1244</v>
      </c>
      <c r="J20" s="79">
        <v>0</v>
      </c>
      <c r="K20" s="80">
        <v>0</v>
      </c>
      <c r="L20" s="80">
        <v>0</v>
      </c>
      <c r="M20" s="81">
        <v>0</v>
      </c>
      <c r="N20" s="82">
        <v>0</v>
      </c>
      <c r="O20" s="83">
        <v>1</v>
      </c>
      <c r="P20" s="83">
        <v>0</v>
      </c>
      <c r="Q20" s="84">
        <v>0</v>
      </c>
      <c r="R20" s="85">
        <v>0</v>
      </c>
      <c r="S20" s="80">
        <v>0</v>
      </c>
      <c r="T20" s="80">
        <v>0</v>
      </c>
      <c r="U20" s="80">
        <v>0</v>
      </c>
      <c r="V20" s="80">
        <v>0</v>
      </c>
      <c r="W20" s="81">
        <v>0</v>
      </c>
      <c r="X20" s="82">
        <v>0</v>
      </c>
      <c r="Y20" s="86">
        <v>0</v>
      </c>
      <c r="Z20" s="87">
        <v>1</v>
      </c>
      <c r="AA20" s="166" t="s">
        <v>285</v>
      </c>
      <c r="AB20" s="167"/>
      <c r="AC20" s="71"/>
      <c r="AD20" s="72"/>
      <c r="AE20" s="72"/>
      <c r="AF20" s="72"/>
      <c r="AG20" s="73"/>
      <c r="AH20" s="74"/>
      <c r="AI20" s="75"/>
    </row>
    <row r="21" spans="1:35" s="45" customFormat="1" ht="63" hidden="1" x14ac:dyDescent="0.25">
      <c r="A21" s="78">
        <v>19</v>
      </c>
      <c r="B21" s="78" t="s">
        <v>272</v>
      </c>
      <c r="C21" s="78" t="s">
        <v>273</v>
      </c>
      <c r="D21" s="78" t="s">
        <v>80</v>
      </c>
      <c r="E21" s="78" t="s">
        <v>105</v>
      </c>
      <c r="F21" s="78">
        <v>6</v>
      </c>
      <c r="G21" s="78">
        <v>6.2</v>
      </c>
      <c r="H21" s="78" t="s">
        <v>284</v>
      </c>
      <c r="I21" s="78">
        <v>1408</v>
      </c>
      <c r="J21" s="79">
        <v>0</v>
      </c>
      <c r="K21" s="80">
        <v>0</v>
      </c>
      <c r="L21" s="80">
        <v>0</v>
      </c>
      <c r="M21" s="81">
        <v>0</v>
      </c>
      <c r="N21" s="82">
        <v>1</v>
      </c>
      <c r="O21" s="83">
        <v>0</v>
      </c>
      <c r="P21" s="83">
        <v>0</v>
      </c>
      <c r="Q21" s="84">
        <v>0</v>
      </c>
      <c r="R21" s="85">
        <v>1</v>
      </c>
      <c r="S21" s="80">
        <v>0</v>
      </c>
      <c r="T21" s="80">
        <v>0</v>
      </c>
      <c r="U21" s="80">
        <v>0</v>
      </c>
      <c r="V21" s="80">
        <v>0</v>
      </c>
      <c r="W21" s="81">
        <v>0</v>
      </c>
      <c r="X21" s="82">
        <v>0</v>
      </c>
      <c r="Y21" s="86">
        <v>0</v>
      </c>
      <c r="Z21" s="87">
        <v>1</v>
      </c>
      <c r="AA21" s="166" t="s">
        <v>286</v>
      </c>
      <c r="AB21" s="167"/>
      <c r="AC21" s="92"/>
      <c r="AD21" s="93"/>
      <c r="AE21" s="93"/>
      <c r="AF21" s="93"/>
      <c r="AG21" s="94"/>
      <c r="AH21" s="95"/>
      <c r="AI21" s="96"/>
    </row>
    <row r="22" spans="1:35" s="45" customFormat="1" ht="47.25" hidden="1" x14ac:dyDescent="0.25">
      <c r="A22" s="78">
        <v>20</v>
      </c>
      <c r="B22" s="78" t="s">
        <v>272</v>
      </c>
      <c r="C22" s="78" t="s">
        <v>273</v>
      </c>
      <c r="D22" s="78" t="s">
        <v>80</v>
      </c>
      <c r="E22" s="78" t="s">
        <v>105</v>
      </c>
      <c r="F22" s="78">
        <v>6</v>
      </c>
      <c r="G22" s="78">
        <v>6.2</v>
      </c>
      <c r="H22" s="78" t="s">
        <v>284</v>
      </c>
      <c r="I22" s="78">
        <v>1744</v>
      </c>
      <c r="J22" s="79">
        <v>0</v>
      </c>
      <c r="K22" s="80">
        <v>0</v>
      </c>
      <c r="L22" s="80">
        <v>0</v>
      </c>
      <c r="M22" s="81">
        <v>0</v>
      </c>
      <c r="N22" s="82">
        <v>1</v>
      </c>
      <c r="O22" s="83">
        <v>1</v>
      </c>
      <c r="P22" s="83">
        <v>0</v>
      </c>
      <c r="Q22" s="84">
        <v>0</v>
      </c>
      <c r="R22" s="85">
        <v>0</v>
      </c>
      <c r="S22" s="80">
        <v>0</v>
      </c>
      <c r="T22" s="80">
        <v>0</v>
      </c>
      <c r="U22" s="80">
        <v>0</v>
      </c>
      <c r="V22" s="80">
        <v>0</v>
      </c>
      <c r="W22" s="81">
        <v>0</v>
      </c>
      <c r="X22" s="82">
        <v>0</v>
      </c>
      <c r="Y22" s="86">
        <v>0</v>
      </c>
      <c r="Z22" s="87">
        <v>1</v>
      </c>
      <c r="AA22" s="166" t="s">
        <v>287</v>
      </c>
      <c r="AB22" s="167"/>
      <c r="AC22" s="71"/>
      <c r="AD22" s="72"/>
      <c r="AE22" s="72"/>
      <c r="AF22" s="72"/>
      <c r="AG22" s="73"/>
      <c r="AH22" s="74"/>
      <c r="AI22" s="75"/>
    </row>
    <row r="23" spans="1:35" s="45" customFormat="1" ht="15.75" hidden="1" x14ac:dyDescent="0.25">
      <c r="A23" s="78">
        <v>21</v>
      </c>
      <c r="B23" s="78" t="s">
        <v>272</v>
      </c>
      <c r="C23" s="78" t="s">
        <v>273</v>
      </c>
      <c r="D23" s="78" t="s">
        <v>80</v>
      </c>
      <c r="E23" s="78" t="s">
        <v>105</v>
      </c>
      <c r="F23" s="78">
        <v>6</v>
      </c>
      <c r="G23" s="78">
        <v>6.2</v>
      </c>
      <c r="H23" s="78" t="s">
        <v>284</v>
      </c>
      <c r="I23" s="78">
        <v>1753</v>
      </c>
      <c r="J23" s="79">
        <v>0</v>
      </c>
      <c r="K23" s="80">
        <v>0</v>
      </c>
      <c r="L23" s="80">
        <v>0</v>
      </c>
      <c r="M23" s="81">
        <v>0</v>
      </c>
      <c r="N23" s="82">
        <v>0</v>
      </c>
      <c r="O23" s="83">
        <v>0</v>
      </c>
      <c r="P23" s="83">
        <v>0</v>
      </c>
      <c r="Q23" s="84">
        <v>0</v>
      </c>
      <c r="R23" s="85">
        <v>0</v>
      </c>
      <c r="S23" s="80">
        <v>0</v>
      </c>
      <c r="T23" s="80">
        <v>1</v>
      </c>
      <c r="U23" s="80">
        <v>0</v>
      </c>
      <c r="V23" s="80">
        <v>0</v>
      </c>
      <c r="W23" s="81">
        <v>0</v>
      </c>
      <c r="X23" s="82">
        <v>0</v>
      </c>
      <c r="Y23" s="86">
        <v>0</v>
      </c>
      <c r="Z23" s="87">
        <v>1</v>
      </c>
      <c r="AA23" s="166" t="s">
        <v>288</v>
      </c>
      <c r="AB23" s="167"/>
      <c r="AC23" s="71"/>
      <c r="AD23" s="72"/>
      <c r="AE23" s="72"/>
      <c r="AF23" s="72"/>
      <c r="AG23" s="73"/>
      <c r="AH23" s="74"/>
      <c r="AI23" s="75"/>
    </row>
    <row r="24" spans="1:35" s="45" customFormat="1" ht="63" hidden="1" x14ac:dyDescent="0.25">
      <c r="A24" s="78">
        <v>22</v>
      </c>
      <c r="B24" s="78" t="s">
        <v>272</v>
      </c>
      <c r="C24" s="78" t="s">
        <v>273</v>
      </c>
      <c r="D24" s="78" t="s">
        <v>80</v>
      </c>
      <c r="E24" s="78" t="s">
        <v>105</v>
      </c>
      <c r="F24" s="78">
        <v>6</v>
      </c>
      <c r="G24" s="78">
        <v>6.2</v>
      </c>
      <c r="H24" s="78" t="s">
        <v>284</v>
      </c>
      <c r="I24" s="78">
        <v>1785</v>
      </c>
      <c r="J24" s="79">
        <v>0</v>
      </c>
      <c r="K24" s="80">
        <v>0</v>
      </c>
      <c r="L24" s="80">
        <v>0</v>
      </c>
      <c r="M24" s="81">
        <v>0</v>
      </c>
      <c r="N24" s="82">
        <v>0</v>
      </c>
      <c r="O24" s="83">
        <v>0</v>
      </c>
      <c r="P24" s="83">
        <v>0</v>
      </c>
      <c r="Q24" s="84">
        <v>0</v>
      </c>
      <c r="R24" s="85">
        <v>0</v>
      </c>
      <c r="S24" s="80">
        <v>0</v>
      </c>
      <c r="T24" s="80">
        <v>0</v>
      </c>
      <c r="U24" s="80">
        <v>1</v>
      </c>
      <c r="V24" s="80">
        <v>1</v>
      </c>
      <c r="W24" s="81">
        <v>0</v>
      </c>
      <c r="X24" s="82">
        <v>0</v>
      </c>
      <c r="Y24" s="86">
        <v>0</v>
      </c>
      <c r="Z24" s="87">
        <v>1</v>
      </c>
      <c r="AA24" s="166" t="s">
        <v>289</v>
      </c>
      <c r="AB24" s="167"/>
      <c r="AC24" s="71"/>
      <c r="AD24" s="72"/>
      <c r="AE24" s="72"/>
      <c r="AF24" s="72"/>
      <c r="AG24" s="73"/>
      <c r="AH24" s="74"/>
      <c r="AI24" s="75"/>
    </row>
    <row r="25" spans="1:35" s="45" customFormat="1" ht="15.75" hidden="1" x14ac:dyDescent="0.25">
      <c r="A25" s="78">
        <v>23</v>
      </c>
      <c r="B25" s="78" t="s">
        <v>272</v>
      </c>
      <c r="C25" s="78" t="s">
        <v>273</v>
      </c>
      <c r="D25" s="78" t="s">
        <v>80</v>
      </c>
      <c r="E25" s="78" t="s">
        <v>105</v>
      </c>
      <c r="F25" s="78">
        <v>6</v>
      </c>
      <c r="G25" s="78">
        <v>6.2</v>
      </c>
      <c r="H25" s="78" t="s">
        <v>284</v>
      </c>
      <c r="I25" s="78">
        <v>1975</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272</v>
      </c>
      <c r="C26" s="78" t="s">
        <v>273</v>
      </c>
      <c r="D26" s="78" t="s">
        <v>80</v>
      </c>
      <c r="E26" s="78" t="s">
        <v>105</v>
      </c>
      <c r="F26" s="78">
        <v>6</v>
      </c>
      <c r="G26" s="78">
        <v>6.2</v>
      </c>
      <c r="H26" s="78" t="s">
        <v>290</v>
      </c>
      <c r="I26" s="78">
        <v>1898</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31.5" hidden="1" x14ac:dyDescent="0.25">
      <c r="A27" s="78">
        <v>25</v>
      </c>
      <c r="B27" s="78" t="s">
        <v>272</v>
      </c>
      <c r="C27" s="78" t="s">
        <v>273</v>
      </c>
      <c r="D27" s="78" t="s">
        <v>80</v>
      </c>
      <c r="E27" s="78" t="s">
        <v>105</v>
      </c>
      <c r="F27" s="78">
        <v>6</v>
      </c>
      <c r="G27" s="78">
        <v>6.3</v>
      </c>
      <c r="H27" s="78" t="s">
        <v>291</v>
      </c>
      <c r="I27" s="78">
        <v>1282</v>
      </c>
      <c r="J27" s="79">
        <v>0</v>
      </c>
      <c r="K27" s="80">
        <v>0</v>
      </c>
      <c r="L27" s="80">
        <v>0</v>
      </c>
      <c r="M27" s="81">
        <v>0</v>
      </c>
      <c r="N27" s="82">
        <v>0</v>
      </c>
      <c r="O27" s="83">
        <v>0</v>
      </c>
      <c r="P27" s="83">
        <v>0</v>
      </c>
      <c r="Q27" s="84">
        <v>0</v>
      </c>
      <c r="R27" s="85">
        <v>0</v>
      </c>
      <c r="S27" s="80">
        <v>0</v>
      </c>
      <c r="T27" s="80">
        <v>0</v>
      </c>
      <c r="U27" s="80">
        <v>0</v>
      </c>
      <c r="V27" s="80">
        <v>1</v>
      </c>
      <c r="W27" s="81">
        <v>0</v>
      </c>
      <c r="X27" s="82">
        <v>0</v>
      </c>
      <c r="Y27" s="86">
        <v>0</v>
      </c>
      <c r="Z27" s="87">
        <v>1</v>
      </c>
      <c r="AA27" s="166" t="s">
        <v>292</v>
      </c>
      <c r="AB27" s="167"/>
      <c r="AC27" s="71"/>
      <c r="AD27" s="72"/>
      <c r="AE27" s="72"/>
      <c r="AF27" s="72"/>
      <c r="AG27" s="73"/>
      <c r="AH27" s="74"/>
      <c r="AI27" s="75"/>
    </row>
    <row r="28" spans="1:35" s="45" customFormat="1" ht="78.75" x14ac:dyDescent="0.25">
      <c r="A28" s="78">
        <v>26</v>
      </c>
      <c r="B28" s="78" t="s">
        <v>272</v>
      </c>
      <c r="C28" s="78" t="s">
        <v>273</v>
      </c>
      <c r="D28" s="78" t="s">
        <v>80</v>
      </c>
      <c r="E28" s="78" t="s">
        <v>105</v>
      </c>
      <c r="F28" s="78">
        <v>6</v>
      </c>
      <c r="G28" s="78">
        <v>6.3</v>
      </c>
      <c r="H28" s="78" t="s">
        <v>291</v>
      </c>
      <c r="I28" s="78">
        <v>1487</v>
      </c>
      <c r="J28" s="79">
        <v>1</v>
      </c>
      <c r="K28" s="80">
        <v>0</v>
      </c>
      <c r="L28" s="80">
        <v>0</v>
      </c>
      <c r="M28" s="81">
        <v>0</v>
      </c>
      <c r="N28" s="82">
        <v>0</v>
      </c>
      <c r="O28" s="83">
        <v>0</v>
      </c>
      <c r="P28" s="83">
        <v>0</v>
      </c>
      <c r="Q28" s="84">
        <v>0</v>
      </c>
      <c r="R28" s="85">
        <v>0</v>
      </c>
      <c r="S28" s="80">
        <v>0</v>
      </c>
      <c r="T28" s="80">
        <v>0</v>
      </c>
      <c r="U28" s="80">
        <v>0</v>
      </c>
      <c r="V28" s="80">
        <v>0</v>
      </c>
      <c r="W28" s="81">
        <v>0</v>
      </c>
      <c r="X28" s="82">
        <v>0</v>
      </c>
      <c r="Y28" s="86">
        <v>0</v>
      </c>
      <c r="Z28" s="87">
        <v>1</v>
      </c>
      <c r="AA28" s="166" t="s">
        <v>293</v>
      </c>
      <c r="AB28" s="167"/>
      <c r="AC28" s="71"/>
      <c r="AD28" s="72"/>
      <c r="AE28" s="72"/>
      <c r="AF28" s="72"/>
      <c r="AG28" s="73"/>
      <c r="AH28" s="74"/>
      <c r="AI28" s="75"/>
    </row>
    <row r="29" spans="1:35" s="45" customFormat="1" ht="15.75" hidden="1" x14ac:dyDescent="0.25">
      <c r="A29" s="78">
        <v>27</v>
      </c>
      <c r="B29" s="78" t="s">
        <v>272</v>
      </c>
      <c r="C29" s="78" t="s">
        <v>273</v>
      </c>
      <c r="D29" s="78" t="s">
        <v>80</v>
      </c>
      <c r="E29" s="78" t="s">
        <v>105</v>
      </c>
      <c r="F29" s="78">
        <v>6</v>
      </c>
      <c r="G29" s="78">
        <v>6.3</v>
      </c>
      <c r="H29" s="78" t="s">
        <v>291</v>
      </c>
      <c r="I29" s="78">
        <v>1734</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47.25" hidden="1" x14ac:dyDescent="0.25">
      <c r="A30" s="78">
        <v>28</v>
      </c>
      <c r="B30" s="78" t="s">
        <v>272</v>
      </c>
      <c r="C30" s="78" t="s">
        <v>273</v>
      </c>
      <c r="D30" s="78" t="s">
        <v>80</v>
      </c>
      <c r="E30" s="78" t="s">
        <v>105</v>
      </c>
      <c r="F30" s="78">
        <v>6</v>
      </c>
      <c r="G30" s="78">
        <v>6.3</v>
      </c>
      <c r="H30" s="78" t="s">
        <v>291</v>
      </c>
      <c r="I30" s="78">
        <v>1783</v>
      </c>
      <c r="J30" s="79">
        <v>0</v>
      </c>
      <c r="K30" s="80">
        <v>0</v>
      </c>
      <c r="L30" s="80">
        <v>0</v>
      </c>
      <c r="M30" s="81">
        <v>0</v>
      </c>
      <c r="N30" s="82">
        <v>1</v>
      </c>
      <c r="O30" s="83">
        <v>1</v>
      </c>
      <c r="P30" s="83">
        <v>0</v>
      </c>
      <c r="Q30" s="84">
        <v>0</v>
      </c>
      <c r="R30" s="85">
        <v>0</v>
      </c>
      <c r="S30" s="80">
        <v>0</v>
      </c>
      <c r="T30" s="80">
        <v>0</v>
      </c>
      <c r="U30" s="80">
        <v>0</v>
      </c>
      <c r="V30" s="80">
        <v>0</v>
      </c>
      <c r="W30" s="81">
        <v>0</v>
      </c>
      <c r="X30" s="82">
        <v>0</v>
      </c>
      <c r="Y30" s="86">
        <v>0</v>
      </c>
      <c r="Z30" s="87">
        <v>1</v>
      </c>
      <c r="AA30" s="169" t="s">
        <v>294</v>
      </c>
      <c r="AB30" s="167"/>
      <c r="AC30" s="71"/>
      <c r="AD30" s="72"/>
      <c r="AE30" s="72"/>
      <c r="AF30" s="72"/>
      <c r="AG30" s="73"/>
      <c r="AH30" s="74"/>
      <c r="AI30" s="75"/>
    </row>
    <row r="31" spans="1:35" s="45" customFormat="1" ht="15.75" hidden="1" x14ac:dyDescent="0.25">
      <c r="A31" s="78">
        <v>29</v>
      </c>
      <c r="B31" s="78" t="s">
        <v>272</v>
      </c>
      <c r="C31" s="78" t="s">
        <v>273</v>
      </c>
      <c r="D31" s="78" t="s">
        <v>80</v>
      </c>
      <c r="E31" s="78" t="s">
        <v>105</v>
      </c>
      <c r="F31" s="78">
        <v>6</v>
      </c>
      <c r="G31" s="78">
        <v>6.3</v>
      </c>
      <c r="H31" s="78" t="s">
        <v>291</v>
      </c>
      <c r="I31" s="78">
        <v>1983</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63" x14ac:dyDescent="0.25">
      <c r="A32" s="78">
        <v>30</v>
      </c>
      <c r="B32" s="78" t="s">
        <v>272</v>
      </c>
      <c r="C32" s="78" t="s">
        <v>273</v>
      </c>
      <c r="D32" s="78" t="s">
        <v>80</v>
      </c>
      <c r="E32" s="78" t="s">
        <v>105</v>
      </c>
      <c r="F32" s="78">
        <v>6</v>
      </c>
      <c r="G32" s="78">
        <v>6.3</v>
      </c>
      <c r="H32" s="78" t="s">
        <v>295</v>
      </c>
      <c r="I32" s="78">
        <v>1132</v>
      </c>
      <c r="J32" s="79">
        <v>1</v>
      </c>
      <c r="K32" s="80">
        <v>0</v>
      </c>
      <c r="L32" s="80">
        <v>0</v>
      </c>
      <c r="M32" s="81">
        <v>1</v>
      </c>
      <c r="N32" s="82">
        <v>1</v>
      </c>
      <c r="O32" s="83">
        <v>1</v>
      </c>
      <c r="P32" s="83">
        <v>1</v>
      </c>
      <c r="Q32" s="84">
        <v>0</v>
      </c>
      <c r="R32" s="85">
        <v>0</v>
      </c>
      <c r="S32" s="80">
        <v>0</v>
      </c>
      <c r="T32" s="80">
        <v>0</v>
      </c>
      <c r="U32" s="80">
        <v>0</v>
      </c>
      <c r="V32" s="80">
        <v>0</v>
      </c>
      <c r="W32" s="81">
        <v>0</v>
      </c>
      <c r="X32" s="82">
        <v>0</v>
      </c>
      <c r="Y32" s="86">
        <v>0</v>
      </c>
      <c r="Z32" s="87">
        <v>1</v>
      </c>
      <c r="AA32" s="166" t="s">
        <v>296</v>
      </c>
      <c r="AB32" s="167"/>
      <c r="AC32" s="71"/>
      <c r="AD32" s="72"/>
      <c r="AE32" s="72"/>
      <c r="AF32" s="72"/>
      <c r="AG32" s="73"/>
      <c r="AH32" s="74"/>
      <c r="AI32" s="75"/>
    </row>
    <row r="33" spans="1:35" s="45" customFormat="1" ht="31.5" hidden="1" x14ac:dyDescent="0.25">
      <c r="A33" s="78">
        <v>31</v>
      </c>
      <c r="B33" s="78" t="s">
        <v>272</v>
      </c>
      <c r="C33" s="78" t="s">
        <v>273</v>
      </c>
      <c r="D33" s="78" t="s">
        <v>80</v>
      </c>
      <c r="E33" s="78" t="s">
        <v>105</v>
      </c>
      <c r="F33" s="78">
        <v>6</v>
      </c>
      <c r="G33" s="78">
        <v>6.3</v>
      </c>
      <c r="H33" s="78" t="s">
        <v>295</v>
      </c>
      <c r="I33" s="78">
        <v>1492</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t="s">
        <v>297</v>
      </c>
      <c r="AC33" s="71"/>
      <c r="AD33" s="72"/>
      <c r="AE33" s="72"/>
      <c r="AF33" s="72"/>
      <c r="AG33" s="73"/>
      <c r="AH33" s="74"/>
      <c r="AI33" s="75"/>
    </row>
    <row r="34" spans="1:35" s="45" customFormat="1" ht="31.5" hidden="1" x14ac:dyDescent="0.25">
      <c r="A34" s="78">
        <v>32</v>
      </c>
      <c r="B34" s="78" t="s">
        <v>272</v>
      </c>
      <c r="C34" s="78" t="s">
        <v>273</v>
      </c>
      <c r="D34" s="78" t="s">
        <v>80</v>
      </c>
      <c r="E34" s="78" t="s">
        <v>105</v>
      </c>
      <c r="F34" s="78">
        <v>6</v>
      </c>
      <c r="G34" s="78">
        <v>6.3</v>
      </c>
      <c r="H34" s="78" t="s">
        <v>295</v>
      </c>
      <c r="I34" s="78">
        <v>1747</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t="s">
        <v>297</v>
      </c>
      <c r="AC34" s="71"/>
      <c r="AD34" s="72"/>
      <c r="AE34" s="72"/>
      <c r="AF34" s="72"/>
      <c r="AG34" s="73"/>
      <c r="AH34" s="74"/>
      <c r="AI34" s="75"/>
    </row>
    <row r="35" spans="1:35" s="45" customFormat="1" ht="31.5" hidden="1" x14ac:dyDescent="0.25">
      <c r="A35" s="78">
        <v>33</v>
      </c>
      <c r="B35" s="78" t="s">
        <v>272</v>
      </c>
      <c r="C35" s="78" t="s">
        <v>273</v>
      </c>
      <c r="D35" s="78" t="s">
        <v>80</v>
      </c>
      <c r="E35" s="78" t="s">
        <v>105</v>
      </c>
      <c r="F35" s="78">
        <v>6</v>
      </c>
      <c r="G35" s="78">
        <v>6.3</v>
      </c>
      <c r="H35" s="78" t="s">
        <v>295</v>
      </c>
      <c r="I35" s="78">
        <v>1750</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t="s">
        <v>297</v>
      </c>
      <c r="AC35" s="71"/>
      <c r="AD35" s="72"/>
      <c r="AE35" s="72"/>
      <c r="AF35" s="72"/>
      <c r="AG35" s="73"/>
      <c r="AH35" s="74"/>
      <c r="AI35" s="75"/>
    </row>
    <row r="36" spans="1:35" s="45" customFormat="1" ht="31.5" hidden="1" x14ac:dyDescent="0.25">
      <c r="A36" s="78">
        <v>34</v>
      </c>
      <c r="B36" s="78" t="s">
        <v>272</v>
      </c>
      <c r="C36" s="78" t="s">
        <v>273</v>
      </c>
      <c r="D36" s="78" t="s">
        <v>80</v>
      </c>
      <c r="E36" s="78" t="s">
        <v>105</v>
      </c>
      <c r="F36" s="78">
        <v>6</v>
      </c>
      <c r="G36" s="78">
        <v>6.3</v>
      </c>
      <c r="H36" s="78" t="s">
        <v>295</v>
      </c>
      <c r="I36" s="78">
        <v>1763</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t="s">
        <v>297</v>
      </c>
      <c r="AC36" s="71"/>
      <c r="AD36" s="72"/>
      <c r="AE36" s="72"/>
      <c r="AF36" s="72"/>
      <c r="AG36" s="73"/>
      <c r="AH36" s="74"/>
      <c r="AI36" s="75"/>
    </row>
    <row r="37" spans="1:35" s="45" customFormat="1" ht="31.5" hidden="1" x14ac:dyDescent="0.25">
      <c r="A37" s="78">
        <v>35</v>
      </c>
      <c r="B37" s="78" t="s">
        <v>272</v>
      </c>
      <c r="C37" s="78" t="s">
        <v>273</v>
      </c>
      <c r="D37" s="78" t="s">
        <v>80</v>
      </c>
      <c r="E37" s="78" t="s">
        <v>105</v>
      </c>
      <c r="F37" s="78">
        <v>6</v>
      </c>
      <c r="G37" s="78">
        <v>6.3</v>
      </c>
      <c r="H37" s="78" t="s">
        <v>295</v>
      </c>
      <c r="I37" s="78">
        <v>1993</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t="s">
        <v>297</v>
      </c>
      <c r="AC37" s="71"/>
      <c r="AD37" s="72"/>
      <c r="AE37" s="72"/>
      <c r="AF37" s="72"/>
      <c r="AG37" s="73"/>
      <c r="AH37" s="74"/>
      <c r="AI37" s="75"/>
    </row>
    <row r="38" spans="1:35" s="45" customFormat="1" ht="63" hidden="1" x14ac:dyDescent="0.25">
      <c r="A38" s="78">
        <v>36</v>
      </c>
      <c r="B38" s="78" t="s">
        <v>272</v>
      </c>
      <c r="C38" s="78" t="s">
        <v>273</v>
      </c>
      <c r="D38" s="78" t="s">
        <v>80</v>
      </c>
      <c r="E38" s="78" t="s">
        <v>105</v>
      </c>
      <c r="F38" s="78">
        <v>6</v>
      </c>
      <c r="G38" s="78">
        <v>6.3</v>
      </c>
      <c r="H38" s="78" t="s">
        <v>298</v>
      </c>
      <c r="I38" s="78">
        <v>1535</v>
      </c>
      <c r="J38" s="79">
        <v>0</v>
      </c>
      <c r="K38" s="80">
        <v>0</v>
      </c>
      <c r="L38" s="80">
        <v>0</v>
      </c>
      <c r="M38" s="81">
        <v>0</v>
      </c>
      <c r="N38" s="82">
        <v>1</v>
      </c>
      <c r="O38" s="83">
        <v>0</v>
      </c>
      <c r="P38" s="83">
        <v>0</v>
      </c>
      <c r="Q38" s="84">
        <v>0</v>
      </c>
      <c r="R38" s="85">
        <v>0</v>
      </c>
      <c r="S38" s="80">
        <v>0</v>
      </c>
      <c r="T38" s="80">
        <v>0</v>
      </c>
      <c r="U38" s="80">
        <v>0</v>
      </c>
      <c r="V38" s="80">
        <v>1</v>
      </c>
      <c r="W38" s="81">
        <v>0</v>
      </c>
      <c r="X38" s="82">
        <v>0</v>
      </c>
      <c r="Y38" s="86">
        <v>0</v>
      </c>
      <c r="Z38" s="87">
        <v>1</v>
      </c>
      <c r="AA38" s="166" t="s">
        <v>299</v>
      </c>
      <c r="AB38" s="167"/>
      <c r="AC38" s="71"/>
      <c r="AD38" s="72"/>
      <c r="AE38" s="72"/>
      <c r="AF38" s="72"/>
      <c r="AG38" s="73"/>
      <c r="AH38" s="74"/>
      <c r="AI38" s="75"/>
    </row>
    <row r="39" spans="1:35" s="45" customFormat="1" ht="15.75" hidden="1" x14ac:dyDescent="0.25">
      <c r="A39" s="78">
        <v>37</v>
      </c>
      <c r="B39" s="78" t="s">
        <v>272</v>
      </c>
      <c r="C39" s="78" t="s">
        <v>273</v>
      </c>
      <c r="D39" s="78" t="s">
        <v>80</v>
      </c>
      <c r="E39" s="78" t="s">
        <v>105</v>
      </c>
      <c r="F39" s="78">
        <v>6</v>
      </c>
      <c r="G39" s="78">
        <v>6.3</v>
      </c>
      <c r="H39" s="78" t="s">
        <v>298</v>
      </c>
      <c r="I39" s="78">
        <v>1769</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47.25" x14ac:dyDescent="0.25">
      <c r="A40" s="78">
        <v>38</v>
      </c>
      <c r="B40" s="78" t="s">
        <v>272</v>
      </c>
      <c r="C40" s="78" t="s">
        <v>273</v>
      </c>
      <c r="D40" s="78" t="s">
        <v>80</v>
      </c>
      <c r="E40" s="78" t="s">
        <v>105</v>
      </c>
      <c r="F40" s="78">
        <v>6</v>
      </c>
      <c r="G40" s="78">
        <v>6.3</v>
      </c>
      <c r="H40" s="78" t="s">
        <v>298</v>
      </c>
      <c r="I40" s="78">
        <v>1784</v>
      </c>
      <c r="J40" s="79">
        <v>1</v>
      </c>
      <c r="K40" s="80">
        <v>0</v>
      </c>
      <c r="L40" s="80">
        <v>0</v>
      </c>
      <c r="M40" s="81">
        <v>0</v>
      </c>
      <c r="N40" s="82">
        <v>0</v>
      </c>
      <c r="O40" s="83">
        <v>0</v>
      </c>
      <c r="P40" s="83">
        <v>0</v>
      </c>
      <c r="Q40" s="84">
        <v>0</v>
      </c>
      <c r="R40" s="85">
        <v>0</v>
      </c>
      <c r="S40" s="80">
        <v>0</v>
      </c>
      <c r="T40" s="80">
        <v>0</v>
      </c>
      <c r="U40" s="80">
        <v>0</v>
      </c>
      <c r="V40" s="80">
        <v>0</v>
      </c>
      <c r="W40" s="81">
        <v>0</v>
      </c>
      <c r="X40" s="82">
        <v>0</v>
      </c>
      <c r="Y40" s="86">
        <v>0</v>
      </c>
      <c r="Z40" s="87">
        <v>1</v>
      </c>
      <c r="AA40" s="166" t="s">
        <v>300</v>
      </c>
      <c r="AB40" s="167"/>
      <c r="AC40" s="71"/>
      <c r="AD40" s="72"/>
      <c r="AE40" s="72"/>
      <c r="AF40" s="72"/>
      <c r="AG40" s="73"/>
      <c r="AH40" s="74"/>
      <c r="AI40" s="75"/>
    </row>
    <row r="41" spans="1:35" s="45" customFormat="1" ht="15.75" hidden="1" x14ac:dyDescent="0.25">
      <c r="A41" s="78">
        <v>39</v>
      </c>
      <c r="B41" s="78" t="s">
        <v>272</v>
      </c>
      <c r="C41" s="78" t="s">
        <v>273</v>
      </c>
      <c r="D41" s="78" t="s">
        <v>80</v>
      </c>
      <c r="E41" s="78" t="s">
        <v>105</v>
      </c>
      <c r="F41" s="78">
        <v>6</v>
      </c>
      <c r="G41" s="78">
        <v>6.3</v>
      </c>
      <c r="H41" s="78" t="s">
        <v>298</v>
      </c>
      <c r="I41" s="78">
        <v>2057</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272</v>
      </c>
      <c r="C42" s="78" t="s">
        <v>273</v>
      </c>
      <c r="D42" s="78" t="s">
        <v>80</v>
      </c>
      <c r="E42" s="78" t="s">
        <v>105</v>
      </c>
      <c r="F42" s="78">
        <v>6</v>
      </c>
      <c r="G42" s="78">
        <v>6.3</v>
      </c>
      <c r="H42" s="78" t="s">
        <v>301</v>
      </c>
      <c r="I42" s="78">
        <v>1474</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272</v>
      </c>
      <c r="C43" s="78" t="s">
        <v>273</v>
      </c>
      <c r="D43" s="78" t="s">
        <v>80</v>
      </c>
      <c r="E43" s="78" t="s">
        <v>105</v>
      </c>
      <c r="F43" s="78">
        <v>6</v>
      </c>
      <c r="G43" s="78">
        <v>6.3</v>
      </c>
      <c r="H43" s="78" t="s">
        <v>301</v>
      </c>
      <c r="I43" s="78">
        <v>1755</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31.5" hidden="1" x14ac:dyDescent="0.25">
      <c r="A44" s="78">
        <v>42</v>
      </c>
      <c r="B44" s="78" t="s">
        <v>272</v>
      </c>
      <c r="C44" s="78" t="s">
        <v>273</v>
      </c>
      <c r="D44" s="78" t="s">
        <v>80</v>
      </c>
      <c r="E44" s="78" t="s">
        <v>105</v>
      </c>
      <c r="F44" s="78">
        <v>6</v>
      </c>
      <c r="G44" s="78">
        <v>6.3</v>
      </c>
      <c r="H44" s="78" t="s">
        <v>301</v>
      </c>
      <c r="I44" s="78">
        <v>2056</v>
      </c>
      <c r="J44" s="79">
        <v>0</v>
      </c>
      <c r="K44" s="80">
        <v>0</v>
      </c>
      <c r="L44" s="80">
        <v>0</v>
      </c>
      <c r="M44" s="81">
        <v>0</v>
      </c>
      <c r="N44" s="82">
        <v>0</v>
      </c>
      <c r="O44" s="83">
        <v>1</v>
      </c>
      <c r="P44" s="83">
        <v>0</v>
      </c>
      <c r="Q44" s="84">
        <v>0</v>
      </c>
      <c r="R44" s="85">
        <v>0</v>
      </c>
      <c r="S44" s="80">
        <v>0</v>
      </c>
      <c r="T44" s="80">
        <v>0</v>
      </c>
      <c r="U44" s="80">
        <v>0</v>
      </c>
      <c r="V44" s="80">
        <v>0</v>
      </c>
      <c r="W44" s="81">
        <v>0</v>
      </c>
      <c r="X44" s="82">
        <v>0</v>
      </c>
      <c r="Y44" s="86">
        <v>0</v>
      </c>
      <c r="Z44" s="87">
        <v>1</v>
      </c>
      <c r="AA44" s="166" t="s">
        <v>302</v>
      </c>
      <c r="AB44" s="167"/>
      <c r="AC44" s="71"/>
      <c r="AD44" s="72"/>
      <c r="AE44" s="72"/>
      <c r="AF44" s="72"/>
      <c r="AG44" s="73"/>
      <c r="AH44" s="74"/>
      <c r="AI44" s="75"/>
    </row>
    <row r="45" spans="1:35" s="45" customFormat="1" ht="15.75" hidden="1" x14ac:dyDescent="0.25">
      <c r="A45" s="78">
        <v>43</v>
      </c>
      <c r="B45" s="78" t="s">
        <v>272</v>
      </c>
      <c r="C45" s="78" t="s">
        <v>273</v>
      </c>
      <c r="D45" s="78" t="s">
        <v>80</v>
      </c>
      <c r="E45" s="78" t="s">
        <v>105</v>
      </c>
      <c r="F45" s="78">
        <v>6</v>
      </c>
      <c r="G45" s="78">
        <v>6.3</v>
      </c>
      <c r="H45" s="78" t="s">
        <v>303</v>
      </c>
      <c r="I45" s="78">
        <v>1351</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78.75" x14ac:dyDescent="0.25">
      <c r="A46" s="78">
        <v>44</v>
      </c>
      <c r="B46" s="78" t="s">
        <v>272</v>
      </c>
      <c r="C46" s="78" t="s">
        <v>273</v>
      </c>
      <c r="D46" s="78" t="s">
        <v>80</v>
      </c>
      <c r="E46" s="78" t="s">
        <v>105</v>
      </c>
      <c r="F46" s="78">
        <v>6</v>
      </c>
      <c r="G46" s="78">
        <v>6.3</v>
      </c>
      <c r="H46" s="78" t="s">
        <v>303</v>
      </c>
      <c r="I46" s="78">
        <v>1432</v>
      </c>
      <c r="J46" s="79">
        <v>1</v>
      </c>
      <c r="K46" s="80">
        <v>0</v>
      </c>
      <c r="L46" s="80">
        <v>0</v>
      </c>
      <c r="M46" s="81">
        <v>0</v>
      </c>
      <c r="N46" s="82">
        <v>0</v>
      </c>
      <c r="O46" s="83">
        <v>0</v>
      </c>
      <c r="P46" s="83">
        <v>0</v>
      </c>
      <c r="Q46" s="84">
        <v>0</v>
      </c>
      <c r="R46" s="85">
        <v>0</v>
      </c>
      <c r="S46" s="80">
        <v>0</v>
      </c>
      <c r="T46" s="80">
        <v>0</v>
      </c>
      <c r="U46" s="80">
        <v>0</v>
      </c>
      <c r="V46" s="80">
        <v>0</v>
      </c>
      <c r="W46" s="81">
        <v>0</v>
      </c>
      <c r="X46" s="82">
        <v>0</v>
      </c>
      <c r="Y46" s="86">
        <v>0</v>
      </c>
      <c r="Z46" s="87">
        <v>1</v>
      </c>
      <c r="AA46" s="166" t="s">
        <v>304</v>
      </c>
      <c r="AB46" s="167"/>
      <c r="AC46" s="71"/>
      <c r="AD46" s="72"/>
      <c r="AE46" s="72"/>
      <c r="AF46" s="72"/>
      <c r="AG46" s="73"/>
      <c r="AH46" s="74"/>
      <c r="AI46" s="75"/>
    </row>
    <row r="47" spans="1:35" s="45" customFormat="1" ht="15.75" hidden="1" x14ac:dyDescent="0.25">
      <c r="A47" s="78">
        <v>45</v>
      </c>
      <c r="B47" s="78" t="s">
        <v>272</v>
      </c>
      <c r="C47" s="78" t="s">
        <v>273</v>
      </c>
      <c r="D47" s="78" t="s">
        <v>80</v>
      </c>
      <c r="E47" s="78" t="s">
        <v>105</v>
      </c>
      <c r="F47" s="78">
        <v>6</v>
      </c>
      <c r="G47" s="78">
        <v>6.3</v>
      </c>
      <c r="H47" s="78" t="s">
        <v>303</v>
      </c>
      <c r="I47" s="78">
        <v>1516</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15.75" hidden="1" x14ac:dyDescent="0.25">
      <c r="A48" s="78">
        <v>46</v>
      </c>
      <c r="B48" s="78" t="s">
        <v>272</v>
      </c>
      <c r="C48" s="78" t="s">
        <v>273</v>
      </c>
      <c r="D48" s="78" t="s">
        <v>80</v>
      </c>
      <c r="E48" s="78" t="s">
        <v>105</v>
      </c>
      <c r="F48" s="78">
        <v>6</v>
      </c>
      <c r="G48" s="78">
        <v>6.3</v>
      </c>
      <c r="H48" s="78" t="s">
        <v>303</v>
      </c>
      <c r="I48" s="78">
        <v>1714</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15.75" hidden="1" x14ac:dyDescent="0.25">
      <c r="A49" s="78">
        <v>47</v>
      </c>
      <c r="B49" s="78" t="s">
        <v>272</v>
      </c>
      <c r="C49" s="78" t="s">
        <v>273</v>
      </c>
      <c r="D49" s="78" t="s">
        <v>80</v>
      </c>
      <c r="E49" s="78" t="s">
        <v>105</v>
      </c>
      <c r="F49" s="78">
        <v>6</v>
      </c>
      <c r="G49" s="78">
        <v>6.3</v>
      </c>
      <c r="H49" s="78" t="s">
        <v>303</v>
      </c>
      <c r="I49" s="78">
        <v>1764</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5.75" hidden="1" x14ac:dyDescent="0.25">
      <c r="A50" s="78">
        <v>48</v>
      </c>
      <c r="B50" s="78" t="s">
        <v>272</v>
      </c>
      <c r="C50" s="78" t="s">
        <v>273</v>
      </c>
      <c r="D50" s="78" t="s">
        <v>80</v>
      </c>
      <c r="E50" s="78" t="s">
        <v>105</v>
      </c>
      <c r="F50" s="78">
        <v>6</v>
      </c>
      <c r="G50" s="78">
        <v>6.3</v>
      </c>
      <c r="H50" s="78" t="s">
        <v>303</v>
      </c>
      <c r="I50" s="78">
        <v>1779</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6.5" hidden="1" thickBot="1" x14ac:dyDescent="0.3">
      <c r="A51" s="100"/>
      <c r="B51" s="100"/>
      <c r="C51" s="100"/>
      <c r="D51" s="100"/>
      <c r="E51" s="100"/>
      <c r="F51" s="100"/>
      <c r="G51" s="100"/>
      <c r="H51" s="100"/>
      <c r="I51" s="100">
        <f>COUNTA(I3:I50)</f>
        <v>48</v>
      </c>
      <c r="J51" s="101">
        <f t="shared" ref="J51:Z51" si="0">SUM(J3:J50)</f>
        <v>5</v>
      </c>
      <c r="K51" s="102">
        <f t="shared" si="0"/>
        <v>0</v>
      </c>
      <c r="L51" s="102">
        <f t="shared" si="0"/>
        <v>1</v>
      </c>
      <c r="M51" s="103">
        <f t="shared" si="0"/>
        <v>1</v>
      </c>
      <c r="N51" s="101">
        <f t="shared" si="0"/>
        <v>6</v>
      </c>
      <c r="O51" s="102">
        <f t="shared" si="0"/>
        <v>7</v>
      </c>
      <c r="P51" s="102">
        <f t="shared" si="0"/>
        <v>1</v>
      </c>
      <c r="Q51" s="103">
        <f t="shared" si="0"/>
        <v>1</v>
      </c>
      <c r="R51" s="101">
        <f t="shared" si="0"/>
        <v>1</v>
      </c>
      <c r="S51" s="102">
        <f t="shared" si="0"/>
        <v>0</v>
      </c>
      <c r="T51" s="102">
        <f t="shared" si="0"/>
        <v>1</v>
      </c>
      <c r="U51" s="102">
        <f t="shared" si="0"/>
        <v>2</v>
      </c>
      <c r="V51" s="102">
        <f t="shared" si="0"/>
        <v>3</v>
      </c>
      <c r="W51" s="103">
        <f t="shared" si="0"/>
        <v>0</v>
      </c>
      <c r="X51" s="101">
        <f t="shared" si="0"/>
        <v>0</v>
      </c>
      <c r="Y51" s="104">
        <f t="shared" si="0"/>
        <v>0</v>
      </c>
      <c r="Z51" s="105">
        <f t="shared" si="0"/>
        <v>19</v>
      </c>
      <c r="AA51" s="106">
        <f>COUNTA(AA3:AA50)</f>
        <v>19</v>
      </c>
      <c r="AB51" s="106">
        <f>COUNTA(AB3:AB50)</f>
        <v>5</v>
      </c>
      <c r="AC51" s="107">
        <f>COUNTA(AC3:AC50)</f>
        <v>0</v>
      </c>
      <c r="AD51" s="108">
        <f>SUM(AD3:AD50)</f>
        <v>0</v>
      </c>
      <c r="AE51" s="108">
        <f>SUM(AE3:AE50)</f>
        <v>0</v>
      </c>
      <c r="AF51" s="108">
        <f>SUM(AF3:AF50)</f>
        <v>0</v>
      </c>
      <c r="AG51" s="109">
        <f>COUNTA(AG3:AG50)</f>
        <v>0</v>
      </c>
      <c r="AH51" s="108">
        <f>SUM(AH3:AH50)</f>
        <v>0</v>
      </c>
      <c r="AI51" s="110">
        <f>COUNTA(AI3:AI50)</f>
        <v>0</v>
      </c>
    </row>
  </sheetData>
  <autoFilter ref="A2:AI51">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0"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pageSetUpPr fitToPage="1"/>
  </sheetPr>
  <dimension ref="A1:AI62"/>
  <sheetViews>
    <sheetView zoomScale="80" zoomScaleNormal="80" workbookViewId="0">
      <pane ySplit="2" topLeftCell="A3" activePane="bottomLeft" state="frozen"/>
      <selection activeCell="D10" sqref="D10"/>
      <selection pane="bottomLeft" activeCell="M27" sqref="M27"/>
    </sheetView>
  </sheetViews>
  <sheetFormatPr baseColWidth="10" defaultRowHeight="15" x14ac:dyDescent="0.2"/>
  <cols>
    <col min="1" max="1" width="7" style="111" customWidth="1"/>
    <col min="2" max="3" width="11.42578125" style="111" hidden="1" customWidth="1"/>
    <col min="4" max="4" width="58.42578125" style="111" bestFit="1" customWidth="1"/>
    <col min="5" max="7" width="11.42578125" style="111" hidden="1" customWidth="1"/>
    <col min="8" max="8" width="18.28515625" style="111" customWidth="1"/>
    <col min="9" max="26" width="11.42578125" style="11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x14ac:dyDescent="0.25">
      <c r="A3" s="60">
        <v>1</v>
      </c>
      <c r="B3" s="60" t="s">
        <v>3217</v>
      </c>
      <c r="C3" s="60" t="s">
        <v>3218</v>
      </c>
      <c r="D3" s="60" t="s">
        <v>81</v>
      </c>
      <c r="E3" s="60" t="s">
        <v>105</v>
      </c>
      <c r="F3" s="60">
        <v>7</v>
      </c>
      <c r="G3" s="60">
        <v>7.1</v>
      </c>
      <c r="H3" s="60" t="s">
        <v>1814</v>
      </c>
      <c r="I3" s="60">
        <v>934</v>
      </c>
      <c r="J3" s="61">
        <v>0</v>
      </c>
      <c r="K3" s="62">
        <v>1</v>
      </c>
      <c r="L3" s="62">
        <v>0</v>
      </c>
      <c r="M3" s="63">
        <v>0</v>
      </c>
      <c r="N3" s="64">
        <v>0</v>
      </c>
      <c r="O3" s="65">
        <v>0</v>
      </c>
      <c r="P3" s="65">
        <v>0</v>
      </c>
      <c r="Q3" s="66">
        <v>0</v>
      </c>
      <c r="R3" s="67">
        <v>0</v>
      </c>
      <c r="S3" s="62">
        <v>0</v>
      </c>
      <c r="T3" s="62">
        <v>0</v>
      </c>
      <c r="U3" s="62">
        <v>0</v>
      </c>
      <c r="V3" s="62">
        <v>0</v>
      </c>
      <c r="W3" s="63">
        <v>0</v>
      </c>
      <c r="X3" s="68">
        <v>0</v>
      </c>
      <c r="Y3" s="69">
        <v>0</v>
      </c>
      <c r="Z3" s="70">
        <v>1</v>
      </c>
      <c r="AA3" s="162" t="s">
        <v>115</v>
      </c>
      <c r="AB3" s="163"/>
      <c r="AC3" s="71"/>
      <c r="AD3" s="72"/>
      <c r="AE3" s="72"/>
      <c r="AF3" s="72"/>
      <c r="AG3" s="73"/>
      <c r="AH3" s="74"/>
      <c r="AI3" s="75"/>
    </row>
    <row r="4" spans="1:35" s="45" customFormat="1" ht="15.75" x14ac:dyDescent="0.25">
      <c r="A4" s="76">
        <v>2</v>
      </c>
      <c r="B4" s="76" t="s">
        <v>3217</v>
      </c>
      <c r="C4" s="76" t="s">
        <v>3218</v>
      </c>
      <c r="D4" s="76" t="s">
        <v>81</v>
      </c>
      <c r="E4" s="76" t="s">
        <v>105</v>
      </c>
      <c r="F4" s="76">
        <v>7</v>
      </c>
      <c r="G4" s="76">
        <v>7.1</v>
      </c>
      <c r="H4" s="76" t="s">
        <v>1814</v>
      </c>
      <c r="I4" s="76">
        <v>1240</v>
      </c>
      <c r="J4" s="61">
        <v>0</v>
      </c>
      <c r="K4" s="62">
        <v>1</v>
      </c>
      <c r="L4" s="62">
        <v>0</v>
      </c>
      <c r="M4" s="63">
        <v>0</v>
      </c>
      <c r="N4" s="64">
        <v>0</v>
      </c>
      <c r="O4" s="65">
        <v>0</v>
      </c>
      <c r="P4" s="65">
        <v>0</v>
      </c>
      <c r="Q4" s="66">
        <v>0</v>
      </c>
      <c r="R4" s="67">
        <v>0</v>
      </c>
      <c r="S4" s="62">
        <v>0</v>
      </c>
      <c r="T4" s="62">
        <v>0</v>
      </c>
      <c r="U4" s="62">
        <v>0</v>
      </c>
      <c r="V4" s="62">
        <v>0</v>
      </c>
      <c r="W4" s="63">
        <v>0</v>
      </c>
      <c r="X4" s="64">
        <v>0</v>
      </c>
      <c r="Y4" s="77">
        <v>0</v>
      </c>
      <c r="Z4" s="70">
        <v>1</v>
      </c>
      <c r="AA4" s="162" t="s">
        <v>115</v>
      </c>
      <c r="AB4" s="164"/>
      <c r="AC4" s="71"/>
      <c r="AD4" s="72"/>
      <c r="AE4" s="72"/>
      <c r="AF4" s="72"/>
      <c r="AG4" s="73"/>
      <c r="AH4" s="74"/>
      <c r="AI4" s="75"/>
    </row>
    <row r="5" spans="1:35" s="45" customFormat="1" ht="15.75" x14ac:dyDescent="0.25">
      <c r="A5" s="76">
        <v>3</v>
      </c>
      <c r="B5" s="76" t="s">
        <v>3217</v>
      </c>
      <c r="C5" s="76" t="s">
        <v>3218</v>
      </c>
      <c r="D5" s="76" t="s">
        <v>81</v>
      </c>
      <c r="E5" s="76" t="s">
        <v>105</v>
      </c>
      <c r="F5" s="76">
        <v>7</v>
      </c>
      <c r="G5" s="76">
        <v>7.1</v>
      </c>
      <c r="H5" s="76" t="s">
        <v>1814</v>
      </c>
      <c r="I5" s="76">
        <v>1678</v>
      </c>
      <c r="J5" s="61">
        <v>0</v>
      </c>
      <c r="K5" s="62">
        <v>1</v>
      </c>
      <c r="L5" s="62">
        <v>0</v>
      </c>
      <c r="M5" s="63">
        <v>0</v>
      </c>
      <c r="N5" s="64">
        <v>0</v>
      </c>
      <c r="O5" s="65">
        <v>0</v>
      </c>
      <c r="P5" s="65">
        <v>0</v>
      </c>
      <c r="Q5" s="66">
        <v>0</v>
      </c>
      <c r="R5" s="67">
        <v>0</v>
      </c>
      <c r="S5" s="62">
        <v>0</v>
      </c>
      <c r="T5" s="62">
        <v>0</v>
      </c>
      <c r="U5" s="62">
        <v>0</v>
      </c>
      <c r="V5" s="62">
        <v>0</v>
      </c>
      <c r="W5" s="63">
        <v>0</v>
      </c>
      <c r="X5" s="64">
        <v>0</v>
      </c>
      <c r="Y5" s="77">
        <v>0</v>
      </c>
      <c r="Z5" s="70">
        <v>1</v>
      </c>
      <c r="AA5" s="162" t="s">
        <v>115</v>
      </c>
      <c r="AB5" s="164"/>
      <c r="AC5" s="71"/>
      <c r="AD5" s="72"/>
      <c r="AE5" s="72"/>
      <c r="AF5" s="72"/>
      <c r="AG5" s="73"/>
      <c r="AH5" s="74"/>
      <c r="AI5" s="75"/>
    </row>
    <row r="6" spans="1:35" s="45" customFormat="1" ht="15.75" x14ac:dyDescent="0.25">
      <c r="A6" s="76">
        <v>4</v>
      </c>
      <c r="B6" s="76" t="s">
        <v>3217</v>
      </c>
      <c r="C6" s="76" t="s">
        <v>3218</v>
      </c>
      <c r="D6" s="76" t="s">
        <v>81</v>
      </c>
      <c r="E6" s="76" t="s">
        <v>105</v>
      </c>
      <c r="F6" s="76">
        <v>7</v>
      </c>
      <c r="G6" s="76">
        <v>7.1</v>
      </c>
      <c r="H6" s="76" t="s">
        <v>1815</v>
      </c>
      <c r="I6" s="76">
        <v>987</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x14ac:dyDescent="0.25">
      <c r="A7" s="76">
        <v>5</v>
      </c>
      <c r="B7" s="76" t="s">
        <v>3217</v>
      </c>
      <c r="C7" s="76" t="s">
        <v>3218</v>
      </c>
      <c r="D7" s="76" t="s">
        <v>81</v>
      </c>
      <c r="E7" s="76" t="s">
        <v>105</v>
      </c>
      <c r="F7" s="76">
        <v>7</v>
      </c>
      <c r="G7" s="76">
        <v>7.1</v>
      </c>
      <c r="H7" s="76" t="s">
        <v>1815</v>
      </c>
      <c r="I7" s="76">
        <v>1263</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x14ac:dyDescent="0.25">
      <c r="A8" s="76">
        <v>6</v>
      </c>
      <c r="B8" s="76" t="s">
        <v>3217</v>
      </c>
      <c r="C8" s="76" t="s">
        <v>3218</v>
      </c>
      <c r="D8" s="76" t="s">
        <v>81</v>
      </c>
      <c r="E8" s="76" t="s">
        <v>105</v>
      </c>
      <c r="F8" s="76">
        <v>7</v>
      </c>
      <c r="G8" s="76">
        <v>7.1</v>
      </c>
      <c r="H8" s="76" t="s">
        <v>1815</v>
      </c>
      <c r="I8" s="76">
        <v>1746</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x14ac:dyDescent="0.25">
      <c r="A9" s="76">
        <v>7</v>
      </c>
      <c r="B9" s="76" t="s">
        <v>3217</v>
      </c>
      <c r="C9" s="76" t="s">
        <v>3218</v>
      </c>
      <c r="D9" s="76" t="s">
        <v>81</v>
      </c>
      <c r="E9" s="76" t="s">
        <v>105</v>
      </c>
      <c r="F9" s="76">
        <v>7</v>
      </c>
      <c r="G9" s="76">
        <v>7.1</v>
      </c>
      <c r="H9" s="76" t="s">
        <v>1816</v>
      </c>
      <c r="I9" s="76">
        <v>936</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x14ac:dyDescent="0.25">
      <c r="A10" s="76">
        <v>8</v>
      </c>
      <c r="B10" s="76" t="s">
        <v>3217</v>
      </c>
      <c r="C10" s="76" t="s">
        <v>3218</v>
      </c>
      <c r="D10" s="76" t="s">
        <v>81</v>
      </c>
      <c r="E10" s="76" t="s">
        <v>105</v>
      </c>
      <c r="F10" s="76">
        <v>7</v>
      </c>
      <c r="G10" s="76">
        <v>7.1</v>
      </c>
      <c r="H10" s="76" t="s">
        <v>1816</v>
      </c>
      <c r="I10" s="76">
        <v>940</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x14ac:dyDescent="0.25">
      <c r="A11" s="76">
        <v>9</v>
      </c>
      <c r="B11" s="76" t="s">
        <v>3217</v>
      </c>
      <c r="C11" s="76" t="s">
        <v>3218</v>
      </c>
      <c r="D11" s="76" t="s">
        <v>81</v>
      </c>
      <c r="E11" s="76" t="s">
        <v>105</v>
      </c>
      <c r="F11" s="76">
        <v>7</v>
      </c>
      <c r="G11" s="76">
        <v>7.1</v>
      </c>
      <c r="H11" s="76" t="s">
        <v>1816</v>
      </c>
      <c r="I11" s="76">
        <v>1252</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x14ac:dyDescent="0.25">
      <c r="A12" s="76">
        <v>10</v>
      </c>
      <c r="B12" s="76" t="s">
        <v>3217</v>
      </c>
      <c r="C12" s="76" t="s">
        <v>3218</v>
      </c>
      <c r="D12" s="76" t="s">
        <v>81</v>
      </c>
      <c r="E12" s="76" t="s">
        <v>105</v>
      </c>
      <c r="F12" s="76">
        <v>7</v>
      </c>
      <c r="G12" s="76">
        <v>7.1</v>
      </c>
      <c r="H12" s="76" t="s">
        <v>1816</v>
      </c>
      <c r="I12" s="76">
        <v>1269</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x14ac:dyDescent="0.25">
      <c r="A13" s="76">
        <v>11</v>
      </c>
      <c r="B13" s="76" t="s">
        <v>3217</v>
      </c>
      <c r="C13" s="76" t="s">
        <v>3218</v>
      </c>
      <c r="D13" s="76" t="s">
        <v>81</v>
      </c>
      <c r="E13" s="76" t="s">
        <v>105</v>
      </c>
      <c r="F13" s="76">
        <v>7</v>
      </c>
      <c r="G13" s="76">
        <v>7.1</v>
      </c>
      <c r="H13" s="76" t="s">
        <v>1816</v>
      </c>
      <c r="I13" s="76">
        <v>1407</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x14ac:dyDescent="0.25">
      <c r="A14" s="76">
        <v>12</v>
      </c>
      <c r="B14" s="76" t="s">
        <v>3217</v>
      </c>
      <c r="C14" s="76" t="s">
        <v>3218</v>
      </c>
      <c r="D14" s="76" t="s">
        <v>81</v>
      </c>
      <c r="E14" s="76" t="s">
        <v>105</v>
      </c>
      <c r="F14" s="76">
        <v>7</v>
      </c>
      <c r="G14" s="76">
        <v>7.1</v>
      </c>
      <c r="H14" s="76" t="s">
        <v>1816</v>
      </c>
      <c r="I14" s="76">
        <v>1416</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x14ac:dyDescent="0.25">
      <c r="A15" s="76">
        <v>13</v>
      </c>
      <c r="B15" s="76" t="s">
        <v>3217</v>
      </c>
      <c r="C15" s="76" t="s">
        <v>3218</v>
      </c>
      <c r="D15" s="76" t="s">
        <v>81</v>
      </c>
      <c r="E15" s="76" t="s">
        <v>105</v>
      </c>
      <c r="F15" s="76">
        <v>7</v>
      </c>
      <c r="G15" s="76">
        <v>7.1</v>
      </c>
      <c r="H15" s="76" t="s">
        <v>1816</v>
      </c>
      <c r="I15" s="76">
        <v>1674</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x14ac:dyDescent="0.25">
      <c r="A16" s="76">
        <v>14</v>
      </c>
      <c r="B16" s="76" t="s">
        <v>3217</v>
      </c>
      <c r="C16" s="76" t="s">
        <v>3218</v>
      </c>
      <c r="D16" s="76" t="s">
        <v>81</v>
      </c>
      <c r="E16" s="76" t="s">
        <v>105</v>
      </c>
      <c r="F16" s="76">
        <v>7</v>
      </c>
      <c r="G16" s="76">
        <v>7.1</v>
      </c>
      <c r="H16" s="76" t="s">
        <v>1816</v>
      </c>
      <c r="I16" s="76">
        <v>1874</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15.75" x14ac:dyDescent="0.25">
      <c r="A17" s="78">
        <v>15</v>
      </c>
      <c r="B17" s="78" t="s">
        <v>3217</v>
      </c>
      <c r="C17" s="78" t="s">
        <v>3218</v>
      </c>
      <c r="D17" s="78" t="s">
        <v>81</v>
      </c>
      <c r="E17" s="78" t="s">
        <v>105</v>
      </c>
      <c r="F17" s="78">
        <v>7</v>
      </c>
      <c r="G17" s="78">
        <v>7.1</v>
      </c>
      <c r="H17" s="78" t="s">
        <v>1816</v>
      </c>
      <c r="I17" s="78">
        <v>1880</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5.75" x14ac:dyDescent="0.25">
      <c r="A18" s="78">
        <v>16</v>
      </c>
      <c r="B18" s="78" t="s">
        <v>3217</v>
      </c>
      <c r="C18" s="78" t="s">
        <v>3218</v>
      </c>
      <c r="D18" s="78" t="s">
        <v>81</v>
      </c>
      <c r="E18" s="78" t="s">
        <v>105</v>
      </c>
      <c r="F18" s="78">
        <v>7</v>
      </c>
      <c r="G18" s="78">
        <v>7.1</v>
      </c>
      <c r="H18" s="78" t="s">
        <v>1817</v>
      </c>
      <c r="I18" s="78">
        <v>943</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15.75" x14ac:dyDescent="0.25">
      <c r="A19" s="78">
        <v>17</v>
      </c>
      <c r="B19" s="78" t="s">
        <v>3217</v>
      </c>
      <c r="C19" s="78" t="s">
        <v>3218</v>
      </c>
      <c r="D19" s="78" t="s">
        <v>81</v>
      </c>
      <c r="E19" s="78" t="s">
        <v>105</v>
      </c>
      <c r="F19" s="78">
        <v>7</v>
      </c>
      <c r="G19" s="78">
        <v>7.1</v>
      </c>
      <c r="H19" s="78" t="s">
        <v>1817</v>
      </c>
      <c r="I19" s="78">
        <v>973</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15.75" x14ac:dyDescent="0.25">
      <c r="A20" s="78">
        <v>18</v>
      </c>
      <c r="B20" s="78" t="s">
        <v>3217</v>
      </c>
      <c r="C20" s="78" t="s">
        <v>3218</v>
      </c>
      <c r="D20" s="78" t="s">
        <v>81</v>
      </c>
      <c r="E20" s="78" t="s">
        <v>105</v>
      </c>
      <c r="F20" s="78">
        <v>7</v>
      </c>
      <c r="G20" s="78">
        <v>7.1</v>
      </c>
      <c r="H20" s="78" t="s">
        <v>1817</v>
      </c>
      <c r="I20" s="78">
        <v>1334</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15.75" x14ac:dyDescent="0.25">
      <c r="A21" s="78">
        <v>19</v>
      </c>
      <c r="B21" s="78" t="s">
        <v>3217</v>
      </c>
      <c r="C21" s="78" t="s">
        <v>3218</v>
      </c>
      <c r="D21" s="78" t="s">
        <v>81</v>
      </c>
      <c r="E21" s="78" t="s">
        <v>105</v>
      </c>
      <c r="F21" s="78">
        <v>7</v>
      </c>
      <c r="G21" s="78">
        <v>7.1</v>
      </c>
      <c r="H21" s="78" t="s">
        <v>1817</v>
      </c>
      <c r="I21" s="78">
        <v>1721</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x14ac:dyDescent="0.25">
      <c r="A22" s="78">
        <v>20</v>
      </c>
      <c r="B22" s="78" t="s">
        <v>3217</v>
      </c>
      <c r="C22" s="78" t="s">
        <v>3218</v>
      </c>
      <c r="D22" s="78" t="s">
        <v>81</v>
      </c>
      <c r="E22" s="78" t="s">
        <v>105</v>
      </c>
      <c r="F22" s="78">
        <v>7</v>
      </c>
      <c r="G22" s="78">
        <v>7.1</v>
      </c>
      <c r="H22" s="78" t="s">
        <v>1817</v>
      </c>
      <c r="I22" s="78">
        <v>1748</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x14ac:dyDescent="0.25">
      <c r="A23" s="78">
        <v>21</v>
      </c>
      <c r="B23" s="78" t="s">
        <v>3217</v>
      </c>
      <c r="C23" s="78" t="s">
        <v>3218</v>
      </c>
      <c r="D23" s="78" t="s">
        <v>81</v>
      </c>
      <c r="E23" s="78" t="s">
        <v>105</v>
      </c>
      <c r="F23" s="78">
        <v>7</v>
      </c>
      <c r="G23" s="78">
        <v>7.1</v>
      </c>
      <c r="H23" s="78" t="s">
        <v>1817</v>
      </c>
      <c r="I23" s="78">
        <v>1883</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x14ac:dyDescent="0.25">
      <c r="A24" s="78">
        <v>22</v>
      </c>
      <c r="B24" s="78" t="s">
        <v>3217</v>
      </c>
      <c r="C24" s="78" t="s">
        <v>3218</v>
      </c>
      <c r="D24" s="78" t="s">
        <v>81</v>
      </c>
      <c r="E24" s="78" t="s">
        <v>105</v>
      </c>
      <c r="F24" s="78">
        <v>7</v>
      </c>
      <c r="G24" s="78">
        <v>7.2</v>
      </c>
      <c r="H24" s="78" t="s">
        <v>1818</v>
      </c>
      <c r="I24" s="78">
        <v>1099</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x14ac:dyDescent="0.25">
      <c r="A25" s="78">
        <v>23</v>
      </c>
      <c r="B25" s="78" t="s">
        <v>3217</v>
      </c>
      <c r="C25" s="78" t="s">
        <v>3218</v>
      </c>
      <c r="D25" s="78" t="s">
        <v>81</v>
      </c>
      <c r="E25" s="78" t="s">
        <v>105</v>
      </c>
      <c r="F25" s="78">
        <v>7</v>
      </c>
      <c r="G25" s="78">
        <v>7.2</v>
      </c>
      <c r="H25" s="78" t="s">
        <v>1818</v>
      </c>
      <c r="I25" s="78">
        <v>1306</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x14ac:dyDescent="0.25">
      <c r="A26" s="78">
        <v>24</v>
      </c>
      <c r="B26" s="78" t="s">
        <v>3217</v>
      </c>
      <c r="C26" s="78" t="s">
        <v>3218</v>
      </c>
      <c r="D26" s="78" t="s">
        <v>81</v>
      </c>
      <c r="E26" s="78" t="s">
        <v>105</v>
      </c>
      <c r="F26" s="78">
        <v>7</v>
      </c>
      <c r="G26" s="78">
        <v>7.2</v>
      </c>
      <c r="H26" s="78" t="s">
        <v>1818</v>
      </c>
      <c r="I26" s="78">
        <v>1400</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x14ac:dyDescent="0.25">
      <c r="A27" s="78">
        <v>25</v>
      </c>
      <c r="B27" s="78" t="s">
        <v>3217</v>
      </c>
      <c r="C27" s="78" t="s">
        <v>3218</v>
      </c>
      <c r="D27" s="78" t="s">
        <v>81</v>
      </c>
      <c r="E27" s="78" t="s">
        <v>105</v>
      </c>
      <c r="F27" s="78">
        <v>7</v>
      </c>
      <c r="G27" s="78">
        <v>7.2</v>
      </c>
      <c r="H27" s="78" t="s">
        <v>1818</v>
      </c>
      <c r="I27" s="78">
        <v>1749</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31.5" x14ac:dyDescent="0.25">
      <c r="A28" s="78">
        <v>26</v>
      </c>
      <c r="B28" s="78" t="s">
        <v>3217</v>
      </c>
      <c r="C28" s="78" t="s">
        <v>3218</v>
      </c>
      <c r="D28" s="78" t="s">
        <v>81</v>
      </c>
      <c r="E28" s="78" t="s">
        <v>105</v>
      </c>
      <c r="F28" s="78">
        <v>7</v>
      </c>
      <c r="G28" s="78">
        <v>7.1</v>
      </c>
      <c r="H28" s="78" t="s">
        <v>1818</v>
      </c>
      <c r="I28" s="78">
        <v>1754</v>
      </c>
      <c r="J28" s="79">
        <v>0</v>
      </c>
      <c r="K28" s="80">
        <v>0</v>
      </c>
      <c r="L28" s="80">
        <v>0</v>
      </c>
      <c r="M28" s="81">
        <v>0</v>
      </c>
      <c r="N28" s="82">
        <v>1</v>
      </c>
      <c r="O28" s="83">
        <v>0</v>
      </c>
      <c r="P28" s="83">
        <v>0</v>
      </c>
      <c r="Q28" s="84">
        <v>0</v>
      </c>
      <c r="R28" s="85">
        <v>0</v>
      </c>
      <c r="S28" s="80">
        <v>0</v>
      </c>
      <c r="T28" s="80">
        <v>0</v>
      </c>
      <c r="U28" s="80">
        <v>0</v>
      </c>
      <c r="V28" s="80">
        <v>0</v>
      </c>
      <c r="W28" s="81">
        <v>0</v>
      </c>
      <c r="X28" s="82">
        <v>0</v>
      </c>
      <c r="Y28" s="86">
        <v>0</v>
      </c>
      <c r="Z28" s="87">
        <v>1</v>
      </c>
      <c r="AA28" s="166" t="s">
        <v>1819</v>
      </c>
      <c r="AB28" s="167"/>
      <c r="AC28" s="71"/>
      <c r="AD28" s="72"/>
      <c r="AE28" s="72"/>
      <c r="AF28" s="72"/>
      <c r="AG28" s="73"/>
      <c r="AH28" s="74"/>
      <c r="AI28" s="75"/>
    </row>
    <row r="29" spans="1:35" s="45" customFormat="1" ht="47.25" x14ac:dyDescent="0.25">
      <c r="A29" s="78">
        <v>27</v>
      </c>
      <c r="B29" s="78" t="s">
        <v>3217</v>
      </c>
      <c r="C29" s="78" t="s">
        <v>3218</v>
      </c>
      <c r="D29" s="78" t="s">
        <v>81</v>
      </c>
      <c r="E29" s="78" t="s">
        <v>105</v>
      </c>
      <c r="F29" s="78">
        <v>7</v>
      </c>
      <c r="G29" s="78">
        <v>7.2</v>
      </c>
      <c r="H29" s="78" t="s">
        <v>1818</v>
      </c>
      <c r="I29" s="78">
        <v>1871</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t="s">
        <v>1820</v>
      </c>
      <c r="AC29" s="71"/>
      <c r="AD29" s="72"/>
      <c r="AE29" s="72"/>
      <c r="AF29" s="72"/>
      <c r="AG29" s="73"/>
      <c r="AH29" s="74"/>
      <c r="AI29" s="75"/>
    </row>
    <row r="30" spans="1:35" s="45" customFormat="1" ht="15.75" x14ac:dyDescent="0.25">
      <c r="A30" s="78">
        <v>28</v>
      </c>
      <c r="B30" s="78" t="s">
        <v>3217</v>
      </c>
      <c r="C30" s="78" t="s">
        <v>3218</v>
      </c>
      <c r="D30" s="78" t="s">
        <v>81</v>
      </c>
      <c r="E30" s="78" t="s">
        <v>105</v>
      </c>
      <c r="F30" s="78">
        <v>7</v>
      </c>
      <c r="G30" s="78">
        <v>7.2</v>
      </c>
      <c r="H30" s="78" t="s">
        <v>1821</v>
      </c>
      <c r="I30" s="78">
        <v>1058</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15.75" x14ac:dyDescent="0.25">
      <c r="A31" s="78">
        <v>29</v>
      </c>
      <c r="B31" s="78" t="s">
        <v>3217</v>
      </c>
      <c r="C31" s="78" t="s">
        <v>3218</v>
      </c>
      <c r="D31" s="78" t="s">
        <v>81</v>
      </c>
      <c r="E31" s="78" t="s">
        <v>105</v>
      </c>
      <c r="F31" s="78">
        <v>7</v>
      </c>
      <c r="G31" s="78">
        <v>7.2</v>
      </c>
      <c r="H31" s="78" t="s">
        <v>1821</v>
      </c>
      <c r="I31" s="78">
        <v>1179</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x14ac:dyDescent="0.25">
      <c r="A32" s="78">
        <v>30</v>
      </c>
      <c r="B32" s="78" t="s">
        <v>3217</v>
      </c>
      <c r="C32" s="78" t="s">
        <v>3218</v>
      </c>
      <c r="D32" s="78" t="s">
        <v>81</v>
      </c>
      <c r="E32" s="78" t="s">
        <v>105</v>
      </c>
      <c r="F32" s="78">
        <v>7</v>
      </c>
      <c r="G32" s="78">
        <v>7.2</v>
      </c>
      <c r="H32" s="78" t="s">
        <v>1821</v>
      </c>
      <c r="I32" s="78">
        <v>1382</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x14ac:dyDescent="0.25">
      <c r="A33" s="78">
        <v>31</v>
      </c>
      <c r="B33" s="78" t="s">
        <v>3217</v>
      </c>
      <c r="C33" s="78" t="s">
        <v>3218</v>
      </c>
      <c r="D33" s="78" t="s">
        <v>81</v>
      </c>
      <c r="E33" s="78" t="s">
        <v>105</v>
      </c>
      <c r="F33" s="78">
        <v>7</v>
      </c>
      <c r="G33" s="78">
        <v>7.2</v>
      </c>
      <c r="H33" s="78" t="s">
        <v>1821</v>
      </c>
      <c r="I33" s="78">
        <v>1558</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x14ac:dyDescent="0.25">
      <c r="A34" s="78">
        <v>32</v>
      </c>
      <c r="B34" s="78" t="s">
        <v>3217</v>
      </c>
      <c r="C34" s="78" t="s">
        <v>3218</v>
      </c>
      <c r="D34" s="78" t="s">
        <v>81</v>
      </c>
      <c r="E34" s="78" t="s">
        <v>105</v>
      </c>
      <c r="F34" s="78">
        <v>7</v>
      </c>
      <c r="G34" s="78">
        <v>7.2</v>
      </c>
      <c r="H34" s="78" t="s">
        <v>1821</v>
      </c>
      <c r="I34" s="78">
        <v>1595</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x14ac:dyDescent="0.25">
      <c r="A35" s="78">
        <v>33</v>
      </c>
      <c r="B35" s="78" t="s">
        <v>3217</v>
      </c>
      <c r="C35" s="78" t="s">
        <v>3218</v>
      </c>
      <c r="D35" s="78" t="s">
        <v>81</v>
      </c>
      <c r="E35" s="78" t="s">
        <v>105</v>
      </c>
      <c r="F35" s="78">
        <v>7</v>
      </c>
      <c r="G35" s="78">
        <v>7.2</v>
      </c>
      <c r="H35" s="78" t="s">
        <v>1821</v>
      </c>
      <c r="I35" s="78">
        <v>1988</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x14ac:dyDescent="0.25">
      <c r="A36" s="78">
        <v>34</v>
      </c>
      <c r="B36" s="78" t="s">
        <v>3217</v>
      </c>
      <c r="C36" s="78" t="s">
        <v>3218</v>
      </c>
      <c r="D36" s="78" t="s">
        <v>81</v>
      </c>
      <c r="E36" s="78" t="s">
        <v>105</v>
      </c>
      <c r="F36" s="78">
        <v>7</v>
      </c>
      <c r="G36" s="78">
        <v>7.2</v>
      </c>
      <c r="H36" s="78" t="s">
        <v>1821</v>
      </c>
      <c r="I36" s="78">
        <v>1994</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x14ac:dyDescent="0.25">
      <c r="A37" s="78">
        <v>35</v>
      </c>
      <c r="B37" s="78" t="s">
        <v>3217</v>
      </c>
      <c r="C37" s="78" t="s">
        <v>3218</v>
      </c>
      <c r="D37" s="78" t="s">
        <v>81</v>
      </c>
      <c r="E37" s="78" t="s">
        <v>105</v>
      </c>
      <c r="F37" s="78">
        <v>7</v>
      </c>
      <c r="G37" s="78">
        <v>7.2</v>
      </c>
      <c r="H37" s="78" t="s">
        <v>1822</v>
      </c>
      <c r="I37" s="78">
        <v>1004</v>
      </c>
      <c r="J37" s="79">
        <v>0</v>
      </c>
      <c r="K37" s="80">
        <v>1</v>
      </c>
      <c r="L37" s="80">
        <v>0</v>
      </c>
      <c r="M37" s="81">
        <v>0</v>
      </c>
      <c r="N37" s="82">
        <v>0</v>
      </c>
      <c r="O37" s="83">
        <v>0</v>
      </c>
      <c r="P37" s="83">
        <v>0</v>
      </c>
      <c r="Q37" s="84">
        <v>0</v>
      </c>
      <c r="R37" s="85">
        <v>0</v>
      </c>
      <c r="S37" s="80">
        <v>0</v>
      </c>
      <c r="T37" s="80">
        <v>0</v>
      </c>
      <c r="U37" s="80">
        <v>0</v>
      </c>
      <c r="V37" s="80">
        <v>0</v>
      </c>
      <c r="W37" s="81">
        <v>0</v>
      </c>
      <c r="X37" s="82">
        <v>0</v>
      </c>
      <c r="Y37" s="86">
        <v>0</v>
      </c>
      <c r="Z37" s="87">
        <v>1</v>
      </c>
      <c r="AA37" s="166" t="s">
        <v>175</v>
      </c>
      <c r="AB37" s="167"/>
      <c r="AC37" s="71"/>
      <c r="AD37" s="72"/>
      <c r="AE37" s="72"/>
      <c r="AF37" s="72"/>
      <c r="AG37" s="73"/>
      <c r="AH37" s="74"/>
      <c r="AI37" s="75"/>
    </row>
    <row r="38" spans="1:35" s="45" customFormat="1" ht="15.75" x14ac:dyDescent="0.25">
      <c r="A38" s="78">
        <v>36</v>
      </c>
      <c r="B38" s="78" t="s">
        <v>3217</v>
      </c>
      <c r="C38" s="78" t="s">
        <v>3218</v>
      </c>
      <c r="D38" s="78" t="s">
        <v>81</v>
      </c>
      <c r="E38" s="78" t="s">
        <v>105</v>
      </c>
      <c r="F38" s="78">
        <v>7</v>
      </c>
      <c r="G38" s="78">
        <v>7.2</v>
      </c>
      <c r="H38" s="78" t="s">
        <v>1822</v>
      </c>
      <c r="I38" s="78">
        <v>1197</v>
      </c>
      <c r="J38" s="79">
        <v>0</v>
      </c>
      <c r="K38" s="80">
        <v>1</v>
      </c>
      <c r="L38" s="80">
        <v>0</v>
      </c>
      <c r="M38" s="81">
        <v>0</v>
      </c>
      <c r="N38" s="82">
        <v>0</v>
      </c>
      <c r="O38" s="83">
        <v>0</v>
      </c>
      <c r="P38" s="83">
        <v>0</v>
      </c>
      <c r="Q38" s="84">
        <v>0</v>
      </c>
      <c r="R38" s="85">
        <v>0</v>
      </c>
      <c r="S38" s="80">
        <v>0</v>
      </c>
      <c r="T38" s="80">
        <v>0</v>
      </c>
      <c r="U38" s="80">
        <v>0</v>
      </c>
      <c r="V38" s="80">
        <v>0</v>
      </c>
      <c r="W38" s="81">
        <v>0</v>
      </c>
      <c r="X38" s="82">
        <v>0</v>
      </c>
      <c r="Y38" s="86">
        <v>0</v>
      </c>
      <c r="Z38" s="87">
        <v>1</v>
      </c>
      <c r="AA38" s="166" t="s">
        <v>967</v>
      </c>
      <c r="AB38" s="167"/>
      <c r="AC38" s="71"/>
      <c r="AD38" s="72"/>
      <c r="AE38" s="72"/>
      <c r="AF38" s="72"/>
      <c r="AG38" s="73"/>
      <c r="AH38" s="74"/>
      <c r="AI38" s="75"/>
    </row>
    <row r="39" spans="1:35" s="45" customFormat="1" ht="15.75" x14ac:dyDescent="0.25">
      <c r="A39" s="78">
        <v>37</v>
      </c>
      <c r="B39" s="78" t="s">
        <v>3217</v>
      </c>
      <c r="C39" s="78" t="s">
        <v>3218</v>
      </c>
      <c r="D39" s="78" t="s">
        <v>81</v>
      </c>
      <c r="E39" s="78" t="s">
        <v>105</v>
      </c>
      <c r="F39" s="78">
        <v>7</v>
      </c>
      <c r="G39" s="78">
        <v>7.2</v>
      </c>
      <c r="H39" s="78" t="s">
        <v>1822</v>
      </c>
      <c r="I39" s="78">
        <v>1765</v>
      </c>
      <c r="J39" s="79">
        <v>0</v>
      </c>
      <c r="K39" s="80">
        <v>1</v>
      </c>
      <c r="L39" s="80">
        <v>0</v>
      </c>
      <c r="M39" s="81">
        <v>0</v>
      </c>
      <c r="N39" s="82">
        <v>0</v>
      </c>
      <c r="O39" s="83">
        <v>0</v>
      </c>
      <c r="P39" s="83">
        <v>0</v>
      </c>
      <c r="Q39" s="84">
        <v>0</v>
      </c>
      <c r="R39" s="85">
        <v>0</v>
      </c>
      <c r="S39" s="80">
        <v>0</v>
      </c>
      <c r="T39" s="80">
        <v>0</v>
      </c>
      <c r="U39" s="80">
        <v>0</v>
      </c>
      <c r="V39" s="80">
        <v>0</v>
      </c>
      <c r="W39" s="81">
        <v>0</v>
      </c>
      <c r="X39" s="82">
        <v>0</v>
      </c>
      <c r="Y39" s="86">
        <v>0</v>
      </c>
      <c r="Z39" s="87">
        <v>1</v>
      </c>
      <c r="AA39" s="166" t="s">
        <v>175</v>
      </c>
      <c r="AB39" s="167"/>
      <c r="AC39" s="71"/>
      <c r="AD39" s="72"/>
      <c r="AE39" s="72"/>
      <c r="AF39" s="72"/>
      <c r="AG39" s="73"/>
      <c r="AH39" s="74"/>
      <c r="AI39" s="75"/>
    </row>
    <row r="40" spans="1:35" s="45" customFormat="1" ht="15.75" x14ac:dyDescent="0.25">
      <c r="A40" s="78">
        <v>38</v>
      </c>
      <c r="B40" s="78" t="s">
        <v>3217</v>
      </c>
      <c r="C40" s="78" t="s">
        <v>3218</v>
      </c>
      <c r="D40" s="78" t="s">
        <v>81</v>
      </c>
      <c r="E40" s="78" t="s">
        <v>105</v>
      </c>
      <c r="F40" s="78">
        <v>7</v>
      </c>
      <c r="G40" s="78">
        <v>7.2</v>
      </c>
      <c r="H40" s="78" t="s">
        <v>1822</v>
      </c>
      <c r="I40" s="78">
        <v>1996</v>
      </c>
      <c r="J40" s="79">
        <v>0</v>
      </c>
      <c r="K40" s="80">
        <v>1</v>
      </c>
      <c r="L40" s="80">
        <v>0</v>
      </c>
      <c r="M40" s="81">
        <v>0</v>
      </c>
      <c r="N40" s="82">
        <v>0</v>
      </c>
      <c r="O40" s="83">
        <v>0</v>
      </c>
      <c r="P40" s="83">
        <v>0</v>
      </c>
      <c r="Q40" s="84">
        <v>0</v>
      </c>
      <c r="R40" s="85">
        <v>0</v>
      </c>
      <c r="S40" s="80">
        <v>0</v>
      </c>
      <c r="T40" s="80">
        <v>0</v>
      </c>
      <c r="U40" s="80">
        <v>0</v>
      </c>
      <c r="V40" s="80">
        <v>0</v>
      </c>
      <c r="W40" s="81">
        <v>0</v>
      </c>
      <c r="X40" s="82">
        <v>0</v>
      </c>
      <c r="Y40" s="86">
        <v>0</v>
      </c>
      <c r="Z40" s="87">
        <v>1</v>
      </c>
      <c r="AA40" s="166" t="s">
        <v>175</v>
      </c>
      <c r="AB40" s="167"/>
      <c r="AC40" s="71"/>
      <c r="AD40" s="72"/>
      <c r="AE40" s="72"/>
      <c r="AF40" s="72"/>
      <c r="AG40" s="73"/>
      <c r="AH40" s="74"/>
      <c r="AI40" s="75"/>
    </row>
    <row r="41" spans="1:35" s="45" customFormat="1" ht="15.75" x14ac:dyDescent="0.25">
      <c r="A41" s="78">
        <v>39</v>
      </c>
      <c r="B41" s="78" t="s">
        <v>3217</v>
      </c>
      <c r="C41" s="78" t="s">
        <v>3218</v>
      </c>
      <c r="D41" s="78" t="s">
        <v>81</v>
      </c>
      <c r="E41" s="78" t="s">
        <v>105</v>
      </c>
      <c r="F41" s="78">
        <v>7</v>
      </c>
      <c r="G41" s="78">
        <v>7.3</v>
      </c>
      <c r="H41" s="78" t="s">
        <v>1823</v>
      </c>
      <c r="I41" s="78">
        <v>1045</v>
      </c>
      <c r="J41" s="79">
        <v>0</v>
      </c>
      <c r="K41" s="80">
        <v>1</v>
      </c>
      <c r="L41" s="80">
        <v>0</v>
      </c>
      <c r="M41" s="81">
        <v>0</v>
      </c>
      <c r="N41" s="82">
        <v>0</v>
      </c>
      <c r="O41" s="83">
        <v>0</v>
      </c>
      <c r="P41" s="83">
        <v>0</v>
      </c>
      <c r="Q41" s="84">
        <v>0</v>
      </c>
      <c r="R41" s="85">
        <v>0</v>
      </c>
      <c r="S41" s="80">
        <v>0</v>
      </c>
      <c r="T41" s="80">
        <v>0</v>
      </c>
      <c r="U41" s="80">
        <v>0</v>
      </c>
      <c r="V41" s="80">
        <v>0</v>
      </c>
      <c r="W41" s="81">
        <v>0</v>
      </c>
      <c r="X41" s="82">
        <v>0</v>
      </c>
      <c r="Y41" s="86">
        <v>0</v>
      </c>
      <c r="Z41" s="87">
        <v>1</v>
      </c>
      <c r="AA41" s="168" t="s">
        <v>967</v>
      </c>
      <c r="AB41" s="167"/>
      <c r="AC41" s="71"/>
      <c r="AD41" s="72"/>
      <c r="AE41" s="72"/>
      <c r="AF41" s="72"/>
      <c r="AG41" s="73"/>
      <c r="AH41" s="74"/>
      <c r="AI41" s="75"/>
    </row>
    <row r="42" spans="1:35" s="45" customFormat="1" ht="15.75" x14ac:dyDescent="0.25">
      <c r="A42" s="78">
        <v>40</v>
      </c>
      <c r="B42" s="78" t="s">
        <v>3217</v>
      </c>
      <c r="C42" s="78" t="s">
        <v>3218</v>
      </c>
      <c r="D42" s="78" t="s">
        <v>81</v>
      </c>
      <c r="E42" s="78" t="s">
        <v>105</v>
      </c>
      <c r="F42" s="78">
        <v>7</v>
      </c>
      <c r="G42" s="78">
        <v>7.3</v>
      </c>
      <c r="H42" s="78" t="s">
        <v>1823</v>
      </c>
      <c r="I42" s="78">
        <v>1256</v>
      </c>
      <c r="J42" s="79">
        <v>0</v>
      </c>
      <c r="K42" s="80">
        <v>1</v>
      </c>
      <c r="L42" s="80">
        <v>0</v>
      </c>
      <c r="M42" s="81">
        <v>0</v>
      </c>
      <c r="N42" s="82">
        <v>0</v>
      </c>
      <c r="O42" s="83">
        <v>0</v>
      </c>
      <c r="P42" s="83">
        <v>0</v>
      </c>
      <c r="Q42" s="84">
        <v>0</v>
      </c>
      <c r="R42" s="85">
        <v>0</v>
      </c>
      <c r="S42" s="80">
        <v>0</v>
      </c>
      <c r="T42" s="80">
        <v>0</v>
      </c>
      <c r="U42" s="80">
        <v>0</v>
      </c>
      <c r="V42" s="80">
        <v>0</v>
      </c>
      <c r="W42" s="81">
        <v>0</v>
      </c>
      <c r="X42" s="82">
        <v>0</v>
      </c>
      <c r="Y42" s="86">
        <v>0</v>
      </c>
      <c r="Z42" s="87">
        <v>1</v>
      </c>
      <c r="AA42" s="168" t="s">
        <v>967</v>
      </c>
      <c r="AB42" s="167"/>
      <c r="AC42" s="71"/>
      <c r="AD42" s="72"/>
      <c r="AE42" s="72"/>
      <c r="AF42" s="72"/>
      <c r="AG42" s="73"/>
      <c r="AH42" s="74"/>
      <c r="AI42" s="75"/>
    </row>
    <row r="43" spans="1:35" s="45" customFormat="1" ht="15.75" x14ac:dyDescent="0.25">
      <c r="A43" s="78">
        <v>41</v>
      </c>
      <c r="B43" s="78" t="s">
        <v>3217</v>
      </c>
      <c r="C43" s="78" t="s">
        <v>3218</v>
      </c>
      <c r="D43" s="78" t="s">
        <v>81</v>
      </c>
      <c r="E43" s="78" t="s">
        <v>105</v>
      </c>
      <c r="F43" s="78">
        <v>7</v>
      </c>
      <c r="G43" s="78">
        <v>7.3</v>
      </c>
      <c r="H43" s="78" t="s">
        <v>1823</v>
      </c>
      <c r="I43" s="78">
        <v>1467</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x14ac:dyDescent="0.25">
      <c r="A44" s="78">
        <v>42</v>
      </c>
      <c r="B44" s="78" t="s">
        <v>3217</v>
      </c>
      <c r="C44" s="78" t="s">
        <v>3218</v>
      </c>
      <c r="D44" s="78" t="s">
        <v>81</v>
      </c>
      <c r="E44" s="78" t="s">
        <v>105</v>
      </c>
      <c r="F44" s="78">
        <v>7</v>
      </c>
      <c r="G44" s="78">
        <v>7.3</v>
      </c>
      <c r="H44" s="78" t="s">
        <v>1823</v>
      </c>
      <c r="I44" s="78">
        <v>1483</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x14ac:dyDescent="0.25">
      <c r="A45" s="78">
        <v>43</v>
      </c>
      <c r="B45" s="78" t="s">
        <v>3217</v>
      </c>
      <c r="C45" s="78" t="s">
        <v>3218</v>
      </c>
      <c r="D45" s="78" t="s">
        <v>81</v>
      </c>
      <c r="E45" s="78" t="s">
        <v>105</v>
      </c>
      <c r="F45" s="78">
        <v>7</v>
      </c>
      <c r="G45" s="78">
        <v>7.3</v>
      </c>
      <c r="H45" s="78" t="s">
        <v>1823</v>
      </c>
      <c r="I45" s="78">
        <v>1540</v>
      </c>
      <c r="J45" s="79">
        <v>0</v>
      </c>
      <c r="K45" s="80">
        <v>1</v>
      </c>
      <c r="L45" s="80">
        <v>0</v>
      </c>
      <c r="M45" s="81">
        <v>0</v>
      </c>
      <c r="N45" s="82">
        <v>0</v>
      </c>
      <c r="O45" s="83">
        <v>0</v>
      </c>
      <c r="P45" s="83">
        <v>0</v>
      </c>
      <c r="Q45" s="84">
        <v>0</v>
      </c>
      <c r="R45" s="85">
        <v>0</v>
      </c>
      <c r="S45" s="80">
        <v>0</v>
      </c>
      <c r="T45" s="80">
        <v>0</v>
      </c>
      <c r="U45" s="80">
        <v>0</v>
      </c>
      <c r="V45" s="80">
        <v>0</v>
      </c>
      <c r="W45" s="81">
        <v>0</v>
      </c>
      <c r="X45" s="82">
        <v>0</v>
      </c>
      <c r="Y45" s="86">
        <v>0</v>
      </c>
      <c r="Z45" s="87">
        <v>1</v>
      </c>
      <c r="AA45" s="166" t="s">
        <v>967</v>
      </c>
      <c r="AB45" s="167"/>
      <c r="AC45" s="71"/>
      <c r="AD45" s="72"/>
      <c r="AE45" s="72"/>
      <c r="AF45" s="72"/>
      <c r="AG45" s="73"/>
      <c r="AH45" s="74"/>
      <c r="AI45" s="75"/>
    </row>
    <row r="46" spans="1:35" s="45" customFormat="1" ht="15.75" x14ac:dyDescent="0.25">
      <c r="A46" s="78">
        <v>44</v>
      </c>
      <c r="B46" s="78" t="s">
        <v>3217</v>
      </c>
      <c r="C46" s="78" t="s">
        <v>3218</v>
      </c>
      <c r="D46" s="78" t="s">
        <v>81</v>
      </c>
      <c r="E46" s="78" t="s">
        <v>105</v>
      </c>
      <c r="F46" s="78">
        <v>7</v>
      </c>
      <c r="G46" s="78">
        <v>7.3</v>
      </c>
      <c r="H46" s="78" t="s">
        <v>1823</v>
      </c>
      <c r="I46" s="78">
        <v>1998</v>
      </c>
      <c r="J46" s="79">
        <v>0</v>
      </c>
      <c r="K46" s="80">
        <v>1</v>
      </c>
      <c r="L46" s="80">
        <v>0</v>
      </c>
      <c r="M46" s="81">
        <v>0</v>
      </c>
      <c r="N46" s="82">
        <v>0</v>
      </c>
      <c r="O46" s="83">
        <v>0</v>
      </c>
      <c r="P46" s="83">
        <v>0</v>
      </c>
      <c r="Q46" s="84">
        <v>0</v>
      </c>
      <c r="R46" s="85">
        <v>0</v>
      </c>
      <c r="S46" s="80">
        <v>0</v>
      </c>
      <c r="T46" s="80">
        <v>0</v>
      </c>
      <c r="U46" s="80">
        <v>0</v>
      </c>
      <c r="V46" s="80">
        <v>0</v>
      </c>
      <c r="W46" s="81">
        <v>0</v>
      </c>
      <c r="X46" s="82">
        <v>0</v>
      </c>
      <c r="Y46" s="86">
        <v>0</v>
      </c>
      <c r="Z46" s="87">
        <v>1</v>
      </c>
      <c r="AA46" s="166" t="s">
        <v>967</v>
      </c>
      <c r="AB46" s="167"/>
      <c r="AC46" s="71"/>
      <c r="AD46" s="72"/>
      <c r="AE46" s="72"/>
      <c r="AF46" s="72"/>
      <c r="AG46" s="73"/>
      <c r="AH46" s="74"/>
      <c r="AI46" s="75"/>
    </row>
    <row r="47" spans="1:35" s="45" customFormat="1" ht="15.75" x14ac:dyDescent="0.25">
      <c r="A47" s="78">
        <v>45</v>
      </c>
      <c r="B47" s="78" t="s">
        <v>3217</v>
      </c>
      <c r="C47" s="78" t="s">
        <v>3218</v>
      </c>
      <c r="D47" s="78" t="s">
        <v>81</v>
      </c>
      <c r="E47" s="78" t="s">
        <v>105</v>
      </c>
      <c r="F47" s="78">
        <v>7</v>
      </c>
      <c r="G47" s="78">
        <v>7.3</v>
      </c>
      <c r="H47" s="78" t="s">
        <v>1824</v>
      </c>
      <c r="I47" s="78">
        <v>1114</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47.25" x14ac:dyDescent="0.25">
      <c r="A48" s="78">
        <v>46</v>
      </c>
      <c r="B48" s="78" t="s">
        <v>3217</v>
      </c>
      <c r="C48" s="78" t="s">
        <v>3218</v>
      </c>
      <c r="D48" s="78" t="s">
        <v>81</v>
      </c>
      <c r="E48" s="78" t="s">
        <v>105</v>
      </c>
      <c r="F48" s="78">
        <v>7</v>
      </c>
      <c r="G48" s="78">
        <v>7.3</v>
      </c>
      <c r="H48" s="78" t="s">
        <v>1824</v>
      </c>
      <c r="I48" s="78">
        <v>1149</v>
      </c>
      <c r="J48" s="79">
        <v>0</v>
      </c>
      <c r="K48" s="80">
        <v>0</v>
      </c>
      <c r="L48" s="80">
        <v>0</v>
      </c>
      <c r="M48" s="81">
        <v>0</v>
      </c>
      <c r="N48" s="82">
        <v>0</v>
      </c>
      <c r="O48" s="83">
        <v>0</v>
      </c>
      <c r="P48" s="83">
        <v>0</v>
      </c>
      <c r="Q48" s="84">
        <v>0</v>
      </c>
      <c r="R48" s="85">
        <v>1</v>
      </c>
      <c r="S48" s="80">
        <v>0</v>
      </c>
      <c r="T48" s="80">
        <v>0</v>
      </c>
      <c r="U48" s="80">
        <v>0</v>
      </c>
      <c r="V48" s="80">
        <v>0</v>
      </c>
      <c r="W48" s="81">
        <v>0</v>
      </c>
      <c r="X48" s="82">
        <v>0</v>
      </c>
      <c r="Y48" s="86">
        <v>0</v>
      </c>
      <c r="Z48" s="87">
        <v>1</v>
      </c>
      <c r="AA48" s="166" t="s">
        <v>1825</v>
      </c>
      <c r="AB48" s="167"/>
      <c r="AC48" s="71"/>
      <c r="AD48" s="72"/>
      <c r="AE48" s="72"/>
      <c r="AF48" s="72"/>
      <c r="AG48" s="73"/>
      <c r="AH48" s="74"/>
      <c r="AI48" s="75"/>
    </row>
    <row r="49" spans="1:35" s="45" customFormat="1" ht="15.75" x14ac:dyDescent="0.25">
      <c r="A49" s="78">
        <v>47</v>
      </c>
      <c r="B49" s="78" t="s">
        <v>3217</v>
      </c>
      <c r="C49" s="78" t="s">
        <v>3218</v>
      </c>
      <c r="D49" s="78" t="s">
        <v>81</v>
      </c>
      <c r="E49" s="78" t="s">
        <v>105</v>
      </c>
      <c r="F49" s="78">
        <v>7</v>
      </c>
      <c r="G49" s="78">
        <v>7.3</v>
      </c>
      <c r="H49" s="78" t="s">
        <v>1824</v>
      </c>
      <c r="I49" s="78">
        <v>1531</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5.75" x14ac:dyDescent="0.25">
      <c r="A50" s="78">
        <v>48</v>
      </c>
      <c r="B50" s="78" t="s">
        <v>3217</v>
      </c>
      <c r="C50" s="78" t="s">
        <v>3218</v>
      </c>
      <c r="D50" s="78" t="s">
        <v>81</v>
      </c>
      <c r="E50" s="78" t="s">
        <v>105</v>
      </c>
      <c r="F50" s="78">
        <v>7</v>
      </c>
      <c r="G50" s="78">
        <v>7.3</v>
      </c>
      <c r="H50" s="78" t="s">
        <v>1824</v>
      </c>
      <c r="I50" s="78">
        <v>1647</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x14ac:dyDescent="0.25">
      <c r="A51" s="78">
        <v>49</v>
      </c>
      <c r="B51" s="78" t="s">
        <v>3217</v>
      </c>
      <c r="C51" s="78" t="s">
        <v>3218</v>
      </c>
      <c r="D51" s="78" t="s">
        <v>81</v>
      </c>
      <c r="E51" s="78" t="s">
        <v>105</v>
      </c>
      <c r="F51" s="78">
        <v>7</v>
      </c>
      <c r="G51" s="78">
        <v>7.3</v>
      </c>
      <c r="H51" s="78" t="s">
        <v>1824</v>
      </c>
      <c r="I51" s="78">
        <v>1648</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x14ac:dyDescent="0.25">
      <c r="A52" s="78">
        <v>50</v>
      </c>
      <c r="B52" s="78" t="s">
        <v>3217</v>
      </c>
      <c r="C52" s="78" t="s">
        <v>3218</v>
      </c>
      <c r="D52" s="78" t="s">
        <v>81</v>
      </c>
      <c r="E52" s="78" t="s">
        <v>105</v>
      </c>
      <c r="F52" s="78">
        <v>7</v>
      </c>
      <c r="G52" s="78">
        <v>7.3</v>
      </c>
      <c r="H52" s="78" t="s">
        <v>1824</v>
      </c>
      <c r="I52" s="78">
        <v>1665</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x14ac:dyDescent="0.25">
      <c r="A53" s="78">
        <v>51</v>
      </c>
      <c r="B53" s="78" t="s">
        <v>3217</v>
      </c>
      <c r="C53" s="78" t="s">
        <v>3218</v>
      </c>
      <c r="D53" s="78" t="s">
        <v>81</v>
      </c>
      <c r="E53" s="78" t="s">
        <v>105</v>
      </c>
      <c r="F53" s="78">
        <v>7</v>
      </c>
      <c r="G53" s="78">
        <v>7.3</v>
      </c>
      <c r="H53" s="78" t="s">
        <v>1826</v>
      </c>
      <c r="I53" s="78">
        <v>1079</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x14ac:dyDescent="0.25">
      <c r="A54" s="78">
        <v>52</v>
      </c>
      <c r="B54" s="78" t="s">
        <v>3217</v>
      </c>
      <c r="C54" s="78" t="s">
        <v>3218</v>
      </c>
      <c r="D54" s="78" t="s">
        <v>81</v>
      </c>
      <c r="E54" s="78" t="s">
        <v>105</v>
      </c>
      <c r="F54" s="78">
        <v>7</v>
      </c>
      <c r="G54" s="78">
        <v>7.3</v>
      </c>
      <c r="H54" s="78" t="s">
        <v>1826</v>
      </c>
      <c r="I54" s="78">
        <v>1778</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x14ac:dyDescent="0.25">
      <c r="A55" s="78">
        <v>53</v>
      </c>
      <c r="B55" s="78" t="s">
        <v>3217</v>
      </c>
      <c r="C55" s="78" t="s">
        <v>3218</v>
      </c>
      <c r="D55" s="78" t="s">
        <v>81</v>
      </c>
      <c r="E55" s="78" t="s">
        <v>105</v>
      </c>
      <c r="F55" s="78">
        <v>7</v>
      </c>
      <c r="G55" s="78">
        <v>7.3</v>
      </c>
      <c r="H55" s="78" t="s">
        <v>1826</v>
      </c>
      <c r="I55" s="78">
        <v>2018</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x14ac:dyDescent="0.25">
      <c r="A56" s="78">
        <v>54</v>
      </c>
      <c r="B56" s="78" t="s">
        <v>3217</v>
      </c>
      <c r="C56" s="78" t="s">
        <v>3218</v>
      </c>
      <c r="D56" s="78" t="s">
        <v>81</v>
      </c>
      <c r="E56" s="78" t="s">
        <v>105</v>
      </c>
      <c r="F56" s="78">
        <v>7</v>
      </c>
      <c r="G56" s="78">
        <v>7.3</v>
      </c>
      <c r="H56" s="78" t="s">
        <v>1827</v>
      </c>
      <c r="I56" s="78">
        <v>1110</v>
      </c>
      <c r="J56" s="79">
        <v>0</v>
      </c>
      <c r="K56" s="80">
        <v>1</v>
      </c>
      <c r="L56" s="80">
        <v>0</v>
      </c>
      <c r="M56" s="81">
        <v>0</v>
      </c>
      <c r="N56" s="82">
        <v>0</v>
      </c>
      <c r="O56" s="83">
        <v>0</v>
      </c>
      <c r="P56" s="83">
        <v>0</v>
      </c>
      <c r="Q56" s="84">
        <v>0</v>
      </c>
      <c r="R56" s="85">
        <v>0</v>
      </c>
      <c r="S56" s="80">
        <v>0</v>
      </c>
      <c r="T56" s="80">
        <v>0</v>
      </c>
      <c r="U56" s="80">
        <v>0</v>
      </c>
      <c r="V56" s="80">
        <v>0</v>
      </c>
      <c r="W56" s="81">
        <v>0</v>
      </c>
      <c r="X56" s="82">
        <v>0</v>
      </c>
      <c r="Y56" s="86">
        <v>0</v>
      </c>
      <c r="Z56" s="87">
        <v>1</v>
      </c>
      <c r="AA56" s="166" t="s">
        <v>967</v>
      </c>
      <c r="AB56" s="167"/>
      <c r="AC56" s="71"/>
      <c r="AD56" s="72"/>
      <c r="AE56" s="72"/>
      <c r="AF56" s="72"/>
      <c r="AG56" s="73"/>
      <c r="AH56" s="74"/>
      <c r="AI56" s="75"/>
    </row>
    <row r="57" spans="1:35" s="45" customFormat="1" ht="15.75" x14ac:dyDescent="0.25">
      <c r="A57" s="78">
        <v>55</v>
      </c>
      <c r="B57" s="78" t="s">
        <v>3217</v>
      </c>
      <c r="C57" s="78" t="s">
        <v>3218</v>
      </c>
      <c r="D57" s="78" t="s">
        <v>81</v>
      </c>
      <c r="E57" s="78" t="s">
        <v>105</v>
      </c>
      <c r="F57" s="78">
        <v>7</v>
      </c>
      <c r="G57" s="78">
        <v>7.3</v>
      </c>
      <c r="H57" s="78" t="s">
        <v>1827</v>
      </c>
      <c r="I57" s="78">
        <v>1239</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47.25" x14ac:dyDescent="0.25">
      <c r="A58" s="78">
        <v>56</v>
      </c>
      <c r="B58" s="78" t="s">
        <v>3217</v>
      </c>
      <c r="C58" s="78" t="s">
        <v>3218</v>
      </c>
      <c r="D58" s="78" t="s">
        <v>81</v>
      </c>
      <c r="E58" s="78" t="s">
        <v>105</v>
      </c>
      <c r="F58" s="78">
        <v>7</v>
      </c>
      <c r="G58" s="78">
        <v>7.3</v>
      </c>
      <c r="H58" s="78" t="s">
        <v>1827</v>
      </c>
      <c r="I58" s="78">
        <v>1602</v>
      </c>
      <c r="J58" s="79">
        <v>0</v>
      </c>
      <c r="K58" s="80">
        <v>1</v>
      </c>
      <c r="L58" s="80">
        <v>0</v>
      </c>
      <c r="M58" s="81">
        <v>0</v>
      </c>
      <c r="N58" s="82">
        <v>1</v>
      </c>
      <c r="O58" s="83">
        <v>0</v>
      </c>
      <c r="P58" s="83">
        <v>0</v>
      </c>
      <c r="Q58" s="84">
        <v>0</v>
      </c>
      <c r="R58" s="85">
        <v>0</v>
      </c>
      <c r="S58" s="80">
        <v>0</v>
      </c>
      <c r="T58" s="80">
        <v>0</v>
      </c>
      <c r="U58" s="80">
        <v>0</v>
      </c>
      <c r="V58" s="80">
        <v>0</v>
      </c>
      <c r="W58" s="81">
        <v>0</v>
      </c>
      <c r="X58" s="82">
        <v>0</v>
      </c>
      <c r="Y58" s="86">
        <v>0</v>
      </c>
      <c r="Z58" s="87">
        <v>1</v>
      </c>
      <c r="AA58" s="166" t="s">
        <v>1828</v>
      </c>
      <c r="AB58" s="167"/>
      <c r="AC58" s="71"/>
      <c r="AD58" s="72"/>
      <c r="AE58" s="72"/>
      <c r="AF58" s="72"/>
      <c r="AG58" s="73"/>
      <c r="AH58" s="74"/>
      <c r="AI58" s="75"/>
    </row>
    <row r="59" spans="1:35" s="45" customFormat="1" ht="47.25" x14ac:dyDescent="0.25">
      <c r="A59" s="78">
        <v>57</v>
      </c>
      <c r="B59" s="78" t="s">
        <v>3217</v>
      </c>
      <c r="C59" s="78" t="s">
        <v>3218</v>
      </c>
      <c r="D59" s="78" t="s">
        <v>81</v>
      </c>
      <c r="E59" s="78" t="s">
        <v>105</v>
      </c>
      <c r="F59" s="78">
        <v>7</v>
      </c>
      <c r="G59" s="78">
        <v>7.3</v>
      </c>
      <c r="H59" s="78" t="s">
        <v>1827</v>
      </c>
      <c r="I59" s="78">
        <v>1607</v>
      </c>
      <c r="J59" s="79">
        <v>0</v>
      </c>
      <c r="K59" s="80">
        <v>1</v>
      </c>
      <c r="L59" s="80">
        <v>0</v>
      </c>
      <c r="M59" s="81">
        <v>0</v>
      </c>
      <c r="N59" s="82">
        <v>1</v>
      </c>
      <c r="O59" s="83">
        <v>0</v>
      </c>
      <c r="P59" s="83">
        <v>0</v>
      </c>
      <c r="Q59" s="84">
        <v>0</v>
      </c>
      <c r="R59" s="85">
        <v>0</v>
      </c>
      <c r="S59" s="80">
        <v>0</v>
      </c>
      <c r="T59" s="80">
        <v>0</v>
      </c>
      <c r="U59" s="80">
        <v>0</v>
      </c>
      <c r="V59" s="80">
        <v>0</v>
      </c>
      <c r="W59" s="81">
        <v>0</v>
      </c>
      <c r="X59" s="82">
        <v>0</v>
      </c>
      <c r="Y59" s="86">
        <v>0</v>
      </c>
      <c r="Z59" s="87">
        <v>1</v>
      </c>
      <c r="AA59" s="166" t="s">
        <v>1828</v>
      </c>
      <c r="AB59" s="167"/>
      <c r="AC59" s="71"/>
      <c r="AD59" s="72"/>
      <c r="AE59" s="72"/>
      <c r="AF59" s="72"/>
      <c r="AG59" s="73"/>
      <c r="AH59" s="74"/>
      <c r="AI59" s="75"/>
    </row>
    <row r="60" spans="1:35" s="45" customFormat="1" ht="15.75" x14ac:dyDescent="0.25">
      <c r="A60" s="78">
        <v>58</v>
      </c>
      <c r="B60" s="78" t="s">
        <v>3217</v>
      </c>
      <c r="C60" s="78" t="s">
        <v>3218</v>
      </c>
      <c r="D60" s="78" t="s">
        <v>81</v>
      </c>
      <c r="E60" s="78" t="s">
        <v>105</v>
      </c>
      <c r="F60" s="78">
        <v>7</v>
      </c>
      <c r="G60" s="78">
        <v>7.3</v>
      </c>
      <c r="H60" s="78" t="s">
        <v>1827</v>
      </c>
      <c r="I60" s="78">
        <v>1651</v>
      </c>
      <c r="J60" s="79">
        <v>0</v>
      </c>
      <c r="K60" s="80">
        <v>1</v>
      </c>
      <c r="L60" s="80">
        <v>0</v>
      </c>
      <c r="M60" s="81">
        <v>0</v>
      </c>
      <c r="N60" s="82">
        <v>0</v>
      </c>
      <c r="O60" s="83">
        <v>0</v>
      </c>
      <c r="P60" s="83">
        <v>0</v>
      </c>
      <c r="Q60" s="84">
        <v>0</v>
      </c>
      <c r="R60" s="85">
        <v>0</v>
      </c>
      <c r="S60" s="80">
        <v>0</v>
      </c>
      <c r="T60" s="80">
        <v>0</v>
      </c>
      <c r="U60" s="80">
        <v>0</v>
      </c>
      <c r="V60" s="80">
        <v>0</v>
      </c>
      <c r="W60" s="81">
        <v>0</v>
      </c>
      <c r="X60" s="82">
        <v>0</v>
      </c>
      <c r="Y60" s="86">
        <v>0</v>
      </c>
      <c r="Z60" s="87">
        <v>1</v>
      </c>
      <c r="AA60" s="166" t="s">
        <v>115</v>
      </c>
      <c r="AB60" s="167"/>
      <c r="AC60" s="71"/>
      <c r="AD60" s="72"/>
      <c r="AE60" s="72"/>
      <c r="AF60" s="72"/>
      <c r="AG60" s="73"/>
      <c r="AH60" s="74"/>
      <c r="AI60" s="75"/>
    </row>
    <row r="61" spans="1:35" s="45" customFormat="1" ht="48" thickBot="1" x14ac:dyDescent="0.3">
      <c r="A61" s="78">
        <v>59</v>
      </c>
      <c r="B61" s="78" t="s">
        <v>3217</v>
      </c>
      <c r="C61" s="78" t="s">
        <v>3218</v>
      </c>
      <c r="D61" s="78" t="s">
        <v>81</v>
      </c>
      <c r="E61" s="78" t="s">
        <v>105</v>
      </c>
      <c r="F61" s="78">
        <v>7</v>
      </c>
      <c r="G61" s="78">
        <v>7.3</v>
      </c>
      <c r="H61" s="78" t="s">
        <v>1827</v>
      </c>
      <c r="I61" s="78">
        <v>1719</v>
      </c>
      <c r="J61" s="79">
        <v>0</v>
      </c>
      <c r="K61" s="80">
        <v>1</v>
      </c>
      <c r="L61" s="80">
        <v>0</v>
      </c>
      <c r="M61" s="81">
        <v>0</v>
      </c>
      <c r="N61" s="82">
        <v>1</v>
      </c>
      <c r="O61" s="83">
        <v>0</v>
      </c>
      <c r="P61" s="83">
        <v>0</v>
      </c>
      <c r="Q61" s="84">
        <v>0</v>
      </c>
      <c r="R61" s="85">
        <v>0</v>
      </c>
      <c r="S61" s="80">
        <v>0</v>
      </c>
      <c r="T61" s="80">
        <v>0</v>
      </c>
      <c r="U61" s="80">
        <v>0</v>
      </c>
      <c r="V61" s="80">
        <v>0</v>
      </c>
      <c r="W61" s="81">
        <v>0</v>
      </c>
      <c r="X61" s="82">
        <v>0</v>
      </c>
      <c r="Y61" s="86">
        <v>0</v>
      </c>
      <c r="Z61" s="87">
        <v>1</v>
      </c>
      <c r="AA61" s="166" t="s">
        <v>1828</v>
      </c>
      <c r="AB61" s="167"/>
      <c r="AC61" s="71"/>
      <c r="AD61" s="72"/>
      <c r="AE61" s="72"/>
      <c r="AF61" s="72"/>
      <c r="AG61" s="73"/>
      <c r="AH61" s="74"/>
      <c r="AI61" s="75"/>
    </row>
    <row r="62" spans="1:35" s="45" customFormat="1" ht="16.5" thickBot="1" x14ac:dyDescent="0.3">
      <c r="A62" s="100"/>
      <c r="B62" s="100"/>
      <c r="C62" s="100"/>
      <c r="D62" s="100"/>
      <c r="E62" s="100"/>
      <c r="F62" s="100"/>
      <c r="G62" s="100"/>
      <c r="H62" s="100"/>
      <c r="I62" s="100">
        <f>COUNTA(I3:I61)</f>
        <v>59</v>
      </c>
      <c r="J62" s="101">
        <f t="shared" ref="J62:Z62" si="0">SUM(J3:J61)</f>
        <v>0</v>
      </c>
      <c r="K62" s="102">
        <f t="shared" si="0"/>
        <v>16</v>
      </c>
      <c r="L62" s="102">
        <f t="shared" si="0"/>
        <v>0</v>
      </c>
      <c r="M62" s="103">
        <f t="shared" si="0"/>
        <v>0</v>
      </c>
      <c r="N62" s="101">
        <f t="shared" si="0"/>
        <v>4</v>
      </c>
      <c r="O62" s="102">
        <f t="shared" si="0"/>
        <v>0</v>
      </c>
      <c r="P62" s="102">
        <f t="shared" si="0"/>
        <v>0</v>
      </c>
      <c r="Q62" s="103">
        <f t="shared" si="0"/>
        <v>0</v>
      </c>
      <c r="R62" s="101">
        <f t="shared" si="0"/>
        <v>1</v>
      </c>
      <c r="S62" s="102">
        <f t="shared" si="0"/>
        <v>0</v>
      </c>
      <c r="T62" s="102">
        <f t="shared" si="0"/>
        <v>0</v>
      </c>
      <c r="U62" s="102">
        <f t="shared" si="0"/>
        <v>0</v>
      </c>
      <c r="V62" s="102">
        <f t="shared" si="0"/>
        <v>0</v>
      </c>
      <c r="W62" s="103">
        <f t="shared" si="0"/>
        <v>0</v>
      </c>
      <c r="X62" s="101">
        <f t="shared" si="0"/>
        <v>0</v>
      </c>
      <c r="Y62" s="104">
        <f t="shared" si="0"/>
        <v>0</v>
      </c>
      <c r="Z62" s="105">
        <f t="shared" si="0"/>
        <v>18</v>
      </c>
      <c r="AA62" s="106">
        <f>COUNTA(AA3:AA61)</f>
        <v>18</v>
      </c>
      <c r="AB62" s="106">
        <f>COUNTA(AB3:AB61)</f>
        <v>1</v>
      </c>
      <c r="AC62" s="107">
        <f>COUNTA(AC3:AC61)</f>
        <v>0</v>
      </c>
      <c r="AD62" s="108">
        <f>SUM(AD3:AD61)</f>
        <v>0</v>
      </c>
      <c r="AE62" s="108">
        <f>SUM(AE3:AE61)</f>
        <v>0</v>
      </c>
      <c r="AF62" s="108">
        <f>SUM(AF3:AF61)</f>
        <v>0</v>
      </c>
      <c r="AG62" s="109">
        <f>COUNTA(AG3:AG61)</f>
        <v>0</v>
      </c>
      <c r="AH62" s="108">
        <f>SUM(AH3:AH61)</f>
        <v>0</v>
      </c>
      <c r="AI62" s="110">
        <f>COUNTA(AI3:AI61)</f>
        <v>0</v>
      </c>
    </row>
  </sheetData>
  <autoFilter ref="A2:AI2"/>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29"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filterMode="1">
    <pageSetUpPr fitToPage="1"/>
  </sheetPr>
  <dimension ref="A1:AI68"/>
  <sheetViews>
    <sheetView zoomScale="80" zoomScaleNormal="80" workbookViewId="0">
      <pane ySplit="2" topLeftCell="A52" activePane="bottomLeft" state="frozen"/>
      <selection activeCell="D10" sqref="D10"/>
      <selection pane="bottomLeft" activeCell="AA67" sqref="AA67"/>
    </sheetView>
  </sheetViews>
  <sheetFormatPr baseColWidth="10" defaultRowHeight="15" x14ac:dyDescent="0.2"/>
  <cols>
    <col min="1" max="1" width="7" style="111" customWidth="1"/>
    <col min="2" max="3" width="11.42578125" style="111" hidden="1" customWidth="1"/>
    <col min="4" max="4" width="57.71093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272</v>
      </c>
      <c r="C3" s="60" t="s">
        <v>3219</v>
      </c>
      <c r="D3" s="60" t="s">
        <v>82</v>
      </c>
      <c r="E3" s="60" t="s">
        <v>105</v>
      </c>
      <c r="F3" s="60">
        <v>8</v>
      </c>
      <c r="G3" s="60">
        <v>8.1</v>
      </c>
      <c r="H3" s="60" t="s">
        <v>1450</v>
      </c>
      <c r="I3" s="60">
        <v>977</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272</v>
      </c>
      <c r="C4" s="76" t="s">
        <v>3219</v>
      </c>
      <c r="D4" s="76" t="s">
        <v>82</v>
      </c>
      <c r="E4" s="76" t="s">
        <v>105</v>
      </c>
      <c r="F4" s="76">
        <v>8</v>
      </c>
      <c r="G4" s="76">
        <v>8.1</v>
      </c>
      <c r="H4" s="76" t="s">
        <v>1450</v>
      </c>
      <c r="I4" s="76">
        <v>1188</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272</v>
      </c>
      <c r="C5" s="76" t="s">
        <v>3219</v>
      </c>
      <c r="D5" s="76" t="s">
        <v>82</v>
      </c>
      <c r="E5" s="76" t="s">
        <v>105</v>
      </c>
      <c r="F5" s="76">
        <v>8</v>
      </c>
      <c r="G5" s="76">
        <v>8.1</v>
      </c>
      <c r="H5" s="76" t="s">
        <v>1450</v>
      </c>
      <c r="I5" s="76">
        <v>1411</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272</v>
      </c>
      <c r="C6" s="76" t="s">
        <v>3219</v>
      </c>
      <c r="D6" s="76" t="s">
        <v>82</v>
      </c>
      <c r="E6" s="76" t="s">
        <v>105</v>
      </c>
      <c r="F6" s="76">
        <v>8</v>
      </c>
      <c r="G6" s="76">
        <v>8.1</v>
      </c>
      <c r="H6" s="76" t="s">
        <v>1450</v>
      </c>
      <c r="I6" s="76">
        <v>1525</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272</v>
      </c>
      <c r="C7" s="76" t="s">
        <v>3219</v>
      </c>
      <c r="D7" s="76" t="s">
        <v>82</v>
      </c>
      <c r="E7" s="76" t="s">
        <v>105</v>
      </c>
      <c r="F7" s="76">
        <v>8</v>
      </c>
      <c r="G7" s="76">
        <v>8.1</v>
      </c>
      <c r="H7" s="76" t="s">
        <v>1450</v>
      </c>
      <c r="I7" s="76">
        <v>1597</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272</v>
      </c>
      <c r="C8" s="76" t="s">
        <v>3219</v>
      </c>
      <c r="D8" s="76" t="s">
        <v>82</v>
      </c>
      <c r="E8" s="76" t="s">
        <v>105</v>
      </c>
      <c r="F8" s="76">
        <v>8</v>
      </c>
      <c r="G8" s="76">
        <v>8.1</v>
      </c>
      <c r="H8" s="76" t="s">
        <v>1450</v>
      </c>
      <c r="I8" s="76">
        <v>1752</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272</v>
      </c>
      <c r="C9" s="76" t="s">
        <v>3219</v>
      </c>
      <c r="D9" s="76" t="s">
        <v>82</v>
      </c>
      <c r="E9" s="76" t="s">
        <v>105</v>
      </c>
      <c r="F9" s="76">
        <v>8</v>
      </c>
      <c r="G9" s="76">
        <v>8.1</v>
      </c>
      <c r="H9" s="76" t="s">
        <v>1450</v>
      </c>
      <c r="I9" s="76">
        <v>1793</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272</v>
      </c>
      <c r="C10" s="76" t="s">
        <v>3219</v>
      </c>
      <c r="D10" s="76" t="s">
        <v>82</v>
      </c>
      <c r="E10" s="76" t="s">
        <v>105</v>
      </c>
      <c r="F10" s="76">
        <v>8</v>
      </c>
      <c r="G10" s="76">
        <v>8.1</v>
      </c>
      <c r="H10" s="76" t="s">
        <v>1450</v>
      </c>
      <c r="I10" s="76">
        <v>1829</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272</v>
      </c>
      <c r="C11" s="76" t="s">
        <v>3219</v>
      </c>
      <c r="D11" s="76" t="s">
        <v>82</v>
      </c>
      <c r="E11" s="76" t="s">
        <v>105</v>
      </c>
      <c r="F11" s="76">
        <v>8</v>
      </c>
      <c r="G11" s="76">
        <v>8.1</v>
      </c>
      <c r="H11" s="76" t="s">
        <v>1450</v>
      </c>
      <c r="I11" s="76">
        <v>1999</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47.25" hidden="1" x14ac:dyDescent="0.25">
      <c r="A12" s="76">
        <v>10</v>
      </c>
      <c r="B12" s="76" t="s">
        <v>272</v>
      </c>
      <c r="C12" s="76" t="s">
        <v>3219</v>
      </c>
      <c r="D12" s="76" t="s">
        <v>82</v>
      </c>
      <c r="E12" s="76" t="s">
        <v>105</v>
      </c>
      <c r="F12" s="76">
        <v>8</v>
      </c>
      <c r="G12" s="76">
        <v>8.1</v>
      </c>
      <c r="H12" s="76" t="s">
        <v>1451</v>
      </c>
      <c r="I12" s="76">
        <v>1325</v>
      </c>
      <c r="J12" s="61">
        <v>0</v>
      </c>
      <c r="K12" s="62">
        <v>0</v>
      </c>
      <c r="L12" s="62">
        <v>0</v>
      </c>
      <c r="M12" s="63">
        <v>0</v>
      </c>
      <c r="N12" s="64">
        <v>1</v>
      </c>
      <c r="O12" s="65">
        <v>0</v>
      </c>
      <c r="P12" s="65">
        <v>0</v>
      </c>
      <c r="Q12" s="66">
        <v>0</v>
      </c>
      <c r="R12" s="67">
        <v>0</v>
      </c>
      <c r="S12" s="62">
        <v>0</v>
      </c>
      <c r="T12" s="62">
        <v>0</v>
      </c>
      <c r="U12" s="62">
        <v>0</v>
      </c>
      <c r="V12" s="62">
        <v>0</v>
      </c>
      <c r="W12" s="63">
        <v>0</v>
      </c>
      <c r="X12" s="64">
        <v>0</v>
      </c>
      <c r="Y12" s="77">
        <v>0</v>
      </c>
      <c r="Z12" s="70">
        <v>1</v>
      </c>
      <c r="AA12" s="162" t="s">
        <v>1452</v>
      </c>
      <c r="AB12" s="164"/>
      <c r="AC12" s="71"/>
      <c r="AD12" s="72"/>
      <c r="AE12" s="72"/>
      <c r="AF12" s="72"/>
      <c r="AG12" s="73"/>
      <c r="AH12" s="74"/>
      <c r="AI12" s="75"/>
    </row>
    <row r="13" spans="1:35" s="45" customFormat="1" ht="94.5" x14ac:dyDescent="0.25">
      <c r="A13" s="76">
        <v>11</v>
      </c>
      <c r="B13" s="76" t="s">
        <v>272</v>
      </c>
      <c r="C13" s="76" t="s">
        <v>3219</v>
      </c>
      <c r="D13" s="76" t="s">
        <v>82</v>
      </c>
      <c r="E13" s="76" t="s">
        <v>105</v>
      </c>
      <c r="F13" s="76">
        <v>8</v>
      </c>
      <c r="G13" s="76">
        <v>8.1</v>
      </c>
      <c r="H13" s="76" t="s">
        <v>1451</v>
      </c>
      <c r="I13" s="76">
        <v>1534</v>
      </c>
      <c r="J13" s="61">
        <v>1</v>
      </c>
      <c r="K13" s="62">
        <v>0</v>
      </c>
      <c r="L13" s="62">
        <v>0</v>
      </c>
      <c r="M13" s="63">
        <v>0</v>
      </c>
      <c r="N13" s="64">
        <v>1</v>
      </c>
      <c r="O13" s="65">
        <v>0</v>
      </c>
      <c r="P13" s="65">
        <v>0</v>
      </c>
      <c r="Q13" s="66">
        <v>0</v>
      </c>
      <c r="R13" s="67">
        <v>0</v>
      </c>
      <c r="S13" s="62">
        <v>0</v>
      </c>
      <c r="T13" s="62">
        <v>0</v>
      </c>
      <c r="U13" s="62">
        <v>0</v>
      </c>
      <c r="V13" s="62">
        <v>0</v>
      </c>
      <c r="W13" s="63">
        <v>0</v>
      </c>
      <c r="X13" s="64">
        <v>0</v>
      </c>
      <c r="Y13" s="77">
        <v>0</v>
      </c>
      <c r="Z13" s="70">
        <v>1</v>
      </c>
      <c r="AA13" s="162" t="s">
        <v>1493</v>
      </c>
      <c r="AB13" s="164"/>
      <c r="AC13" s="71"/>
      <c r="AD13" s="72"/>
      <c r="AE13" s="72"/>
      <c r="AF13" s="72"/>
      <c r="AG13" s="73"/>
      <c r="AH13" s="74"/>
      <c r="AI13" s="75"/>
    </row>
    <row r="14" spans="1:35" s="45" customFormat="1" ht="47.25" x14ac:dyDescent="0.25">
      <c r="A14" s="76">
        <v>12</v>
      </c>
      <c r="B14" s="76" t="s">
        <v>272</v>
      </c>
      <c r="C14" s="76" t="s">
        <v>3219</v>
      </c>
      <c r="D14" s="76" t="s">
        <v>82</v>
      </c>
      <c r="E14" s="76" t="s">
        <v>105</v>
      </c>
      <c r="F14" s="76">
        <v>8</v>
      </c>
      <c r="G14" s="76">
        <v>8.1</v>
      </c>
      <c r="H14" s="76" t="s">
        <v>1451</v>
      </c>
      <c r="I14" s="76">
        <v>1791</v>
      </c>
      <c r="J14" s="61">
        <v>1</v>
      </c>
      <c r="K14" s="62">
        <v>0</v>
      </c>
      <c r="L14" s="62">
        <v>0</v>
      </c>
      <c r="M14" s="63">
        <v>0</v>
      </c>
      <c r="N14" s="64">
        <v>0</v>
      </c>
      <c r="O14" s="65">
        <v>0</v>
      </c>
      <c r="P14" s="65">
        <v>0</v>
      </c>
      <c r="Q14" s="66">
        <v>0</v>
      </c>
      <c r="R14" s="67">
        <v>0</v>
      </c>
      <c r="S14" s="62">
        <v>0</v>
      </c>
      <c r="T14" s="62">
        <v>0</v>
      </c>
      <c r="U14" s="62">
        <v>0</v>
      </c>
      <c r="V14" s="62">
        <v>0</v>
      </c>
      <c r="W14" s="63">
        <v>0</v>
      </c>
      <c r="X14" s="64">
        <v>0</v>
      </c>
      <c r="Y14" s="77">
        <v>0</v>
      </c>
      <c r="Z14" s="70">
        <v>1</v>
      </c>
      <c r="AA14" s="162" t="s">
        <v>1453</v>
      </c>
      <c r="AB14" s="164"/>
      <c r="AC14" s="71"/>
      <c r="AD14" s="72"/>
      <c r="AE14" s="72"/>
      <c r="AF14" s="72"/>
      <c r="AG14" s="73"/>
      <c r="AH14" s="74"/>
      <c r="AI14" s="75"/>
    </row>
    <row r="15" spans="1:35" s="45" customFormat="1" ht="15.75" hidden="1" x14ac:dyDescent="0.25">
      <c r="A15" s="76">
        <v>13</v>
      </c>
      <c r="B15" s="76" t="s">
        <v>272</v>
      </c>
      <c r="C15" s="76" t="s">
        <v>3219</v>
      </c>
      <c r="D15" s="76" t="s">
        <v>82</v>
      </c>
      <c r="E15" s="76" t="s">
        <v>105</v>
      </c>
      <c r="F15" s="76">
        <v>8</v>
      </c>
      <c r="G15" s="76">
        <v>8.1</v>
      </c>
      <c r="H15" s="76" t="s">
        <v>1451</v>
      </c>
      <c r="I15" s="76">
        <v>1797</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94.5" x14ac:dyDescent="0.25">
      <c r="A16" s="76">
        <v>14</v>
      </c>
      <c r="B16" s="76" t="s">
        <v>272</v>
      </c>
      <c r="C16" s="76" t="s">
        <v>3219</v>
      </c>
      <c r="D16" s="76" t="s">
        <v>82</v>
      </c>
      <c r="E16" s="76" t="s">
        <v>105</v>
      </c>
      <c r="F16" s="76">
        <v>8</v>
      </c>
      <c r="G16" s="76">
        <v>8.1</v>
      </c>
      <c r="H16" s="76" t="s">
        <v>1451</v>
      </c>
      <c r="I16" s="76">
        <v>2000</v>
      </c>
      <c r="J16" s="61">
        <v>1</v>
      </c>
      <c r="K16" s="62">
        <v>0</v>
      </c>
      <c r="L16" s="62">
        <v>0</v>
      </c>
      <c r="M16" s="63">
        <v>0</v>
      </c>
      <c r="N16" s="64">
        <v>1</v>
      </c>
      <c r="O16" s="65">
        <v>0</v>
      </c>
      <c r="P16" s="65">
        <v>0</v>
      </c>
      <c r="Q16" s="66">
        <v>0</v>
      </c>
      <c r="R16" s="67">
        <v>0</v>
      </c>
      <c r="S16" s="62">
        <v>0</v>
      </c>
      <c r="T16" s="62">
        <v>0</v>
      </c>
      <c r="U16" s="62">
        <v>0</v>
      </c>
      <c r="V16" s="62">
        <v>0</v>
      </c>
      <c r="W16" s="63">
        <v>0</v>
      </c>
      <c r="X16" s="64">
        <v>0</v>
      </c>
      <c r="Y16" s="77">
        <v>0</v>
      </c>
      <c r="Z16" s="70">
        <v>1</v>
      </c>
      <c r="AA16" s="162" t="s">
        <v>1454</v>
      </c>
      <c r="AB16" s="164"/>
      <c r="AC16" s="71"/>
      <c r="AD16" s="72"/>
      <c r="AE16" s="72"/>
      <c r="AF16" s="72"/>
      <c r="AG16" s="73"/>
      <c r="AH16" s="74"/>
      <c r="AI16" s="75"/>
    </row>
    <row r="17" spans="1:35" s="45" customFormat="1" ht="63" hidden="1" x14ac:dyDescent="0.25">
      <c r="A17" s="78">
        <v>15</v>
      </c>
      <c r="B17" s="78" t="s">
        <v>272</v>
      </c>
      <c r="C17" s="78" t="s">
        <v>3219</v>
      </c>
      <c r="D17" s="78" t="s">
        <v>82</v>
      </c>
      <c r="E17" s="78" t="s">
        <v>105</v>
      </c>
      <c r="F17" s="78">
        <v>8</v>
      </c>
      <c r="G17" s="78">
        <v>8.1</v>
      </c>
      <c r="H17" s="78" t="s">
        <v>1451</v>
      </c>
      <c r="I17" s="78">
        <v>2001</v>
      </c>
      <c r="J17" s="79">
        <v>0</v>
      </c>
      <c r="K17" s="80">
        <v>0</v>
      </c>
      <c r="L17" s="80">
        <v>0</v>
      </c>
      <c r="M17" s="81">
        <v>0</v>
      </c>
      <c r="N17" s="82">
        <v>1</v>
      </c>
      <c r="O17" s="83">
        <v>0</v>
      </c>
      <c r="P17" s="83">
        <v>0</v>
      </c>
      <c r="Q17" s="84">
        <v>0</v>
      </c>
      <c r="R17" s="85">
        <v>0</v>
      </c>
      <c r="S17" s="80">
        <v>0</v>
      </c>
      <c r="T17" s="80">
        <v>0</v>
      </c>
      <c r="U17" s="80">
        <v>0</v>
      </c>
      <c r="V17" s="80">
        <v>0</v>
      </c>
      <c r="W17" s="81">
        <v>0</v>
      </c>
      <c r="X17" s="82">
        <v>0</v>
      </c>
      <c r="Y17" s="86">
        <v>0</v>
      </c>
      <c r="Z17" s="87">
        <v>1</v>
      </c>
      <c r="AA17" s="166" t="s">
        <v>1455</v>
      </c>
      <c r="AB17" s="167"/>
      <c r="AC17" s="71"/>
      <c r="AD17" s="72"/>
      <c r="AE17" s="72"/>
      <c r="AF17" s="72"/>
      <c r="AG17" s="73"/>
      <c r="AH17" s="74"/>
      <c r="AI17" s="75"/>
    </row>
    <row r="18" spans="1:35" s="45" customFormat="1" ht="15.75" hidden="1" x14ac:dyDescent="0.25">
      <c r="A18" s="78">
        <v>16</v>
      </c>
      <c r="B18" s="78" t="s">
        <v>272</v>
      </c>
      <c r="C18" s="78" t="s">
        <v>3219</v>
      </c>
      <c r="D18" s="78" t="s">
        <v>82</v>
      </c>
      <c r="E18" s="78" t="s">
        <v>105</v>
      </c>
      <c r="F18" s="78">
        <v>8</v>
      </c>
      <c r="G18" s="78">
        <v>8.1999999999999993</v>
      </c>
      <c r="H18" s="78" t="s">
        <v>1456</v>
      </c>
      <c r="I18" s="78">
        <v>1162</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78.75" hidden="1" x14ac:dyDescent="0.25">
      <c r="A19" s="78">
        <v>17</v>
      </c>
      <c r="B19" s="78" t="s">
        <v>272</v>
      </c>
      <c r="C19" s="78" t="s">
        <v>3219</v>
      </c>
      <c r="D19" s="78" t="s">
        <v>82</v>
      </c>
      <c r="E19" s="78" t="s">
        <v>105</v>
      </c>
      <c r="F19" s="78">
        <v>8</v>
      </c>
      <c r="G19" s="78">
        <v>8.1999999999999993</v>
      </c>
      <c r="H19" s="78" t="s">
        <v>1456</v>
      </c>
      <c r="I19" s="78">
        <v>1440</v>
      </c>
      <c r="J19" s="79">
        <v>0</v>
      </c>
      <c r="K19" s="80">
        <v>0</v>
      </c>
      <c r="L19" s="80">
        <v>0</v>
      </c>
      <c r="M19" s="81">
        <v>0</v>
      </c>
      <c r="N19" s="82">
        <v>0</v>
      </c>
      <c r="O19" s="83">
        <v>0</v>
      </c>
      <c r="P19" s="83">
        <v>0</v>
      </c>
      <c r="Q19" s="84">
        <v>0</v>
      </c>
      <c r="R19" s="85">
        <v>1</v>
      </c>
      <c r="S19" s="80">
        <v>0</v>
      </c>
      <c r="T19" s="80">
        <v>0</v>
      </c>
      <c r="U19" s="80">
        <v>0</v>
      </c>
      <c r="V19" s="91">
        <v>0</v>
      </c>
      <c r="W19" s="81">
        <v>0</v>
      </c>
      <c r="X19" s="82">
        <v>0</v>
      </c>
      <c r="Y19" s="86">
        <v>0</v>
      </c>
      <c r="Z19" s="87">
        <v>1</v>
      </c>
      <c r="AA19" s="166" t="s">
        <v>1457</v>
      </c>
      <c r="AB19" s="167"/>
      <c r="AC19" s="71"/>
      <c r="AD19" s="72"/>
      <c r="AE19" s="72"/>
      <c r="AF19" s="72"/>
      <c r="AG19" s="73"/>
      <c r="AH19" s="74"/>
      <c r="AI19" s="75"/>
    </row>
    <row r="20" spans="1:35" s="45" customFormat="1" ht="15.75" hidden="1" x14ac:dyDescent="0.25">
      <c r="A20" s="78">
        <v>18</v>
      </c>
      <c r="B20" s="78" t="s">
        <v>272</v>
      </c>
      <c r="C20" s="78" t="s">
        <v>3219</v>
      </c>
      <c r="D20" s="78" t="s">
        <v>82</v>
      </c>
      <c r="E20" s="78" t="s">
        <v>105</v>
      </c>
      <c r="F20" s="78">
        <v>8</v>
      </c>
      <c r="G20" s="78">
        <v>8.1999999999999993</v>
      </c>
      <c r="H20" s="78" t="s">
        <v>1456</v>
      </c>
      <c r="I20" s="78">
        <v>1571</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15.75" hidden="1" x14ac:dyDescent="0.25">
      <c r="A21" s="78">
        <v>19</v>
      </c>
      <c r="B21" s="78" t="s">
        <v>272</v>
      </c>
      <c r="C21" s="78" t="s">
        <v>3219</v>
      </c>
      <c r="D21" s="78" t="s">
        <v>82</v>
      </c>
      <c r="E21" s="78" t="s">
        <v>105</v>
      </c>
      <c r="F21" s="78">
        <v>8</v>
      </c>
      <c r="G21" s="78">
        <v>8.1999999999999993</v>
      </c>
      <c r="H21" s="78" t="s">
        <v>1456</v>
      </c>
      <c r="I21" s="78">
        <v>1800</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272</v>
      </c>
      <c r="C22" s="78" t="s">
        <v>3219</v>
      </c>
      <c r="D22" s="78" t="s">
        <v>82</v>
      </c>
      <c r="E22" s="78" t="s">
        <v>105</v>
      </c>
      <c r="F22" s="78">
        <v>8</v>
      </c>
      <c r="G22" s="78">
        <v>8.1999999999999993</v>
      </c>
      <c r="H22" s="78" t="s">
        <v>1456</v>
      </c>
      <c r="I22" s="78">
        <v>1810</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26" x14ac:dyDescent="0.25">
      <c r="A23" s="78">
        <v>21</v>
      </c>
      <c r="B23" s="78" t="s">
        <v>272</v>
      </c>
      <c r="C23" s="78" t="s">
        <v>3219</v>
      </c>
      <c r="D23" s="78" t="s">
        <v>82</v>
      </c>
      <c r="E23" s="78" t="s">
        <v>105</v>
      </c>
      <c r="F23" s="78">
        <v>8</v>
      </c>
      <c r="G23" s="78">
        <v>8.1999999999999993</v>
      </c>
      <c r="H23" s="78" t="s">
        <v>1456</v>
      </c>
      <c r="I23" s="78">
        <v>2013</v>
      </c>
      <c r="J23" s="79">
        <v>1</v>
      </c>
      <c r="K23" s="80">
        <v>0</v>
      </c>
      <c r="L23" s="80">
        <v>0</v>
      </c>
      <c r="M23" s="81">
        <v>0</v>
      </c>
      <c r="N23" s="82">
        <v>0</v>
      </c>
      <c r="O23" s="83">
        <v>0</v>
      </c>
      <c r="P23" s="83">
        <v>0</v>
      </c>
      <c r="Q23" s="84">
        <v>1</v>
      </c>
      <c r="R23" s="85">
        <v>0</v>
      </c>
      <c r="S23" s="80">
        <v>0</v>
      </c>
      <c r="T23" s="80">
        <v>0</v>
      </c>
      <c r="U23" s="80">
        <v>0</v>
      </c>
      <c r="V23" s="80">
        <v>0</v>
      </c>
      <c r="W23" s="81">
        <v>0</v>
      </c>
      <c r="X23" s="82">
        <v>0</v>
      </c>
      <c r="Y23" s="86">
        <v>0</v>
      </c>
      <c r="Z23" s="87">
        <v>1</v>
      </c>
      <c r="AA23" s="166" t="s">
        <v>1458</v>
      </c>
      <c r="AB23" s="167"/>
      <c r="AC23" s="71"/>
      <c r="AD23" s="72"/>
      <c r="AE23" s="72"/>
      <c r="AF23" s="72"/>
      <c r="AG23" s="73"/>
      <c r="AH23" s="74"/>
      <c r="AI23" s="75"/>
    </row>
    <row r="24" spans="1:35" s="45" customFormat="1" ht="15.75" hidden="1" x14ac:dyDescent="0.25">
      <c r="A24" s="78">
        <v>22</v>
      </c>
      <c r="B24" s="78" t="s">
        <v>272</v>
      </c>
      <c r="C24" s="78" t="s">
        <v>3219</v>
      </c>
      <c r="D24" s="78" t="s">
        <v>82</v>
      </c>
      <c r="E24" s="78" t="s">
        <v>105</v>
      </c>
      <c r="F24" s="78">
        <v>8</v>
      </c>
      <c r="G24" s="78">
        <v>8.1999999999999993</v>
      </c>
      <c r="H24" s="78" t="s">
        <v>1459</v>
      </c>
      <c r="I24" s="78">
        <v>1009</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63" hidden="1" x14ac:dyDescent="0.25">
      <c r="A25" s="78">
        <v>23</v>
      </c>
      <c r="B25" s="78" t="s">
        <v>272</v>
      </c>
      <c r="C25" s="78" t="s">
        <v>3219</v>
      </c>
      <c r="D25" s="78" t="s">
        <v>82</v>
      </c>
      <c r="E25" s="78" t="s">
        <v>105</v>
      </c>
      <c r="F25" s="78">
        <v>8</v>
      </c>
      <c r="G25" s="78">
        <v>8.1999999999999993</v>
      </c>
      <c r="H25" s="78" t="s">
        <v>1459</v>
      </c>
      <c r="I25" s="78">
        <v>1555</v>
      </c>
      <c r="J25" s="79">
        <v>0</v>
      </c>
      <c r="K25" s="80">
        <v>0</v>
      </c>
      <c r="L25" s="80">
        <v>0</v>
      </c>
      <c r="M25" s="81">
        <v>0</v>
      </c>
      <c r="N25" s="82">
        <v>1</v>
      </c>
      <c r="O25" s="83">
        <v>0</v>
      </c>
      <c r="P25" s="83">
        <v>0</v>
      </c>
      <c r="Q25" s="84">
        <v>0</v>
      </c>
      <c r="R25" s="85">
        <v>0</v>
      </c>
      <c r="S25" s="80">
        <v>0</v>
      </c>
      <c r="T25" s="80">
        <v>0</v>
      </c>
      <c r="U25" s="80">
        <v>0</v>
      </c>
      <c r="V25" s="80">
        <v>0</v>
      </c>
      <c r="W25" s="81">
        <v>0</v>
      </c>
      <c r="X25" s="82">
        <v>0</v>
      </c>
      <c r="Y25" s="86">
        <v>0</v>
      </c>
      <c r="Z25" s="87">
        <v>1</v>
      </c>
      <c r="AA25" s="166" t="s">
        <v>1460</v>
      </c>
      <c r="AB25" s="167"/>
      <c r="AC25" s="71"/>
      <c r="AD25" s="72"/>
      <c r="AE25" s="72"/>
      <c r="AF25" s="72"/>
      <c r="AG25" s="73"/>
      <c r="AH25" s="74"/>
      <c r="AI25" s="75"/>
    </row>
    <row r="26" spans="1:35" s="45" customFormat="1" ht="78.75" x14ac:dyDescent="0.25">
      <c r="A26" s="78">
        <v>24</v>
      </c>
      <c r="B26" s="78" t="s">
        <v>272</v>
      </c>
      <c r="C26" s="78" t="s">
        <v>3219</v>
      </c>
      <c r="D26" s="78" t="s">
        <v>82</v>
      </c>
      <c r="E26" s="78" t="s">
        <v>105</v>
      </c>
      <c r="F26" s="78">
        <v>8</v>
      </c>
      <c r="G26" s="78">
        <v>8.1999999999999993</v>
      </c>
      <c r="H26" s="78" t="s">
        <v>1459</v>
      </c>
      <c r="I26" s="78">
        <v>1556</v>
      </c>
      <c r="J26" s="79">
        <v>1</v>
      </c>
      <c r="K26" s="80">
        <v>0</v>
      </c>
      <c r="L26" s="80">
        <v>0</v>
      </c>
      <c r="M26" s="81">
        <v>0</v>
      </c>
      <c r="N26" s="82">
        <v>1</v>
      </c>
      <c r="O26" s="83">
        <v>0</v>
      </c>
      <c r="P26" s="83">
        <v>0</v>
      </c>
      <c r="Q26" s="84">
        <v>0</v>
      </c>
      <c r="R26" s="85">
        <v>0</v>
      </c>
      <c r="S26" s="80">
        <v>0</v>
      </c>
      <c r="T26" s="80">
        <v>0</v>
      </c>
      <c r="U26" s="80">
        <v>0</v>
      </c>
      <c r="V26" s="80">
        <v>0</v>
      </c>
      <c r="W26" s="81">
        <v>0</v>
      </c>
      <c r="X26" s="82">
        <v>0</v>
      </c>
      <c r="Y26" s="86">
        <v>0</v>
      </c>
      <c r="Z26" s="87">
        <v>1</v>
      </c>
      <c r="AA26" s="166" t="s">
        <v>1461</v>
      </c>
      <c r="AB26" s="167"/>
      <c r="AC26" s="92"/>
      <c r="AD26" s="93"/>
      <c r="AE26" s="93"/>
      <c r="AF26" s="93"/>
      <c r="AG26" s="94"/>
      <c r="AH26" s="95"/>
      <c r="AI26" s="96"/>
    </row>
    <row r="27" spans="1:35" s="45" customFormat="1" ht="63" x14ac:dyDescent="0.25">
      <c r="A27" s="78">
        <v>25</v>
      </c>
      <c r="B27" s="78" t="s">
        <v>272</v>
      </c>
      <c r="C27" s="78" t="s">
        <v>3219</v>
      </c>
      <c r="D27" s="78" t="s">
        <v>82</v>
      </c>
      <c r="E27" s="78" t="s">
        <v>105</v>
      </c>
      <c r="F27" s="78">
        <v>8</v>
      </c>
      <c r="G27" s="78">
        <v>8.1999999999999993</v>
      </c>
      <c r="H27" s="78" t="s">
        <v>1459</v>
      </c>
      <c r="I27" s="78">
        <v>1639</v>
      </c>
      <c r="J27" s="79">
        <v>1</v>
      </c>
      <c r="K27" s="80">
        <v>0</v>
      </c>
      <c r="L27" s="80">
        <v>0</v>
      </c>
      <c r="M27" s="81">
        <v>0</v>
      </c>
      <c r="N27" s="82">
        <v>0</v>
      </c>
      <c r="O27" s="83">
        <v>0</v>
      </c>
      <c r="P27" s="83">
        <v>0</v>
      </c>
      <c r="Q27" s="84">
        <v>0</v>
      </c>
      <c r="R27" s="85">
        <v>0</v>
      </c>
      <c r="S27" s="80">
        <v>0</v>
      </c>
      <c r="T27" s="80">
        <v>0</v>
      </c>
      <c r="U27" s="80">
        <v>0</v>
      </c>
      <c r="V27" s="80">
        <v>0</v>
      </c>
      <c r="W27" s="81">
        <v>0</v>
      </c>
      <c r="X27" s="82">
        <v>0</v>
      </c>
      <c r="Y27" s="86">
        <v>0</v>
      </c>
      <c r="Z27" s="87">
        <v>1</v>
      </c>
      <c r="AA27" s="166" t="s">
        <v>1462</v>
      </c>
      <c r="AB27" s="167"/>
      <c r="AC27" s="71"/>
      <c r="AD27" s="72"/>
      <c r="AE27" s="72"/>
      <c r="AF27" s="72"/>
      <c r="AG27" s="73"/>
      <c r="AH27" s="74"/>
      <c r="AI27" s="75"/>
    </row>
    <row r="28" spans="1:35" s="45" customFormat="1" ht="15.75" hidden="1" x14ac:dyDescent="0.25">
      <c r="A28" s="78">
        <v>26</v>
      </c>
      <c r="B28" s="78" t="s">
        <v>272</v>
      </c>
      <c r="C28" s="78" t="s">
        <v>3219</v>
      </c>
      <c r="D28" s="78" t="s">
        <v>82</v>
      </c>
      <c r="E28" s="78" t="s">
        <v>105</v>
      </c>
      <c r="F28" s="78">
        <v>8</v>
      </c>
      <c r="G28" s="78">
        <v>8.1999999999999993</v>
      </c>
      <c r="H28" s="78" t="s">
        <v>1459</v>
      </c>
      <c r="I28" s="78">
        <v>1766</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47.25" hidden="1" x14ac:dyDescent="0.25">
      <c r="A29" s="78">
        <v>27</v>
      </c>
      <c r="B29" s="78" t="s">
        <v>272</v>
      </c>
      <c r="C29" s="78" t="s">
        <v>3219</v>
      </c>
      <c r="D29" s="78" t="s">
        <v>82</v>
      </c>
      <c r="E29" s="78" t="s">
        <v>105</v>
      </c>
      <c r="F29" s="78">
        <v>8</v>
      </c>
      <c r="G29" s="78">
        <v>8.1999999999999993</v>
      </c>
      <c r="H29" s="78" t="s">
        <v>1459</v>
      </c>
      <c r="I29" s="78">
        <v>1813</v>
      </c>
      <c r="J29" s="79">
        <v>0</v>
      </c>
      <c r="K29" s="80">
        <v>0</v>
      </c>
      <c r="L29" s="80">
        <v>0</v>
      </c>
      <c r="M29" s="81">
        <v>0</v>
      </c>
      <c r="N29" s="82">
        <v>0</v>
      </c>
      <c r="O29" s="83">
        <v>0</v>
      </c>
      <c r="P29" s="83">
        <v>0</v>
      </c>
      <c r="Q29" s="84">
        <v>0</v>
      </c>
      <c r="R29" s="85">
        <v>0</v>
      </c>
      <c r="S29" s="80">
        <v>0</v>
      </c>
      <c r="T29" s="80">
        <v>0</v>
      </c>
      <c r="U29" s="80">
        <v>1</v>
      </c>
      <c r="V29" s="80">
        <v>0</v>
      </c>
      <c r="W29" s="81">
        <v>0</v>
      </c>
      <c r="X29" s="82">
        <v>0</v>
      </c>
      <c r="Y29" s="86">
        <v>0</v>
      </c>
      <c r="Z29" s="87">
        <v>1</v>
      </c>
      <c r="AA29" s="166" t="s">
        <v>1463</v>
      </c>
      <c r="AB29" s="167"/>
      <c r="AC29" s="71"/>
      <c r="AD29" s="72"/>
      <c r="AE29" s="72"/>
      <c r="AF29" s="72"/>
      <c r="AG29" s="73"/>
      <c r="AH29" s="74"/>
      <c r="AI29" s="75"/>
    </row>
    <row r="30" spans="1:35" s="45" customFormat="1" ht="31.5" hidden="1" x14ac:dyDescent="0.25">
      <c r="A30" s="78">
        <v>28</v>
      </c>
      <c r="B30" s="78" t="s">
        <v>272</v>
      </c>
      <c r="C30" s="78" t="s">
        <v>3219</v>
      </c>
      <c r="D30" s="78" t="s">
        <v>82</v>
      </c>
      <c r="E30" s="78" t="s">
        <v>105</v>
      </c>
      <c r="F30" s="78">
        <v>8</v>
      </c>
      <c r="G30" s="78">
        <v>8.1999999999999993</v>
      </c>
      <c r="H30" s="78" t="s">
        <v>1459</v>
      </c>
      <c r="I30" s="78">
        <v>1826</v>
      </c>
      <c r="J30" s="79">
        <v>0</v>
      </c>
      <c r="K30" s="80">
        <v>0</v>
      </c>
      <c r="L30" s="80">
        <v>0</v>
      </c>
      <c r="M30" s="81">
        <v>0</v>
      </c>
      <c r="N30" s="82">
        <v>0</v>
      </c>
      <c r="O30" s="83">
        <v>0</v>
      </c>
      <c r="P30" s="83">
        <v>0</v>
      </c>
      <c r="Q30" s="84">
        <v>0</v>
      </c>
      <c r="R30" s="85">
        <v>0</v>
      </c>
      <c r="S30" s="80">
        <v>0</v>
      </c>
      <c r="T30" s="80">
        <v>0</v>
      </c>
      <c r="U30" s="80">
        <v>1</v>
      </c>
      <c r="V30" s="80">
        <v>0</v>
      </c>
      <c r="W30" s="81">
        <v>0</v>
      </c>
      <c r="X30" s="82">
        <v>0</v>
      </c>
      <c r="Y30" s="86">
        <v>0</v>
      </c>
      <c r="Z30" s="87">
        <v>1</v>
      </c>
      <c r="AA30" s="169" t="s">
        <v>1464</v>
      </c>
      <c r="AB30" s="167"/>
      <c r="AC30" s="71"/>
      <c r="AD30" s="72"/>
      <c r="AE30" s="72"/>
      <c r="AF30" s="72"/>
      <c r="AG30" s="73"/>
      <c r="AH30" s="74"/>
      <c r="AI30" s="75"/>
    </row>
    <row r="31" spans="1:35" s="45" customFormat="1" ht="78.75" hidden="1" x14ac:dyDescent="0.25">
      <c r="A31" s="78">
        <v>29</v>
      </c>
      <c r="B31" s="78" t="s">
        <v>272</v>
      </c>
      <c r="C31" s="78" t="s">
        <v>3219</v>
      </c>
      <c r="D31" s="78" t="s">
        <v>82</v>
      </c>
      <c r="E31" s="78" t="s">
        <v>105</v>
      </c>
      <c r="F31" s="78">
        <v>8</v>
      </c>
      <c r="G31" s="78">
        <v>8.1999999999999993</v>
      </c>
      <c r="H31" s="78" t="s">
        <v>1465</v>
      </c>
      <c r="I31" s="78">
        <v>1073</v>
      </c>
      <c r="J31" s="79">
        <v>0</v>
      </c>
      <c r="K31" s="80">
        <v>0</v>
      </c>
      <c r="L31" s="80">
        <v>0</v>
      </c>
      <c r="M31" s="81">
        <v>0</v>
      </c>
      <c r="N31" s="82">
        <v>1</v>
      </c>
      <c r="O31" s="83">
        <v>0</v>
      </c>
      <c r="P31" s="83">
        <v>0</v>
      </c>
      <c r="Q31" s="84">
        <v>0</v>
      </c>
      <c r="R31" s="85">
        <v>0</v>
      </c>
      <c r="S31" s="80">
        <v>0</v>
      </c>
      <c r="T31" s="80">
        <v>0</v>
      </c>
      <c r="U31" s="80">
        <v>0</v>
      </c>
      <c r="V31" s="80">
        <v>0</v>
      </c>
      <c r="W31" s="81">
        <v>0</v>
      </c>
      <c r="X31" s="82">
        <v>0</v>
      </c>
      <c r="Y31" s="86">
        <v>0</v>
      </c>
      <c r="Z31" s="87">
        <v>1</v>
      </c>
      <c r="AA31" s="166" t="s">
        <v>1466</v>
      </c>
      <c r="AB31" s="167"/>
      <c r="AC31" s="71"/>
      <c r="AD31" s="72"/>
      <c r="AE31" s="72"/>
      <c r="AF31" s="72"/>
      <c r="AG31" s="73"/>
      <c r="AH31" s="74"/>
      <c r="AI31" s="75"/>
    </row>
    <row r="32" spans="1:35" s="45" customFormat="1" ht="63" hidden="1" x14ac:dyDescent="0.25">
      <c r="A32" s="78">
        <v>30</v>
      </c>
      <c r="B32" s="78" t="s">
        <v>272</v>
      </c>
      <c r="C32" s="78" t="s">
        <v>3219</v>
      </c>
      <c r="D32" s="78" t="s">
        <v>82</v>
      </c>
      <c r="E32" s="78" t="s">
        <v>105</v>
      </c>
      <c r="F32" s="78">
        <v>8</v>
      </c>
      <c r="G32" s="78">
        <v>8.1999999999999993</v>
      </c>
      <c r="H32" s="78" t="s">
        <v>1465</v>
      </c>
      <c r="I32" s="78">
        <v>1427</v>
      </c>
      <c r="J32" s="79">
        <v>0</v>
      </c>
      <c r="K32" s="80">
        <v>0</v>
      </c>
      <c r="L32" s="80">
        <v>0</v>
      </c>
      <c r="M32" s="81">
        <v>0</v>
      </c>
      <c r="N32" s="82">
        <v>1</v>
      </c>
      <c r="O32" s="83">
        <v>0</v>
      </c>
      <c r="P32" s="83">
        <v>0</v>
      </c>
      <c r="Q32" s="84">
        <v>0</v>
      </c>
      <c r="R32" s="85">
        <v>0</v>
      </c>
      <c r="S32" s="80">
        <v>0</v>
      </c>
      <c r="T32" s="80">
        <v>0</v>
      </c>
      <c r="U32" s="80">
        <v>0</v>
      </c>
      <c r="V32" s="80">
        <v>0</v>
      </c>
      <c r="W32" s="81">
        <v>0</v>
      </c>
      <c r="X32" s="82">
        <v>0</v>
      </c>
      <c r="Y32" s="86">
        <v>0</v>
      </c>
      <c r="Z32" s="87">
        <v>1</v>
      </c>
      <c r="AA32" s="166" t="s">
        <v>1467</v>
      </c>
      <c r="AB32" s="167"/>
      <c r="AC32" s="71"/>
      <c r="AD32" s="72"/>
      <c r="AE32" s="72"/>
      <c r="AF32" s="72"/>
      <c r="AG32" s="73"/>
      <c r="AH32" s="74"/>
      <c r="AI32" s="75"/>
    </row>
    <row r="33" spans="1:35" s="45" customFormat="1" ht="15.75" hidden="1" x14ac:dyDescent="0.25">
      <c r="A33" s="78">
        <v>31</v>
      </c>
      <c r="B33" s="78" t="s">
        <v>272</v>
      </c>
      <c r="C33" s="78" t="s">
        <v>3219</v>
      </c>
      <c r="D33" s="78" t="s">
        <v>82</v>
      </c>
      <c r="E33" s="78" t="s">
        <v>105</v>
      </c>
      <c r="F33" s="78">
        <v>8</v>
      </c>
      <c r="G33" s="78">
        <v>8.1999999999999993</v>
      </c>
      <c r="H33" s="78" t="s">
        <v>1465</v>
      </c>
      <c r="I33" s="78">
        <v>1642</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47.25" hidden="1" x14ac:dyDescent="0.25">
      <c r="A34" s="78">
        <v>32</v>
      </c>
      <c r="B34" s="78" t="s">
        <v>272</v>
      </c>
      <c r="C34" s="78" t="s">
        <v>3219</v>
      </c>
      <c r="D34" s="78" t="s">
        <v>82</v>
      </c>
      <c r="E34" s="78" t="s">
        <v>105</v>
      </c>
      <c r="F34" s="78">
        <v>8</v>
      </c>
      <c r="G34" s="78">
        <v>8.1999999999999993</v>
      </c>
      <c r="H34" s="78" t="s">
        <v>1465</v>
      </c>
      <c r="I34" s="78">
        <v>1702</v>
      </c>
      <c r="J34" s="79">
        <v>0</v>
      </c>
      <c r="K34" s="80">
        <v>0</v>
      </c>
      <c r="L34" s="80">
        <v>0</v>
      </c>
      <c r="M34" s="81">
        <v>0</v>
      </c>
      <c r="N34" s="82">
        <v>0</v>
      </c>
      <c r="O34" s="83">
        <v>1</v>
      </c>
      <c r="P34" s="83">
        <v>0</v>
      </c>
      <c r="Q34" s="84">
        <v>0</v>
      </c>
      <c r="R34" s="85">
        <v>0</v>
      </c>
      <c r="S34" s="80">
        <v>0</v>
      </c>
      <c r="T34" s="80">
        <v>0</v>
      </c>
      <c r="U34" s="80">
        <v>0</v>
      </c>
      <c r="V34" s="80">
        <v>0</v>
      </c>
      <c r="W34" s="81">
        <v>0</v>
      </c>
      <c r="X34" s="82">
        <v>0</v>
      </c>
      <c r="Y34" s="86">
        <v>0</v>
      </c>
      <c r="Z34" s="87">
        <v>1</v>
      </c>
      <c r="AA34" s="166" t="s">
        <v>1468</v>
      </c>
      <c r="AB34" s="167"/>
      <c r="AC34" s="71"/>
      <c r="AD34" s="72"/>
      <c r="AE34" s="72"/>
      <c r="AF34" s="72"/>
      <c r="AG34" s="73"/>
      <c r="AH34" s="74"/>
      <c r="AI34" s="75"/>
    </row>
    <row r="35" spans="1:35" s="45" customFormat="1" ht="63" hidden="1" x14ac:dyDescent="0.25">
      <c r="A35" s="78">
        <v>33</v>
      </c>
      <c r="B35" s="78" t="s">
        <v>272</v>
      </c>
      <c r="C35" s="78" t="s">
        <v>3219</v>
      </c>
      <c r="D35" s="78" t="s">
        <v>82</v>
      </c>
      <c r="E35" s="78" t="s">
        <v>105</v>
      </c>
      <c r="F35" s="78">
        <v>8</v>
      </c>
      <c r="G35" s="78">
        <v>8.1999999999999993</v>
      </c>
      <c r="H35" s="78" t="s">
        <v>1465</v>
      </c>
      <c r="I35" s="78">
        <v>1843</v>
      </c>
      <c r="J35" s="79">
        <v>0</v>
      </c>
      <c r="K35" s="80">
        <v>0</v>
      </c>
      <c r="L35" s="80">
        <v>1</v>
      </c>
      <c r="M35" s="81">
        <v>0</v>
      </c>
      <c r="N35" s="82">
        <v>0</v>
      </c>
      <c r="O35" s="83">
        <v>1</v>
      </c>
      <c r="P35" s="83">
        <v>0</v>
      </c>
      <c r="Q35" s="84">
        <v>0</v>
      </c>
      <c r="R35" s="85">
        <v>0</v>
      </c>
      <c r="S35" s="80">
        <v>0</v>
      </c>
      <c r="T35" s="80">
        <v>0</v>
      </c>
      <c r="U35" s="80">
        <v>0</v>
      </c>
      <c r="V35" s="80">
        <v>0</v>
      </c>
      <c r="W35" s="81">
        <v>0</v>
      </c>
      <c r="X35" s="82">
        <v>0</v>
      </c>
      <c r="Y35" s="86">
        <v>0</v>
      </c>
      <c r="Z35" s="87">
        <v>1</v>
      </c>
      <c r="AA35" s="166" t="s">
        <v>1469</v>
      </c>
      <c r="AB35" s="167"/>
      <c r="AC35" s="71"/>
      <c r="AD35" s="72"/>
      <c r="AE35" s="72"/>
      <c r="AF35" s="72"/>
      <c r="AG35" s="73"/>
      <c r="AH35" s="74"/>
      <c r="AI35" s="75"/>
    </row>
    <row r="36" spans="1:35" s="45" customFormat="1" ht="110.25" hidden="1" x14ac:dyDescent="0.25">
      <c r="A36" s="78">
        <v>34</v>
      </c>
      <c r="B36" s="78" t="s">
        <v>272</v>
      </c>
      <c r="C36" s="78" t="s">
        <v>3219</v>
      </c>
      <c r="D36" s="78" t="s">
        <v>82</v>
      </c>
      <c r="E36" s="78" t="s">
        <v>105</v>
      </c>
      <c r="F36" s="78">
        <v>8</v>
      </c>
      <c r="G36" s="78">
        <v>8.1999999999999993</v>
      </c>
      <c r="H36" s="78" t="s">
        <v>1465</v>
      </c>
      <c r="I36" s="78">
        <v>2007</v>
      </c>
      <c r="J36" s="79">
        <v>0</v>
      </c>
      <c r="K36" s="80">
        <v>0</v>
      </c>
      <c r="L36" s="80">
        <v>0</v>
      </c>
      <c r="M36" s="81">
        <v>0</v>
      </c>
      <c r="N36" s="82">
        <v>1</v>
      </c>
      <c r="O36" s="83">
        <v>0</v>
      </c>
      <c r="P36" s="83">
        <v>0</v>
      </c>
      <c r="Q36" s="84">
        <v>0</v>
      </c>
      <c r="R36" s="85">
        <v>0</v>
      </c>
      <c r="S36" s="80">
        <v>0</v>
      </c>
      <c r="T36" s="80">
        <v>0</v>
      </c>
      <c r="U36" s="80">
        <v>1</v>
      </c>
      <c r="V36" s="80">
        <v>0</v>
      </c>
      <c r="W36" s="81">
        <v>0</v>
      </c>
      <c r="X36" s="82">
        <v>0</v>
      </c>
      <c r="Y36" s="86">
        <v>0</v>
      </c>
      <c r="Z36" s="87">
        <v>1</v>
      </c>
      <c r="AA36" s="166" t="s">
        <v>1470</v>
      </c>
      <c r="AB36" s="167"/>
      <c r="AC36" s="71"/>
      <c r="AD36" s="72"/>
      <c r="AE36" s="72"/>
      <c r="AF36" s="72"/>
      <c r="AG36" s="73"/>
      <c r="AH36" s="74"/>
      <c r="AI36" s="75"/>
    </row>
    <row r="37" spans="1:35" s="45" customFormat="1" ht="15.75" hidden="1" x14ac:dyDescent="0.25">
      <c r="A37" s="78">
        <v>35</v>
      </c>
      <c r="B37" s="78" t="s">
        <v>272</v>
      </c>
      <c r="C37" s="78" t="s">
        <v>3219</v>
      </c>
      <c r="D37" s="78" t="s">
        <v>82</v>
      </c>
      <c r="E37" s="78" t="s">
        <v>105</v>
      </c>
      <c r="F37" s="78">
        <v>8</v>
      </c>
      <c r="G37" s="78">
        <v>8.3000000000000007</v>
      </c>
      <c r="H37" s="78" t="s">
        <v>1471</v>
      </c>
      <c r="I37" s="78">
        <v>974</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63" hidden="1" x14ac:dyDescent="0.25">
      <c r="A38" s="78">
        <v>36</v>
      </c>
      <c r="B38" s="78" t="s">
        <v>272</v>
      </c>
      <c r="C38" s="78" t="s">
        <v>3219</v>
      </c>
      <c r="D38" s="78" t="s">
        <v>82</v>
      </c>
      <c r="E38" s="78" t="s">
        <v>105</v>
      </c>
      <c r="F38" s="78">
        <v>8</v>
      </c>
      <c r="G38" s="78">
        <v>8.3000000000000007</v>
      </c>
      <c r="H38" s="78" t="s">
        <v>1471</v>
      </c>
      <c r="I38" s="78">
        <v>1217</v>
      </c>
      <c r="J38" s="79">
        <v>0</v>
      </c>
      <c r="K38" s="80">
        <v>0</v>
      </c>
      <c r="L38" s="80">
        <v>0</v>
      </c>
      <c r="M38" s="81">
        <v>0</v>
      </c>
      <c r="N38" s="82">
        <v>1</v>
      </c>
      <c r="O38" s="83">
        <v>0</v>
      </c>
      <c r="P38" s="83">
        <v>0</v>
      </c>
      <c r="Q38" s="84">
        <v>0</v>
      </c>
      <c r="R38" s="85">
        <v>0</v>
      </c>
      <c r="S38" s="80">
        <v>0</v>
      </c>
      <c r="T38" s="80">
        <v>0</v>
      </c>
      <c r="U38" s="80">
        <v>0</v>
      </c>
      <c r="V38" s="80">
        <v>0</v>
      </c>
      <c r="W38" s="81">
        <v>0</v>
      </c>
      <c r="X38" s="82">
        <v>0</v>
      </c>
      <c r="Y38" s="86">
        <v>0</v>
      </c>
      <c r="Z38" s="87">
        <v>1</v>
      </c>
      <c r="AA38" s="166" t="s">
        <v>1472</v>
      </c>
      <c r="AB38" s="167"/>
      <c r="AC38" s="71"/>
      <c r="AD38" s="72"/>
      <c r="AE38" s="72"/>
      <c r="AF38" s="72"/>
      <c r="AG38" s="73"/>
      <c r="AH38" s="74"/>
      <c r="AI38" s="75"/>
    </row>
    <row r="39" spans="1:35" s="45" customFormat="1" ht="63" x14ac:dyDescent="0.25">
      <c r="A39" s="78">
        <v>37</v>
      </c>
      <c r="B39" s="78" t="s">
        <v>272</v>
      </c>
      <c r="C39" s="78" t="s">
        <v>3219</v>
      </c>
      <c r="D39" s="78" t="s">
        <v>82</v>
      </c>
      <c r="E39" s="78" t="s">
        <v>105</v>
      </c>
      <c r="F39" s="78">
        <v>8</v>
      </c>
      <c r="G39" s="78">
        <v>8.3000000000000007</v>
      </c>
      <c r="H39" s="78" t="s">
        <v>1471</v>
      </c>
      <c r="I39" s="78">
        <v>1561</v>
      </c>
      <c r="J39" s="79">
        <v>1</v>
      </c>
      <c r="K39" s="80">
        <v>0</v>
      </c>
      <c r="L39" s="80">
        <v>0</v>
      </c>
      <c r="M39" s="81">
        <v>0</v>
      </c>
      <c r="N39" s="82">
        <v>0</v>
      </c>
      <c r="O39" s="83">
        <v>0</v>
      </c>
      <c r="P39" s="83">
        <v>0</v>
      </c>
      <c r="Q39" s="84">
        <v>0</v>
      </c>
      <c r="R39" s="85">
        <v>0</v>
      </c>
      <c r="S39" s="80">
        <v>0</v>
      </c>
      <c r="T39" s="80">
        <v>0</v>
      </c>
      <c r="U39" s="80">
        <v>0</v>
      </c>
      <c r="V39" s="80">
        <v>0</v>
      </c>
      <c r="W39" s="81">
        <v>0</v>
      </c>
      <c r="X39" s="82">
        <v>0</v>
      </c>
      <c r="Y39" s="86">
        <v>0</v>
      </c>
      <c r="Z39" s="87">
        <v>1</v>
      </c>
      <c r="AA39" s="166" t="s">
        <v>1473</v>
      </c>
      <c r="AB39" s="167"/>
      <c r="AC39" s="71"/>
      <c r="AD39" s="72"/>
      <c r="AE39" s="72"/>
      <c r="AF39" s="72"/>
      <c r="AG39" s="73"/>
      <c r="AH39" s="74"/>
      <c r="AI39" s="75"/>
    </row>
    <row r="40" spans="1:35" s="45" customFormat="1" ht="126" x14ac:dyDescent="0.25">
      <c r="A40" s="78">
        <v>38</v>
      </c>
      <c r="B40" s="78" t="s">
        <v>272</v>
      </c>
      <c r="C40" s="78" t="s">
        <v>3219</v>
      </c>
      <c r="D40" s="78" t="s">
        <v>82</v>
      </c>
      <c r="E40" s="78" t="s">
        <v>105</v>
      </c>
      <c r="F40" s="78">
        <v>8</v>
      </c>
      <c r="G40" s="78">
        <v>8.3000000000000007</v>
      </c>
      <c r="H40" s="78" t="s">
        <v>1471</v>
      </c>
      <c r="I40" s="78">
        <v>1649</v>
      </c>
      <c r="J40" s="79">
        <v>1</v>
      </c>
      <c r="K40" s="80">
        <v>0</v>
      </c>
      <c r="L40" s="80">
        <v>0</v>
      </c>
      <c r="M40" s="81">
        <v>1</v>
      </c>
      <c r="N40" s="82">
        <v>0</v>
      </c>
      <c r="O40" s="83">
        <v>0</v>
      </c>
      <c r="P40" s="83">
        <v>0</v>
      </c>
      <c r="Q40" s="84">
        <v>0</v>
      </c>
      <c r="R40" s="85">
        <v>0</v>
      </c>
      <c r="S40" s="80">
        <v>0</v>
      </c>
      <c r="T40" s="80">
        <v>0</v>
      </c>
      <c r="U40" s="80">
        <v>0</v>
      </c>
      <c r="V40" s="80">
        <v>1</v>
      </c>
      <c r="W40" s="81">
        <v>0</v>
      </c>
      <c r="X40" s="82">
        <v>0</v>
      </c>
      <c r="Y40" s="86">
        <v>0</v>
      </c>
      <c r="Z40" s="87">
        <v>1</v>
      </c>
      <c r="AA40" s="166" t="s">
        <v>1494</v>
      </c>
      <c r="AB40" s="167"/>
      <c r="AC40" s="71"/>
      <c r="AD40" s="72"/>
      <c r="AE40" s="72"/>
      <c r="AF40" s="72"/>
      <c r="AG40" s="73"/>
      <c r="AH40" s="74"/>
      <c r="AI40" s="75"/>
    </row>
    <row r="41" spans="1:35" s="45" customFormat="1" ht="15.75" hidden="1" x14ac:dyDescent="0.25">
      <c r="A41" s="78">
        <v>39</v>
      </c>
      <c r="B41" s="78" t="s">
        <v>272</v>
      </c>
      <c r="C41" s="78" t="s">
        <v>3219</v>
      </c>
      <c r="D41" s="78" t="s">
        <v>82</v>
      </c>
      <c r="E41" s="78" t="s">
        <v>105</v>
      </c>
      <c r="F41" s="78">
        <v>8</v>
      </c>
      <c r="G41" s="78">
        <v>8.3000000000000007</v>
      </c>
      <c r="H41" s="78" t="s">
        <v>1474</v>
      </c>
      <c r="I41" s="78">
        <v>1050</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47.25" x14ac:dyDescent="0.25">
      <c r="A42" s="78">
        <v>40</v>
      </c>
      <c r="B42" s="78" t="s">
        <v>272</v>
      </c>
      <c r="C42" s="78" t="s">
        <v>3219</v>
      </c>
      <c r="D42" s="78" t="s">
        <v>82</v>
      </c>
      <c r="E42" s="78" t="s">
        <v>105</v>
      </c>
      <c r="F42" s="78">
        <v>8</v>
      </c>
      <c r="G42" s="78">
        <v>8.3000000000000007</v>
      </c>
      <c r="H42" s="78" t="s">
        <v>1474</v>
      </c>
      <c r="I42" s="78">
        <v>1458</v>
      </c>
      <c r="J42" s="79">
        <v>1</v>
      </c>
      <c r="K42" s="80">
        <v>0</v>
      </c>
      <c r="L42" s="80">
        <v>0</v>
      </c>
      <c r="M42" s="81">
        <v>0</v>
      </c>
      <c r="N42" s="82">
        <v>0</v>
      </c>
      <c r="O42" s="83">
        <v>0</v>
      </c>
      <c r="P42" s="83">
        <v>0</v>
      </c>
      <c r="Q42" s="84">
        <v>0</v>
      </c>
      <c r="R42" s="85">
        <v>0</v>
      </c>
      <c r="S42" s="80">
        <v>0</v>
      </c>
      <c r="T42" s="80">
        <v>0</v>
      </c>
      <c r="U42" s="80">
        <v>0</v>
      </c>
      <c r="V42" s="80">
        <v>0</v>
      </c>
      <c r="W42" s="81">
        <v>0</v>
      </c>
      <c r="X42" s="82">
        <v>0</v>
      </c>
      <c r="Y42" s="86">
        <v>0</v>
      </c>
      <c r="Z42" s="87">
        <v>1</v>
      </c>
      <c r="AA42" s="168" t="s">
        <v>1475</v>
      </c>
      <c r="AB42" s="167"/>
      <c r="AC42" s="71"/>
      <c r="AD42" s="72"/>
      <c r="AE42" s="72"/>
      <c r="AF42" s="72"/>
      <c r="AG42" s="73"/>
      <c r="AH42" s="74"/>
      <c r="AI42" s="75"/>
    </row>
    <row r="43" spans="1:35" s="45" customFormat="1" ht="31.5" hidden="1" x14ac:dyDescent="0.25">
      <c r="A43" s="78">
        <v>41</v>
      </c>
      <c r="B43" s="78" t="s">
        <v>272</v>
      </c>
      <c r="C43" s="78" t="s">
        <v>3219</v>
      </c>
      <c r="D43" s="78" t="s">
        <v>82</v>
      </c>
      <c r="E43" s="78" t="s">
        <v>105</v>
      </c>
      <c r="F43" s="78">
        <v>8</v>
      </c>
      <c r="G43" s="78">
        <v>8.3000000000000007</v>
      </c>
      <c r="H43" s="78" t="s">
        <v>1474</v>
      </c>
      <c r="I43" s="78">
        <v>1659</v>
      </c>
      <c r="J43" s="79">
        <v>0</v>
      </c>
      <c r="K43" s="80">
        <v>0</v>
      </c>
      <c r="L43" s="80">
        <v>0</v>
      </c>
      <c r="M43" s="81">
        <v>1</v>
      </c>
      <c r="N43" s="82">
        <v>0</v>
      </c>
      <c r="O43" s="83">
        <v>0</v>
      </c>
      <c r="P43" s="83">
        <v>0</v>
      </c>
      <c r="Q43" s="84">
        <v>0</v>
      </c>
      <c r="R43" s="85">
        <v>0</v>
      </c>
      <c r="S43" s="80">
        <v>0</v>
      </c>
      <c r="T43" s="80">
        <v>0</v>
      </c>
      <c r="U43" s="80">
        <v>0</v>
      </c>
      <c r="V43" s="80">
        <v>0</v>
      </c>
      <c r="W43" s="81">
        <v>0</v>
      </c>
      <c r="X43" s="82">
        <v>0</v>
      </c>
      <c r="Y43" s="86">
        <v>0</v>
      </c>
      <c r="Z43" s="87">
        <v>1</v>
      </c>
      <c r="AA43" s="166" t="s">
        <v>1476</v>
      </c>
      <c r="AB43" s="167"/>
      <c r="AC43" s="71"/>
      <c r="AD43" s="72"/>
      <c r="AE43" s="72"/>
      <c r="AF43" s="72"/>
      <c r="AG43" s="73"/>
      <c r="AH43" s="74"/>
      <c r="AI43" s="75"/>
    </row>
    <row r="44" spans="1:35" s="45" customFormat="1" ht="15.75" hidden="1" x14ac:dyDescent="0.25">
      <c r="A44" s="78">
        <v>42</v>
      </c>
      <c r="B44" s="78" t="s">
        <v>272</v>
      </c>
      <c r="C44" s="78" t="s">
        <v>3219</v>
      </c>
      <c r="D44" s="78" t="s">
        <v>82</v>
      </c>
      <c r="E44" s="78" t="s">
        <v>105</v>
      </c>
      <c r="F44" s="78">
        <v>8</v>
      </c>
      <c r="G44" s="78">
        <v>8.3000000000000007</v>
      </c>
      <c r="H44" s="78" t="s">
        <v>1474</v>
      </c>
      <c r="I44" s="78">
        <v>1777</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8">
        <v>43</v>
      </c>
      <c r="B45" s="78" t="s">
        <v>272</v>
      </c>
      <c r="C45" s="78" t="s">
        <v>3219</v>
      </c>
      <c r="D45" s="78" t="s">
        <v>82</v>
      </c>
      <c r="E45" s="78" t="s">
        <v>105</v>
      </c>
      <c r="F45" s="78">
        <v>8</v>
      </c>
      <c r="G45" s="78">
        <v>8.3000000000000007</v>
      </c>
      <c r="H45" s="78" t="s">
        <v>1474</v>
      </c>
      <c r="I45" s="78">
        <v>1832</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272</v>
      </c>
      <c r="C46" s="78" t="s">
        <v>3219</v>
      </c>
      <c r="D46" s="78" t="s">
        <v>82</v>
      </c>
      <c r="E46" s="78" t="s">
        <v>105</v>
      </c>
      <c r="F46" s="78">
        <v>8</v>
      </c>
      <c r="G46" s="78">
        <v>8.3000000000000007</v>
      </c>
      <c r="H46" s="78" t="s">
        <v>1474</v>
      </c>
      <c r="I46" s="78">
        <v>2009</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63" hidden="1" x14ac:dyDescent="0.25">
      <c r="A47" s="78">
        <v>45</v>
      </c>
      <c r="B47" s="78" t="s">
        <v>272</v>
      </c>
      <c r="C47" s="78" t="s">
        <v>3219</v>
      </c>
      <c r="D47" s="78" t="s">
        <v>82</v>
      </c>
      <c r="E47" s="78" t="s">
        <v>105</v>
      </c>
      <c r="F47" s="78">
        <v>8</v>
      </c>
      <c r="G47" s="78">
        <v>8.3000000000000007</v>
      </c>
      <c r="H47" s="78" t="s">
        <v>1477</v>
      </c>
      <c r="I47" s="78">
        <v>1152</v>
      </c>
      <c r="J47" s="79">
        <v>0</v>
      </c>
      <c r="K47" s="80">
        <v>0</v>
      </c>
      <c r="L47" s="80">
        <v>0</v>
      </c>
      <c r="M47" s="81">
        <v>0</v>
      </c>
      <c r="N47" s="82">
        <v>0</v>
      </c>
      <c r="O47" s="83">
        <v>0</v>
      </c>
      <c r="P47" s="83">
        <v>0</v>
      </c>
      <c r="Q47" s="84">
        <v>0</v>
      </c>
      <c r="R47" s="85">
        <v>1</v>
      </c>
      <c r="S47" s="80">
        <v>0</v>
      </c>
      <c r="T47" s="80">
        <v>0</v>
      </c>
      <c r="U47" s="80">
        <v>0</v>
      </c>
      <c r="V47" s="80">
        <v>0</v>
      </c>
      <c r="W47" s="81">
        <v>0</v>
      </c>
      <c r="X47" s="82">
        <v>0</v>
      </c>
      <c r="Y47" s="86">
        <v>0</v>
      </c>
      <c r="Z47" s="87">
        <v>1</v>
      </c>
      <c r="AA47" s="166" t="s">
        <v>1478</v>
      </c>
      <c r="AB47" s="167"/>
      <c r="AC47" s="71"/>
      <c r="AD47" s="72"/>
      <c r="AE47" s="72"/>
      <c r="AF47" s="72"/>
      <c r="AG47" s="73"/>
      <c r="AH47" s="74"/>
      <c r="AI47" s="75"/>
    </row>
    <row r="48" spans="1:35" s="45" customFormat="1" ht="126" hidden="1" x14ac:dyDescent="0.25">
      <c r="A48" s="78">
        <v>46</v>
      </c>
      <c r="B48" s="78" t="s">
        <v>272</v>
      </c>
      <c r="C48" s="78" t="s">
        <v>3219</v>
      </c>
      <c r="D48" s="78" t="s">
        <v>82</v>
      </c>
      <c r="E48" s="78" t="s">
        <v>105</v>
      </c>
      <c r="F48" s="78">
        <v>8</v>
      </c>
      <c r="G48" s="78">
        <v>8.3000000000000007</v>
      </c>
      <c r="H48" s="78" t="s">
        <v>1474</v>
      </c>
      <c r="I48" s="78">
        <v>1608</v>
      </c>
      <c r="J48" s="79">
        <v>0</v>
      </c>
      <c r="K48" s="80">
        <v>0</v>
      </c>
      <c r="L48" s="80">
        <v>0</v>
      </c>
      <c r="M48" s="81">
        <v>0</v>
      </c>
      <c r="N48" s="82">
        <v>0</v>
      </c>
      <c r="O48" s="83">
        <v>1</v>
      </c>
      <c r="P48" s="83">
        <v>0</v>
      </c>
      <c r="Q48" s="84">
        <v>0</v>
      </c>
      <c r="R48" s="85">
        <v>1</v>
      </c>
      <c r="S48" s="80">
        <v>0</v>
      </c>
      <c r="T48" s="80">
        <v>0</v>
      </c>
      <c r="U48" s="80">
        <v>0</v>
      </c>
      <c r="V48" s="80">
        <v>0</v>
      </c>
      <c r="W48" s="81">
        <v>0</v>
      </c>
      <c r="X48" s="82">
        <v>0</v>
      </c>
      <c r="Y48" s="86">
        <v>0</v>
      </c>
      <c r="Z48" s="87">
        <v>1</v>
      </c>
      <c r="AA48" s="166" t="s">
        <v>1479</v>
      </c>
      <c r="AB48" s="167"/>
      <c r="AC48" s="71"/>
      <c r="AD48" s="72"/>
      <c r="AE48" s="72"/>
      <c r="AF48" s="72"/>
      <c r="AG48" s="73"/>
      <c r="AH48" s="74"/>
      <c r="AI48" s="75"/>
    </row>
    <row r="49" spans="1:35" s="45" customFormat="1" ht="15.75" hidden="1" x14ac:dyDescent="0.25">
      <c r="A49" s="78">
        <v>47</v>
      </c>
      <c r="B49" s="78" t="s">
        <v>272</v>
      </c>
      <c r="C49" s="78" t="s">
        <v>3219</v>
      </c>
      <c r="D49" s="78" t="s">
        <v>82</v>
      </c>
      <c r="E49" s="78" t="s">
        <v>105</v>
      </c>
      <c r="F49" s="78">
        <v>8</v>
      </c>
      <c r="G49" s="78">
        <v>8.3000000000000007</v>
      </c>
      <c r="H49" s="78" t="s">
        <v>1477</v>
      </c>
      <c r="I49" s="78">
        <v>1698</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10.25" x14ac:dyDescent="0.25">
      <c r="A50" s="78">
        <v>48</v>
      </c>
      <c r="B50" s="78" t="s">
        <v>272</v>
      </c>
      <c r="C50" s="78" t="s">
        <v>3219</v>
      </c>
      <c r="D50" s="78" t="s">
        <v>82</v>
      </c>
      <c r="E50" s="78" t="s">
        <v>105</v>
      </c>
      <c r="F50" s="78">
        <v>8</v>
      </c>
      <c r="G50" s="78">
        <v>8.3000000000000007</v>
      </c>
      <c r="H50" s="78" t="s">
        <v>1480</v>
      </c>
      <c r="I50" s="78">
        <v>1490</v>
      </c>
      <c r="J50" s="79">
        <v>1</v>
      </c>
      <c r="K50" s="80">
        <v>1</v>
      </c>
      <c r="L50" s="80">
        <v>0</v>
      </c>
      <c r="M50" s="81">
        <v>0</v>
      </c>
      <c r="N50" s="82">
        <v>1</v>
      </c>
      <c r="O50" s="83">
        <v>0</v>
      </c>
      <c r="P50" s="83">
        <v>0</v>
      </c>
      <c r="Q50" s="84">
        <v>0</v>
      </c>
      <c r="R50" s="85">
        <v>0</v>
      </c>
      <c r="S50" s="80">
        <v>0</v>
      </c>
      <c r="T50" s="80">
        <v>0</v>
      </c>
      <c r="U50" s="80">
        <v>0</v>
      </c>
      <c r="V50" s="80">
        <v>0</v>
      </c>
      <c r="W50" s="81">
        <v>0</v>
      </c>
      <c r="X50" s="82">
        <v>0</v>
      </c>
      <c r="Y50" s="86">
        <v>0</v>
      </c>
      <c r="Z50" s="87">
        <v>1</v>
      </c>
      <c r="AA50" s="166" t="s">
        <v>1481</v>
      </c>
      <c r="AB50" s="167"/>
      <c r="AC50" s="71"/>
      <c r="AD50" s="72"/>
      <c r="AE50" s="72"/>
      <c r="AF50" s="72"/>
      <c r="AG50" s="73"/>
      <c r="AH50" s="74"/>
      <c r="AI50" s="75"/>
    </row>
    <row r="51" spans="1:35" s="45" customFormat="1" ht="126" x14ac:dyDescent="0.25">
      <c r="A51" s="78">
        <v>49</v>
      </c>
      <c r="B51" s="78" t="s">
        <v>272</v>
      </c>
      <c r="C51" s="78" t="s">
        <v>3219</v>
      </c>
      <c r="D51" s="78" t="s">
        <v>82</v>
      </c>
      <c r="E51" s="78" t="s">
        <v>105</v>
      </c>
      <c r="F51" s="78">
        <v>8</v>
      </c>
      <c r="G51" s="78">
        <v>8.3000000000000007</v>
      </c>
      <c r="H51" s="78" t="s">
        <v>1480</v>
      </c>
      <c r="I51" s="78">
        <v>1697</v>
      </c>
      <c r="J51" s="79">
        <v>1</v>
      </c>
      <c r="K51" s="80">
        <v>1</v>
      </c>
      <c r="L51" s="80">
        <v>0</v>
      </c>
      <c r="M51" s="81">
        <v>0</v>
      </c>
      <c r="N51" s="82">
        <v>0</v>
      </c>
      <c r="O51" s="83">
        <v>0</v>
      </c>
      <c r="P51" s="83">
        <v>0</v>
      </c>
      <c r="Q51" s="84">
        <v>0</v>
      </c>
      <c r="R51" s="85">
        <v>0</v>
      </c>
      <c r="S51" s="80">
        <v>0</v>
      </c>
      <c r="T51" s="80">
        <v>0</v>
      </c>
      <c r="U51" s="80">
        <v>1</v>
      </c>
      <c r="V51" s="80">
        <v>0</v>
      </c>
      <c r="W51" s="81">
        <v>0</v>
      </c>
      <c r="X51" s="82">
        <v>0</v>
      </c>
      <c r="Y51" s="86">
        <v>0</v>
      </c>
      <c r="Z51" s="87">
        <v>1</v>
      </c>
      <c r="AA51" s="166" t="s">
        <v>1482</v>
      </c>
      <c r="AB51" s="167" t="s">
        <v>1483</v>
      </c>
      <c r="AC51" s="71"/>
      <c r="AD51" s="72"/>
      <c r="AE51" s="72"/>
      <c r="AF51" s="72"/>
      <c r="AG51" s="73"/>
      <c r="AH51" s="74"/>
      <c r="AI51" s="75"/>
    </row>
    <row r="52" spans="1:35" s="45" customFormat="1" ht="141.75" x14ac:dyDescent="0.25">
      <c r="A52" s="78">
        <v>50</v>
      </c>
      <c r="B52" s="78" t="s">
        <v>272</v>
      </c>
      <c r="C52" s="78" t="s">
        <v>3219</v>
      </c>
      <c r="D52" s="78" t="s">
        <v>82</v>
      </c>
      <c r="E52" s="78" t="s">
        <v>105</v>
      </c>
      <c r="F52" s="78">
        <v>8</v>
      </c>
      <c r="G52" s="78">
        <v>8.3000000000000007</v>
      </c>
      <c r="H52" s="78" t="s">
        <v>1480</v>
      </c>
      <c r="I52" s="78">
        <v>1864</v>
      </c>
      <c r="J52" s="79">
        <v>1</v>
      </c>
      <c r="K52" s="80">
        <v>1</v>
      </c>
      <c r="L52" s="80">
        <v>0</v>
      </c>
      <c r="M52" s="81">
        <v>0</v>
      </c>
      <c r="N52" s="82">
        <v>1</v>
      </c>
      <c r="O52" s="83">
        <v>0</v>
      </c>
      <c r="P52" s="83">
        <v>0</v>
      </c>
      <c r="Q52" s="84">
        <v>0</v>
      </c>
      <c r="R52" s="85">
        <v>0</v>
      </c>
      <c r="S52" s="80">
        <v>0</v>
      </c>
      <c r="T52" s="80">
        <v>0</v>
      </c>
      <c r="U52" s="80">
        <v>1</v>
      </c>
      <c r="V52" s="80">
        <v>0</v>
      </c>
      <c r="W52" s="81">
        <v>0</v>
      </c>
      <c r="X52" s="82">
        <v>0</v>
      </c>
      <c r="Y52" s="86">
        <v>0</v>
      </c>
      <c r="Z52" s="87">
        <v>1</v>
      </c>
      <c r="AA52" s="169" t="s">
        <v>1484</v>
      </c>
      <c r="AB52" s="167"/>
      <c r="AC52" s="71"/>
      <c r="AD52" s="72"/>
      <c r="AE52" s="72"/>
      <c r="AF52" s="72"/>
      <c r="AG52" s="73"/>
      <c r="AH52" s="74"/>
      <c r="AI52" s="75"/>
    </row>
    <row r="53" spans="1:35" s="45" customFormat="1" ht="126" x14ac:dyDescent="0.25">
      <c r="A53" s="78">
        <v>51</v>
      </c>
      <c r="B53" s="78" t="s">
        <v>272</v>
      </c>
      <c r="C53" s="78" t="s">
        <v>3219</v>
      </c>
      <c r="D53" s="78" t="s">
        <v>82</v>
      </c>
      <c r="E53" s="78" t="s">
        <v>105</v>
      </c>
      <c r="F53" s="78">
        <v>8</v>
      </c>
      <c r="G53" s="78">
        <v>8.3000000000000007</v>
      </c>
      <c r="H53" s="78" t="s">
        <v>1480</v>
      </c>
      <c r="I53" s="78">
        <v>1886</v>
      </c>
      <c r="J53" s="79">
        <v>1</v>
      </c>
      <c r="K53" s="80">
        <v>0</v>
      </c>
      <c r="L53" s="80">
        <v>0</v>
      </c>
      <c r="M53" s="81">
        <v>0</v>
      </c>
      <c r="N53" s="82">
        <v>1</v>
      </c>
      <c r="O53" s="83">
        <v>0</v>
      </c>
      <c r="P53" s="83">
        <v>0</v>
      </c>
      <c r="Q53" s="84">
        <v>0</v>
      </c>
      <c r="R53" s="85">
        <v>0</v>
      </c>
      <c r="S53" s="80">
        <v>0</v>
      </c>
      <c r="T53" s="80">
        <v>0</v>
      </c>
      <c r="U53" s="80">
        <v>1</v>
      </c>
      <c r="V53" s="80">
        <v>0</v>
      </c>
      <c r="W53" s="81">
        <v>0</v>
      </c>
      <c r="X53" s="82">
        <v>0</v>
      </c>
      <c r="Y53" s="86">
        <v>0</v>
      </c>
      <c r="Z53" s="87">
        <v>1</v>
      </c>
      <c r="AA53" s="166" t="s">
        <v>1485</v>
      </c>
      <c r="AB53" s="167"/>
      <c r="AC53" s="71"/>
      <c r="AD53" s="72"/>
      <c r="AE53" s="72"/>
      <c r="AF53" s="72"/>
      <c r="AG53" s="73"/>
      <c r="AH53" s="74"/>
      <c r="AI53" s="75"/>
    </row>
    <row r="54" spans="1:35" s="45" customFormat="1" ht="94.5" x14ac:dyDescent="0.25">
      <c r="A54" s="78">
        <v>52</v>
      </c>
      <c r="B54" s="78" t="s">
        <v>272</v>
      </c>
      <c r="C54" s="78" t="s">
        <v>3219</v>
      </c>
      <c r="D54" s="78" t="s">
        <v>82</v>
      </c>
      <c r="E54" s="78" t="s">
        <v>105</v>
      </c>
      <c r="F54" s="78">
        <v>8</v>
      </c>
      <c r="G54" s="78">
        <v>8.1999999999999993</v>
      </c>
      <c r="H54" s="78" t="s">
        <v>1480</v>
      </c>
      <c r="I54" s="78">
        <v>2015</v>
      </c>
      <c r="J54" s="79">
        <v>1</v>
      </c>
      <c r="K54" s="80">
        <v>1</v>
      </c>
      <c r="L54" s="80">
        <v>0</v>
      </c>
      <c r="M54" s="81">
        <v>0</v>
      </c>
      <c r="N54" s="82">
        <v>1</v>
      </c>
      <c r="O54" s="83">
        <v>0</v>
      </c>
      <c r="P54" s="83">
        <v>0</v>
      </c>
      <c r="Q54" s="84">
        <v>0</v>
      </c>
      <c r="R54" s="85">
        <v>0</v>
      </c>
      <c r="S54" s="80">
        <v>0</v>
      </c>
      <c r="T54" s="80">
        <v>0</v>
      </c>
      <c r="U54" s="80">
        <v>1</v>
      </c>
      <c r="V54" s="80">
        <v>0</v>
      </c>
      <c r="W54" s="81">
        <v>0</v>
      </c>
      <c r="X54" s="82">
        <v>0</v>
      </c>
      <c r="Y54" s="86">
        <v>0</v>
      </c>
      <c r="Z54" s="87">
        <v>1</v>
      </c>
      <c r="AA54" s="166" t="s">
        <v>1486</v>
      </c>
      <c r="AB54" s="167"/>
      <c r="AC54" s="71"/>
      <c r="AD54" s="72"/>
      <c r="AE54" s="72"/>
      <c r="AF54" s="72"/>
      <c r="AG54" s="73"/>
      <c r="AH54" s="74"/>
      <c r="AI54" s="75"/>
    </row>
    <row r="55" spans="1:35" s="45" customFormat="1" ht="78.75" x14ac:dyDescent="0.25">
      <c r="A55" s="78">
        <v>53</v>
      </c>
      <c r="B55" s="78" t="s">
        <v>272</v>
      </c>
      <c r="C55" s="78" t="s">
        <v>3219</v>
      </c>
      <c r="D55" s="78" t="s">
        <v>82</v>
      </c>
      <c r="E55" s="78" t="s">
        <v>105</v>
      </c>
      <c r="F55" s="78">
        <v>8</v>
      </c>
      <c r="G55" s="78">
        <v>8.3000000000000007</v>
      </c>
      <c r="H55" s="78" t="s">
        <v>1480</v>
      </c>
      <c r="I55" s="78">
        <v>2059</v>
      </c>
      <c r="J55" s="79">
        <v>1</v>
      </c>
      <c r="K55" s="80">
        <v>1</v>
      </c>
      <c r="L55" s="80">
        <v>0</v>
      </c>
      <c r="M55" s="81">
        <v>0</v>
      </c>
      <c r="N55" s="82">
        <v>0</v>
      </c>
      <c r="O55" s="83">
        <v>0</v>
      </c>
      <c r="P55" s="83">
        <v>0</v>
      </c>
      <c r="Q55" s="84">
        <v>0</v>
      </c>
      <c r="R55" s="85">
        <v>0</v>
      </c>
      <c r="S55" s="80">
        <v>0</v>
      </c>
      <c r="T55" s="80">
        <v>0</v>
      </c>
      <c r="U55" s="80">
        <v>0</v>
      </c>
      <c r="V55" s="80">
        <v>0</v>
      </c>
      <c r="W55" s="81">
        <v>0</v>
      </c>
      <c r="X55" s="82">
        <v>0</v>
      </c>
      <c r="Y55" s="86">
        <v>0</v>
      </c>
      <c r="Z55" s="87">
        <v>1</v>
      </c>
      <c r="AA55" s="166" t="s">
        <v>1487</v>
      </c>
      <c r="AB55" s="167"/>
      <c r="AC55" s="71"/>
      <c r="AD55" s="72"/>
      <c r="AE55" s="72"/>
      <c r="AF55" s="72"/>
      <c r="AG55" s="73"/>
      <c r="AH55" s="74"/>
      <c r="AI55" s="75"/>
    </row>
    <row r="56" spans="1:35" s="45" customFormat="1" ht="15.75" hidden="1" x14ac:dyDescent="0.25">
      <c r="A56" s="78">
        <v>54</v>
      </c>
      <c r="B56" s="78" t="s">
        <v>272</v>
      </c>
      <c r="C56" s="78" t="s">
        <v>3219</v>
      </c>
      <c r="D56" s="78" t="s">
        <v>82</v>
      </c>
      <c r="E56" s="78" t="s">
        <v>105</v>
      </c>
      <c r="F56" s="78">
        <v>8</v>
      </c>
      <c r="G56" s="78">
        <v>8.3000000000000007</v>
      </c>
      <c r="H56" s="78" t="s">
        <v>1488</v>
      </c>
      <c r="I56" s="78">
        <v>1616</v>
      </c>
      <c r="J56" s="79">
        <v>0</v>
      </c>
      <c r="K56" s="80">
        <v>1</v>
      </c>
      <c r="L56" s="80">
        <v>0</v>
      </c>
      <c r="M56" s="81">
        <v>0</v>
      </c>
      <c r="N56" s="82">
        <v>0</v>
      </c>
      <c r="O56" s="83">
        <v>0</v>
      </c>
      <c r="P56" s="83">
        <v>0</v>
      </c>
      <c r="Q56" s="84">
        <v>0</v>
      </c>
      <c r="R56" s="85">
        <v>0</v>
      </c>
      <c r="S56" s="80">
        <v>0</v>
      </c>
      <c r="T56" s="80">
        <v>0</v>
      </c>
      <c r="U56" s="80">
        <v>0</v>
      </c>
      <c r="V56" s="80">
        <v>0</v>
      </c>
      <c r="W56" s="81">
        <v>0</v>
      </c>
      <c r="X56" s="82">
        <v>0</v>
      </c>
      <c r="Y56" s="86">
        <v>0</v>
      </c>
      <c r="Z56" s="87">
        <v>1</v>
      </c>
      <c r="AA56" s="166" t="s">
        <v>967</v>
      </c>
      <c r="AB56" s="167"/>
      <c r="AC56" s="71"/>
      <c r="AD56" s="72"/>
      <c r="AE56" s="72"/>
      <c r="AF56" s="72"/>
      <c r="AG56" s="73"/>
      <c r="AH56" s="74"/>
      <c r="AI56" s="75"/>
    </row>
    <row r="57" spans="1:35" s="45" customFormat="1" ht="47.25" hidden="1" x14ac:dyDescent="0.25">
      <c r="A57" s="78">
        <v>55</v>
      </c>
      <c r="B57" s="78" t="s">
        <v>272</v>
      </c>
      <c r="C57" s="78" t="s">
        <v>3219</v>
      </c>
      <c r="D57" s="78" t="s">
        <v>82</v>
      </c>
      <c r="E57" s="78" t="s">
        <v>105</v>
      </c>
      <c r="F57" s="78">
        <v>8</v>
      </c>
      <c r="G57" s="78">
        <v>8.3000000000000007</v>
      </c>
      <c r="H57" s="78" t="s">
        <v>1488</v>
      </c>
      <c r="I57" s="78">
        <v>1720</v>
      </c>
      <c r="J57" s="79">
        <v>0</v>
      </c>
      <c r="K57" s="80">
        <v>1</v>
      </c>
      <c r="L57" s="80">
        <v>0</v>
      </c>
      <c r="M57" s="81">
        <v>0</v>
      </c>
      <c r="N57" s="82">
        <v>0</v>
      </c>
      <c r="O57" s="83">
        <v>1</v>
      </c>
      <c r="P57" s="83">
        <v>0</v>
      </c>
      <c r="Q57" s="84">
        <v>0</v>
      </c>
      <c r="R57" s="85">
        <v>0</v>
      </c>
      <c r="S57" s="80">
        <v>0</v>
      </c>
      <c r="T57" s="80">
        <v>0</v>
      </c>
      <c r="U57" s="80">
        <v>0</v>
      </c>
      <c r="V57" s="80">
        <v>0</v>
      </c>
      <c r="W57" s="81">
        <v>0</v>
      </c>
      <c r="X57" s="82">
        <v>0</v>
      </c>
      <c r="Y57" s="86">
        <v>0</v>
      </c>
      <c r="Z57" s="87">
        <v>1</v>
      </c>
      <c r="AA57" s="166" t="s">
        <v>1489</v>
      </c>
      <c r="AB57" s="167"/>
      <c r="AC57" s="71"/>
      <c r="AD57" s="72"/>
      <c r="AE57" s="72"/>
      <c r="AF57" s="72"/>
      <c r="AG57" s="73"/>
      <c r="AH57" s="74"/>
      <c r="AI57" s="75"/>
    </row>
    <row r="58" spans="1:35" s="45" customFormat="1" ht="15.75" hidden="1" x14ac:dyDescent="0.25">
      <c r="A58" s="78">
        <v>56</v>
      </c>
      <c r="B58" s="78" t="s">
        <v>272</v>
      </c>
      <c r="C58" s="78" t="s">
        <v>3219</v>
      </c>
      <c r="D58" s="78" t="s">
        <v>82</v>
      </c>
      <c r="E58" s="78" t="s">
        <v>105</v>
      </c>
      <c r="F58" s="78">
        <v>8</v>
      </c>
      <c r="G58" s="78">
        <v>8.3000000000000007</v>
      </c>
      <c r="H58" s="78" t="s">
        <v>1488</v>
      </c>
      <c r="I58" s="78">
        <v>1767</v>
      </c>
      <c r="J58" s="79">
        <v>0</v>
      </c>
      <c r="K58" s="80">
        <v>1</v>
      </c>
      <c r="L58" s="80">
        <v>0</v>
      </c>
      <c r="M58" s="81">
        <v>0</v>
      </c>
      <c r="N58" s="82">
        <v>0</v>
      </c>
      <c r="O58" s="83">
        <v>0</v>
      </c>
      <c r="P58" s="83">
        <v>0</v>
      </c>
      <c r="Q58" s="84">
        <v>0</v>
      </c>
      <c r="R58" s="85">
        <v>0</v>
      </c>
      <c r="S58" s="80">
        <v>0</v>
      </c>
      <c r="T58" s="80">
        <v>0</v>
      </c>
      <c r="U58" s="80">
        <v>0</v>
      </c>
      <c r="V58" s="80">
        <v>0</v>
      </c>
      <c r="W58" s="81">
        <v>0</v>
      </c>
      <c r="X58" s="82">
        <v>0</v>
      </c>
      <c r="Y58" s="86">
        <v>0</v>
      </c>
      <c r="Z58" s="87">
        <v>1</v>
      </c>
      <c r="AA58" s="166" t="s">
        <v>967</v>
      </c>
      <c r="AB58" s="167"/>
      <c r="AC58" s="71"/>
      <c r="AD58" s="72"/>
      <c r="AE58" s="72"/>
      <c r="AF58" s="72"/>
      <c r="AG58" s="73"/>
      <c r="AH58" s="74"/>
      <c r="AI58" s="75"/>
    </row>
    <row r="59" spans="1:35" s="45" customFormat="1" ht="15.75" hidden="1" x14ac:dyDescent="0.25">
      <c r="A59" s="78">
        <v>57</v>
      </c>
      <c r="B59" s="78" t="s">
        <v>272</v>
      </c>
      <c r="C59" s="78" t="s">
        <v>3219</v>
      </c>
      <c r="D59" s="78" t="s">
        <v>82</v>
      </c>
      <c r="E59" s="78" t="s">
        <v>105</v>
      </c>
      <c r="F59" s="78">
        <v>8</v>
      </c>
      <c r="G59" s="78">
        <v>8.3000000000000007</v>
      </c>
      <c r="H59" s="78" t="s">
        <v>1488</v>
      </c>
      <c r="I59" s="78">
        <v>1851</v>
      </c>
      <c r="J59" s="79">
        <v>0</v>
      </c>
      <c r="K59" s="80">
        <v>1</v>
      </c>
      <c r="L59" s="80">
        <v>0</v>
      </c>
      <c r="M59" s="81">
        <v>0</v>
      </c>
      <c r="N59" s="82">
        <v>0</v>
      </c>
      <c r="O59" s="83">
        <v>0</v>
      </c>
      <c r="P59" s="83">
        <v>0</v>
      </c>
      <c r="Q59" s="84">
        <v>0</v>
      </c>
      <c r="R59" s="85">
        <v>0</v>
      </c>
      <c r="S59" s="80">
        <v>0</v>
      </c>
      <c r="T59" s="80">
        <v>0</v>
      </c>
      <c r="U59" s="80">
        <v>0</v>
      </c>
      <c r="V59" s="80">
        <v>0</v>
      </c>
      <c r="W59" s="81">
        <v>0</v>
      </c>
      <c r="X59" s="82">
        <v>0</v>
      </c>
      <c r="Y59" s="86">
        <v>0</v>
      </c>
      <c r="Z59" s="87">
        <v>1</v>
      </c>
      <c r="AA59" s="166" t="s">
        <v>967</v>
      </c>
      <c r="AB59" s="167"/>
      <c r="AC59" s="71"/>
      <c r="AD59" s="72"/>
      <c r="AE59" s="72"/>
      <c r="AF59" s="72"/>
      <c r="AG59" s="73"/>
      <c r="AH59" s="74"/>
      <c r="AI59" s="75"/>
    </row>
    <row r="60" spans="1:35" s="45" customFormat="1" ht="15.75" hidden="1" x14ac:dyDescent="0.25">
      <c r="A60" s="78">
        <v>58</v>
      </c>
      <c r="B60" s="78" t="s">
        <v>272</v>
      </c>
      <c r="C60" s="78" t="s">
        <v>3219</v>
      </c>
      <c r="D60" s="78" t="s">
        <v>82</v>
      </c>
      <c r="E60" s="78" t="s">
        <v>105</v>
      </c>
      <c r="F60" s="78">
        <v>8</v>
      </c>
      <c r="G60" s="78">
        <v>8.3000000000000007</v>
      </c>
      <c r="H60" s="78" t="s">
        <v>1488</v>
      </c>
      <c r="I60" s="78">
        <v>1863</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15.75" hidden="1" x14ac:dyDescent="0.25">
      <c r="A61" s="78">
        <v>59</v>
      </c>
      <c r="B61" s="78" t="s">
        <v>272</v>
      </c>
      <c r="C61" s="78" t="s">
        <v>3219</v>
      </c>
      <c r="D61" s="78" t="s">
        <v>82</v>
      </c>
      <c r="E61" s="78" t="s">
        <v>105</v>
      </c>
      <c r="F61" s="78">
        <v>8</v>
      </c>
      <c r="G61" s="78">
        <v>8.3000000000000007</v>
      </c>
      <c r="H61" s="78" t="s">
        <v>1488</v>
      </c>
      <c r="I61" s="78">
        <v>2034</v>
      </c>
      <c r="J61" s="79">
        <v>0</v>
      </c>
      <c r="K61" s="80">
        <v>1</v>
      </c>
      <c r="L61" s="80">
        <v>0</v>
      </c>
      <c r="M61" s="81">
        <v>0</v>
      </c>
      <c r="N61" s="82">
        <v>0</v>
      </c>
      <c r="O61" s="83">
        <v>0</v>
      </c>
      <c r="P61" s="83">
        <v>0</v>
      </c>
      <c r="Q61" s="84">
        <v>0</v>
      </c>
      <c r="R61" s="85">
        <v>0</v>
      </c>
      <c r="S61" s="80">
        <v>0</v>
      </c>
      <c r="T61" s="80">
        <v>0</v>
      </c>
      <c r="U61" s="80">
        <v>0</v>
      </c>
      <c r="V61" s="80">
        <v>0</v>
      </c>
      <c r="W61" s="81">
        <v>0</v>
      </c>
      <c r="X61" s="82">
        <v>0</v>
      </c>
      <c r="Y61" s="86">
        <v>0</v>
      </c>
      <c r="Z61" s="87">
        <v>1</v>
      </c>
      <c r="AA61" s="166" t="s">
        <v>967</v>
      </c>
      <c r="AB61" s="167"/>
      <c r="AC61" s="71"/>
      <c r="AD61" s="72"/>
      <c r="AE61" s="72"/>
      <c r="AF61" s="72"/>
      <c r="AG61" s="73"/>
      <c r="AH61" s="74"/>
      <c r="AI61" s="75"/>
    </row>
    <row r="62" spans="1:35" s="45" customFormat="1" ht="15.75" hidden="1" x14ac:dyDescent="0.25">
      <c r="A62" s="78">
        <v>60</v>
      </c>
      <c r="B62" s="78" t="s">
        <v>272</v>
      </c>
      <c r="C62" s="78" t="s">
        <v>3219</v>
      </c>
      <c r="D62" s="78" t="s">
        <v>82</v>
      </c>
      <c r="E62" s="78" t="s">
        <v>105</v>
      </c>
      <c r="F62" s="78">
        <v>8</v>
      </c>
      <c r="G62" s="78">
        <v>8.3000000000000007</v>
      </c>
      <c r="H62" s="78" t="s">
        <v>1490</v>
      </c>
      <c r="I62" s="78">
        <v>1364</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272</v>
      </c>
      <c r="C63" s="78" t="s">
        <v>3219</v>
      </c>
      <c r="D63" s="78" t="s">
        <v>82</v>
      </c>
      <c r="E63" s="78" t="s">
        <v>105</v>
      </c>
      <c r="F63" s="78">
        <v>8</v>
      </c>
      <c r="G63" s="78">
        <v>8.3000000000000007</v>
      </c>
      <c r="H63" s="78" t="s">
        <v>1490</v>
      </c>
      <c r="I63" s="78">
        <v>1512</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272</v>
      </c>
      <c r="C64" s="78" t="s">
        <v>3219</v>
      </c>
      <c r="D64" s="78" t="s">
        <v>82</v>
      </c>
      <c r="E64" s="78" t="s">
        <v>105</v>
      </c>
      <c r="F64" s="78">
        <v>8</v>
      </c>
      <c r="G64" s="78">
        <v>8.3000000000000007</v>
      </c>
      <c r="H64" s="78" t="s">
        <v>1490</v>
      </c>
      <c r="I64" s="78">
        <v>1568</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272</v>
      </c>
      <c r="C65" s="78" t="s">
        <v>3219</v>
      </c>
      <c r="D65" s="78" t="s">
        <v>82</v>
      </c>
      <c r="E65" s="78" t="s">
        <v>105</v>
      </c>
      <c r="F65" s="78">
        <v>8</v>
      </c>
      <c r="G65" s="78">
        <v>8.3000000000000007</v>
      </c>
      <c r="H65" s="78" t="s">
        <v>1490</v>
      </c>
      <c r="I65" s="78">
        <v>1676</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63" x14ac:dyDescent="0.25">
      <c r="A66" s="78">
        <v>64</v>
      </c>
      <c r="B66" s="78" t="s">
        <v>272</v>
      </c>
      <c r="C66" s="78" t="s">
        <v>3219</v>
      </c>
      <c r="D66" s="78" t="s">
        <v>82</v>
      </c>
      <c r="E66" s="78" t="s">
        <v>105</v>
      </c>
      <c r="F66" s="78">
        <v>8</v>
      </c>
      <c r="G66" s="78">
        <v>8.3000000000000007</v>
      </c>
      <c r="H66" s="78" t="s">
        <v>1490</v>
      </c>
      <c r="I66" s="78">
        <v>1853</v>
      </c>
      <c r="J66" s="79">
        <v>1</v>
      </c>
      <c r="K66" s="80">
        <v>0</v>
      </c>
      <c r="L66" s="80">
        <v>0</v>
      </c>
      <c r="M66" s="81">
        <v>0</v>
      </c>
      <c r="N66" s="82">
        <v>0</v>
      </c>
      <c r="O66" s="83">
        <v>0</v>
      </c>
      <c r="P66" s="83">
        <v>0</v>
      </c>
      <c r="Q66" s="84">
        <v>0</v>
      </c>
      <c r="R66" s="85">
        <v>0</v>
      </c>
      <c r="S66" s="80">
        <v>0</v>
      </c>
      <c r="T66" s="80">
        <v>0</v>
      </c>
      <c r="U66" s="80">
        <v>0</v>
      </c>
      <c r="V66" s="80">
        <v>0</v>
      </c>
      <c r="W66" s="81">
        <v>0</v>
      </c>
      <c r="X66" s="82">
        <v>0</v>
      </c>
      <c r="Y66" s="86">
        <v>0</v>
      </c>
      <c r="Z66" s="87">
        <v>1</v>
      </c>
      <c r="AA66" s="166" t="s">
        <v>1491</v>
      </c>
      <c r="AB66" s="167"/>
      <c r="AC66" s="71"/>
      <c r="AD66" s="72"/>
      <c r="AE66" s="72"/>
      <c r="AF66" s="72"/>
      <c r="AG66" s="73"/>
      <c r="AH66" s="74"/>
      <c r="AI66" s="75"/>
    </row>
    <row r="67" spans="1:35" s="45" customFormat="1" ht="78.75" x14ac:dyDescent="0.25">
      <c r="A67" s="78">
        <v>65</v>
      </c>
      <c r="B67" s="78" t="s">
        <v>272</v>
      </c>
      <c r="C67" s="78" t="s">
        <v>3219</v>
      </c>
      <c r="D67" s="78" t="s">
        <v>82</v>
      </c>
      <c r="E67" s="78" t="s">
        <v>105</v>
      </c>
      <c r="F67" s="78">
        <v>8</v>
      </c>
      <c r="G67" s="78">
        <v>8.3000000000000007</v>
      </c>
      <c r="H67" s="78" t="s">
        <v>1490</v>
      </c>
      <c r="I67" s="78">
        <v>1900</v>
      </c>
      <c r="J67" s="79">
        <v>1</v>
      </c>
      <c r="K67" s="80">
        <v>0</v>
      </c>
      <c r="L67" s="80">
        <v>0</v>
      </c>
      <c r="M67" s="81">
        <v>0</v>
      </c>
      <c r="N67" s="82">
        <v>0</v>
      </c>
      <c r="O67" s="83">
        <v>0</v>
      </c>
      <c r="P67" s="83">
        <v>0</v>
      </c>
      <c r="Q67" s="84">
        <v>0</v>
      </c>
      <c r="R67" s="85">
        <v>0</v>
      </c>
      <c r="S67" s="80">
        <v>0</v>
      </c>
      <c r="T67" s="80">
        <v>0</v>
      </c>
      <c r="U67" s="80">
        <v>0</v>
      </c>
      <c r="V67" s="80">
        <v>0</v>
      </c>
      <c r="W67" s="81">
        <v>0</v>
      </c>
      <c r="X67" s="82">
        <v>0</v>
      </c>
      <c r="Y67" s="86">
        <v>0</v>
      </c>
      <c r="Z67" s="87">
        <v>1</v>
      </c>
      <c r="AA67" s="166" t="s">
        <v>1492</v>
      </c>
      <c r="AB67" s="167"/>
      <c r="AC67" s="71"/>
      <c r="AD67" s="72"/>
      <c r="AE67" s="72"/>
      <c r="AF67" s="72"/>
      <c r="AG67" s="73"/>
      <c r="AH67" s="74"/>
      <c r="AI67" s="75"/>
    </row>
    <row r="68" spans="1:35" s="45" customFormat="1" ht="16.5" hidden="1" thickBot="1" x14ac:dyDescent="0.3">
      <c r="A68" s="100"/>
      <c r="B68" s="100"/>
      <c r="C68" s="100"/>
      <c r="D68" s="100"/>
      <c r="E68" s="100"/>
      <c r="F68" s="100"/>
      <c r="G68" s="100"/>
      <c r="H68" s="100"/>
      <c r="I68" s="100">
        <f>COUNTA(I3:I67)</f>
        <v>65</v>
      </c>
      <c r="J68" s="101">
        <f t="shared" ref="J68:Z68" si="0">SUM(J3:J67)</f>
        <v>17</v>
      </c>
      <c r="K68" s="102">
        <f t="shared" si="0"/>
        <v>10</v>
      </c>
      <c r="L68" s="102">
        <f t="shared" si="0"/>
        <v>1</v>
      </c>
      <c r="M68" s="103">
        <f t="shared" si="0"/>
        <v>2</v>
      </c>
      <c r="N68" s="101">
        <f t="shared" si="0"/>
        <v>14</v>
      </c>
      <c r="O68" s="102">
        <f t="shared" si="0"/>
        <v>4</v>
      </c>
      <c r="P68" s="102">
        <f t="shared" si="0"/>
        <v>0</v>
      </c>
      <c r="Q68" s="103">
        <f t="shared" si="0"/>
        <v>1</v>
      </c>
      <c r="R68" s="101">
        <f t="shared" si="0"/>
        <v>3</v>
      </c>
      <c r="S68" s="102">
        <f t="shared" si="0"/>
        <v>0</v>
      </c>
      <c r="T68" s="102">
        <f t="shared" si="0"/>
        <v>0</v>
      </c>
      <c r="U68" s="102">
        <f t="shared" si="0"/>
        <v>7</v>
      </c>
      <c r="V68" s="102">
        <f t="shared" si="0"/>
        <v>1</v>
      </c>
      <c r="W68" s="103">
        <f t="shared" si="0"/>
        <v>0</v>
      </c>
      <c r="X68" s="101">
        <f t="shared" si="0"/>
        <v>0</v>
      </c>
      <c r="Y68" s="104">
        <f t="shared" si="0"/>
        <v>0</v>
      </c>
      <c r="Z68" s="105">
        <f t="shared" si="0"/>
        <v>37</v>
      </c>
      <c r="AA68" s="106">
        <f>COUNTA(AA3:AA67)</f>
        <v>37</v>
      </c>
      <c r="AB68" s="106">
        <f>COUNTA(AB3:AB67)</f>
        <v>1</v>
      </c>
      <c r="AC68" s="107">
        <f>COUNTA(AC3:AC67)</f>
        <v>0</v>
      </c>
      <c r="AD68" s="108">
        <f>SUM(AD3:AD67)</f>
        <v>0</v>
      </c>
      <c r="AE68" s="108">
        <f>SUM(AE3:AE67)</f>
        <v>0</v>
      </c>
      <c r="AF68" s="108">
        <f>SUM(AF3:AF67)</f>
        <v>0</v>
      </c>
      <c r="AG68" s="109">
        <f>COUNTA(AG3:AG67)</f>
        <v>0</v>
      </c>
      <c r="AH68" s="108">
        <f>SUM(AH3:AH67)</f>
        <v>0</v>
      </c>
      <c r="AI68" s="110">
        <f>COUNTA(AI3:AI67)</f>
        <v>0</v>
      </c>
    </row>
  </sheetData>
  <autoFilter ref="A2:AI68">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29"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filterMode="1">
    <pageSetUpPr fitToPage="1"/>
  </sheetPr>
  <dimension ref="A1:AI70"/>
  <sheetViews>
    <sheetView zoomScale="80" zoomScaleNormal="80" workbookViewId="0">
      <pane ySplit="2" topLeftCell="A26" activePane="bottomLeft" state="frozen"/>
      <selection activeCell="D10" sqref="D10"/>
      <selection pane="bottomLeft" activeCell="H48" sqref="H48"/>
    </sheetView>
  </sheetViews>
  <sheetFormatPr baseColWidth="10" defaultRowHeight="15" x14ac:dyDescent="0.2"/>
  <cols>
    <col min="1" max="1" width="7" style="111" customWidth="1"/>
    <col min="2" max="3" width="11.42578125" style="111" hidden="1" customWidth="1"/>
    <col min="4" max="4" width="59.28515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31.5" hidden="1" x14ac:dyDescent="0.25">
      <c r="A3" s="60">
        <v>1</v>
      </c>
      <c r="B3" s="60" t="s">
        <v>1569</v>
      </c>
      <c r="C3" s="60" t="s">
        <v>3220</v>
      </c>
      <c r="D3" s="60" t="s">
        <v>83</v>
      </c>
      <c r="E3" s="60" t="s">
        <v>105</v>
      </c>
      <c r="F3" s="60">
        <v>9</v>
      </c>
      <c r="G3" s="60">
        <v>9.1</v>
      </c>
      <c r="H3" s="60" t="s">
        <v>1829</v>
      </c>
      <c r="I3" s="60">
        <v>1121</v>
      </c>
      <c r="J3" s="61">
        <v>0</v>
      </c>
      <c r="K3" s="62">
        <v>0</v>
      </c>
      <c r="L3" s="62">
        <v>0</v>
      </c>
      <c r="M3" s="63">
        <v>0</v>
      </c>
      <c r="N3" s="64">
        <v>0</v>
      </c>
      <c r="O3" s="65">
        <v>0</v>
      </c>
      <c r="P3" s="65">
        <v>0</v>
      </c>
      <c r="Q3" s="66">
        <v>0</v>
      </c>
      <c r="R3" s="67">
        <v>0</v>
      </c>
      <c r="S3" s="62">
        <v>0</v>
      </c>
      <c r="T3" s="62">
        <v>0</v>
      </c>
      <c r="U3" s="62">
        <v>0</v>
      </c>
      <c r="V3" s="62">
        <v>0</v>
      </c>
      <c r="W3" s="63">
        <v>1</v>
      </c>
      <c r="X3" s="68">
        <v>0</v>
      </c>
      <c r="Y3" s="69">
        <v>0</v>
      </c>
      <c r="Z3" s="70">
        <v>1</v>
      </c>
      <c r="AA3" s="162" t="s">
        <v>1830</v>
      </c>
      <c r="AB3" s="163"/>
      <c r="AC3" s="71"/>
      <c r="AD3" s="72"/>
      <c r="AE3" s="72"/>
      <c r="AF3" s="72"/>
      <c r="AG3" s="73"/>
      <c r="AH3" s="74"/>
      <c r="AI3" s="75"/>
    </row>
    <row r="4" spans="1:35" s="45" customFormat="1" ht="15.75" hidden="1" x14ac:dyDescent="0.25">
      <c r="A4" s="76">
        <v>2</v>
      </c>
      <c r="B4" s="76" t="s">
        <v>1569</v>
      </c>
      <c r="C4" s="76" t="s">
        <v>3220</v>
      </c>
      <c r="D4" s="76" t="s">
        <v>83</v>
      </c>
      <c r="E4" s="76" t="s">
        <v>105</v>
      </c>
      <c r="F4" s="76">
        <v>9</v>
      </c>
      <c r="G4" s="76">
        <v>9.1</v>
      </c>
      <c r="H4" s="76" t="s">
        <v>1829</v>
      </c>
      <c r="I4" s="76">
        <v>1405</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47.25" x14ac:dyDescent="0.25">
      <c r="A5" s="76">
        <v>3</v>
      </c>
      <c r="B5" s="76" t="s">
        <v>1569</v>
      </c>
      <c r="C5" s="76" t="s">
        <v>3220</v>
      </c>
      <c r="D5" s="76" t="s">
        <v>83</v>
      </c>
      <c r="E5" s="76" t="s">
        <v>105</v>
      </c>
      <c r="F5" s="76">
        <v>9</v>
      </c>
      <c r="G5" s="76">
        <v>9.1</v>
      </c>
      <c r="H5" s="76" t="s">
        <v>1829</v>
      </c>
      <c r="I5" s="76">
        <v>1833</v>
      </c>
      <c r="J5" s="61">
        <v>1</v>
      </c>
      <c r="K5" s="62">
        <v>1</v>
      </c>
      <c r="L5" s="62">
        <v>0</v>
      </c>
      <c r="M5" s="63">
        <v>0</v>
      </c>
      <c r="N5" s="64">
        <v>0</v>
      </c>
      <c r="O5" s="65">
        <v>0</v>
      </c>
      <c r="P5" s="65">
        <v>0</v>
      </c>
      <c r="Q5" s="66">
        <v>0</v>
      </c>
      <c r="R5" s="67">
        <v>0</v>
      </c>
      <c r="S5" s="62">
        <v>0</v>
      </c>
      <c r="T5" s="62">
        <v>0</v>
      </c>
      <c r="U5" s="62">
        <v>0</v>
      </c>
      <c r="V5" s="62">
        <v>0</v>
      </c>
      <c r="W5" s="63">
        <v>0</v>
      </c>
      <c r="X5" s="64">
        <v>0</v>
      </c>
      <c r="Y5" s="77">
        <v>0</v>
      </c>
      <c r="Z5" s="70">
        <v>1</v>
      </c>
      <c r="AA5" s="162" t="s">
        <v>1831</v>
      </c>
      <c r="AB5" s="164"/>
      <c r="AC5" s="71"/>
      <c r="AD5" s="72"/>
      <c r="AE5" s="72"/>
      <c r="AF5" s="72"/>
      <c r="AG5" s="73"/>
      <c r="AH5" s="74"/>
      <c r="AI5" s="75"/>
    </row>
    <row r="6" spans="1:35" s="45" customFormat="1" ht="15.75" hidden="1" x14ac:dyDescent="0.25">
      <c r="A6" s="76">
        <v>4</v>
      </c>
      <c r="B6" s="76" t="s">
        <v>1569</v>
      </c>
      <c r="C6" s="76" t="s">
        <v>3220</v>
      </c>
      <c r="D6" s="76" t="s">
        <v>83</v>
      </c>
      <c r="E6" s="76" t="s">
        <v>105</v>
      </c>
      <c r="F6" s="76">
        <v>9</v>
      </c>
      <c r="G6" s="76">
        <v>9.1</v>
      </c>
      <c r="H6" s="76" t="s">
        <v>1832</v>
      </c>
      <c r="I6" s="76">
        <v>941</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1569</v>
      </c>
      <c r="C7" s="76" t="s">
        <v>3220</v>
      </c>
      <c r="D7" s="76" t="s">
        <v>83</v>
      </c>
      <c r="E7" s="76" t="s">
        <v>105</v>
      </c>
      <c r="F7" s="76">
        <v>9</v>
      </c>
      <c r="G7" s="76">
        <v>9.1</v>
      </c>
      <c r="H7" s="76" t="s">
        <v>1832</v>
      </c>
      <c r="I7" s="76">
        <v>946</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1569</v>
      </c>
      <c r="C8" s="76" t="s">
        <v>3220</v>
      </c>
      <c r="D8" s="76" t="s">
        <v>83</v>
      </c>
      <c r="E8" s="76" t="s">
        <v>105</v>
      </c>
      <c r="F8" s="76">
        <v>9</v>
      </c>
      <c r="G8" s="76">
        <v>9.1</v>
      </c>
      <c r="H8" s="76" t="s">
        <v>1832</v>
      </c>
      <c r="I8" s="76">
        <v>985</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1569</v>
      </c>
      <c r="C9" s="76" t="s">
        <v>3220</v>
      </c>
      <c r="D9" s="76" t="s">
        <v>83</v>
      </c>
      <c r="E9" s="76" t="s">
        <v>105</v>
      </c>
      <c r="F9" s="76">
        <v>9</v>
      </c>
      <c r="G9" s="76">
        <v>9.1</v>
      </c>
      <c r="H9" s="76" t="s">
        <v>1832</v>
      </c>
      <c r="I9" s="76">
        <v>1355</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47.25" hidden="1" x14ac:dyDescent="0.25">
      <c r="A10" s="76">
        <v>8</v>
      </c>
      <c r="B10" s="76" t="s">
        <v>1569</v>
      </c>
      <c r="C10" s="76" t="s">
        <v>3220</v>
      </c>
      <c r="D10" s="76" t="s">
        <v>83</v>
      </c>
      <c r="E10" s="76" t="s">
        <v>105</v>
      </c>
      <c r="F10" s="76">
        <v>9</v>
      </c>
      <c r="G10" s="76">
        <v>9.1</v>
      </c>
      <c r="H10" s="76" t="s">
        <v>1832</v>
      </c>
      <c r="I10" s="76">
        <v>1401</v>
      </c>
      <c r="J10" s="61">
        <v>0</v>
      </c>
      <c r="K10" s="62">
        <v>0</v>
      </c>
      <c r="L10" s="62">
        <v>0</v>
      </c>
      <c r="M10" s="63">
        <v>0</v>
      </c>
      <c r="N10" s="64">
        <v>0</v>
      </c>
      <c r="O10" s="65">
        <v>0</v>
      </c>
      <c r="P10" s="65">
        <v>0</v>
      </c>
      <c r="Q10" s="66">
        <v>0</v>
      </c>
      <c r="R10" s="67">
        <v>1</v>
      </c>
      <c r="S10" s="62">
        <v>0</v>
      </c>
      <c r="T10" s="62">
        <v>0</v>
      </c>
      <c r="U10" s="62">
        <v>0</v>
      </c>
      <c r="V10" s="62">
        <v>0</v>
      </c>
      <c r="W10" s="63">
        <v>0</v>
      </c>
      <c r="X10" s="64">
        <v>0</v>
      </c>
      <c r="Y10" s="77">
        <v>0</v>
      </c>
      <c r="Z10" s="70">
        <v>1</v>
      </c>
      <c r="AA10" s="162" t="s">
        <v>1833</v>
      </c>
      <c r="AB10" s="164"/>
      <c r="AC10" s="71"/>
      <c r="AD10" s="72"/>
      <c r="AE10" s="72"/>
      <c r="AF10" s="72"/>
      <c r="AG10" s="73"/>
      <c r="AH10" s="74"/>
      <c r="AI10" s="75"/>
    </row>
    <row r="11" spans="1:35" s="45" customFormat="1" ht="63" hidden="1" x14ac:dyDescent="0.25">
      <c r="A11" s="76">
        <v>9</v>
      </c>
      <c r="B11" s="76" t="s">
        <v>1569</v>
      </c>
      <c r="C11" s="76" t="s">
        <v>3220</v>
      </c>
      <c r="D11" s="76" t="s">
        <v>83</v>
      </c>
      <c r="E11" s="76" t="s">
        <v>105</v>
      </c>
      <c r="F11" s="76">
        <v>9</v>
      </c>
      <c r="G11" s="76">
        <v>9.1</v>
      </c>
      <c r="H11" s="76" t="s">
        <v>1832</v>
      </c>
      <c r="I11" s="76">
        <v>1406</v>
      </c>
      <c r="J11" s="61">
        <v>0</v>
      </c>
      <c r="K11" s="62">
        <v>0</v>
      </c>
      <c r="L11" s="62">
        <v>0</v>
      </c>
      <c r="M11" s="63">
        <v>0</v>
      </c>
      <c r="N11" s="64">
        <v>0</v>
      </c>
      <c r="O11" s="65">
        <v>0</v>
      </c>
      <c r="P11" s="65">
        <v>0</v>
      </c>
      <c r="Q11" s="66">
        <v>0</v>
      </c>
      <c r="R11" s="67">
        <v>1</v>
      </c>
      <c r="S11" s="62">
        <v>0</v>
      </c>
      <c r="T11" s="62">
        <v>1</v>
      </c>
      <c r="U11" s="62">
        <v>0</v>
      </c>
      <c r="V11" s="62">
        <v>0</v>
      </c>
      <c r="W11" s="63">
        <v>0</v>
      </c>
      <c r="X11" s="64">
        <v>0</v>
      </c>
      <c r="Y11" s="77">
        <v>0</v>
      </c>
      <c r="Z11" s="70">
        <v>1</v>
      </c>
      <c r="AA11" s="165" t="s">
        <v>1834</v>
      </c>
      <c r="AB11" s="164"/>
      <c r="AC11" s="71"/>
      <c r="AD11" s="72"/>
      <c r="AE11" s="72"/>
      <c r="AF11" s="72"/>
      <c r="AG11" s="73"/>
      <c r="AH11" s="74"/>
      <c r="AI11" s="75"/>
    </row>
    <row r="12" spans="1:35" s="45" customFormat="1" ht="15.75" hidden="1" x14ac:dyDescent="0.25">
      <c r="A12" s="76">
        <v>10</v>
      </c>
      <c r="B12" s="76" t="s">
        <v>1569</v>
      </c>
      <c r="C12" s="76" t="s">
        <v>3220</v>
      </c>
      <c r="D12" s="76" t="s">
        <v>83</v>
      </c>
      <c r="E12" s="76" t="s">
        <v>105</v>
      </c>
      <c r="F12" s="76">
        <v>9</v>
      </c>
      <c r="G12" s="76">
        <v>9.1</v>
      </c>
      <c r="H12" s="76" t="s">
        <v>1835</v>
      </c>
      <c r="I12" s="76">
        <v>932</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1569</v>
      </c>
      <c r="C13" s="76" t="s">
        <v>3220</v>
      </c>
      <c r="D13" s="76" t="s">
        <v>83</v>
      </c>
      <c r="E13" s="76" t="s">
        <v>105</v>
      </c>
      <c r="F13" s="76">
        <v>9</v>
      </c>
      <c r="G13" s="76">
        <v>9.1</v>
      </c>
      <c r="H13" s="76" t="s">
        <v>1835</v>
      </c>
      <c r="I13" s="76">
        <v>933</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1569</v>
      </c>
      <c r="C14" s="76" t="s">
        <v>3220</v>
      </c>
      <c r="D14" s="76" t="s">
        <v>83</v>
      </c>
      <c r="E14" s="76" t="s">
        <v>105</v>
      </c>
      <c r="F14" s="76">
        <v>9</v>
      </c>
      <c r="G14" s="76">
        <v>9.1</v>
      </c>
      <c r="H14" s="76" t="s">
        <v>1835</v>
      </c>
      <c r="I14" s="76">
        <v>970</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1569</v>
      </c>
      <c r="C15" s="76" t="s">
        <v>3220</v>
      </c>
      <c r="D15" s="76" t="s">
        <v>83</v>
      </c>
      <c r="E15" s="76" t="s">
        <v>105</v>
      </c>
      <c r="F15" s="76">
        <v>9</v>
      </c>
      <c r="G15" s="76">
        <v>9.1</v>
      </c>
      <c r="H15" s="76" t="s">
        <v>1835</v>
      </c>
      <c r="I15" s="76">
        <v>986</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hidden="1" x14ac:dyDescent="0.25">
      <c r="A16" s="76">
        <v>14</v>
      </c>
      <c r="B16" s="76" t="s">
        <v>1569</v>
      </c>
      <c r="C16" s="76" t="s">
        <v>3220</v>
      </c>
      <c r="D16" s="76" t="s">
        <v>83</v>
      </c>
      <c r="E16" s="76" t="s">
        <v>105</v>
      </c>
      <c r="F16" s="76">
        <v>9</v>
      </c>
      <c r="G16" s="76">
        <v>9.1</v>
      </c>
      <c r="H16" s="76" t="s">
        <v>1835</v>
      </c>
      <c r="I16" s="76">
        <v>1235</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15.75" hidden="1" x14ac:dyDescent="0.25">
      <c r="A17" s="78">
        <v>15</v>
      </c>
      <c r="B17" s="78" t="s">
        <v>1569</v>
      </c>
      <c r="C17" s="78" t="s">
        <v>3220</v>
      </c>
      <c r="D17" s="78" t="s">
        <v>83</v>
      </c>
      <c r="E17" s="78" t="s">
        <v>105</v>
      </c>
      <c r="F17" s="78">
        <v>9</v>
      </c>
      <c r="G17" s="78">
        <v>9.1</v>
      </c>
      <c r="H17" s="78" t="s">
        <v>1835</v>
      </c>
      <c r="I17" s="78">
        <v>1404</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5.75" hidden="1" x14ac:dyDescent="0.25">
      <c r="A18" s="78">
        <v>16</v>
      </c>
      <c r="B18" s="78" t="s">
        <v>1569</v>
      </c>
      <c r="C18" s="78" t="s">
        <v>3220</v>
      </c>
      <c r="D18" s="78" t="s">
        <v>83</v>
      </c>
      <c r="E18" s="78" t="s">
        <v>105</v>
      </c>
      <c r="F18" s="78">
        <v>9</v>
      </c>
      <c r="G18" s="78">
        <v>9.1</v>
      </c>
      <c r="H18" s="78" t="s">
        <v>1835</v>
      </c>
      <c r="I18" s="78">
        <v>1708</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15.75" hidden="1" x14ac:dyDescent="0.25">
      <c r="A19" s="78">
        <v>17</v>
      </c>
      <c r="B19" s="78" t="s">
        <v>1569</v>
      </c>
      <c r="C19" s="78" t="s">
        <v>3220</v>
      </c>
      <c r="D19" s="78" t="s">
        <v>83</v>
      </c>
      <c r="E19" s="78" t="s">
        <v>105</v>
      </c>
      <c r="F19" s="78">
        <v>9</v>
      </c>
      <c r="G19" s="78">
        <v>9.1</v>
      </c>
      <c r="H19" s="78" t="s">
        <v>1835</v>
      </c>
      <c r="I19" s="78">
        <v>1847</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15.75" hidden="1" x14ac:dyDescent="0.25">
      <c r="A20" s="78">
        <v>18</v>
      </c>
      <c r="B20" s="78" t="s">
        <v>1569</v>
      </c>
      <c r="C20" s="78" t="s">
        <v>3220</v>
      </c>
      <c r="D20" s="78" t="s">
        <v>83</v>
      </c>
      <c r="E20" s="78" t="s">
        <v>105</v>
      </c>
      <c r="F20" s="78">
        <v>9</v>
      </c>
      <c r="G20" s="78">
        <v>9.1</v>
      </c>
      <c r="H20" s="78" t="s">
        <v>1835</v>
      </c>
      <c r="I20" s="78">
        <v>1962</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31.5" x14ac:dyDescent="0.25">
      <c r="A21" s="78">
        <v>19</v>
      </c>
      <c r="B21" s="78" t="s">
        <v>1569</v>
      </c>
      <c r="C21" s="78" t="s">
        <v>3220</v>
      </c>
      <c r="D21" s="78" t="s">
        <v>83</v>
      </c>
      <c r="E21" s="78" t="s">
        <v>105</v>
      </c>
      <c r="F21" s="78">
        <v>9</v>
      </c>
      <c r="G21" s="78">
        <v>9.1</v>
      </c>
      <c r="H21" s="78" t="s">
        <v>1836</v>
      </c>
      <c r="I21" s="78">
        <v>1341</v>
      </c>
      <c r="J21" s="79">
        <v>1</v>
      </c>
      <c r="K21" s="80">
        <v>0</v>
      </c>
      <c r="L21" s="80">
        <v>0</v>
      </c>
      <c r="M21" s="81">
        <v>0</v>
      </c>
      <c r="N21" s="82">
        <v>0</v>
      </c>
      <c r="O21" s="83">
        <v>0</v>
      </c>
      <c r="P21" s="83">
        <v>0</v>
      </c>
      <c r="Q21" s="84">
        <v>0</v>
      </c>
      <c r="R21" s="85">
        <v>0</v>
      </c>
      <c r="S21" s="80">
        <v>0</v>
      </c>
      <c r="T21" s="80">
        <v>0</v>
      </c>
      <c r="U21" s="80">
        <v>0</v>
      </c>
      <c r="V21" s="80">
        <v>0</v>
      </c>
      <c r="W21" s="81">
        <v>0</v>
      </c>
      <c r="X21" s="82">
        <v>0</v>
      </c>
      <c r="Y21" s="86">
        <v>0</v>
      </c>
      <c r="Z21" s="87">
        <v>1</v>
      </c>
      <c r="AA21" s="166" t="s">
        <v>1837</v>
      </c>
      <c r="AB21" s="167"/>
      <c r="AC21" s="92"/>
      <c r="AD21" s="93"/>
      <c r="AE21" s="93"/>
      <c r="AF21" s="93"/>
      <c r="AG21" s="94"/>
      <c r="AH21" s="95"/>
      <c r="AI21" s="96"/>
    </row>
    <row r="22" spans="1:35" s="45" customFormat="1" ht="15.75" hidden="1" x14ac:dyDescent="0.25">
      <c r="A22" s="78">
        <v>20</v>
      </c>
      <c r="B22" s="78" t="s">
        <v>1569</v>
      </c>
      <c r="C22" s="78" t="s">
        <v>3220</v>
      </c>
      <c r="D22" s="78" t="s">
        <v>83</v>
      </c>
      <c r="E22" s="78" t="s">
        <v>105</v>
      </c>
      <c r="F22" s="78">
        <v>9</v>
      </c>
      <c r="G22" s="78">
        <v>9.1</v>
      </c>
      <c r="H22" s="78" t="s">
        <v>1836</v>
      </c>
      <c r="I22" s="78">
        <v>1431</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31.5" x14ac:dyDescent="0.25">
      <c r="A23" s="78">
        <v>21</v>
      </c>
      <c r="B23" s="78" t="s">
        <v>1569</v>
      </c>
      <c r="C23" s="78" t="s">
        <v>3220</v>
      </c>
      <c r="D23" s="78" t="s">
        <v>83</v>
      </c>
      <c r="E23" s="78" t="s">
        <v>105</v>
      </c>
      <c r="F23" s="78">
        <v>9</v>
      </c>
      <c r="G23" s="78">
        <v>9.1</v>
      </c>
      <c r="H23" s="78" t="s">
        <v>1836</v>
      </c>
      <c r="I23" s="78">
        <v>1448</v>
      </c>
      <c r="J23" s="79">
        <v>1</v>
      </c>
      <c r="K23" s="80">
        <v>0</v>
      </c>
      <c r="L23" s="80">
        <v>0</v>
      </c>
      <c r="M23" s="81">
        <v>0</v>
      </c>
      <c r="N23" s="82">
        <v>0</v>
      </c>
      <c r="O23" s="83">
        <v>0</v>
      </c>
      <c r="P23" s="83">
        <v>0</v>
      </c>
      <c r="Q23" s="84">
        <v>0</v>
      </c>
      <c r="R23" s="85">
        <v>0</v>
      </c>
      <c r="S23" s="80">
        <v>0</v>
      </c>
      <c r="T23" s="80">
        <v>0</v>
      </c>
      <c r="U23" s="80">
        <v>0</v>
      </c>
      <c r="V23" s="80">
        <v>0</v>
      </c>
      <c r="W23" s="81">
        <v>0</v>
      </c>
      <c r="X23" s="82">
        <v>0</v>
      </c>
      <c r="Y23" s="86">
        <v>0</v>
      </c>
      <c r="Z23" s="87">
        <v>1</v>
      </c>
      <c r="AA23" s="166" t="s">
        <v>1838</v>
      </c>
      <c r="AB23" s="167"/>
      <c r="AC23" s="71"/>
      <c r="AD23" s="72"/>
      <c r="AE23" s="72"/>
      <c r="AF23" s="72"/>
      <c r="AG23" s="73"/>
      <c r="AH23" s="74"/>
      <c r="AI23" s="75"/>
    </row>
    <row r="24" spans="1:35" s="45" customFormat="1" ht="15.75" hidden="1" x14ac:dyDescent="0.25">
      <c r="A24" s="78">
        <v>22</v>
      </c>
      <c r="B24" s="78" t="s">
        <v>1569</v>
      </c>
      <c r="C24" s="78" t="s">
        <v>3220</v>
      </c>
      <c r="D24" s="78" t="s">
        <v>83</v>
      </c>
      <c r="E24" s="78" t="s">
        <v>105</v>
      </c>
      <c r="F24" s="78">
        <v>9</v>
      </c>
      <c r="G24" s="78">
        <v>9.1</v>
      </c>
      <c r="H24" s="78" t="s">
        <v>1836</v>
      </c>
      <c r="I24" s="78">
        <v>1906</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8">
        <v>23</v>
      </c>
      <c r="B25" s="78" t="s">
        <v>1569</v>
      </c>
      <c r="C25" s="78" t="s">
        <v>3220</v>
      </c>
      <c r="D25" s="78" t="s">
        <v>83</v>
      </c>
      <c r="E25" s="78" t="s">
        <v>105</v>
      </c>
      <c r="F25" s="78">
        <v>9</v>
      </c>
      <c r="G25" s="78">
        <v>9.1</v>
      </c>
      <c r="H25" s="78" t="s">
        <v>1836</v>
      </c>
      <c r="I25" s="78">
        <v>1916</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47.25" x14ac:dyDescent="0.25">
      <c r="A26" s="78">
        <v>24</v>
      </c>
      <c r="B26" s="78" t="s">
        <v>1569</v>
      </c>
      <c r="C26" s="78" t="s">
        <v>3220</v>
      </c>
      <c r="D26" s="78" t="s">
        <v>83</v>
      </c>
      <c r="E26" s="78" t="s">
        <v>105</v>
      </c>
      <c r="F26" s="78">
        <v>9</v>
      </c>
      <c r="G26" s="78">
        <v>9.1</v>
      </c>
      <c r="H26" s="78" t="s">
        <v>1836</v>
      </c>
      <c r="I26" s="78">
        <v>1936</v>
      </c>
      <c r="J26" s="79">
        <v>1</v>
      </c>
      <c r="K26" s="80">
        <v>0</v>
      </c>
      <c r="L26" s="80">
        <v>0</v>
      </c>
      <c r="M26" s="81">
        <v>0</v>
      </c>
      <c r="N26" s="82">
        <v>0</v>
      </c>
      <c r="O26" s="83">
        <v>0</v>
      </c>
      <c r="P26" s="83">
        <v>0</v>
      </c>
      <c r="Q26" s="84">
        <v>0</v>
      </c>
      <c r="R26" s="85">
        <v>0</v>
      </c>
      <c r="S26" s="80">
        <v>1</v>
      </c>
      <c r="T26" s="80">
        <v>0</v>
      </c>
      <c r="U26" s="80">
        <v>0</v>
      </c>
      <c r="V26" s="80">
        <v>0</v>
      </c>
      <c r="W26" s="81">
        <v>0</v>
      </c>
      <c r="X26" s="82">
        <v>0</v>
      </c>
      <c r="Y26" s="86">
        <v>0</v>
      </c>
      <c r="Z26" s="87">
        <v>1</v>
      </c>
      <c r="AA26" s="166" t="s">
        <v>1839</v>
      </c>
      <c r="AB26" s="167"/>
      <c r="AC26" s="92"/>
      <c r="AD26" s="93"/>
      <c r="AE26" s="93"/>
      <c r="AF26" s="93"/>
      <c r="AG26" s="94"/>
      <c r="AH26" s="95"/>
      <c r="AI26" s="96"/>
    </row>
    <row r="27" spans="1:35" s="45" customFormat="1" ht="15.75" hidden="1" x14ac:dyDescent="0.25">
      <c r="A27" s="78">
        <v>25</v>
      </c>
      <c r="B27" s="78" t="s">
        <v>1569</v>
      </c>
      <c r="C27" s="78" t="s">
        <v>3220</v>
      </c>
      <c r="D27" s="78" t="s">
        <v>83</v>
      </c>
      <c r="E27" s="78" t="s">
        <v>105</v>
      </c>
      <c r="F27" s="78">
        <v>9</v>
      </c>
      <c r="G27" s="78">
        <v>9.1999999999999993</v>
      </c>
      <c r="H27" s="78" t="s">
        <v>1840</v>
      </c>
      <c r="I27" s="78">
        <v>945</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31.5" x14ac:dyDescent="0.25">
      <c r="A28" s="78">
        <v>26</v>
      </c>
      <c r="B28" s="78" t="s">
        <v>1569</v>
      </c>
      <c r="C28" s="78" t="s">
        <v>3220</v>
      </c>
      <c r="D28" s="78" t="s">
        <v>83</v>
      </c>
      <c r="E28" s="78" t="s">
        <v>105</v>
      </c>
      <c r="F28" s="78">
        <v>9</v>
      </c>
      <c r="G28" s="78">
        <v>9.1999999999999993</v>
      </c>
      <c r="H28" s="189" t="s">
        <v>1840</v>
      </c>
      <c r="I28" s="78">
        <v>1032</v>
      </c>
      <c r="J28" s="79">
        <v>1</v>
      </c>
      <c r="K28" s="80">
        <v>0</v>
      </c>
      <c r="L28" s="80">
        <v>0</v>
      </c>
      <c r="M28" s="81">
        <v>0</v>
      </c>
      <c r="N28" s="82">
        <v>0</v>
      </c>
      <c r="O28" s="83">
        <v>0</v>
      </c>
      <c r="P28" s="83">
        <v>0</v>
      </c>
      <c r="Q28" s="84">
        <v>0</v>
      </c>
      <c r="R28" s="85">
        <v>0</v>
      </c>
      <c r="S28" s="80">
        <v>0</v>
      </c>
      <c r="T28" s="80">
        <v>0</v>
      </c>
      <c r="U28" s="80">
        <v>0</v>
      </c>
      <c r="V28" s="80">
        <v>0</v>
      </c>
      <c r="W28" s="81">
        <v>0</v>
      </c>
      <c r="X28" s="82">
        <v>0</v>
      </c>
      <c r="Y28" s="86">
        <v>0</v>
      </c>
      <c r="Z28" s="87">
        <v>1</v>
      </c>
      <c r="AA28" s="188" t="s">
        <v>1841</v>
      </c>
      <c r="AB28" s="167"/>
      <c r="AC28" s="71"/>
      <c r="AD28" s="72"/>
      <c r="AE28" s="72"/>
      <c r="AF28" s="72"/>
      <c r="AG28" s="73"/>
      <c r="AH28" s="74"/>
      <c r="AI28" s="75"/>
    </row>
    <row r="29" spans="1:35" s="45" customFormat="1" ht="31.5" x14ac:dyDescent="0.25">
      <c r="A29" s="78">
        <v>27</v>
      </c>
      <c r="B29" s="78" t="s">
        <v>1569</v>
      </c>
      <c r="C29" s="78" t="s">
        <v>3220</v>
      </c>
      <c r="D29" s="78" t="s">
        <v>83</v>
      </c>
      <c r="E29" s="78" t="s">
        <v>105</v>
      </c>
      <c r="F29" s="78">
        <v>9</v>
      </c>
      <c r="G29" s="78">
        <v>9.1999999999999993</v>
      </c>
      <c r="H29" s="78" t="s">
        <v>1840</v>
      </c>
      <c r="I29" s="78">
        <v>1280</v>
      </c>
      <c r="J29" s="79">
        <v>1</v>
      </c>
      <c r="K29" s="80">
        <v>0</v>
      </c>
      <c r="L29" s="80">
        <v>0</v>
      </c>
      <c r="M29" s="81">
        <v>0</v>
      </c>
      <c r="N29" s="82">
        <v>0</v>
      </c>
      <c r="O29" s="83">
        <v>0</v>
      </c>
      <c r="P29" s="83">
        <v>0</v>
      </c>
      <c r="Q29" s="84">
        <v>0</v>
      </c>
      <c r="R29" s="85">
        <v>0</v>
      </c>
      <c r="S29" s="80">
        <v>0</v>
      </c>
      <c r="T29" s="80">
        <v>0</v>
      </c>
      <c r="U29" s="80">
        <v>0</v>
      </c>
      <c r="V29" s="80">
        <v>0</v>
      </c>
      <c r="W29" s="81">
        <v>0</v>
      </c>
      <c r="X29" s="82">
        <v>0</v>
      </c>
      <c r="Y29" s="86">
        <v>0</v>
      </c>
      <c r="Z29" s="87">
        <v>1</v>
      </c>
      <c r="AA29" s="188" t="s">
        <v>1842</v>
      </c>
      <c r="AB29" s="167"/>
      <c r="AC29" s="71"/>
      <c r="AD29" s="72"/>
      <c r="AE29" s="72"/>
      <c r="AF29" s="72"/>
      <c r="AG29" s="73"/>
      <c r="AH29" s="74"/>
      <c r="AI29" s="75"/>
    </row>
    <row r="30" spans="1:35" s="45" customFormat="1" ht="31.5" hidden="1" x14ac:dyDescent="0.25">
      <c r="A30" s="78">
        <v>28</v>
      </c>
      <c r="B30" s="78" t="s">
        <v>1569</v>
      </c>
      <c r="C30" s="78" t="s">
        <v>3220</v>
      </c>
      <c r="D30" s="78" t="s">
        <v>83</v>
      </c>
      <c r="E30" s="78" t="s">
        <v>105</v>
      </c>
      <c r="F30" s="78">
        <v>9</v>
      </c>
      <c r="G30" s="78">
        <v>9.1999999999999993</v>
      </c>
      <c r="H30" s="78" t="s">
        <v>1840</v>
      </c>
      <c r="I30" s="78">
        <v>1380</v>
      </c>
      <c r="J30" s="79">
        <v>0</v>
      </c>
      <c r="K30" s="80">
        <v>0</v>
      </c>
      <c r="L30" s="80">
        <v>0</v>
      </c>
      <c r="M30" s="81">
        <v>0</v>
      </c>
      <c r="N30" s="82">
        <v>0</v>
      </c>
      <c r="O30" s="83">
        <v>0</v>
      </c>
      <c r="P30" s="83">
        <v>0</v>
      </c>
      <c r="Q30" s="84">
        <v>0</v>
      </c>
      <c r="R30" s="85">
        <v>1</v>
      </c>
      <c r="S30" s="80">
        <v>0</v>
      </c>
      <c r="T30" s="80">
        <v>0</v>
      </c>
      <c r="U30" s="80">
        <v>0</v>
      </c>
      <c r="V30" s="80">
        <v>0</v>
      </c>
      <c r="W30" s="81">
        <v>0</v>
      </c>
      <c r="X30" s="82">
        <v>0</v>
      </c>
      <c r="Y30" s="86">
        <v>0</v>
      </c>
      <c r="Z30" s="87">
        <v>1</v>
      </c>
      <c r="AA30" s="169" t="s">
        <v>1843</v>
      </c>
      <c r="AB30" s="167"/>
      <c r="AC30" s="71"/>
      <c r="AD30" s="72"/>
      <c r="AE30" s="72"/>
      <c r="AF30" s="72"/>
      <c r="AG30" s="73"/>
      <c r="AH30" s="74"/>
      <c r="AI30" s="75"/>
    </row>
    <row r="31" spans="1:35" s="45" customFormat="1" ht="31.5" hidden="1" x14ac:dyDescent="0.25">
      <c r="A31" s="78">
        <v>29</v>
      </c>
      <c r="B31" s="78" t="s">
        <v>1569</v>
      </c>
      <c r="C31" s="78" t="s">
        <v>3220</v>
      </c>
      <c r="D31" s="78" t="s">
        <v>83</v>
      </c>
      <c r="E31" s="78" t="s">
        <v>105</v>
      </c>
      <c r="F31" s="78">
        <v>9</v>
      </c>
      <c r="G31" s="78">
        <v>9.1999999999999993</v>
      </c>
      <c r="H31" s="78" t="s">
        <v>1840</v>
      </c>
      <c r="I31" s="78">
        <v>1990</v>
      </c>
      <c r="J31" s="79">
        <v>0</v>
      </c>
      <c r="K31" s="80">
        <v>0</v>
      </c>
      <c r="L31" s="80">
        <v>0</v>
      </c>
      <c r="M31" s="81">
        <v>0</v>
      </c>
      <c r="N31" s="82">
        <v>0</v>
      </c>
      <c r="O31" s="83">
        <v>0</v>
      </c>
      <c r="P31" s="83">
        <v>0</v>
      </c>
      <c r="Q31" s="84">
        <v>0</v>
      </c>
      <c r="R31" s="85">
        <v>1</v>
      </c>
      <c r="S31" s="80">
        <v>0</v>
      </c>
      <c r="T31" s="80">
        <v>0</v>
      </c>
      <c r="U31" s="80">
        <v>0</v>
      </c>
      <c r="V31" s="80">
        <v>0</v>
      </c>
      <c r="W31" s="81">
        <v>0</v>
      </c>
      <c r="X31" s="82">
        <v>0</v>
      </c>
      <c r="Y31" s="86">
        <v>0</v>
      </c>
      <c r="Z31" s="87">
        <v>1</v>
      </c>
      <c r="AA31" s="166" t="s">
        <v>1844</v>
      </c>
      <c r="AB31" s="167"/>
      <c r="AC31" s="71"/>
      <c r="AD31" s="72"/>
      <c r="AE31" s="72"/>
      <c r="AF31" s="72"/>
      <c r="AG31" s="73"/>
      <c r="AH31" s="74"/>
      <c r="AI31" s="75"/>
    </row>
    <row r="32" spans="1:35" s="45" customFormat="1" ht="63" hidden="1" x14ac:dyDescent="0.25">
      <c r="A32" s="78">
        <v>30</v>
      </c>
      <c r="B32" s="78" t="s">
        <v>1569</v>
      </c>
      <c r="C32" s="78" t="s">
        <v>3220</v>
      </c>
      <c r="D32" s="78" t="s">
        <v>83</v>
      </c>
      <c r="E32" s="78" t="s">
        <v>105</v>
      </c>
      <c r="F32" s="78">
        <v>9</v>
      </c>
      <c r="G32" s="78">
        <v>9.1999999999999993</v>
      </c>
      <c r="H32" s="78" t="s">
        <v>1840</v>
      </c>
      <c r="I32" s="78">
        <v>2027</v>
      </c>
      <c r="J32" s="79">
        <v>0</v>
      </c>
      <c r="K32" s="80">
        <v>0</v>
      </c>
      <c r="L32" s="80">
        <v>0</v>
      </c>
      <c r="M32" s="81">
        <v>0</v>
      </c>
      <c r="N32" s="82">
        <v>0</v>
      </c>
      <c r="O32" s="83">
        <v>0</v>
      </c>
      <c r="P32" s="83">
        <v>0</v>
      </c>
      <c r="Q32" s="84">
        <v>0</v>
      </c>
      <c r="R32" s="85">
        <v>1</v>
      </c>
      <c r="S32" s="80">
        <v>0</v>
      </c>
      <c r="T32" s="80">
        <v>0</v>
      </c>
      <c r="U32" s="80">
        <v>0</v>
      </c>
      <c r="V32" s="80">
        <v>0</v>
      </c>
      <c r="W32" s="81">
        <v>0</v>
      </c>
      <c r="X32" s="82">
        <v>0</v>
      </c>
      <c r="Y32" s="86">
        <v>0</v>
      </c>
      <c r="Z32" s="87">
        <v>1</v>
      </c>
      <c r="AA32" s="166" t="s">
        <v>1845</v>
      </c>
      <c r="AB32" s="167"/>
      <c r="AC32" s="71"/>
      <c r="AD32" s="72"/>
      <c r="AE32" s="72"/>
      <c r="AF32" s="72"/>
      <c r="AG32" s="73"/>
      <c r="AH32" s="74"/>
      <c r="AI32" s="75"/>
    </row>
    <row r="33" spans="1:35" s="45" customFormat="1" ht="15.75" hidden="1" x14ac:dyDescent="0.25">
      <c r="A33" s="78">
        <v>31</v>
      </c>
      <c r="B33" s="78" t="s">
        <v>1569</v>
      </c>
      <c r="C33" s="78" t="s">
        <v>3220</v>
      </c>
      <c r="D33" s="78" t="s">
        <v>83</v>
      </c>
      <c r="E33" s="78" t="s">
        <v>105</v>
      </c>
      <c r="F33" s="78">
        <v>9</v>
      </c>
      <c r="G33" s="78">
        <v>9.1999999999999993</v>
      </c>
      <c r="H33" s="78" t="s">
        <v>1846</v>
      </c>
      <c r="I33" s="78">
        <v>1030</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1569</v>
      </c>
      <c r="C34" s="78" t="s">
        <v>3220</v>
      </c>
      <c r="D34" s="78" t="s">
        <v>83</v>
      </c>
      <c r="E34" s="78" t="s">
        <v>105</v>
      </c>
      <c r="F34" s="78">
        <v>9</v>
      </c>
      <c r="G34" s="78">
        <v>9.1999999999999993</v>
      </c>
      <c r="H34" s="78" t="s">
        <v>1846</v>
      </c>
      <c r="I34" s="78">
        <v>1403</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26" hidden="1" x14ac:dyDescent="0.25">
      <c r="A35" s="78">
        <v>33</v>
      </c>
      <c r="B35" s="78" t="s">
        <v>1569</v>
      </c>
      <c r="C35" s="78" t="s">
        <v>3220</v>
      </c>
      <c r="D35" s="78" t="s">
        <v>83</v>
      </c>
      <c r="E35" s="78" t="s">
        <v>105</v>
      </c>
      <c r="F35" s="78">
        <v>9</v>
      </c>
      <c r="G35" s="78">
        <v>9.1999999999999993</v>
      </c>
      <c r="H35" s="78" t="s">
        <v>1846</v>
      </c>
      <c r="I35" s="78">
        <v>1954</v>
      </c>
      <c r="J35" s="79">
        <v>0</v>
      </c>
      <c r="K35" s="80">
        <v>0</v>
      </c>
      <c r="L35" s="80">
        <v>0</v>
      </c>
      <c r="M35" s="81">
        <v>0</v>
      </c>
      <c r="N35" s="82">
        <v>0</v>
      </c>
      <c r="O35" s="83">
        <v>1</v>
      </c>
      <c r="P35" s="83">
        <v>0</v>
      </c>
      <c r="Q35" s="84">
        <v>1</v>
      </c>
      <c r="R35" s="85">
        <v>1</v>
      </c>
      <c r="S35" s="80">
        <v>0</v>
      </c>
      <c r="T35" s="80">
        <v>0</v>
      </c>
      <c r="U35" s="80">
        <v>0</v>
      </c>
      <c r="V35" s="80">
        <v>0</v>
      </c>
      <c r="W35" s="81">
        <v>0</v>
      </c>
      <c r="X35" s="82">
        <v>0</v>
      </c>
      <c r="Y35" s="86">
        <v>0</v>
      </c>
      <c r="Z35" s="87">
        <v>1</v>
      </c>
      <c r="AA35" s="166" t="s">
        <v>1870</v>
      </c>
      <c r="AB35" s="167"/>
      <c r="AC35" s="71"/>
      <c r="AD35" s="72"/>
      <c r="AE35" s="72"/>
      <c r="AF35" s="72"/>
      <c r="AG35" s="73"/>
      <c r="AH35" s="74"/>
      <c r="AI35" s="75"/>
    </row>
    <row r="36" spans="1:35" s="45" customFormat="1" ht="15.75" hidden="1" x14ac:dyDescent="0.25">
      <c r="A36" s="78">
        <v>34</v>
      </c>
      <c r="B36" s="78" t="s">
        <v>1569</v>
      </c>
      <c r="C36" s="78" t="s">
        <v>3220</v>
      </c>
      <c r="D36" s="78" t="s">
        <v>83</v>
      </c>
      <c r="E36" s="78" t="s">
        <v>105</v>
      </c>
      <c r="F36" s="78">
        <v>9</v>
      </c>
      <c r="G36" s="78">
        <v>9.1999999999999993</v>
      </c>
      <c r="H36" s="78" t="s">
        <v>1846</v>
      </c>
      <c r="I36" s="78">
        <v>2017</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1569</v>
      </c>
      <c r="C37" s="78" t="s">
        <v>3220</v>
      </c>
      <c r="D37" s="78" t="s">
        <v>83</v>
      </c>
      <c r="E37" s="78" t="s">
        <v>105</v>
      </c>
      <c r="F37" s="78">
        <v>9</v>
      </c>
      <c r="G37" s="78">
        <v>9.1999999999999993</v>
      </c>
      <c r="H37" s="78" t="s">
        <v>1847</v>
      </c>
      <c r="I37" s="78">
        <v>1137</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1569</v>
      </c>
      <c r="C38" s="78" t="s">
        <v>3220</v>
      </c>
      <c r="D38" s="78" t="s">
        <v>83</v>
      </c>
      <c r="E38" s="78" t="s">
        <v>105</v>
      </c>
      <c r="F38" s="78">
        <v>9</v>
      </c>
      <c r="G38" s="78">
        <v>9.1999999999999993</v>
      </c>
      <c r="H38" s="78" t="s">
        <v>1847</v>
      </c>
      <c r="I38" s="78">
        <v>1353</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1569</v>
      </c>
      <c r="C39" s="78" t="s">
        <v>3220</v>
      </c>
      <c r="D39" s="78" t="s">
        <v>83</v>
      </c>
      <c r="E39" s="78" t="s">
        <v>105</v>
      </c>
      <c r="F39" s="78">
        <v>9</v>
      </c>
      <c r="G39" s="78">
        <v>9.1999999999999993</v>
      </c>
      <c r="H39" s="78" t="s">
        <v>1847</v>
      </c>
      <c r="I39" s="78">
        <v>2036</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47.25" x14ac:dyDescent="0.25">
      <c r="A40" s="78">
        <v>38</v>
      </c>
      <c r="B40" s="78" t="s">
        <v>1569</v>
      </c>
      <c r="C40" s="78" t="s">
        <v>3220</v>
      </c>
      <c r="D40" s="78" t="s">
        <v>83</v>
      </c>
      <c r="E40" s="78" t="s">
        <v>105</v>
      </c>
      <c r="F40" s="78">
        <v>9</v>
      </c>
      <c r="G40" s="78">
        <v>9.3000000000000007</v>
      </c>
      <c r="H40" s="78" t="s">
        <v>1848</v>
      </c>
      <c r="I40" s="78">
        <v>1550</v>
      </c>
      <c r="J40" s="79">
        <v>1</v>
      </c>
      <c r="K40" s="80">
        <v>0</v>
      </c>
      <c r="L40" s="80">
        <v>0</v>
      </c>
      <c r="M40" s="81">
        <v>0</v>
      </c>
      <c r="N40" s="82">
        <v>0</v>
      </c>
      <c r="O40" s="83">
        <v>0</v>
      </c>
      <c r="P40" s="83">
        <v>0</v>
      </c>
      <c r="Q40" s="84">
        <v>0</v>
      </c>
      <c r="R40" s="85">
        <v>0</v>
      </c>
      <c r="S40" s="80">
        <v>0</v>
      </c>
      <c r="T40" s="80">
        <v>0</v>
      </c>
      <c r="U40" s="80">
        <v>0</v>
      </c>
      <c r="V40" s="80">
        <v>0</v>
      </c>
      <c r="W40" s="81">
        <v>0</v>
      </c>
      <c r="X40" s="82">
        <v>0</v>
      </c>
      <c r="Y40" s="86">
        <v>0</v>
      </c>
      <c r="Z40" s="87">
        <v>1</v>
      </c>
      <c r="AA40" s="166" t="s">
        <v>1849</v>
      </c>
      <c r="AB40" s="167"/>
      <c r="AC40" s="71"/>
      <c r="AD40" s="72"/>
      <c r="AE40" s="72"/>
      <c r="AF40" s="72"/>
      <c r="AG40" s="73"/>
      <c r="AH40" s="74"/>
      <c r="AI40" s="75"/>
    </row>
    <row r="41" spans="1:35" s="45" customFormat="1" ht="15.75" hidden="1" x14ac:dyDescent="0.25">
      <c r="A41" s="78">
        <v>39</v>
      </c>
      <c r="B41" s="78" t="s">
        <v>1569</v>
      </c>
      <c r="C41" s="78" t="s">
        <v>3220</v>
      </c>
      <c r="D41" s="78" t="s">
        <v>83</v>
      </c>
      <c r="E41" s="78" t="s">
        <v>105</v>
      </c>
      <c r="F41" s="78">
        <v>9</v>
      </c>
      <c r="G41" s="78">
        <v>9.3000000000000007</v>
      </c>
      <c r="H41" s="78" t="s">
        <v>1850</v>
      </c>
      <c r="I41" s="78">
        <v>1911</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1569</v>
      </c>
      <c r="C42" s="78" t="s">
        <v>3220</v>
      </c>
      <c r="D42" s="78" t="s">
        <v>83</v>
      </c>
      <c r="E42" s="78" t="s">
        <v>105</v>
      </c>
      <c r="F42" s="78">
        <v>9</v>
      </c>
      <c r="G42" s="78">
        <v>9.3000000000000007</v>
      </c>
      <c r="H42" s="78" t="s">
        <v>1848</v>
      </c>
      <c r="I42" s="78">
        <v>1913</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63" x14ac:dyDescent="0.25">
      <c r="A43" s="78">
        <v>41</v>
      </c>
      <c r="B43" s="78" t="s">
        <v>1569</v>
      </c>
      <c r="C43" s="78" t="s">
        <v>3220</v>
      </c>
      <c r="D43" s="78" t="s">
        <v>83</v>
      </c>
      <c r="E43" s="78" t="s">
        <v>105</v>
      </c>
      <c r="F43" s="78">
        <v>9</v>
      </c>
      <c r="G43" s="78">
        <v>9.3000000000000007</v>
      </c>
      <c r="H43" s="189" t="s">
        <v>1851</v>
      </c>
      <c r="I43" s="78">
        <v>1165</v>
      </c>
      <c r="J43" s="79">
        <v>1</v>
      </c>
      <c r="K43" s="80">
        <v>0</v>
      </c>
      <c r="L43" s="80">
        <v>0</v>
      </c>
      <c r="M43" s="81">
        <v>0</v>
      </c>
      <c r="N43" s="82">
        <v>0</v>
      </c>
      <c r="O43" s="83">
        <v>1</v>
      </c>
      <c r="P43" s="83">
        <v>0</v>
      </c>
      <c r="Q43" s="84">
        <v>0</v>
      </c>
      <c r="R43" s="85">
        <v>0</v>
      </c>
      <c r="S43" s="80">
        <v>0</v>
      </c>
      <c r="T43" s="80">
        <v>0</v>
      </c>
      <c r="U43" s="80">
        <v>0</v>
      </c>
      <c r="V43" s="80">
        <v>0</v>
      </c>
      <c r="W43" s="81">
        <v>0</v>
      </c>
      <c r="X43" s="82">
        <v>0</v>
      </c>
      <c r="Y43" s="86">
        <v>0</v>
      </c>
      <c r="Z43" s="87">
        <v>1</v>
      </c>
      <c r="AA43" s="188" t="s">
        <v>1852</v>
      </c>
      <c r="AB43" s="167"/>
      <c r="AC43" s="71"/>
      <c r="AD43" s="72"/>
      <c r="AE43" s="72"/>
      <c r="AF43" s="72"/>
      <c r="AG43" s="73"/>
      <c r="AH43" s="74"/>
      <c r="AI43" s="75"/>
    </row>
    <row r="44" spans="1:35" s="45" customFormat="1" ht="15.75" hidden="1" x14ac:dyDescent="0.25">
      <c r="A44" s="78">
        <v>42</v>
      </c>
      <c r="B44" s="78" t="s">
        <v>1569</v>
      </c>
      <c r="C44" s="78" t="s">
        <v>3220</v>
      </c>
      <c r="D44" s="78" t="s">
        <v>83</v>
      </c>
      <c r="E44" s="78" t="s">
        <v>105</v>
      </c>
      <c r="F44" s="78">
        <v>9</v>
      </c>
      <c r="G44" s="78">
        <v>9.3000000000000007</v>
      </c>
      <c r="H44" s="78" t="s">
        <v>1851</v>
      </c>
      <c r="I44" s="78">
        <v>1441</v>
      </c>
      <c r="J44" s="79">
        <v>0</v>
      </c>
      <c r="K44" s="80">
        <v>1</v>
      </c>
      <c r="L44" s="80">
        <v>0</v>
      </c>
      <c r="M44" s="81">
        <v>0</v>
      </c>
      <c r="N44" s="82">
        <v>0</v>
      </c>
      <c r="O44" s="83">
        <v>0</v>
      </c>
      <c r="P44" s="83">
        <v>0</v>
      </c>
      <c r="Q44" s="84">
        <v>0</v>
      </c>
      <c r="R44" s="85">
        <v>0</v>
      </c>
      <c r="S44" s="80">
        <v>0</v>
      </c>
      <c r="T44" s="80">
        <v>0</v>
      </c>
      <c r="U44" s="80">
        <v>0</v>
      </c>
      <c r="V44" s="80">
        <v>0</v>
      </c>
      <c r="W44" s="81">
        <v>0</v>
      </c>
      <c r="X44" s="82">
        <v>0</v>
      </c>
      <c r="Y44" s="86">
        <v>0</v>
      </c>
      <c r="Z44" s="87">
        <v>1</v>
      </c>
      <c r="AA44" s="166" t="s">
        <v>967</v>
      </c>
      <c r="AB44" s="167"/>
      <c r="AC44" s="71"/>
      <c r="AD44" s="72"/>
      <c r="AE44" s="72"/>
      <c r="AF44" s="72"/>
      <c r="AG44" s="73"/>
      <c r="AH44" s="74"/>
      <c r="AI44" s="75"/>
    </row>
    <row r="45" spans="1:35" s="45" customFormat="1" ht="31.5" x14ac:dyDescent="0.25">
      <c r="A45" s="78">
        <v>43</v>
      </c>
      <c r="B45" s="78" t="s">
        <v>1569</v>
      </c>
      <c r="C45" s="78" t="s">
        <v>3220</v>
      </c>
      <c r="D45" s="78" t="s">
        <v>83</v>
      </c>
      <c r="E45" s="78" t="s">
        <v>105</v>
      </c>
      <c r="F45" s="78">
        <v>9</v>
      </c>
      <c r="G45" s="78">
        <v>9.3000000000000007</v>
      </c>
      <c r="H45" s="78" t="s">
        <v>1851</v>
      </c>
      <c r="I45" s="78">
        <v>1488</v>
      </c>
      <c r="J45" s="79">
        <v>1</v>
      </c>
      <c r="K45" s="80">
        <v>0</v>
      </c>
      <c r="L45" s="80">
        <v>0</v>
      </c>
      <c r="M45" s="81">
        <v>0</v>
      </c>
      <c r="N45" s="82">
        <v>0</v>
      </c>
      <c r="O45" s="83">
        <v>0</v>
      </c>
      <c r="P45" s="83">
        <v>0</v>
      </c>
      <c r="Q45" s="84">
        <v>0</v>
      </c>
      <c r="R45" s="85">
        <v>0</v>
      </c>
      <c r="S45" s="80">
        <v>0</v>
      </c>
      <c r="T45" s="80">
        <v>0</v>
      </c>
      <c r="U45" s="80">
        <v>0</v>
      </c>
      <c r="V45" s="80">
        <v>0</v>
      </c>
      <c r="W45" s="81">
        <v>0</v>
      </c>
      <c r="X45" s="82">
        <v>0</v>
      </c>
      <c r="Y45" s="86">
        <v>0</v>
      </c>
      <c r="Z45" s="87">
        <v>1</v>
      </c>
      <c r="AA45" s="188" t="s">
        <v>1853</v>
      </c>
      <c r="AB45" s="167"/>
      <c r="AC45" s="71"/>
      <c r="AD45" s="72"/>
      <c r="AE45" s="72"/>
      <c r="AF45" s="72"/>
      <c r="AG45" s="73"/>
      <c r="AH45" s="74"/>
      <c r="AI45" s="75"/>
    </row>
    <row r="46" spans="1:35" s="45" customFormat="1" ht="31.5" hidden="1" x14ac:dyDescent="0.25">
      <c r="A46" s="78">
        <v>44</v>
      </c>
      <c r="B46" s="78" t="s">
        <v>1569</v>
      </c>
      <c r="C46" s="78" t="s">
        <v>3220</v>
      </c>
      <c r="D46" s="78" t="s">
        <v>83</v>
      </c>
      <c r="E46" s="78" t="s">
        <v>105</v>
      </c>
      <c r="F46" s="78">
        <v>9</v>
      </c>
      <c r="G46" s="78">
        <v>9.3000000000000007</v>
      </c>
      <c r="H46" s="78" t="s">
        <v>1851</v>
      </c>
      <c r="I46" s="78">
        <v>1951</v>
      </c>
      <c r="J46" s="79">
        <v>0</v>
      </c>
      <c r="K46" s="80">
        <v>1</v>
      </c>
      <c r="L46" s="80">
        <v>0</v>
      </c>
      <c r="M46" s="81">
        <v>0</v>
      </c>
      <c r="N46" s="82">
        <v>0</v>
      </c>
      <c r="O46" s="83">
        <v>1</v>
      </c>
      <c r="P46" s="83">
        <v>0</v>
      </c>
      <c r="Q46" s="84">
        <v>0</v>
      </c>
      <c r="R46" s="85">
        <v>0</v>
      </c>
      <c r="S46" s="80">
        <v>0</v>
      </c>
      <c r="T46" s="80">
        <v>0</v>
      </c>
      <c r="U46" s="80">
        <v>0</v>
      </c>
      <c r="V46" s="80">
        <v>0</v>
      </c>
      <c r="W46" s="81">
        <v>0</v>
      </c>
      <c r="X46" s="82">
        <v>0</v>
      </c>
      <c r="Y46" s="86">
        <v>0</v>
      </c>
      <c r="Z46" s="87">
        <v>1</v>
      </c>
      <c r="AA46" s="166" t="s">
        <v>1854</v>
      </c>
      <c r="AB46" s="167"/>
      <c r="AC46" s="71"/>
      <c r="AD46" s="72"/>
      <c r="AE46" s="72"/>
      <c r="AF46" s="72"/>
      <c r="AG46" s="73"/>
      <c r="AH46" s="74"/>
      <c r="AI46" s="75"/>
    </row>
    <row r="47" spans="1:35" s="45" customFormat="1" ht="15.75" hidden="1" x14ac:dyDescent="0.25">
      <c r="A47" s="78">
        <v>45</v>
      </c>
      <c r="B47" s="78" t="s">
        <v>1569</v>
      </c>
      <c r="C47" s="78" t="s">
        <v>3220</v>
      </c>
      <c r="D47" s="78" t="s">
        <v>83</v>
      </c>
      <c r="E47" s="78" t="s">
        <v>105</v>
      </c>
      <c r="F47" s="78">
        <v>9</v>
      </c>
      <c r="G47" s="78">
        <v>9.3000000000000007</v>
      </c>
      <c r="H47" s="78" t="s">
        <v>1851</v>
      </c>
      <c r="I47" s="78">
        <v>1955</v>
      </c>
      <c r="J47" s="79">
        <v>0</v>
      </c>
      <c r="K47" s="80">
        <v>1</v>
      </c>
      <c r="L47" s="80">
        <v>0</v>
      </c>
      <c r="M47" s="81">
        <v>0</v>
      </c>
      <c r="N47" s="82">
        <v>0</v>
      </c>
      <c r="O47" s="83">
        <v>0</v>
      </c>
      <c r="P47" s="83">
        <v>0</v>
      </c>
      <c r="Q47" s="84">
        <v>0</v>
      </c>
      <c r="R47" s="85">
        <v>0</v>
      </c>
      <c r="S47" s="80">
        <v>0</v>
      </c>
      <c r="T47" s="80">
        <v>0</v>
      </c>
      <c r="U47" s="80">
        <v>0</v>
      </c>
      <c r="V47" s="80">
        <v>0</v>
      </c>
      <c r="W47" s="81">
        <v>0</v>
      </c>
      <c r="X47" s="82">
        <v>0</v>
      </c>
      <c r="Y47" s="86">
        <v>0</v>
      </c>
      <c r="Z47" s="87">
        <v>1</v>
      </c>
      <c r="AA47" s="166" t="s">
        <v>967</v>
      </c>
      <c r="AB47" s="167"/>
      <c r="AC47" s="71"/>
      <c r="AD47" s="72"/>
      <c r="AE47" s="72"/>
      <c r="AF47" s="72"/>
      <c r="AG47" s="73"/>
      <c r="AH47" s="74"/>
      <c r="AI47" s="75"/>
    </row>
    <row r="48" spans="1:35" s="45" customFormat="1" ht="47.25" x14ac:dyDescent="0.25">
      <c r="A48" s="78">
        <v>46</v>
      </c>
      <c r="B48" s="78" t="s">
        <v>1569</v>
      </c>
      <c r="C48" s="78" t="s">
        <v>3220</v>
      </c>
      <c r="D48" s="78" t="s">
        <v>83</v>
      </c>
      <c r="E48" s="78" t="s">
        <v>105</v>
      </c>
      <c r="F48" s="78">
        <v>9</v>
      </c>
      <c r="G48" s="78">
        <v>9.3000000000000007</v>
      </c>
      <c r="H48" s="78" t="s">
        <v>1851</v>
      </c>
      <c r="I48" s="78">
        <v>2058</v>
      </c>
      <c r="J48" s="79">
        <v>1</v>
      </c>
      <c r="K48" s="80">
        <v>1</v>
      </c>
      <c r="L48" s="80">
        <v>0</v>
      </c>
      <c r="M48" s="81">
        <v>0</v>
      </c>
      <c r="N48" s="82">
        <v>0</v>
      </c>
      <c r="O48" s="83">
        <v>0</v>
      </c>
      <c r="P48" s="83">
        <v>0</v>
      </c>
      <c r="Q48" s="84">
        <v>0</v>
      </c>
      <c r="R48" s="85">
        <v>0</v>
      </c>
      <c r="S48" s="80">
        <v>0</v>
      </c>
      <c r="T48" s="80">
        <v>0</v>
      </c>
      <c r="U48" s="80">
        <v>0</v>
      </c>
      <c r="V48" s="80">
        <v>0</v>
      </c>
      <c r="W48" s="81">
        <v>0</v>
      </c>
      <c r="X48" s="82">
        <v>0</v>
      </c>
      <c r="Y48" s="86">
        <v>0</v>
      </c>
      <c r="Z48" s="87">
        <v>1</v>
      </c>
      <c r="AA48" s="188" t="s">
        <v>1855</v>
      </c>
      <c r="AB48" s="167"/>
      <c r="AC48" s="71"/>
      <c r="AD48" s="72"/>
      <c r="AE48" s="72"/>
      <c r="AF48" s="72"/>
      <c r="AG48" s="73"/>
      <c r="AH48" s="74"/>
      <c r="AI48" s="75"/>
    </row>
    <row r="49" spans="1:35" s="45" customFormat="1" ht="15.75" hidden="1" x14ac:dyDescent="0.25">
      <c r="A49" s="78">
        <v>47</v>
      </c>
      <c r="B49" s="78" t="s">
        <v>1569</v>
      </c>
      <c r="C49" s="78" t="s">
        <v>3220</v>
      </c>
      <c r="D49" s="78" t="s">
        <v>83</v>
      </c>
      <c r="E49" s="78" t="s">
        <v>105</v>
      </c>
      <c r="F49" s="78">
        <v>9</v>
      </c>
      <c r="G49" s="78">
        <v>9.3000000000000007</v>
      </c>
      <c r="H49" s="78" t="s">
        <v>1856</v>
      </c>
      <c r="I49" s="78">
        <v>1129</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31.5" x14ac:dyDescent="0.25">
      <c r="A50" s="78">
        <v>48</v>
      </c>
      <c r="B50" s="78" t="s">
        <v>1569</v>
      </c>
      <c r="C50" s="78" t="s">
        <v>3220</v>
      </c>
      <c r="D50" s="78" t="s">
        <v>83</v>
      </c>
      <c r="E50" s="78" t="s">
        <v>105</v>
      </c>
      <c r="F50" s="78">
        <v>9</v>
      </c>
      <c r="G50" s="78">
        <v>9.3000000000000007</v>
      </c>
      <c r="H50" s="78" t="s">
        <v>1856</v>
      </c>
      <c r="I50" s="78">
        <v>1449</v>
      </c>
      <c r="J50" s="79">
        <v>1</v>
      </c>
      <c r="K50" s="80">
        <v>0</v>
      </c>
      <c r="L50" s="80">
        <v>0</v>
      </c>
      <c r="M50" s="81">
        <v>0</v>
      </c>
      <c r="N50" s="82">
        <v>0</v>
      </c>
      <c r="O50" s="83">
        <v>0</v>
      </c>
      <c r="P50" s="83">
        <v>0</v>
      </c>
      <c r="Q50" s="84">
        <v>0</v>
      </c>
      <c r="R50" s="85">
        <v>0</v>
      </c>
      <c r="S50" s="80">
        <v>0</v>
      </c>
      <c r="T50" s="80">
        <v>0</v>
      </c>
      <c r="U50" s="80">
        <v>0</v>
      </c>
      <c r="V50" s="80">
        <v>0</v>
      </c>
      <c r="W50" s="81">
        <v>0</v>
      </c>
      <c r="X50" s="82">
        <v>0</v>
      </c>
      <c r="Y50" s="86">
        <v>0</v>
      </c>
      <c r="Z50" s="87">
        <v>1</v>
      </c>
      <c r="AA50" s="166" t="s">
        <v>1857</v>
      </c>
      <c r="AB50" s="167"/>
      <c r="AC50" s="71"/>
      <c r="AD50" s="72"/>
      <c r="AE50" s="72"/>
      <c r="AF50" s="72"/>
      <c r="AG50" s="73"/>
      <c r="AH50" s="74"/>
      <c r="AI50" s="75"/>
    </row>
    <row r="51" spans="1:35" s="45" customFormat="1" ht="31.5" x14ac:dyDescent="0.25">
      <c r="A51" s="78">
        <v>49</v>
      </c>
      <c r="B51" s="78" t="s">
        <v>1569</v>
      </c>
      <c r="C51" s="78" t="s">
        <v>3220</v>
      </c>
      <c r="D51" s="78" t="s">
        <v>83</v>
      </c>
      <c r="E51" s="78" t="s">
        <v>105</v>
      </c>
      <c r="F51" s="78">
        <v>9</v>
      </c>
      <c r="G51" s="78">
        <v>9.3000000000000007</v>
      </c>
      <c r="H51" s="78" t="s">
        <v>1856</v>
      </c>
      <c r="I51" s="78">
        <v>1937</v>
      </c>
      <c r="J51" s="79">
        <v>1</v>
      </c>
      <c r="K51" s="80">
        <v>0</v>
      </c>
      <c r="L51" s="80">
        <v>0</v>
      </c>
      <c r="M51" s="81">
        <v>0</v>
      </c>
      <c r="N51" s="82">
        <v>0</v>
      </c>
      <c r="O51" s="83">
        <v>0</v>
      </c>
      <c r="P51" s="83">
        <v>0</v>
      </c>
      <c r="Q51" s="84">
        <v>0</v>
      </c>
      <c r="R51" s="85">
        <v>0</v>
      </c>
      <c r="S51" s="80">
        <v>0</v>
      </c>
      <c r="T51" s="80">
        <v>0</v>
      </c>
      <c r="U51" s="80">
        <v>0</v>
      </c>
      <c r="V51" s="80">
        <v>0</v>
      </c>
      <c r="W51" s="81">
        <v>0</v>
      </c>
      <c r="X51" s="82">
        <v>0</v>
      </c>
      <c r="Y51" s="86">
        <v>0</v>
      </c>
      <c r="Z51" s="87">
        <v>1</v>
      </c>
      <c r="AA51" s="166" t="s">
        <v>1858</v>
      </c>
      <c r="AB51" s="167"/>
      <c r="AC51" s="71"/>
      <c r="AD51" s="72"/>
      <c r="AE51" s="72"/>
      <c r="AF51" s="72"/>
      <c r="AG51" s="73"/>
      <c r="AH51" s="74"/>
      <c r="AI51" s="75"/>
    </row>
    <row r="52" spans="1:35" s="45" customFormat="1" ht="15.75" hidden="1" x14ac:dyDescent="0.25">
      <c r="A52" s="78">
        <v>50</v>
      </c>
      <c r="B52" s="78" t="s">
        <v>1569</v>
      </c>
      <c r="C52" s="78" t="s">
        <v>3220</v>
      </c>
      <c r="D52" s="78" t="s">
        <v>83</v>
      </c>
      <c r="E52" s="78" t="s">
        <v>105</v>
      </c>
      <c r="F52" s="78">
        <v>9</v>
      </c>
      <c r="G52" s="78">
        <v>9.3000000000000007</v>
      </c>
      <c r="H52" s="78" t="s">
        <v>1859</v>
      </c>
      <c r="I52" s="78">
        <v>1131</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hidden="1" x14ac:dyDescent="0.25">
      <c r="A53" s="78">
        <v>51</v>
      </c>
      <c r="B53" s="78" t="s">
        <v>1569</v>
      </c>
      <c r="C53" s="78" t="s">
        <v>3220</v>
      </c>
      <c r="D53" s="78" t="s">
        <v>83</v>
      </c>
      <c r="E53" s="78" t="s">
        <v>105</v>
      </c>
      <c r="F53" s="78">
        <v>9</v>
      </c>
      <c r="G53" s="78">
        <v>9.3000000000000007</v>
      </c>
      <c r="H53" s="78" t="s">
        <v>1859</v>
      </c>
      <c r="I53" s="78">
        <v>1373</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8">
        <v>52</v>
      </c>
      <c r="B54" s="78" t="s">
        <v>1569</v>
      </c>
      <c r="C54" s="78" t="s">
        <v>3220</v>
      </c>
      <c r="D54" s="78" t="s">
        <v>83</v>
      </c>
      <c r="E54" s="78" t="s">
        <v>105</v>
      </c>
      <c r="F54" s="78">
        <v>9</v>
      </c>
      <c r="G54" s="78">
        <v>9.3000000000000007</v>
      </c>
      <c r="H54" s="78" t="s">
        <v>1859</v>
      </c>
      <c r="I54" s="78">
        <v>1672</v>
      </c>
      <c r="J54" s="79">
        <v>0</v>
      </c>
      <c r="K54" s="80">
        <v>0</v>
      </c>
      <c r="L54" s="80">
        <v>0</v>
      </c>
      <c r="M54" s="81">
        <v>0</v>
      </c>
      <c r="N54" s="82">
        <v>0</v>
      </c>
      <c r="O54" s="83">
        <v>1</v>
      </c>
      <c r="P54" s="83">
        <v>0</v>
      </c>
      <c r="Q54" s="84">
        <v>0</v>
      </c>
      <c r="R54" s="85">
        <v>0</v>
      </c>
      <c r="S54" s="80">
        <v>0</v>
      </c>
      <c r="T54" s="80">
        <v>0</v>
      </c>
      <c r="U54" s="80">
        <v>0</v>
      </c>
      <c r="V54" s="80">
        <v>0</v>
      </c>
      <c r="W54" s="81">
        <v>0</v>
      </c>
      <c r="X54" s="82">
        <v>0</v>
      </c>
      <c r="Y54" s="86">
        <v>0</v>
      </c>
      <c r="Z54" s="87">
        <v>1</v>
      </c>
      <c r="AA54" s="166" t="s">
        <v>1860</v>
      </c>
      <c r="AB54" s="167"/>
      <c r="AC54" s="71"/>
      <c r="AD54" s="72"/>
      <c r="AE54" s="72"/>
      <c r="AF54" s="72"/>
      <c r="AG54" s="73"/>
      <c r="AH54" s="74"/>
      <c r="AI54" s="75"/>
    </row>
    <row r="55" spans="1:35" s="45" customFormat="1" ht="15.75" hidden="1" x14ac:dyDescent="0.25">
      <c r="A55" s="78">
        <v>53</v>
      </c>
      <c r="B55" s="78" t="s">
        <v>1569</v>
      </c>
      <c r="C55" s="78" t="s">
        <v>3220</v>
      </c>
      <c r="D55" s="78" t="s">
        <v>83</v>
      </c>
      <c r="E55" s="78" t="s">
        <v>105</v>
      </c>
      <c r="F55" s="78">
        <v>9</v>
      </c>
      <c r="G55" s="78">
        <v>9.3000000000000007</v>
      </c>
      <c r="H55" s="78" t="s">
        <v>1859</v>
      </c>
      <c r="I55" s="78">
        <v>1939</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1569</v>
      </c>
      <c r="C56" s="78" t="s">
        <v>3220</v>
      </c>
      <c r="D56" s="78" t="s">
        <v>83</v>
      </c>
      <c r="E56" s="78" t="s">
        <v>105</v>
      </c>
      <c r="F56" s="78">
        <v>9</v>
      </c>
      <c r="G56" s="78">
        <v>9.3000000000000007</v>
      </c>
      <c r="H56" s="78" t="s">
        <v>1859</v>
      </c>
      <c r="I56" s="78">
        <v>1957</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47.25" hidden="1" x14ac:dyDescent="0.25">
      <c r="A57" s="78">
        <v>55</v>
      </c>
      <c r="B57" s="78" t="s">
        <v>1569</v>
      </c>
      <c r="C57" s="78" t="s">
        <v>3220</v>
      </c>
      <c r="D57" s="78" t="s">
        <v>83</v>
      </c>
      <c r="E57" s="78" t="s">
        <v>105</v>
      </c>
      <c r="F57" s="78">
        <v>9</v>
      </c>
      <c r="G57" s="78">
        <v>9.3000000000000007</v>
      </c>
      <c r="H57" s="78" t="s">
        <v>1859</v>
      </c>
      <c r="I57" s="78">
        <v>2069</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t="s">
        <v>1861</v>
      </c>
      <c r="AC57" s="71"/>
      <c r="AD57" s="72"/>
      <c r="AE57" s="72"/>
      <c r="AF57" s="72"/>
      <c r="AG57" s="73"/>
      <c r="AH57" s="74"/>
      <c r="AI57" s="75"/>
    </row>
    <row r="58" spans="1:35" s="45" customFormat="1" ht="15.75" hidden="1" x14ac:dyDescent="0.25">
      <c r="A58" s="78">
        <v>56</v>
      </c>
      <c r="B58" s="78" t="s">
        <v>1569</v>
      </c>
      <c r="C58" s="78" t="s">
        <v>3220</v>
      </c>
      <c r="D58" s="78" t="s">
        <v>83</v>
      </c>
      <c r="E58" s="78" t="s">
        <v>105</v>
      </c>
      <c r="F58" s="78">
        <v>9</v>
      </c>
      <c r="G58" s="78">
        <v>9.3000000000000007</v>
      </c>
      <c r="H58" s="78" t="s">
        <v>1862</v>
      </c>
      <c r="I58" s="78">
        <v>1090</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15.75" hidden="1" x14ac:dyDescent="0.25">
      <c r="A59" s="78">
        <v>57</v>
      </c>
      <c r="B59" s="78" t="s">
        <v>1569</v>
      </c>
      <c r="C59" s="78" t="s">
        <v>3220</v>
      </c>
      <c r="D59" s="78" t="s">
        <v>83</v>
      </c>
      <c r="E59" s="78" t="s">
        <v>105</v>
      </c>
      <c r="F59" s="78">
        <v>9</v>
      </c>
      <c r="G59" s="78">
        <v>9.3000000000000007</v>
      </c>
      <c r="H59" s="78" t="s">
        <v>1862</v>
      </c>
      <c r="I59" s="78">
        <v>1374</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8">
        <v>58</v>
      </c>
      <c r="B60" s="78" t="s">
        <v>1569</v>
      </c>
      <c r="C60" s="78" t="s">
        <v>3220</v>
      </c>
      <c r="D60" s="78" t="s">
        <v>83</v>
      </c>
      <c r="E60" s="78" t="s">
        <v>105</v>
      </c>
      <c r="F60" s="78">
        <v>9</v>
      </c>
      <c r="G60" s="78">
        <v>9.3000000000000007</v>
      </c>
      <c r="H60" s="78" t="s">
        <v>1862</v>
      </c>
      <c r="I60" s="78">
        <v>1377</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15.75" hidden="1" x14ac:dyDescent="0.25">
      <c r="A61" s="78">
        <v>59</v>
      </c>
      <c r="B61" s="78" t="s">
        <v>1569</v>
      </c>
      <c r="C61" s="78" t="s">
        <v>3220</v>
      </c>
      <c r="D61" s="78" t="s">
        <v>83</v>
      </c>
      <c r="E61" s="78" t="s">
        <v>105</v>
      </c>
      <c r="F61" s="78">
        <v>9</v>
      </c>
      <c r="G61" s="78">
        <v>9.3000000000000007</v>
      </c>
      <c r="H61" s="78" t="s">
        <v>1862</v>
      </c>
      <c r="I61" s="78">
        <v>1468</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15.75" hidden="1" x14ac:dyDescent="0.25">
      <c r="A62" s="78">
        <v>60</v>
      </c>
      <c r="B62" s="78" t="s">
        <v>1569</v>
      </c>
      <c r="C62" s="78" t="s">
        <v>3220</v>
      </c>
      <c r="D62" s="78" t="s">
        <v>83</v>
      </c>
      <c r="E62" s="78" t="s">
        <v>105</v>
      </c>
      <c r="F62" s="78">
        <v>9</v>
      </c>
      <c r="G62" s="78">
        <v>9.3000000000000007</v>
      </c>
      <c r="H62" s="78" t="s">
        <v>1862</v>
      </c>
      <c r="I62" s="78">
        <v>1907</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1569</v>
      </c>
      <c r="C63" s="78" t="s">
        <v>3220</v>
      </c>
      <c r="D63" s="78" t="s">
        <v>83</v>
      </c>
      <c r="E63" s="78" t="s">
        <v>105</v>
      </c>
      <c r="F63" s="78">
        <v>9</v>
      </c>
      <c r="G63" s="78">
        <v>9.3000000000000007</v>
      </c>
      <c r="H63" s="78" t="s">
        <v>1862</v>
      </c>
      <c r="I63" s="78">
        <v>2066</v>
      </c>
      <c r="J63" s="79">
        <v>0</v>
      </c>
      <c r="K63" s="80">
        <v>0</v>
      </c>
      <c r="L63" s="80">
        <v>0</v>
      </c>
      <c r="M63" s="81">
        <v>0</v>
      </c>
      <c r="N63" s="82">
        <v>0</v>
      </c>
      <c r="O63" s="83">
        <v>0</v>
      </c>
      <c r="P63" s="83">
        <v>0</v>
      </c>
      <c r="Q63" s="84">
        <v>0</v>
      </c>
      <c r="R63" s="85">
        <v>0</v>
      </c>
      <c r="S63" s="80">
        <v>1</v>
      </c>
      <c r="T63" s="80">
        <v>0</v>
      </c>
      <c r="U63" s="80">
        <v>0</v>
      </c>
      <c r="V63" s="80">
        <v>0</v>
      </c>
      <c r="W63" s="81">
        <v>0</v>
      </c>
      <c r="X63" s="82">
        <v>0</v>
      </c>
      <c r="Y63" s="86">
        <v>0</v>
      </c>
      <c r="Z63" s="87">
        <v>1</v>
      </c>
      <c r="AA63" s="166" t="s">
        <v>1863</v>
      </c>
      <c r="AB63" s="167"/>
      <c r="AC63" s="71"/>
      <c r="AD63" s="72"/>
      <c r="AE63" s="72"/>
      <c r="AF63" s="72"/>
      <c r="AG63" s="73"/>
      <c r="AH63" s="74"/>
      <c r="AI63" s="75"/>
    </row>
    <row r="64" spans="1:35" s="45" customFormat="1" ht="47.25" x14ac:dyDescent="0.25">
      <c r="A64" s="78">
        <v>62</v>
      </c>
      <c r="B64" s="78" t="s">
        <v>1569</v>
      </c>
      <c r="C64" s="78" t="s">
        <v>3220</v>
      </c>
      <c r="D64" s="78" t="s">
        <v>83</v>
      </c>
      <c r="E64" s="78" t="s">
        <v>105</v>
      </c>
      <c r="F64" s="78">
        <v>9</v>
      </c>
      <c r="G64" s="78">
        <v>9.3000000000000007</v>
      </c>
      <c r="H64" s="78" t="s">
        <v>1864</v>
      </c>
      <c r="I64" s="78">
        <v>1184</v>
      </c>
      <c r="J64" s="79">
        <v>1</v>
      </c>
      <c r="K64" s="80">
        <v>0</v>
      </c>
      <c r="L64" s="80">
        <v>0</v>
      </c>
      <c r="M64" s="81">
        <v>0</v>
      </c>
      <c r="N64" s="82">
        <v>0</v>
      </c>
      <c r="O64" s="83">
        <v>0</v>
      </c>
      <c r="P64" s="83">
        <v>0</v>
      </c>
      <c r="Q64" s="84">
        <v>0</v>
      </c>
      <c r="R64" s="85">
        <v>0</v>
      </c>
      <c r="S64" s="80">
        <v>0</v>
      </c>
      <c r="T64" s="80">
        <v>0</v>
      </c>
      <c r="U64" s="80">
        <v>0</v>
      </c>
      <c r="V64" s="80">
        <v>0</v>
      </c>
      <c r="W64" s="81">
        <v>0</v>
      </c>
      <c r="X64" s="82">
        <v>0</v>
      </c>
      <c r="Y64" s="86">
        <v>0</v>
      </c>
      <c r="Z64" s="87">
        <v>1</v>
      </c>
      <c r="AA64" s="166" t="s">
        <v>1865</v>
      </c>
      <c r="AB64" s="167"/>
      <c r="AC64" s="71"/>
      <c r="AD64" s="72"/>
      <c r="AE64" s="72"/>
      <c r="AF64" s="72"/>
      <c r="AG64" s="73"/>
      <c r="AH64" s="74"/>
      <c r="AI64" s="75"/>
    </row>
    <row r="65" spans="1:35" s="45" customFormat="1" ht="31.5" x14ac:dyDescent="0.25">
      <c r="A65" s="78">
        <v>63</v>
      </c>
      <c r="B65" s="78" t="s">
        <v>1569</v>
      </c>
      <c r="C65" s="78" t="s">
        <v>3220</v>
      </c>
      <c r="D65" s="78" t="s">
        <v>83</v>
      </c>
      <c r="E65" s="78" t="s">
        <v>105</v>
      </c>
      <c r="F65" s="78">
        <v>9</v>
      </c>
      <c r="G65" s="78">
        <v>9.3000000000000007</v>
      </c>
      <c r="H65" s="78" t="s">
        <v>1864</v>
      </c>
      <c r="I65" s="78">
        <v>1267</v>
      </c>
      <c r="J65" s="79">
        <v>1</v>
      </c>
      <c r="K65" s="80">
        <v>0</v>
      </c>
      <c r="L65" s="80">
        <v>0</v>
      </c>
      <c r="M65" s="81">
        <v>0</v>
      </c>
      <c r="N65" s="82">
        <v>0</v>
      </c>
      <c r="O65" s="83">
        <v>0</v>
      </c>
      <c r="P65" s="83">
        <v>0</v>
      </c>
      <c r="Q65" s="84">
        <v>0</v>
      </c>
      <c r="R65" s="85">
        <v>0</v>
      </c>
      <c r="S65" s="80">
        <v>0</v>
      </c>
      <c r="T65" s="80">
        <v>0</v>
      </c>
      <c r="U65" s="80">
        <v>0</v>
      </c>
      <c r="V65" s="80">
        <v>0</v>
      </c>
      <c r="W65" s="81">
        <v>0</v>
      </c>
      <c r="X65" s="82">
        <v>0</v>
      </c>
      <c r="Y65" s="86">
        <v>0</v>
      </c>
      <c r="Z65" s="87">
        <v>1</v>
      </c>
      <c r="AA65" s="166" t="s">
        <v>1866</v>
      </c>
      <c r="AB65" s="167"/>
      <c r="AC65" s="71"/>
      <c r="AD65" s="72"/>
      <c r="AE65" s="72"/>
      <c r="AF65" s="72"/>
      <c r="AG65" s="73"/>
      <c r="AH65" s="74"/>
      <c r="AI65" s="75"/>
    </row>
    <row r="66" spans="1:35" s="45" customFormat="1" ht="31.5" x14ac:dyDescent="0.25">
      <c r="A66" s="78">
        <v>64</v>
      </c>
      <c r="B66" s="78" t="s">
        <v>1569</v>
      </c>
      <c r="C66" s="78" t="s">
        <v>3220</v>
      </c>
      <c r="D66" s="78" t="s">
        <v>83</v>
      </c>
      <c r="E66" s="78" t="s">
        <v>105</v>
      </c>
      <c r="F66" s="78">
        <v>9</v>
      </c>
      <c r="G66" s="78">
        <v>9.3000000000000007</v>
      </c>
      <c r="H66" s="78" t="s">
        <v>1864</v>
      </c>
      <c r="I66" s="78">
        <v>1289</v>
      </c>
      <c r="J66" s="79">
        <v>1</v>
      </c>
      <c r="K66" s="80">
        <v>0</v>
      </c>
      <c r="L66" s="80">
        <v>0</v>
      </c>
      <c r="M66" s="81">
        <v>0</v>
      </c>
      <c r="N66" s="82">
        <v>0</v>
      </c>
      <c r="O66" s="83">
        <v>0</v>
      </c>
      <c r="P66" s="83">
        <v>0</v>
      </c>
      <c r="Q66" s="84">
        <v>0</v>
      </c>
      <c r="R66" s="85">
        <v>0</v>
      </c>
      <c r="S66" s="80">
        <v>0</v>
      </c>
      <c r="T66" s="80">
        <v>0</v>
      </c>
      <c r="U66" s="80">
        <v>0</v>
      </c>
      <c r="V66" s="80">
        <v>0</v>
      </c>
      <c r="W66" s="81">
        <v>0</v>
      </c>
      <c r="X66" s="82">
        <v>0</v>
      </c>
      <c r="Y66" s="86">
        <v>0</v>
      </c>
      <c r="Z66" s="87">
        <v>1</v>
      </c>
      <c r="AA66" s="166" t="s">
        <v>1866</v>
      </c>
      <c r="AB66" s="167"/>
      <c r="AC66" s="71"/>
      <c r="AD66" s="72"/>
      <c r="AE66" s="72"/>
      <c r="AF66" s="72"/>
      <c r="AG66" s="73"/>
      <c r="AH66" s="74"/>
      <c r="AI66" s="75"/>
    </row>
    <row r="67" spans="1:35" s="45" customFormat="1" ht="31.5" x14ac:dyDescent="0.25">
      <c r="A67" s="78">
        <v>65</v>
      </c>
      <c r="B67" s="78" t="s">
        <v>1569</v>
      </c>
      <c r="C67" s="78" t="s">
        <v>3220</v>
      </c>
      <c r="D67" s="78" t="s">
        <v>83</v>
      </c>
      <c r="E67" s="78" t="s">
        <v>105</v>
      </c>
      <c r="F67" s="78">
        <v>9</v>
      </c>
      <c r="G67" s="78">
        <v>9.3000000000000007</v>
      </c>
      <c r="H67" s="78" t="s">
        <v>1864</v>
      </c>
      <c r="I67" s="78">
        <v>1299</v>
      </c>
      <c r="J67" s="79">
        <v>1</v>
      </c>
      <c r="K67" s="80">
        <v>0</v>
      </c>
      <c r="L67" s="80">
        <v>0</v>
      </c>
      <c r="M67" s="81">
        <v>0</v>
      </c>
      <c r="N67" s="82">
        <v>0</v>
      </c>
      <c r="O67" s="83">
        <v>0</v>
      </c>
      <c r="P67" s="83">
        <v>0</v>
      </c>
      <c r="Q67" s="84">
        <v>0</v>
      </c>
      <c r="R67" s="85">
        <v>0</v>
      </c>
      <c r="S67" s="80">
        <v>0</v>
      </c>
      <c r="T67" s="80">
        <v>0</v>
      </c>
      <c r="U67" s="80">
        <v>0</v>
      </c>
      <c r="V67" s="80">
        <v>0</v>
      </c>
      <c r="W67" s="81">
        <v>0</v>
      </c>
      <c r="X67" s="82">
        <v>0</v>
      </c>
      <c r="Y67" s="86">
        <v>0</v>
      </c>
      <c r="Z67" s="87">
        <v>1</v>
      </c>
      <c r="AA67" s="166" t="s">
        <v>1867</v>
      </c>
      <c r="AB67" s="167"/>
      <c r="AC67" s="71"/>
      <c r="AD67" s="72"/>
      <c r="AE67" s="72"/>
      <c r="AF67" s="72"/>
      <c r="AG67" s="73"/>
      <c r="AH67" s="74"/>
      <c r="AI67" s="75"/>
    </row>
    <row r="68" spans="1:35" s="45" customFormat="1" ht="47.25" x14ac:dyDescent="0.25">
      <c r="A68" s="78">
        <v>66</v>
      </c>
      <c r="B68" s="78" t="s">
        <v>1569</v>
      </c>
      <c r="C68" s="78" t="s">
        <v>3220</v>
      </c>
      <c r="D68" s="78" t="s">
        <v>83</v>
      </c>
      <c r="E68" s="78" t="s">
        <v>105</v>
      </c>
      <c r="F68" s="78">
        <v>9</v>
      </c>
      <c r="G68" s="78">
        <v>9.3000000000000007</v>
      </c>
      <c r="H68" s="78" t="s">
        <v>1864</v>
      </c>
      <c r="I68" s="78">
        <v>1480</v>
      </c>
      <c r="J68" s="79">
        <v>1</v>
      </c>
      <c r="K68" s="80">
        <v>0</v>
      </c>
      <c r="L68" s="80">
        <v>0</v>
      </c>
      <c r="M68" s="81">
        <v>0</v>
      </c>
      <c r="N68" s="82">
        <v>0</v>
      </c>
      <c r="O68" s="83">
        <v>0</v>
      </c>
      <c r="P68" s="83">
        <v>0</v>
      </c>
      <c r="Q68" s="84">
        <v>0</v>
      </c>
      <c r="R68" s="85">
        <v>0</v>
      </c>
      <c r="S68" s="80">
        <v>0</v>
      </c>
      <c r="T68" s="80">
        <v>0</v>
      </c>
      <c r="U68" s="80">
        <v>0</v>
      </c>
      <c r="V68" s="80">
        <v>0</v>
      </c>
      <c r="W68" s="81">
        <v>0</v>
      </c>
      <c r="X68" s="82">
        <v>0</v>
      </c>
      <c r="Y68" s="86">
        <v>0</v>
      </c>
      <c r="Z68" s="87">
        <v>1</v>
      </c>
      <c r="AA68" s="166" t="s">
        <v>1868</v>
      </c>
      <c r="AB68" s="167"/>
      <c r="AC68" s="71"/>
      <c r="AD68" s="72"/>
      <c r="AE68" s="72"/>
      <c r="AF68" s="72"/>
      <c r="AG68" s="73"/>
      <c r="AH68" s="74"/>
      <c r="AI68" s="75"/>
    </row>
    <row r="69" spans="1:35" s="45" customFormat="1" ht="47.25" x14ac:dyDescent="0.25">
      <c r="A69" s="78">
        <v>67</v>
      </c>
      <c r="B69" s="78" t="s">
        <v>1569</v>
      </c>
      <c r="C69" s="78" t="s">
        <v>3220</v>
      </c>
      <c r="D69" s="78" t="s">
        <v>83</v>
      </c>
      <c r="E69" s="78" t="s">
        <v>105</v>
      </c>
      <c r="F69" s="78">
        <v>9</v>
      </c>
      <c r="G69" s="78">
        <v>9.3000000000000007</v>
      </c>
      <c r="H69" s="78" t="s">
        <v>1864</v>
      </c>
      <c r="I69" s="78">
        <v>1904</v>
      </c>
      <c r="J69" s="79">
        <v>1</v>
      </c>
      <c r="K69" s="80">
        <v>0</v>
      </c>
      <c r="L69" s="80">
        <v>0</v>
      </c>
      <c r="M69" s="81">
        <v>0</v>
      </c>
      <c r="N69" s="82">
        <v>0</v>
      </c>
      <c r="O69" s="83">
        <v>0</v>
      </c>
      <c r="P69" s="83">
        <v>0</v>
      </c>
      <c r="Q69" s="84">
        <v>0</v>
      </c>
      <c r="R69" s="85">
        <v>0</v>
      </c>
      <c r="S69" s="80">
        <v>0</v>
      </c>
      <c r="T69" s="80">
        <v>0</v>
      </c>
      <c r="U69" s="80">
        <v>0</v>
      </c>
      <c r="V69" s="80">
        <v>0</v>
      </c>
      <c r="W69" s="81">
        <v>0</v>
      </c>
      <c r="X69" s="82">
        <v>0</v>
      </c>
      <c r="Y69" s="86">
        <v>0</v>
      </c>
      <c r="Z69" s="87">
        <v>1</v>
      </c>
      <c r="AA69" s="166" t="s">
        <v>1869</v>
      </c>
      <c r="AB69" s="167"/>
      <c r="AC69" s="71"/>
      <c r="AD69" s="72"/>
      <c r="AE69" s="72"/>
      <c r="AF69" s="72"/>
      <c r="AG69" s="73"/>
      <c r="AH69" s="74"/>
      <c r="AI69" s="75"/>
    </row>
    <row r="70" spans="1:35" s="45" customFormat="1" ht="16.5" hidden="1" thickBot="1" x14ac:dyDescent="0.3">
      <c r="A70" s="100"/>
      <c r="B70" s="100"/>
      <c r="C70" s="100"/>
      <c r="D70" s="100"/>
      <c r="E70" s="100"/>
      <c r="F70" s="100"/>
      <c r="G70" s="100"/>
      <c r="H70" s="100"/>
      <c r="I70" s="100">
        <f>COUNTA(I3:I69)</f>
        <v>67</v>
      </c>
      <c r="J70" s="101">
        <f t="shared" ref="J70:Z70" si="0">SUM(J3:J69)</f>
        <v>18</v>
      </c>
      <c r="K70" s="102">
        <f t="shared" si="0"/>
        <v>5</v>
      </c>
      <c r="L70" s="102">
        <f t="shared" si="0"/>
        <v>0</v>
      </c>
      <c r="M70" s="103">
        <f t="shared" si="0"/>
        <v>0</v>
      </c>
      <c r="N70" s="101">
        <f t="shared" si="0"/>
        <v>0</v>
      </c>
      <c r="O70" s="102">
        <f t="shared" si="0"/>
        <v>4</v>
      </c>
      <c r="P70" s="102">
        <f t="shared" si="0"/>
        <v>0</v>
      </c>
      <c r="Q70" s="103">
        <f t="shared" si="0"/>
        <v>1</v>
      </c>
      <c r="R70" s="101">
        <f t="shared" si="0"/>
        <v>6</v>
      </c>
      <c r="S70" s="102">
        <f t="shared" si="0"/>
        <v>2</v>
      </c>
      <c r="T70" s="102">
        <f t="shared" si="0"/>
        <v>1</v>
      </c>
      <c r="U70" s="102">
        <f t="shared" si="0"/>
        <v>0</v>
      </c>
      <c r="V70" s="102">
        <f t="shared" si="0"/>
        <v>0</v>
      </c>
      <c r="W70" s="103">
        <f t="shared" si="0"/>
        <v>1</v>
      </c>
      <c r="X70" s="101">
        <f t="shared" si="0"/>
        <v>0</v>
      </c>
      <c r="Y70" s="104">
        <f t="shared" si="0"/>
        <v>0</v>
      </c>
      <c r="Z70" s="105">
        <f t="shared" si="0"/>
        <v>30</v>
      </c>
      <c r="AA70" s="106">
        <f>COUNTA(AA3:AA69)</f>
        <v>30</v>
      </c>
      <c r="AB70" s="106">
        <f>COUNTA(AB3:AB69)</f>
        <v>1</v>
      </c>
      <c r="AC70" s="107">
        <f>COUNTA(AC3:AC69)</f>
        <v>0</v>
      </c>
      <c r="AD70" s="108">
        <f>SUM(AD3:AD69)</f>
        <v>0</v>
      </c>
      <c r="AE70" s="108">
        <f>SUM(AE3:AE69)</f>
        <v>0</v>
      </c>
      <c r="AF70" s="108">
        <f>SUM(AF3:AF69)</f>
        <v>0</v>
      </c>
      <c r="AG70" s="109">
        <f>COUNTA(AG3:AG69)</f>
        <v>0</v>
      </c>
      <c r="AH70" s="108">
        <f>SUM(AH3:AH69)</f>
        <v>0</v>
      </c>
      <c r="AI70" s="110">
        <f>COUNTA(AI3:AI69)</f>
        <v>0</v>
      </c>
    </row>
  </sheetData>
  <autoFilter ref="A2:AI70">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29"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filterMode="1">
    <pageSetUpPr fitToPage="1"/>
  </sheetPr>
  <dimension ref="A1:AI73"/>
  <sheetViews>
    <sheetView zoomScale="80" zoomScaleNormal="80" workbookViewId="0">
      <pane ySplit="2" topLeftCell="A3" activePane="bottomLeft" state="frozen"/>
      <selection activeCell="D10" sqref="D10"/>
      <selection pane="bottomLeft" activeCell="AA69" sqref="AA69"/>
    </sheetView>
  </sheetViews>
  <sheetFormatPr baseColWidth="10" defaultRowHeight="15" x14ac:dyDescent="0.2"/>
  <cols>
    <col min="1" max="1" width="7" style="111" customWidth="1"/>
    <col min="2" max="3" width="11.42578125" style="111" hidden="1" customWidth="1"/>
    <col min="4" max="4" width="71.5703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47.25" x14ac:dyDescent="0.25">
      <c r="A3" s="60">
        <v>1</v>
      </c>
      <c r="B3" s="60" t="s">
        <v>3218</v>
      </c>
      <c r="C3" s="60" t="s">
        <v>265</v>
      </c>
      <c r="D3" s="60" t="s">
        <v>84</v>
      </c>
      <c r="E3" s="60" t="s">
        <v>105</v>
      </c>
      <c r="F3" s="60">
        <v>10</v>
      </c>
      <c r="G3" s="60">
        <v>10.1</v>
      </c>
      <c r="H3" s="60" t="s">
        <v>1495</v>
      </c>
      <c r="I3" s="60">
        <v>929</v>
      </c>
      <c r="J3" s="61">
        <v>1</v>
      </c>
      <c r="K3" s="62">
        <v>1</v>
      </c>
      <c r="L3" s="62">
        <v>0</v>
      </c>
      <c r="M3" s="63">
        <v>0</v>
      </c>
      <c r="N3" s="64">
        <v>0</v>
      </c>
      <c r="O3" s="65">
        <v>0</v>
      </c>
      <c r="P3" s="65">
        <v>0</v>
      </c>
      <c r="Q3" s="66">
        <v>0</v>
      </c>
      <c r="R3" s="67">
        <v>0</v>
      </c>
      <c r="S3" s="62">
        <v>0</v>
      </c>
      <c r="T3" s="62">
        <v>0</v>
      </c>
      <c r="U3" s="62">
        <v>0</v>
      </c>
      <c r="V3" s="62">
        <v>0</v>
      </c>
      <c r="W3" s="63">
        <v>0</v>
      </c>
      <c r="X3" s="68">
        <v>0</v>
      </c>
      <c r="Y3" s="69">
        <v>0</v>
      </c>
      <c r="Z3" s="70">
        <v>1</v>
      </c>
      <c r="AA3" s="162" t="s">
        <v>1496</v>
      </c>
      <c r="AB3" s="163"/>
      <c r="AC3" s="71"/>
      <c r="AD3" s="72"/>
      <c r="AE3" s="72"/>
      <c r="AF3" s="72"/>
      <c r="AG3" s="73"/>
      <c r="AH3" s="74"/>
      <c r="AI3" s="75"/>
    </row>
    <row r="4" spans="1:35" s="45" customFormat="1" ht="15.75" hidden="1" x14ac:dyDescent="0.25">
      <c r="A4" s="76">
        <v>2</v>
      </c>
      <c r="B4" s="76" t="s">
        <v>3218</v>
      </c>
      <c r="C4" s="76" t="s">
        <v>265</v>
      </c>
      <c r="D4" s="76" t="s">
        <v>84</v>
      </c>
      <c r="E4" s="76" t="s">
        <v>105</v>
      </c>
      <c r="F4" s="76">
        <v>10</v>
      </c>
      <c r="G4" s="76">
        <v>10.1</v>
      </c>
      <c r="H4" s="76" t="s">
        <v>1497</v>
      </c>
      <c r="I4" s="76">
        <v>1060</v>
      </c>
      <c r="J4" s="61">
        <v>0</v>
      </c>
      <c r="K4" s="62">
        <v>1</v>
      </c>
      <c r="L4" s="62">
        <v>0</v>
      </c>
      <c r="M4" s="63">
        <v>0</v>
      </c>
      <c r="N4" s="64">
        <v>0</v>
      </c>
      <c r="O4" s="65">
        <v>0</v>
      </c>
      <c r="P4" s="65">
        <v>0</v>
      </c>
      <c r="Q4" s="66">
        <v>0</v>
      </c>
      <c r="R4" s="67">
        <v>0</v>
      </c>
      <c r="S4" s="62">
        <v>0</v>
      </c>
      <c r="T4" s="62">
        <v>0</v>
      </c>
      <c r="U4" s="62">
        <v>0</v>
      </c>
      <c r="V4" s="62">
        <v>0</v>
      </c>
      <c r="W4" s="63">
        <v>0</v>
      </c>
      <c r="X4" s="64">
        <v>0</v>
      </c>
      <c r="Y4" s="77">
        <v>0</v>
      </c>
      <c r="Z4" s="70">
        <v>1</v>
      </c>
      <c r="AA4" s="162" t="s">
        <v>115</v>
      </c>
      <c r="AB4" s="164"/>
      <c r="AC4" s="71"/>
      <c r="AD4" s="72"/>
      <c r="AE4" s="72"/>
      <c r="AF4" s="72"/>
      <c r="AG4" s="73"/>
      <c r="AH4" s="74"/>
      <c r="AI4" s="75"/>
    </row>
    <row r="5" spans="1:35" s="45" customFormat="1" ht="15.75" hidden="1" x14ac:dyDescent="0.25">
      <c r="A5" s="76">
        <v>3</v>
      </c>
      <c r="B5" s="76" t="s">
        <v>3218</v>
      </c>
      <c r="C5" s="76" t="s">
        <v>265</v>
      </c>
      <c r="D5" s="76" t="s">
        <v>84</v>
      </c>
      <c r="E5" s="76" t="s">
        <v>105</v>
      </c>
      <c r="F5" s="76">
        <v>10</v>
      </c>
      <c r="G5" s="76">
        <v>10.1</v>
      </c>
      <c r="H5" s="76" t="s">
        <v>1495</v>
      </c>
      <c r="I5" s="76">
        <v>1192</v>
      </c>
      <c r="J5" s="61">
        <v>0</v>
      </c>
      <c r="K5" s="62">
        <v>1</v>
      </c>
      <c r="L5" s="62">
        <v>0</v>
      </c>
      <c r="M5" s="63">
        <v>0</v>
      </c>
      <c r="N5" s="64">
        <v>0</v>
      </c>
      <c r="O5" s="65">
        <v>0</v>
      </c>
      <c r="P5" s="65">
        <v>0</v>
      </c>
      <c r="Q5" s="66">
        <v>0</v>
      </c>
      <c r="R5" s="67">
        <v>0</v>
      </c>
      <c r="S5" s="62">
        <v>0</v>
      </c>
      <c r="T5" s="62">
        <v>0</v>
      </c>
      <c r="U5" s="62">
        <v>0</v>
      </c>
      <c r="V5" s="62">
        <v>0</v>
      </c>
      <c r="W5" s="63">
        <v>0</v>
      </c>
      <c r="X5" s="64">
        <v>0</v>
      </c>
      <c r="Y5" s="77">
        <v>0</v>
      </c>
      <c r="Z5" s="70">
        <v>1</v>
      </c>
      <c r="AA5" s="162" t="s">
        <v>115</v>
      </c>
      <c r="AB5" s="164"/>
      <c r="AC5" s="71"/>
      <c r="AD5" s="72"/>
      <c r="AE5" s="72"/>
      <c r="AF5" s="72"/>
      <c r="AG5" s="73"/>
      <c r="AH5" s="74"/>
      <c r="AI5" s="75"/>
    </row>
    <row r="6" spans="1:35" s="45" customFormat="1" ht="15.75" hidden="1" x14ac:dyDescent="0.25">
      <c r="A6" s="76">
        <v>4</v>
      </c>
      <c r="B6" s="76" t="s">
        <v>3218</v>
      </c>
      <c r="C6" s="76" t="s">
        <v>265</v>
      </c>
      <c r="D6" s="76" t="s">
        <v>84</v>
      </c>
      <c r="E6" s="76" t="s">
        <v>105</v>
      </c>
      <c r="F6" s="76">
        <v>10</v>
      </c>
      <c r="G6" s="76">
        <v>10.1</v>
      </c>
      <c r="H6" s="76" t="s">
        <v>1495</v>
      </c>
      <c r="I6" s="76">
        <v>1670</v>
      </c>
      <c r="J6" s="61">
        <v>0</v>
      </c>
      <c r="K6" s="62">
        <v>1</v>
      </c>
      <c r="L6" s="62">
        <v>0</v>
      </c>
      <c r="M6" s="63">
        <v>0</v>
      </c>
      <c r="N6" s="64">
        <v>0</v>
      </c>
      <c r="O6" s="65">
        <v>0</v>
      </c>
      <c r="P6" s="65">
        <v>0</v>
      </c>
      <c r="Q6" s="66">
        <v>0</v>
      </c>
      <c r="R6" s="67">
        <v>0</v>
      </c>
      <c r="S6" s="62">
        <v>0</v>
      </c>
      <c r="T6" s="62">
        <v>0</v>
      </c>
      <c r="U6" s="62">
        <v>0</v>
      </c>
      <c r="V6" s="62">
        <v>0</v>
      </c>
      <c r="W6" s="63">
        <v>0</v>
      </c>
      <c r="X6" s="64">
        <v>0</v>
      </c>
      <c r="Y6" s="77">
        <v>0</v>
      </c>
      <c r="Z6" s="70">
        <v>1</v>
      </c>
      <c r="AA6" s="162" t="s">
        <v>115</v>
      </c>
      <c r="AB6" s="164"/>
      <c r="AC6" s="71"/>
      <c r="AD6" s="72"/>
      <c r="AE6" s="72"/>
      <c r="AF6" s="72"/>
      <c r="AG6" s="73"/>
      <c r="AH6" s="74"/>
      <c r="AI6" s="75"/>
    </row>
    <row r="7" spans="1:35" s="45" customFormat="1" ht="15.75" hidden="1" x14ac:dyDescent="0.25">
      <c r="A7" s="76">
        <v>5</v>
      </c>
      <c r="B7" s="76" t="s">
        <v>3218</v>
      </c>
      <c r="C7" s="76" t="s">
        <v>265</v>
      </c>
      <c r="D7" s="76" t="s">
        <v>84</v>
      </c>
      <c r="E7" s="76" t="s">
        <v>105</v>
      </c>
      <c r="F7" s="76">
        <v>10</v>
      </c>
      <c r="G7" s="76">
        <v>10.1</v>
      </c>
      <c r="H7" s="76" t="s">
        <v>1495</v>
      </c>
      <c r="I7" s="76">
        <v>1855</v>
      </c>
      <c r="J7" s="61">
        <v>0</v>
      </c>
      <c r="K7" s="62">
        <v>1</v>
      </c>
      <c r="L7" s="62">
        <v>0</v>
      </c>
      <c r="M7" s="63">
        <v>0</v>
      </c>
      <c r="N7" s="64">
        <v>0</v>
      </c>
      <c r="O7" s="65">
        <v>0</v>
      </c>
      <c r="P7" s="65">
        <v>0</v>
      </c>
      <c r="Q7" s="66">
        <v>0</v>
      </c>
      <c r="R7" s="67">
        <v>0</v>
      </c>
      <c r="S7" s="62">
        <v>0</v>
      </c>
      <c r="T7" s="62">
        <v>0</v>
      </c>
      <c r="U7" s="62">
        <v>0</v>
      </c>
      <c r="V7" s="62">
        <v>0</v>
      </c>
      <c r="W7" s="63">
        <v>0</v>
      </c>
      <c r="X7" s="64">
        <v>0</v>
      </c>
      <c r="Y7" s="77">
        <v>0</v>
      </c>
      <c r="Z7" s="70">
        <v>1</v>
      </c>
      <c r="AA7" s="162" t="s">
        <v>115</v>
      </c>
      <c r="AB7" s="164"/>
      <c r="AC7" s="71"/>
      <c r="AD7" s="72"/>
      <c r="AE7" s="72"/>
      <c r="AF7" s="72"/>
      <c r="AG7" s="73"/>
      <c r="AH7" s="74"/>
      <c r="AI7" s="75"/>
    </row>
    <row r="8" spans="1:35" s="45" customFormat="1" ht="15.75" hidden="1" x14ac:dyDescent="0.25">
      <c r="A8" s="76">
        <v>6</v>
      </c>
      <c r="B8" s="76" t="s">
        <v>3218</v>
      </c>
      <c r="C8" s="76" t="s">
        <v>265</v>
      </c>
      <c r="D8" s="76" t="s">
        <v>84</v>
      </c>
      <c r="E8" s="76" t="s">
        <v>105</v>
      </c>
      <c r="F8" s="76">
        <v>10</v>
      </c>
      <c r="G8" s="76">
        <v>10.1</v>
      </c>
      <c r="H8" s="76" t="s">
        <v>1495</v>
      </c>
      <c r="I8" s="76">
        <v>1858</v>
      </c>
      <c r="J8" s="61">
        <v>0</v>
      </c>
      <c r="K8" s="62">
        <v>1</v>
      </c>
      <c r="L8" s="62">
        <v>0</v>
      </c>
      <c r="M8" s="63">
        <v>0</v>
      </c>
      <c r="N8" s="64">
        <v>0</v>
      </c>
      <c r="O8" s="65">
        <v>0</v>
      </c>
      <c r="P8" s="65">
        <v>0</v>
      </c>
      <c r="Q8" s="66">
        <v>0</v>
      </c>
      <c r="R8" s="67">
        <v>0</v>
      </c>
      <c r="S8" s="62">
        <v>0</v>
      </c>
      <c r="T8" s="62">
        <v>0</v>
      </c>
      <c r="U8" s="62">
        <v>0</v>
      </c>
      <c r="V8" s="62">
        <v>0</v>
      </c>
      <c r="W8" s="63">
        <v>0</v>
      </c>
      <c r="X8" s="64">
        <v>0</v>
      </c>
      <c r="Y8" s="77">
        <v>0</v>
      </c>
      <c r="Z8" s="70">
        <v>1</v>
      </c>
      <c r="AA8" s="162" t="s">
        <v>115</v>
      </c>
      <c r="AB8" s="164"/>
      <c r="AC8" s="71"/>
      <c r="AD8" s="72"/>
      <c r="AE8" s="72"/>
      <c r="AF8" s="72"/>
      <c r="AG8" s="73"/>
      <c r="AH8" s="74"/>
      <c r="AI8" s="75"/>
    </row>
    <row r="9" spans="1:35" s="45" customFormat="1" ht="15.75" hidden="1" x14ac:dyDescent="0.25">
      <c r="A9" s="76">
        <v>7</v>
      </c>
      <c r="B9" s="76" t="s">
        <v>3218</v>
      </c>
      <c r="C9" s="76" t="s">
        <v>265</v>
      </c>
      <c r="D9" s="76" t="s">
        <v>84</v>
      </c>
      <c r="E9" s="76" t="s">
        <v>105</v>
      </c>
      <c r="F9" s="76">
        <v>10</v>
      </c>
      <c r="G9" s="76">
        <v>10.1</v>
      </c>
      <c r="H9" s="76" t="s">
        <v>1498</v>
      </c>
      <c r="I9" s="76">
        <v>1297</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3218</v>
      </c>
      <c r="C10" s="76" t="s">
        <v>265</v>
      </c>
      <c r="D10" s="76" t="s">
        <v>84</v>
      </c>
      <c r="E10" s="76" t="s">
        <v>105</v>
      </c>
      <c r="F10" s="76">
        <v>10</v>
      </c>
      <c r="G10" s="76">
        <v>10.1</v>
      </c>
      <c r="H10" s="76" t="s">
        <v>1498</v>
      </c>
      <c r="I10" s="76">
        <v>1865</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3218</v>
      </c>
      <c r="C11" s="76" t="s">
        <v>265</v>
      </c>
      <c r="D11" s="76" t="s">
        <v>84</v>
      </c>
      <c r="E11" s="76" t="s">
        <v>105</v>
      </c>
      <c r="F11" s="76">
        <v>10</v>
      </c>
      <c r="G11" s="76">
        <v>10.1</v>
      </c>
      <c r="H11" s="76" t="s">
        <v>1498</v>
      </c>
      <c r="I11" s="76">
        <v>1875</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3218</v>
      </c>
      <c r="C12" s="76" t="s">
        <v>265</v>
      </c>
      <c r="D12" s="76" t="s">
        <v>84</v>
      </c>
      <c r="E12" s="76" t="s">
        <v>105</v>
      </c>
      <c r="F12" s="76">
        <v>10</v>
      </c>
      <c r="G12" s="76">
        <v>10.1</v>
      </c>
      <c r="H12" s="76" t="s">
        <v>1499</v>
      </c>
      <c r="I12" s="76">
        <v>926</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3218</v>
      </c>
      <c r="C13" s="76" t="s">
        <v>265</v>
      </c>
      <c r="D13" s="76" t="s">
        <v>84</v>
      </c>
      <c r="E13" s="76" t="s">
        <v>105</v>
      </c>
      <c r="F13" s="76">
        <v>10</v>
      </c>
      <c r="G13" s="76">
        <v>10.1</v>
      </c>
      <c r="H13" s="76" t="s">
        <v>1499</v>
      </c>
      <c r="I13" s="76">
        <v>1860</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3218</v>
      </c>
      <c r="C14" s="76" t="s">
        <v>265</v>
      </c>
      <c r="D14" s="76" t="s">
        <v>84</v>
      </c>
      <c r="E14" s="76" t="s">
        <v>105</v>
      </c>
      <c r="F14" s="76">
        <v>10</v>
      </c>
      <c r="G14" s="76">
        <v>10.1</v>
      </c>
      <c r="H14" s="76" t="s">
        <v>1499</v>
      </c>
      <c r="I14" s="76">
        <v>1882</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3218</v>
      </c>
      <c r="C15" s="76" t="s">
        <v>265</v>
      </c>
      <c r="D15" s="76" t="s">
        <v>84</v>
      </c>
      <c r="E15" s="76" t="s">
        <v>105</v>
      </c>
      <c r="F15" s="76">
        <v>10</v>
      </c>
      <c r="G15" s="76">
        <v>10.1</v>
      </c>
      <c r="H15" s="76" t="s">
        <v>1499</v>
      </c>
      <c r="I15" s="76">
        <v>1992</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47.25" x14ac:dyDescent="0.25">
      <c r="A16" s="76">
        <v>14</v>
      </c>
      <c r="B16" s="76" t="s">
        <v>3218</v>
      </c>
      <c r="C16" s="76" t="s">
        <v>265</v>
      </c>
      <c r="D16" s="76" t="s">
        <v>84</v>
      </c>
      <c r="E16" s="76" t="s">
        <v>105</v>
      </c>
      <c r="F16" s="76">
        <v>10</v>
      </c>
      <c r="G16" s="76">
        <v>10.1</v>
      </c>
      <c r="H16" s="76" t="s">
        <v>1500</v>
      </c>
      <c r="I16" s="76">
        <v>989</v>
      </c>
      <c r="J16" s="61">
        <v>1</v>
      </c>
      <c r="K16" s="62">
        <v>0</v>
      </c>
      <c r="L16" s="62">
        <v>0</v>
      </c>
      <c r="M16" s="63">
        <v>0</v>
      </c>
      <c r="N16" s="64">
        <v>0</v>
      </c>
      <c r="O16" s="65">
        <v>0</v>
      </c>
      <c r="P16" s="65">
        <v>0</v>
      </c>
      <c r="Q16" s="66">
        <v>0</v>
      </c>
      <c r="R16" s="67">
        <v>0</v>
      </c>
      <c r="S16" s="62">
        <v>0</v>
      </c>
      <c r="T16" s="62">
        <v>0</v>
      </c>
      <c r="U16" s="62">
        <v>0</v>
      </c>
      <c r="V16" s="62">
        <v>0</v>
      </c>
      <c r="W16" s="63">
        <v>0</v>
      </c>
      <c r="X16" s="64">
        <v>0</v>
      </c>
      <c r="Y16" s="77">
        <v>0</v>
      </c>
      <c r="Z16" s="70">
        <v>1</v>
      </c>
      <c r="AA16" s="162" t="s">
        <v>1501</v>
      </c>
      <c r="AB16" s="164"/>
      <c r="AC16" s="71"/>
      <c r="AD16" s="72"/>
      <c r="AE16" s="72"/>
      <c r="AF16" s="72"/>
      <c r="AG16" s="73"/>
      <c r="AH16" s="74"/>
      <c r="AI16" s="75"/>
    </row>
    <row r="17" spans="1:35" s="45" customFormat="1" ht="15.75" hidden="1" x14ac:dyDescent="0.25">
      <c r="A17" s="78">
        <v>15</v>
      </c>
      <c r="B17" s="78" t="s">
        <v>3218</v>
      </c>
      <c r="C17" s="78" t="s">
        <v>265</v>
      </c>
      <c r="D17" s="78" t="s">
        <v>84</v>
      </c>
      <c r="E17" s="78" t="s">
        <v>105</v>
      </c>
      <c r="F17" s="78">
        <v>10</v>
      </c>
      <c r="G17" s="78">
        <v>10.1</v>
      </c>
      <c r="H17" s="78" t="s">
        <v>1500</v>
      </c>
      <c r="I17" s="78">
        <v>1013</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5.75" hidden="1" x14ac:dyDescent="0.25">
      <c r="A18" s="78">
        <v>16</v>
      </c>
      <c r="B18" s="78" t="s">
        <v>3218</v>
      </c>
      <c r="C18" s="78" t="s">
        <v>265</v>
      </c>
      <c r="D18" s="78" t="s">
        <v>84</v>
      </c>
      <c r="E18" s="78" t="s">
        <v>105</v>
      </c>
      <c r="F18" s="78">
        <v>10</v>
      </c>
      <c r="G18" s="78">
        <v>10.1</v>
      </c>
      <c r="H18" s="78" t="s">
        <v>1500</v>
      </c>
      <c r="I18" s="78">
        <v>1084</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31.5" x14ac:dyDescent="0.25">
      <c r="A19" s="78">
        <v>17</v>
      </c>
      <c r="B19" s="78" t="s">
        <v>3218</v>
      </c>
      <c r="C19" s="78" t="s">
        <v>265</v>
      </c>
      <c r="D19" s="78" t="s">
        <v>84</v>
      </c>
      <c r="E19" s="78" t="s">
        <v>105</v>
      </c>
      <c r="F19" s="78">
        <v>10</v>
      </c>
      <c r="G19" s="78">
        <v>10.1</v>
      </c>
      <c r="H19" s="78" t="s">
        <v>1500</v>
      </c>
      <c r="I19" s="78">
        <v>1199</v>
      </c>
      <c r="J19" s="79">
        <v>1</v>
      </c>
      <c r="K19" s="80">
        <v>0</v>
      </c>
      <c r="L19" s="80">
        <v>0</v>
      </c>
      <c r="M19" s="81">
        <v>0</v>
      </c>
      <c r="N19" s="82">
        <v>0</v>
      </c>
      <c r="O19" s="83">
        <v>0</v>
      </c>
      <c r="P19" s="83">
        <v>0</v>
      </c>
      <c r="Q19" s="84">
        <v>0</v>
      </c>
      <c r="R19" s="85">
        <v>0</v>
      </c>
      <c r="S19" s="80">
        <v>0</v>
      </c>
      <c r="T19" s="80">
        <v>0</v>
      </c>
      <c r="U19" s="80">
        <v>0</v>
      </c>
      <c r="V19" s="91">
        <v>0</v>
      </c>
      <c r="W19" s="81">
        <v>0</v>
      </c>
      <c r="X19" s="82">
        <v>0</v>
      </c>
      <c r="Y19" s="86">
        <v>0</v>
      </c>
      <c r="Z19" s="87">
        <v>1</v>
      </c>
      <c r="AA19" s="166" t="s">
        <v>1502</v>
      </c>
      <c r="AB19" s="167"/>
      <c r="AC19" s="71"/>
      <c r="AD19" s="72"/>
      <c r="AE19" s="72"/>
      <c r="AF19" s="72"/>
      <c r="AG19" s="73"/>
      <c r="AH19" s="74"/>
      <c r="AI19" s="75"/>
    </row>
    <row r="20" spans="1:35" s="45" customFormat="1" ht="31.5" x14ac:dyDescent="0.25">
      <c r="A20" s="78">
        <v>18</v>
      </c>
      <c r="B20" s="78" t="s">
        <v>3218</v>
      </c>
      <c r="C20" s="78" t="s">
        <v>265</v>
      </c>
      <c r="D20" s="78" t="s">
        <v>84</v>
      </c>
      <c r="E20" s="78" t="s">
        <v>105</v>
      </c>
      <c r="F20" s="78">
        <v>10</v>
      </c>
      <c r="G20" s="78">
        <v>10.1</v>
      </c>
      <c r="H20" s="78" t="s">
        <v>1500</v>
      </c>
      <c r="I20" s="78">
        <v>1290</v>
      </c>
      <c r="J20" s="79">
        <v>1</v>
      </c>
      <c r="K20" s="80">
        <v>0</v>
      </c>
      <c r="L20" s="80">
        <v>0</v>
      </c>
      <c r="M20" s="81">
        <v>0</v>
      </c>
      <c r="N20" s="82">
        <v>0</v>
      </c>
      <c r="O20" s="83">
        <v>0</v>
      </c>
      <c r="P20" s="83">
        <v>0</v>
      </c>
      <c r="Q20" s="84">
        <v>0</v>
      </c>
      <c r="R20" s="85">
        <v>0</v>
      </c>
      <c r="S20" s="80">
        <v>0</v>
      </c>
      <c r="T20" s="80">
        <v>0</v>
      </c>
      <c r="U20" s="80">
        <v>0</v>
      </c>
      <c r="V20" s="80">
        <v>0</v>
      </c>
      <c r="W20" s="81">
        <v>0</v>
      </c>
      <c r="X20" s="82">
        <v>0</v>
      </c>
      <c r="Y20" s="86">
        <v>0</v>
      </c>
      <c r="Z20" s="87">
        <v>1</v>
      </c>
      <c r="AA20" s="166" t="s">
        <v>1503</v>
      </c>
      <c r="AB20" s="167"/>
      <c r="AC20" s="71"/>
      <c r="AD20" s="72"/>
      <c r="AE20" s="72"/>
      <c r="AF20" s="72"/>
      <c r="AG20" s="73"/>
      <c r="AH20" s="74"/>
      <c r="AI20" s="75"/>
    </row>
    <row r="21" spans="1:35" s="45" customFormat="1" ht="31.5" x14ac:dyDescent="0.25">
      <c r="A21" s="78">
        <v>19</v>
      </c>
      <c r="B21" s="78" t="s">
        <v>3218</v>
      </c>
      <c r="C21" s="78" t="s">
        <v>265</v>
      </c>
      <c r="D21" s="78" t="s">
        <v>84</v>
      </c>
      <c r="E21" s="78" t="s">
        <v>105</v>
      </c>
      <c r="F21" s="78">
        <v>10</v>
      </c>
      <c r="G21" s="78">
        <v>10.1</v>
      </c>
      <c r="H21" s="78" t="s">
        <v>1500</v>
      </c>
      <c r="I21" s="78">
        <v>1768</v>
      </c>
      <c r="J21" s="79">
        <v>1</v>
      </c>
      <c r="K21" s="80">
        <v>0</v>
      </c>
      <c r="L21" s="80">
        <v>0</v>
      </c>
      <c r="M21" s="81">
        <v>0</v>
      </c>
      <c r="N21" s="82">
        <v>0</v>
      </c>
      <c r="O21" s="83">
        <v>0</v>
      </c>
      <c r="P21" s="83">
        <v>0</v>
      </c>
      <c r="Q21" s="84">
        <v>0</v>
      </c>
      <c r="R21" s="85">
        <v>0</v>
      </c>
      <c r="S21" s="80">
        <v>0</v>
      </c>
      <c r="T21" s="80">
        <v>0</v>
      </c>
      <c r="U21" s="80">
        <v>0</v>
      </c>
      <c r="V21" s="80">
        <v>0</v>
      </c>
      <c r="W21" s="81">
        <v>0</v>
      </c>
      <c r="X21" s="82">
        <v>0</v>
      </c>
      <c r="Y21" s="86">
        <v>0</v>
      </c>
      <c r="Z21" s="87">
        <v>1</v>
      </c>
      <c r="AA21" s="166" t="s">
        <v>1504</v>
      </c>
      <c r="AB21" s="167"/>
      <c r="AC21" s="92"/>
      <c r="AD21" s="93"/>
      <c r="AE21" s="93"/>
      <c r="AF21" s="93"/>
      <c r="AG21" s="94"/>
      <c r="AH21" s="95"/>
      <c r="AI21" s="96"/>
    </row>
    <row r="22" spans="1:35" s="45" customFormat="1" ht="31.5" hidden="1" x14ac:dyDescent="0.25">
      <c r="A22" s="78">
        <v>20</v>
      </c>
      <c r="B22" s="78" t="s">
        <v>3218</v>
      </c>
      <c r="C22" s="78" t="s">
        <v>265</v>
      </c>
      <c r="D22" s="78" t="s">
        <v>84</v>
      </c>
      <c r="E22" s="78" t="s">
        <v>105</v>
      </c>
      <c r="F22" s="78">
        <v>10</v>
      </c>
      <c r="G22" s="78">
        <v>10.1</v>
      </c>
      <c r="H22" s="78" t="s">
        <v>1500</v>
      </c>
      <c r="I22" s="78">
        <v>1771</v>
      </c>
      <c r="J22" s="79">
        <v>0</v>
      </c>
      <c r="K22" s="80">
        <v>0</v>
      </c>
      <c r="L22" s="80">
        <v>0</v>
      </c>
      <c r="M22" s="81">
        <v>0</v>
      </c>
      <c r="N22" s="82">
        <v>0</v>
      </c>
      <c r="O22" s="83">
        <v>1</v>
      </c>
      <c r="P22" s="83">
        <v>0</v>
      </c>
      <c r="Q22" s="84">
        <v>0</v>
      </c>
      <c r="R22" s="85">
        <v>0</v>
      </c>
      <c r="S22" s="80">
        <v>0</v>
      </c>
      <c r="T22" s="80">
        <v>0</v>
      </c>
      <c r="U22" s="80">
        <v>0</v>
      </c>
      <c r="V22" s="80">
        <v>0</v>
      </c>
      <c r="W22" s="81">
        <v>0</v>
      </c>
      <c r="X22" s="82">
        <v>0</v>
      </c>
      <c r="Y22" s="86">
        <v>0</v>
      </c>
      <c r="Z22" s="87">
        <v>1</v>
      </c>
      <c r="AA22" s="166" t="s">
        <v>1505</v>
      </c>
      <c r="AB22" s="167"/>
      <c r="AC22" s="71"/>
      <c r="AD22" s="72"/>
      <c r="AE22" s="72"/>
      <c r="AF22" s="72"/>
      <c r="AG22" s="73"/>
      <c r="AH22" s="74"/>
      <c r="AI22" s="75"/>
    </row>
    <row r="23" spans="1:35" s="45" customFormat="1" ht="15.75" hidden="1" x14ac:dyDescent="0.25">
      <c r="A23" s="78">
        <v>21</v>
      </c>
      <c r="B23" s="78" t="s">
        <v>3218</v>
      </c>
      <c r="C23" s="78" t="s">
        <v>265</v>
      </c>
      <c r="D23" s="78" t="s">
        <v>84</v>
      </c>
      <c r="E23" s="78" t="s">
        <v>105</v>
      </c>
      <c r="F23" s="78">
        <v>10</v>
      </c>
      <c r="G23" s="78">
        <v>10.1</v>
      </c>
      <c r="H23" s="78" t="s">
        <v>1500</v>
      </c>
      <c r="I23" s="78">
        <v>1888</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31.5" x14ac:dyDescent="0.25">
      <c r="A24" s="78">
        <v>22</v>
      </c>
      <c r="B24" s="78" t="s">
        <v>3218</v>
      </c>
      <c r="C24" s="78" t="s">
        <v>265</v>
      </c>
      <c r="D24" s="78" t="s">
        <v>84</v>
      </c>
      <c r="E24" s="78" t="s">
        <v>105</v>
      </c>
      <c r="F24" s="78">
        <v>10</v>
      </c>
      <c r="G24" s="78">
        <v>10.1</v>
      </c>
      <c r="H24" s="78" t="s">
        <v>1500</v>
      </c>
      <c r="I24" s="78">
        <v>1893</v>
      </c>
      <c r="J24" s="79">
        <v>1</v>
      </c>
      <c r="K24" s="80">
        <v>0</v>
      </c>
      <c r="L24" s="80">
        <v>0</v>
      </c>
      <c r="M24" s="81">
        <v>0</v>
      </c>
      <c r="N24" s="82">
        <v>0</v>
      </c>
      <c r="O24" s="83">
        <v>0</v>
      </c>
      <c r="P24" s="83">
        <v>0</v>
      </c>
      <c r="Q24" s="84">
        <v>0</v>
      </c>
      <c r="R24" s="85">
        <v>0</v>
      </c>
      <c r="S24" s="80">
        <v>0</v>
      </c>
      <c r="T24" s="80">
        <v>0</v>
      </c>
      <c r="U24" s="80">
        <v>0</v>
      </c>
      <c r="V24" s="80">
        <v>0</v>
      </c>
      <c r="W24" s="81">
        <v>0</v>
      </c>
      <c r="X24" s="82">
        <v>0</v>
      </c>
      <c r="Y24" s="86">
        <v>0</v>
      </c>
      <c r="Z24" s="87">
        <v>1</v>
      </c>
      <c r="AA24" s="166" t="s">
        <v>1506</v>
      </c>
      <c r="AB24" s="167"/>
      <c r="AC24" s="71"/>
      <c r="AD24" s="72"/>
      <c r="AE24" s="72"/>
      <c r="AF24" s="72"/>
      <c r="AG24" s="73"/>
      <c r="AH24" s="74"/>
      <c r="AI24" s="75"/>
    </row>
    <row r="25" spans="1:35" s="45" customFormat="1" ht="15.75" hidden="1" x14ac:dyDescent="0.25">
      <c r="A25" s="78">
        <v>23</v>
      </c>
      <c r="B25" s="78" t="s">
        <v>3218</v>
      </c>
      <c r="C25" s="78" t="s">
        <v>265</v>
      </c>
      <c r="D25" s="78" t="s">
        <v>84</v>
      </c>
      <c r="E25" s="78" t="s">
        <v>105</v>
      </c>
      <c r="F25" s="78">
        <v>10</v>
      </c>
      <c r="G25" s="78">
        <v>10.199999999999999</v>
      </c>
      <c r="H25" s="78" t="s">
        <v>1507</v>
      </c>
      <c r="I25" s="78">
        <v>931</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3218</v>
      </c>
      <c r="C26" s="78" t="s">
        <v>265</v>
      </c>
      <c r="D26" s="78" t="s">
        <v>84</v>
      </c>
      <c r="E26" s="78" t="s">
        <v>105</v>
      </c>
      <c r="F26" s="78">
        <v>10</v>
      </c>
      <c r="G26" s="78">
        <v>10.199999999999999</v>
      </c>
      <c r="H26" s="78" t="s">
        <v>1507</v>
      </c>
      <c r="I26" s="78">
        <v>1287</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8">
        <v>25</v>
      </c>
      <c r="B27" s="78" t="s">
        <v>3218</v>
      </c>
      <c r="C27" s="78" t="s">
        <v>265</v>
      </c>
      <c r="D27" s="78" t="s">
        <v>84</v>
      </c>
      <c r="E27" s="78" t="s">
        <v>105</v>
      </c>
      <c r="F27" s="78">
        <v>10</v>
      </c>
      <c r="G27" s="78">
        <v>10.199999999999999</v>
      </c>
      <c r="H27" s="78" t="s">
        <v>1507</v>
      </c>
      <c r="I27" s="78">
        <v>1528</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15.75" hidden="1" x14ac:dyDescent="0.25">
      <c r="A28" s="78">
        <v>26</v>
      </c>
      <c r="B28" s="78" t="s">
        <v>3218</v>
      </c>
      <c r="C28" s="78" t="s">
        <v>265</v>
      </c>
      <c r="D28" s="78" t="s">
        <v>84</v>
      </c>
      <c r="E28" s="78" t="s">
        <v>105</v>
      </c>
      <c r="F28" s="78">
        <v>10</v>
      </c>
      <c r="G28" s="78">
        <v>10.199999999999999</v>
      </c>
      <c r="H28" s="78" t="s">
        <v>1507</v>
      </c>
      <c r="I28" s="78">
        <v>1596</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63" hidden="1" x14ac:dyDescent="0.25">
      <c r="A29" s="78">
        <v>27</v>
      </c>
      <c r="B29" s="78" t="s">
        <v>3218</v>
      </c>
      <c r="C29" s="78" t="s">
        <v>265</v>
      </c>
      <c r="D29" s="78" t="s">
        <v>84</v>
      </c>
      <c r="E29" s="78" t="s">
        <v>105</v>
      </c>
      <c r="F29" s="78">
        <v>10</v>
      </c>
      <c r="G29" s="78">
        <v>10.199999999999999</v>
      </c>
      <c r="H29" s="78" t="s">
        <v>1507</v>
      </c>
      <c r="I29" s="78">
        <v>1895</v>
      </c>
      <c r="J29" s="79">
        <v>0</v>
      </c>
      <c r="K29" s="80">
        <v>0</v>
      </c>
      <c r="L29" s="80">
        <v>0</v>
      </c>
      <c r="M29" s="81">
        <v>0</v>
      </c>
      <c r="N29" s="82">
        <v>0</v>
      </c>
      <c r="O29" s="83">
        <v>0</v>
      </c>
      <c r="P29" s="83">
        <v>0</v>
      </c>
      <c r="Q29" s="84">
        <v>0</v>
      </c>
      <c r="R29" s="85">
        <v>1</v>
      </c>
      <c r="S29" s="80">
        <v>0</v>
      </c>
      <c r="T29" s="80">
        <v>0</v>
      </c>
      <c r="U29" s="80">
        <v>0</v>
      </c>
      <c r="V29" s="80">
        <v>0</v>
      </c>
      <c r="W29" s="81">
        <v>0</v>
      </c>
      <c r="X29" s="82">
        <v>0</v>
      </c>
      <c r="Y29" s="86">
        <v>0</v>
      </c>
      <c r="Z29" s="87">
        <v>1</v>
      </c>
      <c r="AA29" s="166" t="s">
        <v>1508</v>
      </c>
      <c r="AB29" s="167" t="s">
        <v>1509</v>
      </c>
      <c r="AC29" s="71"/>
      <c r="AD29" s="72"/>
      <c r="AE29" s="72"/>
      <c r="AF29" s="72"/>
      <c r="AG29" s="73"/>
      <c r="AH29" s="74"/>
      <c r="AI29" s="75"/>
    </row>
    <row r="30" spans="1:35" s="45" customFormat="1" ht="15.75" hidden="1" x14ac:dyDescent="0.25">
      <c r="A30" s="78">
        <v>28</v>
      </c>
      <c r="B30" s="78" t="s">
        <v>3218</v>
      </c>
      <c r="C30" s="78" t="s">
        <v>265</v>
      </c>
      <c r="D30" s="78" t="s">
        <v>84</v>
      </c>
      <c r="E30" s="78" t="s">
        <v>105</v>
      </c>
      <c r="F30" s="78">
        <v>10</v>
      </c>
      <c r="G30" s="78">
        <v>10.199999999999999</v>
      </c>
      <c r="H30" s="78" t="s">
        <v>1507</v>
      </c>
      <c r="I30" s="78">
        <v>1991</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15.75" hidden="1" x14ac:dyDescent="0.25">
      <c r="A31" s="78">
        <v>29</v>
      </c>
      <c r="B31" s="78" t="s">
        <v>3218</v>
      </c>
      <c r="C31" s="78" t="s">
        <v>265</v>
      </c>
      <c r="D31" s="78" t="s">
        <v>84</v>
      </c>
      <c r="E31" s="78" t="s">
        <v>105</v>
      </c>
      <c r="F31" s="78">
        <v>10</v>
      </c>
      <c r="G31" s="78">
        <v>10.199999999999999</v>
      </c>
      <c r="H31" s="78" t="s">
        <v>1510</v>
      </c>
      <c r="I31" s="78">
        <v>1096</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3218</v>
      </c>
      <c r="C32" s="78" t="s">
        <v>265</v>
      </c>
      <c r="D32" s="78" t="s">
        <v>84</v>
      </c>
      <c r="E32" s="78" t="s">
        <v>105</v>
      </c>
      <c r="F32" s="78">
        <v>10</v>
      </c>
      <c r="G32" s="78">
        <v>10.199999999999999</v>
      </c>
      <c r="H32" s="78" t="s">
        <v>1510</v>
      </c>
      <c r="I32" s="78">
        <v>1104</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3218</v>
      </c>
      <c r="C33" s="78" t="s">
        <v>265</v>
      </c>
      <c r="D33" s="78" t="s">
        <v>84</v>
      </c>
      <c r="E33" s="78" t="s">
        <v>105</v>
      </c>
      <c r="F33" s="78">
        <v>10</v>
      </c>
      <c r="G33" s="78">
        <v>10.199999999999999</v>
      </c>
      <c r="H33" s="78" t="s">
        <v>1510</v>
      </c>
      <c r="I33" s="78">
        <v>1307</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3218</v>
      </c>
      <c r="C34" s="78" t="s">
        <v>265</v>
      </c>
      <c r="D34" s="78" t="s">
        <v>84</v>
      </c>
      <c r="E34" s="78" t="s">
        <v>105</v>
      </c>
      <c r="F34" s="78">
        <v>10</v>
      </c>
      <c r="G34" s="78">
        <v>10.199999999999999</v>
      </c>
      <c r="H34" s="78" t="s">
        <v>1510</v>
      </c>
      <c r="I34" s="78">
        <v>1335</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63" hidden="1" x14ac:dyDescent="0.25">
      <c r="A35" s="78">
        <v>33</v>
      </c>
      <c r="B35" s="78" t="s">
        <v>3218</v>
      </c>
      <c r="C35" s="78" t="s">
        <v>265</v>
      </c>
      <c r="D35" s="78" t="s">
        <v>84</v>
      </c>
      <c r="E35" s="78" t="s">
        <v>105</v>
      </c>
      <c r="F35" s="78">
        <v>10</v>
      </c>
      <c r="G35" s="78">
        <v>10.199999999999999</v>
      </c>
      <c r="H35" s="78" t="s">
        <v>1510</v>
      </c>
      <c r="I35" s="78">
        <v>1370</v>
      </c>
      <c r="J35" s="79">
        <v>0</v>
      </c>
      <c r="K35" s="80">
        <v>0</v>
      </c>
      <c r="L35" s="80">
        <v>0</v>
      </c>
      <c r="M35" s="81">
        <v>0</v>
      </c>
      <c r="N35" s="82">
        <v>0</v>
      </c>
      <c r="O35" s="83">
        <v>0</v>
      </c>
      <c r="P35" s="83">
        <v>0</v>
      </c>
      <c r="Q35" s="84">
        <v>0</v>
      </c>
      <c r="R35" s="85">
        <v>1</v>
      </c>
      <c r="S35" s="80">
        <v>0</v>
      </c>
      <c r="T35" s="80">
        <v>0</v>
      </c>
      <c r="U35" s="80">
        <v>0</v>
      </c>
      <c r="V35" s="80">
        <v>0</v>
      </c>
      <c r="W35" s="81">
        <v>0</v>
      </c>
      <c r="X35" s="82">
        <v>0</v>
      </c>
      <c r="Y35" s="86">
        <v>0</v>
      </c>
      <c r="Z35" s="87">
        <v>1</v>
      </c>
      <c r="AA35" s="166" t="s">
        <v>1511</v>
      </c>
      <c r="AB35" s="167"/>
      <c r="AC35" s="71"/>
      <c r="AD35" s="72"/>
      <c r="AE35" s="72"/>
      <c r="AF35" s="72"/>
      <c r="AG35" s="73"/>
      <c r="AH35" s="74"/>
      <c r="AI35" s="75"/>
    </row>
    <row r="36" spans="1:35" s="45" customFormat="1" ht="63" x14ac:dyDescent="0.25">
      <c r="A36" s="78">
        <v>34</v>
      </c>
      <c r="B36" s="78" t="s">
        <v>3218</v>
      </c>
      <c r="C36" s="78" t="s">
        <v>265</v>
      </c>
      <c r="D36" s="78" t="s">
        <v>84</v>
      </c>
      <c r="E36" s="78" t="s">
        <v>105</v>
      </c>
      <c r="F36" s="78">
        <v>10</v>
      </c>
      <c r="G36" s="78">
        <v>10.3</v>
      </c>
      <c r="H36" s="78" t="s">
        <v>1512</v>
      </c>
      <c r="I36" s="78">
        <v>1151</v>
      </c>
      <c r="J36" s="79">
        <v>1</v>
      </c>
      <c r="K36" s="80">
        <v>1</v>
      </c>
      <c r="L36" s="80">
        <v>0</v>
      </c>
      <c r="M36" s="81">
        <v>0</v>
      </c>
      <c r="N36" s="82">
        <v>0</v>
      </c>
      <c r="O36" s="83">
        <v>0</v>
      </c>
      <c r="P36" s="83">
        <v>0</v>
      </c>
      <c r="Q36" s="84">
        <v>0</v>
      </c>
      <c r="R36" s="85">
        <v>0</v>
      </c>
      <c r="S36" s="80">
        <v>0</v>
      </c>
      <c r="T36" s="80">
        <v>0</v>
      </c>
      <c r="U36" s="80">
        <v>0</v>
      </c>
      <c r="V36" s="80">
        <v>0</v>
      </c>
      <c r="W36" s="81">
        <v>0</v>
      </c>
      <c r="X36" s="82">
        <v>0</v>
      </c>
      <c r="Y36" s="86">
        <v>0</v>
      </c>
      <c r="Z36" s="87">
        <v>1</v>
      </c>
      <c r="AA36" s="166" t="s">
        <v>1513</v>
      </c>
      <c r="AB36" s="167"/>
      <c r="AC36" s="71"/>
      <c r="AD36" s="72"/>
      <c r="AE36" s="72"/>
      <c r="AF36" s="72"/>
      <c r="AG36" s="73"/>
      <c r="AH36" s="74"/>
      <c r="AI36" s="75"/>
    </row>
    <row r="37" spans="1:35" s="45" customFormat="1" ht="78.75" x14ac:dyDescent="0.25">
      <c r="A37" s="78">
        <v>35</v>
      </c>
      <c r="B37" s="78" t="s">
        <v>3218</v>
      </c>
      <c r="C37" s="78" t="s">
        <v>265</v>
      </c>
      <c r="D37" s="78" t="s">
        <v>84</v>
      </c>
      <c r="E37" s="78" t="s">
        <v>105</v>
      </c>
      <c r="F37" s="78">
        <v>10</v>
      </c>
      <c r="G37" s="78">
        <v>10.3</v>
      </c>
      <c r="H37" s="78" t="s">
        <v>1512</v>
      </c>
      <c r="I37" s="78">
        <v>1201</v>
      </c>
      <c r="J37" s="79">
        <v>1</v>
      </c>
      <c r="K37" s="80">
        <v>1</v>
      </c>
      <c r="L37" s="80">
        <v>0</v>
      </c>
      <c r="M37" s="81">
        <v>0</v>
      </c>
      <c r="N37" s="82">
        <v>0</v>
      </c>
      <c r="O37" s="83">
        <v>0</v>
      </c>
      <c r="P37" s="83">
        <v>0</v>
      </c>
      <c r="Q37" s="84">
        <v>0</v>
      </c>
      <c r="R37" s="85">
        <v>0</v>
      </c>
      <c r="S37" s="80">
        <v>0</v>
      </c>
      <c r="T37" s="80">
        <v>0</v>
      </c>
      <c r="U37" s="80">
        <v>0</v>
      </c>
      <c r="V37" s="80">
        <v>0</v>
      </c>
      <c r="W37" s="81">
        <v>0</v>
      </c>
      <c r="X37" s="82">
        <v>0</v>
      </c>
      <c r="Y37" s="86">
        <v>0</v>
      </c>
      <c r="Z37" s="87">
        <v>1</v>
      </c>
      <c r="AA37" s="166" t="s">
        <v>1514</v>
      </c>
      <c r="AB37" s="167"/>
      <c r="AC37" s="71"/>
      <c r="AD37" s="72"/>
      <c r="AE37" s="72"/>
      <c r="AF37" s="72"/>
      <c r="AG37" s="73"/>
      <c r="AH37" s="74"/>
      <c r="AI37" s="75"/>
    </row>
    <row r="38" spans="1:35" s="45" customFormat="1" ht="15.75" hidden="1" x14ac:dyDescent="0.25">
      <c r="A38" s="78">
        <v>36</v>
      </c>
      <c r="B38" s="78" t="s">
        <v>3218</v>
      </c>
      <c r="C38" s="78" t="s">
        <v>265</v>
      </c>
      <c r="D38" s="78" t="s">
        <v>84</v>
      </c>
      <c r="E38" s="78" t="s">
        <v>105</v>
      </c>
      <c r="F38" s="78">
        <v>10</v>
      </c>
      <c r="G38" s="78">
        <v>10.3</v>
      </c>
      <c r="H38" s="78" t="s">
        <v>1512</v>
      </c>
      <c r="I38" s="78">
        <v>1775</v>
      </c>
      <c r="J38" s="79">
        <v>0</v>
      </c>
      <c r="K38" s="80">
        <v>1</v>
      </c>
      <c r="L38" s="80">
        <v>0</v>
      </c>
      <c r="M38" s="81">
        <v>0</v>
      </c>
      <c r="N38" s="82">
        <v>0</v>
      </c>
      <c r="O38" s="83">
        <v>0</v>
      </c>
      <c r="P38" s="83">
        <v>0</v>
      </c>
      <c r="Q38" s="84">
        <v>0</v>
      </c>
      <c r="R38" s="85">
        <v>0</v>
      </c>
      <c r="S38" s="80">
        <v>0</v>
      </c>
      <c r="T38" s="80">
        <v>0</v>
      </c>
      <c r="U38" s="80">
        <v>0</v>
      </c>
      <c r="V38" s="80">
        <v>0</v>
      </c>
      <c r="W38" s="81">
        <v>0</v>
      </c>
      <c r="X38" s="82">
        <v>0</v>
      </c>
      <c r="Y38" s="86">
        <v>0</v>
      </c>
      <c r="Z38" s="87">
        <v>1</v>
      </c>
      <c r="AA38" s="166" t="s">
        <v>115</v>
      </c>
      <c r="AB38" s="167"/>
      <c r="AC38" s="71"/>
      <c r="AD38" s="72"/>
      <c r="AE38" s="72"/>
      <c r="AF38" s="72"/>
      <c r="AG38" s="73"/>
      <c r="AH38" s="74"/>
      <c r="AI38" s="75"/>
    </row>
    <row r="39" spans="1:35" s="45" customFormat="1" ht="15.75" hidden="1" x14ac:dyDescent="0.25">
      <c r="A39" s="78">
        <v>37</v>
      </c>
      <c r="B39" s="78" t="s">
        <v>3218</v>
      </c>
      <c r="C39" s="78" t="s">
        <v>265</v>
      </c>
      <c r="D39" s="78" t="s">
        <v>84</v>
      </c>
      <c r="E39" s="78" t="s">
        <v>105</v>
      </c>
      <c r="F39" s="78">
        <v>10</v>
      </c>
      <c r="G39" s="78">
        <v>10.3</v>
      </c>
      <c r="H39" s="78" t="s">
        <v>1512</v>
      </c>
      <c r="I39" s="78">
        <v>1899</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3218</v>
      </c>
      <c r="C40" s="78" t="s">
        <v>265</v>
      </c>
      <c r="D40" s="78" t="s">
        <v>84</v>
      </c>
      <c r="E40" s="78" t="s">
        <v>105</v>
      </c>
      <c r="F40" s="78">
        <v>10</v>
      </c>
      <c r="G40" s="78">
        <v>10.3</v>
      </c>
      <c r="H40" s="78" t="s">
        <v>1512</v>
      </c>
      <c r="I40" s="78">
        <v>1989</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3218</v>
      </c>
      <c r="C41" s="78" t="s">
        <v>265</v>
      </c>
      <c r="D41" s="78" t="s">
        <v>84</v>
      </c>
      <c r="E41" s="78" t="s">
        <v>105</v>
      </c>
      <c r="F41" s="78">
        <v>10</v>
      </c>
      <c r="G41" s="78">
        <v>10.3</v>
      </c>
      <c r="H41" s="78" t="s">
        <v>1512</v>
      </c>
      <c r="I41" s="78">
        <v>1995</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3218</v>
      </c>
      <c r="C42" s="78" t="s">
        <v>265</v>
      </c>
      <c r="D42" s="78" t="s">
        <v>84</v>
      </c>
      <c r="E42" s="78" t="s">
        <v>105</v>
      </c>
      <c r="F42" s="78">
        <v>10</v>
      </c>
      <c r="G42" s="78">
        <v>10.3</v>
      </c>
      <c r="H42" s="78" t="s">
        <v>1515</v>
      </c>
      <c r="I42" s="78">
        <v>948</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47.25" x14ac:dyDescent="0.25">
      <c r="A43" s="78">
        <v>41</v>
      </c>
      <c r="B43" s="78" t="s">
        <v>3218</v>
      </c>
      <c r="C43" s="78" t="s">
        <v>265</v>
      </c>
      <c r="D43" s="78" t="s">
        <v>84</v>
      </c>
      <c r="E43" s="78" t="s">
        <v>105</v>
      </c>
      <c r="F43" s="78">
        <v>10</v>
      </c>
      <c r="G43" s="78">
        <v>10.3</v>
      </c>
      <c r="H43" s="78" t="s">
        <v>1515</v>
      </c>
      <c r="I43" s="78">
        <v>1780</v>
      </c>
      <c r="J43" s="79">
        <v>1</v>
      </c>
      <c r="K43" s="80">
        <v>0</v>
      </c>
      <c r="L43" s="80">
        <v>0</v>
      </c>
      <c r="M43" s="81">
        <v>0</v>
      </c>
      <c r="N43" s="82">
        <v>0</v>
      </c>
      <c r="O43" s="83">
        <v>0</v>
      </c>
      <c r="P43" s="83">
        <v>0</v>
      </c>
      <c r="Q43" s="84">
        <v>0</v>
      </c>
      <c r="R43" s="85">
        <v>0</v>
      </c>
      <c r="S43" s="80">
        <v>0</v>
      </c>
      <c r="T43" s="80">
        <v>0</v>
      </c>
      <c r="U43" s="80">
        <v>0</v>
      </c>
      <c r="V43" s="80">
        <v>0</v>
      </c>
      <c r="W43" s="81">
        <v>0</v>
      </c>
      <c r="X43" s="82">
        <v>0</v>
      </c>
      <c r="Y43" s="86">
        <v>0</v>
      </c>
      <c r="Z43" s="87">
        <v>1</v>
      </c>
      <c r="AA43" s="166" t="s">
        <v>1516</v>
      </c>
      <c r="AB43" s="167"/>
      <c r="AC43" s="71"/>
      <c r="AD43" s="72"/>
      <c r="AE43" s="72"/>
      <c r="AF43" s="72"/>
      <c r="AG43" s="73"/>
      <c r="AH43" s="74"/>
      <c r="AI43" s="75"/>
    </row>
    <row r="44" spans="1:35" s="45" customFormat="1" ht="15.75" hidden="1" x14ac:dyDescent="0.25">
      <c r="A44" s="78">
        <v>42</v>
      </c>
      <c r="B44" s="78" t="s">
        <v>3218</v>
      </c>
      <c r="C44" s="78" t="s">
        <v>265</v>
      </c>
      <c r="D44" s="78" t="s">
        <v>84</v>
      </c>
      <c r="E44" s="78" t="s">
        <v>105</v>
      </c>
      <c r="F44" s="78">
        <v>10</v>
      </c>
      <c r="G44" s="78">
        <v>10.3</v>
      </c>
      <c r="H44" s="78" t="s">
        <v>1515</v>
      </c>
      <c r="I44" s="78">
        <v>1903</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8">
        <v>43</v>
      </c>
      <c r="B45" s="78" t="s">
        <v>3218</v>
      </c>
      <c r="C45" s="78" t="s">
        <v>265</v>
      </c>
      <c r="D45" s="78" t="s">
        <v>84</v>
      </c>
      <c r="E45" s="78" t="s">
        <v>105</v>
      </c>
      <c r="F45" s="78">
        <v>10</v>
      </c>
      <c r="G45" s="78">
        <v>10.3</v>
      </c>
      <c r="H45" s="78" t="s">
        <v>1515</v>
      </c>
      <c r="I45" s="78">
        <v>1905</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3218</v>
      </c>
      <c r="C46" s="78" t="s">
        <v>265</v>
      </c>
      <c r="D46" s="78" t="s">
        <v>84</v>
      </c>
      <c r="E46" s="78" t="s">
        <v>105</v>
      </c>
      <c r="F46" s="78">
        <v>10</v>
      </c>
      <c r="G46" s="78">
        <v>10.3</v>
      </c>
      <c r="H46" s="78" t="s">
        <v>1515</v>
      </c>
      <c r="I46" s="78">
        <v>1981</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3218</v>
      </c>
      <c r="C47" s="78" t="s">
        <v>265</v>
      </c>
      <c r="D47" s="78" t="s">
        <v>84</v>
      </c>
      <c r="E47" s="78" t="s">
        <v>105</v>
      </c>
      <c r="F47" s="78">
        <v>10</v>
      </c>
      <c r="G47" s="78">
        <v>10.3</v>
      </c>
      <c r="H47" s="78" t="s">
        <v>1515</v>
      </c>
      <c r="I47" s="78">
        <v>1987</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15.75" hidden="1" x14ac:dyDescent="0.25">
      <c r="A48" s="78">
        <v>46</v>
      </c>
      <c r="B48" s="78" t="s">
        <v>3218</v>
      </c>
      <c r="C48" s="78" t="s">
        <v>265</v>
      </c>
      <c r="D48" s="78" t="s">
        <v>84</v>
      </c>
      <c r="E48" s="78" t="s">
        <v>105</v>
      </c>
      <c r="F48" s="78">
        <v>10</v>
      </c>
      <c r="G48" s="78">
        <v>10.3</v>
      </c>
      <c r="H48" s="78" t="s">
        <v>1517</v>
      </c>
      <c r="I48" s="78">
        <v>1139</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15.75" hidden="1" x14ac:dyDescent="0.25">
      <c r="A49" s="78">
        <v>47</v>
      </c>
      <c r="B49" s="78" t="s">
        <v>3218</v>
      </c>
      <c r="C49" s="78" t="s">
        <v>265</v>
      </c>
      <c r="D49" s="78" t="s">
        <v>84</v>
      </c>
      <c r="E49" s="78" t="s">
        <v>105</v>
      </c>
      <c r="F49" s="78">
        <v>10</v>
      </c>
      <c r="G49" s="78">
        <v>10.3</v>
      </c>
      <c r="H49" s="78" t="s">
        <v>1517</v>
      </c>
      <c r="I49" s="78">
        <v>1173</v>
      </c>
      <c r="J49" s="79">
        <v>0</v>
      </c>
      <c r="K49" s="80">
        <v>1</v>
      </c>
      <c r="L49" s="80">
        <v>0</v>
      </c>
      <c r="M49" s="81">
        <v>0</v>
      </c>
      <c r="N49" s="82">
        <v>0</v>
      </c>
      <c r="O49" s="83">
        <v>0</v>
      </c>
      <c r="P49" s="83">
        <v>0</v>
      </c>
      <c r="Q49" s="84">
        <v>0</v>
      </c>
      <c r="R49" s="85">
        <v>0</v>
      </c>
      <c r="S49" s="80">
        <v>0</v>
      </c>
      <c r="T49" s="80">
        <v>0</v>
      </c>
      <c r="U49" s="80">
        <v>0</v>
      </c>
      <c r="V49" s="80">
        <v>0</v>
      </c>
      <c r="W49" s="81">
        <v>0</v>
      </c>
      <c r="X49" s="82">
        <v>0</v>
      </c>
      <c r="Y49" s="86">
        <v>0</v>
      </c>
      <c r="Z49" s="87">
        <v>1</v>
      </c>
      <c r="AA49" s="166" t="s">
        <v>175</v>
      </c>
      <c r="AB49" s="167"/>
      <c r="AC49" s="71"/>
      <c r="AD49" s="72"/>
      <c r="AE49" s="72"/>
      <c r="AF49" s="72"/>
      <c r="AG49" s="73"/>
      <c r="AH49" s="74"/>
      <c r="AI49" s="75"/>
    </row>
    <row r="50" spans="1:35" s="45" customFormat="1" ht="15.75" hidden="1" x14ac:dyDescent="0.25">
      <c r="A50" s="78">
        <v>48</v>
      </c>
      <c r="B50" s="78" t="s">
        <v>3218</v>
      </c>
      <c r="C50" s="78" t="s">
        <v>265</v>
      </c>
      <c r="D50" s="78" t="s">
        <v>84</v>
      </c>
      <c r="E50" s="78" t="s">
        <v>105</v>
      </c>
      <c r="F50" s="78">
        <v>10</v>
      </c>
      <c r="G50" s="78">
        <v>10.3</v>
      </c>
      <c r="H50" s="78" t="s">
        <v>1517</v>
      </c>
      <c r="I50" s="78">
        <v>1207</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8">
        <v>49</v>
      </c>
      <c r="B51" s="78" t="s">
        <v>3218</v>
      </c>
      <c r="C51" s="78" t="s">
        <v>265</v>
      </c>
      <c r="D51" s="78" t="s">
        <v>84</v>
      </c>
      <c r="E51" s="78" t="s">
        <v>105</v>
      </c>
      <c r="F51" s="78">
        <v>10</v>
      </c>
      <c r="G51" s="78">
        <v>10.1</v>
      </c>
      <c r="H51" s="78" t="s">
        <v>1517</v>
      </c>
      <c r="I51" s="78">
        <v>1425</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8">
        <v>50</v>
      </c>
      <c r="B52" s="78" t="s">
        <v>3218</v>
      </c>
      <c r="C52" s="78" t="s">
        <v>265</v>
      </c>
      <c r="D52" s="78" t="s">
        <v>84</v>
      </c>
      <c r="E52" s="78" t="s">
        <v>105</v>
      </c>
      <c r="F52" s="78">
        <v>10</v>
      </c>
      <c r="G52" s="78">
        <v>10.3</v>
      </c>
      <c r="H52" s="78" t="s">
        <v>1517</v>
      </c>
      <c r="I52" s="78">
        <v>1918</v>
      </c>
      <c r="J52" s="79">
        <v>0</v>
      </c>
      <c r="K52" s="80">
        <v>1</v>
      </c>
      <c r="L52" s="80">
        <v>0</v>
      </c>
      <c r="M52" s="81">
        <v>0</v>
      </c>
      <c r="N52" s="82">
        <v>0</v>
      </c>
      <c r="O52" s="83">
        <v>0</v>
      </c>
      <c r="P52" s="83">
        <v>0</v>
      </c>
      <c r="Q52" s="84">
        <v>0</v>
      </c>
      <c r="R52" s="85">
        <v>0</v>
      </c>
      <c r="S52" s="80">
        <v>0</v>
      </c>
      <c r="T52" s="80">
        <v>0</v>
      </c>
      <c r="U52" s="80">
        <v>0</v>
      </c>
      <c r="V52" s="80">
        <v>0</v>
      </c>
      <c r="W52" s="81">
        <v>0</v>
      </c>
      <c r="X52" s="82">
        <v>0</v>
      </c>
      <c r="Y52" s="86">
        <v>0</v>
      </c>
      <c r="Z52" s="87">
        <v>1</v>
      </c>
      <c r="AA52" s="169" t="s">
        <v>175</v>
      </c>
      <c r="AB52" s="167"/>
      <c r="AC52" s="71"/>
      <c r="AD52" s="72"/>
      <c r="AE52" s="72"/>
      <c r="AF52" s="72"/>
      <c r="AG52" s="73"/>
      <c r="AH52" s="74"/>
      <c r="AI52" s="75"/>
    </row>
    <row r="53" spans="1:35" s="45" customFormat="1" ht="15.75" hidden="1" x14ac:dyDescent="0.25">
      <c r="A53" s="78">
        <v>51</v>
      </c>
      <c r="B53" s="78" t="s">
        <v>3218</v>
      </c>
      <c r="C53" s="78" t="s">
        <v>265</v>
      </c>
      <c r="D53" s="78" t="s">
        <v>84</v>
      </c>
      <c r="E53" s="78" t="s">
        <v>105</v>
      </c>
      <c r="F53" s="78">
        <v>10</v>
      </c>
      <c r="G53" s="78">
        <v>10.3</v>
      </c>
      <c r="H53" s="78" t="s">
        <v>1517</v>
      </c>
      <c r="I53" s="78">
        <v>1982</v>
      </c>
      <c r="J53" s="79">
        <v>0</v>
      </c>
      <c r="K53" s="80">
        <v>1</v>
      </c>
      <c r="L53" s="80">
        <v>0</v>
      </c>
      <c r="M53" s="81">
        <v>0</v>
      </c>
      <c r="N53" s="82">
        <v>0</v>
      </c>
      <c r="O53" s="83">
        <v>0</v>
      </c>
      <c r="P53" s="83">
        <v>0</v>
      </c>
      <c r="Q53" s="84">
        <v>0</v>
      </c>
      <c r="R53" s="85">
        <v>0</v>
      </c>
      <c r="S53" s="80">
        <v>0</v>
      </c>
      <c r="T53" s="80">
        <v>0</v>
      </c>
      <c r="U53" s="80">
        <v>0</v>
      </c>
      <c r="V53" s="80">
        <v>0</v>
      </c>
      <c r="W53" s="81">
        <v>0</v>
      </c>
      <c r="X53" s="82">
        <v>0</v>
      </c>
      <c r="Y53" s="86">
        <v>0</v>
      </c>
      <c r="Z53" s="87">
        <v>1</v>
      </c>
      <c r="AA53" s="166" t="s">
        <v>175</v>
      </c>
      <c r="AB53" s="167"/>
      <c r="AC53" s="71"/>
      <c r="AD53" s="72"/>
      <c r="AE53" s="72"/>
      <c r="AF53" s="72"/>
      <c r="AG53" s="73"/>
      <c r="AH53" s="74"/>
      <c r="AI53" s="75"/>
    </row>
    <row r="54" spans="1:35" s="45" customFormat="1" ht="15.75" hidden="1" x14ac:dyDescent="0.25">
      <c r="A54" s="78">
        <v>52</v>
      </c>
      <c r="B54" s="78" t="s">
        <v>3218</v>
      </c>
      <c r="C54" s="78" t="s">
        <v>265</v>
      </c>
      <c r="D54" s="78" t="s">
        <v>84</v>
      </c>
      <c r="E54" s="78" t="s">
        <v>105</v>
      </c>
      <c r="F54" s="78">
        <v>10</v>
      </c>
      <c r="G54" s="78">
        <v>10.3</v>
      </c>
      <c r="H54" s="78" t="s">
        <v>1518</v>
      </c>
      <c r="I54" s="78">
        <v>1835</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hidden="1" x14ac:dyDescent="0.25">
      <c r="A55" s="78">
        <v>53</v>
      </c>
      <c r="B55" s="78" t="s">
        <v>3218</v>
      </c>
      <c r="C55" s="78" t="s">
        <v>265</v>
      </c>
      <c r="D55" s="78" t="s">
        <v>84</v>
      </c>
      <c r="E55" s="78" t="s">
        <v>105</v>
      </c>
      <c r="F55" s="78">
        <v>10</v>
      </c>
      <c r="G55" s="78">
        <v>10.3</v>
      </c>
      <c r="H55" s="78" t="s">
        <v>1518</v>
      </c>
      <c r="I55" s="78">
        <v>1926</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3218</v>
      </c>
      <c r="C56" s="78" t="s">
        <v>265</v>
      </c>
      <c r="D56" s="78" t="s">
        <v>84</v>
      </c>
      <c r="E56" s="78" t="s">
        <v>105</v>
      </c>
      <c r="F56" s="78">
        <v>10</v>
      </c>
      <c r="G56" s="78">
        <v>10.3</v>
      </c>
      <c r="H56" s="78" t="s">
        <v>1518</v>
      </c>
      <c r="I56" s="78">
        <v>1938</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15.75" hidden="1" x14ac:dyDescent="0.25">
      <c r="A57" s="78">
        <v>55</v>
      </c>
      <c r="B57" s="78" t="s">
        <v>3218</v>
      </c>
      <c r="C57" s="78" t="s">
        <v>265</v>
      </c>
      <c r="D57" s="78" t="s">
        <v>84</v>
      </c>
      <c r="E57" s="78" t="s">
        <v>105</v>
      </c>
      <c r="F57" s="78">
        <v>10</v>
      </c>
      <c r="G57" s="78">
        <v>10.3</v>
      </c>
      <c r="H57" s="78" t="s">
        <v>1518</v>
      </c>
      <c r="I57" s="78">
        <v>1979</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8">
        <v>56</v>
      </c>
      <c r="B58" s="78" t="s">
        <v>3218</v>
      </c>
      <c r="C58" s="78" t="s">
        <v>265</v>
      </c>
      <c r="D58" s="78" t="s">
        <v>84</v>
      </c>
      <c r="E58" s="78" t="s">
        <v>105</v>
      </c>
      <c r="F58" s="78">
        <v>10</v>
      </c>
      <c r="G58" s="78">
        <v>10.3</v>
      </c>
      <c r="H58" s="78" t="s">
        <v>1518</v>
      </c>
      <c r="I58" s="78">
        <v>1984</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15.75" hidden="1" x14ac:dyDescent="0.25">
      <c r="A59" s="78">
        <v>57</v>
      </c>
      <c r="B59" s="78" t="s">
        <v>3218</v>
      </c>
      <c r="C59" s="78" t="s">
        <v>265</v>
      </c>
      <c r="D59" s="78" t="s">
        <v>84</v>
      </c>
      <c r="E59" s="78" t="s">
        <v>105</v>
      </c>
      <c r="F59" s="78">
        <v>10</v>
      </c>
      <c r="G59" s="78">
        <v>10.3</v>
      </c>
      <c r="H59" s="78" t="s">
        <v>1518</v>
      </c>
      <c r="I59" s="78">
        <v>1985</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8">
        <v>58</v>
      </c>
      <c r="B60" s="78" t="s">
        <v>3218</v>
      </c>
      <c r="C60" s="78" t="s">
        <v>265</v>
      </c>
      <c r="D60" s="78" t="s">
        <v>84</v>
      </c>
      <c r="E60" s="78" t="s">
        <v>105</v>
      </c>
      <c r="F60" s="78">
        <v>10</v>
      </c>
      <c r="G60" s="78">
        <v>10.3</v>
      </c>
      <c r="H60" s="78" t="s">
        <v>1519</v>
      </c>
      <c r="I60" s="78">
        <v>1011</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15.75" hidden="1" x14ac:dyDescent="0.25">
      <c r="A61" s="78">
        <v>59</v>
      </c>
      <c r="B61" s="78" t="s">
        <v>3218</v>
      </c>
      <c r="C61" s="78" t="s">
        <v>265</v>
      </c>
      <c r="D61" s="78" t="s">
        <v>84</v>
      </c>
      <c r="E61" s="78" t="s">
        <v>105</v>
      </c>
      <c r="F61" s="78">
        <v>10</v>
      </c>
      <c r="G61" s="78">
        <v>10.3</v>
      </c>
      <c r="H61" s="78" t="s">
        <v>1519</v>
      </c>
      <c r="I61" s="78">
        <v>1178</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63" x14ac:dyDescent="0.25">
      <c r="A62" s="78">
        <v>60</v>
      </c>
      <c r="B62" s="78" t="s">
        <v>3218</v>
      </c>
      <c r="C62" s="78" t="s">
        <v>265</v>
      </c>
      <c r="D62" s="78" t="s">
        <v>84</v>
      </c>
      <c r="E62" s="78" t="s">
        <v>105</v>
      </c>
      <c r="F62" s="78">
        <v>10</v>
      </c>
      <c r="G62" s="78">
        <v>10.3</v>
      </c>
      <c r="H62" s="78" t="s">
        <v>1519</v>
      </c>
      <c r="I62" s="78">
        <v>1224</v>
      </c>
      <c r="J62" s="79">
        <v>1</v>
      </c>
      <c r="K62" s="80">
        <v>0</v>
      </c>
      <c r="L62" s="80">
        <v>0</v>
      </c>
      <c r="M62" s="81">
        <v>0</v>
      </c>
      <c r="N62" s="82">
        <v>0</v>
      </c>
      <c r="O62" s="83">
        <v>0</v>
      </c>
      <c r="P62" s="83">
        <v>0</v>
      </c>
      <c r="Q62" s="84">
        <v>0</v>
      </c>
      <c r="R62" s="85">
        <v>0</v>
      </c>
      <c r="S62" s="80">
        <v>0</v>
      </c>
      <c r="T62" s="80">
        <v>0</v>
      </c>
      <c r="U62" s="80">
        <v>0</v>
      </c>
      <c r="V62" s="80">
        <v>0</v>
      </c>
      <c r="W62" s="81">
        <v>0</v>
      </c>
      <c r="X62" s="82">
        <v>0</v>
      </c>
      <c r="Y62" s="86">
        <v>0</v>
      </c>
      <c r="Z62" s="87">
        <v>1</v>
      </c>
      <c r="AA62" s="166" t="s">
        <v>1520</v>
      </c>
      <c r="AB62" s="167"/>
      <c r="AC62" s="71"/>
      <c r="AD62" s="72"/>
      <c r="AE62" s="72"/>
      <c r="AF62" s="72"/>
      <c r="AG62" s="73"/>
      <c r="AH62" s="74"/>
      <c r="AI62" s="75"/>
    </row>
    <row r="63" spans="1:35" s="45" customFormat="1" ht="15.75" hidden="1" x14ac:dyDescent="0.25">
      <c r="A63" s="78">
        <v>61</v>
      </c>
      <c r="B63" s="78" t="s">
        <v>3218</v>
      </c>
      <c r="C63" s="78" t="s">
        <v>265</v>
      </c>
      <c r="D63" s="78" t="s">
        <v>84</v>
      </c>
      <c r="E63" s="78" t="s">
        <v>105</v>
      </c>
      <c r="F63" s="78">
        <v>10</v>
      </c>
      <c r="G63" s="78">
        <v>10.3</v>
      </c>
      <c r="H63" s="78" t="s">
        <v>1519</v>
      </c>
      <c r="I63" s="78">
        <v>1319</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3218</v>
      </c>
      <c r="C64" s="78" t="s">
        <v>265</v>
      </c>
      <c r="D64" s="78" t="s">
        <v>84</v>
      </c>
      <c r="E64" s="78" t="s">
        <v>105</v>
      </c>
      <c r="F64" s="78">
        <v>10</v>
      </c>
      <c r="G64" s="78">
        <v>10.3</v>
      </c>
      <c r="H64" s="78" t="s">
        <v>1519</v>
      </c>
      <c r="I64" s="78">
        <v>1856</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3218</v>
      </c>
      <c r="C65" s="78" t="s">
        <v>265</v>
      </c>
      <c r="D65" s="78" t="s">
        <v>84</v>
      </c>
      <c r="E65" s="78" t="s">
        <v>105</v>
      </c>
      <c r="F65" s="78">
        <v>10</v>
      </c>
      <c r="G65" s="78">
        <v>10.3</v>
      </c>
      <c r="H65" s="78" t="s">
        <v>1519</v>
      </c>
      <c r="I65" s="78">
        <v>2002</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47.25" hidden="1" x14ac:dyDescent="0.25">
      <c r="A66" s="78">
        <v>64</v>
      </c>
      <c r="B66" s="78" t="s">
        <v>3218</v>
      </c>
      <c r="C66" s="78" t="s">
        <v>265</v>
      </c>
      <c r="D66" s="78" t="s">
        <v>84</v>
      </c>
      <c r="E66" s="78" t="s">
        <v>105</v>
      </c>
      <c r="F66" s="78">
        <v>10</v>
      </c>
      <c r="G66" s="78">
        <v>10.3</v>
      </c>
      <c r="H66" s="78" t="s">
        <v>1521</v>
      </c>
      <c r="I66" s="78">
        <v>1214</v>
      </c>
      <c r="J66" s="79">
        <v>0</v>
      </c>
      <c r="K66" s="80">
        <v>1</v>
      </c>
      <c r="L66" s="80">
        <v>0</v>
      </c>
      <c r="M66" s="81">
        <v>0</v>
      </c>
      <c r="N66" s="82">
        <v>0</v>
      </c>
      <c r="O66" s="83">
        <v>0</v>
      </c>
      <c r="P66" s="83">
        <v>0</v>
      </c>
      <c r="Q66" s="84">
        <v>0</v>
      </c>
      <c r="R66" s="85">
        <v>0</v>
      </c>
      <c r="S66" s="80">
        <v>1</v>
      </c>
      <c r="T66" s="80">
        <v>0</v>
      </c>
      <c r="U66" s="80">
        <v>0</v>
      </c>
      <c r="V66" s="80">
        <v>0</v>
      </c>
      <c r="W66" s="81">
        <v>0</v>
      </c>
      <c r="X66" s="82">
        <v>0</v>
      </c>
      <c r="Y66" s="86">
        <v>0</v>
      </c>
      <c r="Z66" s="87">
        <v>1</v>
      </c>
      <c r="AA66" s="166" t="s">
        <v>1522</v>
      </c>
      <c r="AB66" s="167"/>
      <c r="AC66" s="71"/>
      <c r="AD66" s="72"/>
      <c r="AE66" s="72"/>
      <c r="AF66" s="72"/>
      <c r="AG66" s="73"/>
      <c r="AH66" s="74"/>
      <c r="AI66" s="75"/>
    </row>
    <row r="67" spans="1:35" s="45" customFormat="1" ht="15.75" hidden="1" x14ac:dyDescent="0.25">
      <c r="A67" s="78">
        <v>65</v>
      </c>
      <c r="B67" s="78" t="s">
        <v>3218</v>
      </c>
      <c r="C67" s="78" t="s">
        <v>265</v>
      </c>
      <c r="D67" s="78" t="s">
        <v>84</v>
      </c>
      <c r="E67" s="78" t="s">
        <v>105</v>
      </c>
      <c r="F67" s="78">
        <v>10</v>
      </c>
      <c r="G67" s="78">
        <v>10.3</v>
      </c>
      <c r="H67" s="78" t="s">
        <v>1521</v>
      </c>
      <c r="I67" s="78">
        <v>1220</v>
      </c>
      <c r="J67" s="79">
        <v>0</v>
      </c>
      <c r="K67" s="80">
        <v>1</v>
      </c>
      <c r="L67" s="80">
        <v>0</v>
      </c>
      <c r="M67" s="81">
        <v>0</v>
      </c>
      <c r="N67" s="82">
        <v>0</v>
      </c>
      <c r="O67" s="83">
        <v>0</v>
      </c>
      <c r="P67" s="83">
        <v>0</v>
      </c>
      <c r="Q67" s="84">
        <v>0</v>
      </c>
      <c r="R67" s="85">
        <v>0</v>
      </c>
      <c r="S67" s="80">
        <v>0</v>
      </c>
      <c r="T67" s="80">
        <v>0</v>
      </c>
      <c r="U67" s="80">
        <v>0</v>
      </c>
      <c r="V67" s="80">
        <v>0</v>
      </c>
      <c r="W67" s="81">
        <v>0</v>
      </c>
      <c r="X67" s="82">
        <v>0</v>
      </c>
      <c r="Y67" s="86">
        <v>0</v>
      </c>
      <c r="Z67" s="87">
        <v>1</v>
      </c>
      <c r="AA67" s="166" t="s">
        <v>115</v>
      </c>
      <c r="AB67" s="167"/>
      <c r="AC67" s="71"/>
      <c r="AD67" s="72"/>
      <c r="AE67" s="72"/>
      <c r="AF67" s="72"/>
      <c r="AG67" s="73"/>
      <c r="AH67" s="74"/>
      <c r="AI67" s="75"/>
    </row>
    <row r="68" spans="1:35" s="45" customFormat="1" ht="63" x14ac:dyDescent="0.25">
      <c r="A68" s="78">
        <v>66</v>
      </c>
      <c r="B68" s="78" t="s">
        <v>3218</v>
      </c>
      <c r="C68" s="78" t="s">
        <v>265</v>
      </c>
      <c r="D68" s="78" t="s">
        <v>84</v>
      </c>
      <c r="E68" s="78" t="s">
        <v>105</v>
      </c>
      <c r="F68" s="78">
        <v>10</v>
      </c>
      <c r="G68" s="78">
        <v>10.3</v>
      </c>
      <c r="H68" s="78" t="s">
        <v>1521</v>
      </c>
      <c r="I68" s="78">
        <v>1336</v>
      </c>
      <c r="J68" s="79">
        <v>1</v>
      </c>
      <c r="K68" s="80">
        <v>1</v>
      </c>
      <c r="L68" s="80">
        <v>0</v>
      </c>
      <c r="M68" s="81">
        <v>0</v>
      </c>
      <c r="N68" s="82">
        <v>0</v>
      </c>
      <c r="O68" s="83">
        <v>0</v>
      </c>
      <c r="P68" s="83">
        <v>0</v>
      </c>
      <c r="Q68" s="84">
        <v>0</v>
      </c>
      <c r="R68" s="85">
        <v>0</v>
      </c>
      <c r="S68" s="80">
        <v>0</v>
      </c>
      <c r="T68" s="80">
        <v>0</v>
      </c>
      <c r="U68" s="80">
        <v>0</v>
      </c>
      <c r="V68" s="80">
        <v>0</v>
      </c>
      <c r="W68" s="81">
        <v>0</v>
      </c>
      <c r="X68" s="82">
        <v>0</v>
      </c>
      <c r="Y68" s="86">
        <v>0</v>
      </c>
      <c r="Z68" s="87">
        <v>1</v>
      </c>
      <c r="AA68" s="166" t="s">
        <v>1523</v>
      </c>
      <c r="AB68" s="167"/>
      <c r="AC68" s="71"/>
      <c r="AD68" s="72"/>
      <c r="AE68" s="72"/>
      <c r="AF68" s="72"/>
      <c r="AG68" s="73"/>
      <c r="AH68" s="74"/>
      <c r="AI68" s="75"/>
    </row>
    <row r="69" spans="1:35" s="45" customFormat="1" ht="63" x14ac:dyDescent="0.25">
      <c r="A69" s="78">
        <v>67</v>
      </c>
      <c r="B69" s="78" t="s">
        <v>3218</v>
      </c>
      <c r="C69" s="78" t="s">
        <v>265</v>
      </c>
      <c r="D69" s="78" t="s">
        <v>84</v>
      </c>
      <c r="E69" s="78" t="s">
        <v>105</v>
      </c>
      <c r="F69" s="78">
        <v>10</v>
      </c>
      <c r="G69" s="78">
        <v>10.3</v>
      </c>
      <c r="H69" s="78" t="s">
        <v>1521</v>
      </c>
      <c r="I69" s="78">
        <v>1359</v>
      </c>
      <c r="J69" s="79">
        <v>1</v>
      </c>
      <c r="K69" s="80">
        <v>1</v>
      </c>
      <c r="L69" s="80">
        <v>0</v>
      </c>
      <c r="M69" s="81">
        <v>0</v>
      </c>
      <c r="N69" s="82">
        <v>0</v>
      </c>
      <c r="O69" s="83">
        <v>0</v>
      </c>
      <c r="P69" s="83">
        <v>0</v>
      </c>
      <c r="Q69" s="84">
        <v>0</v>
      </c>
      <c r="R69" s="85">
        <v>0</v>
      </c>
      <c r="S69" s="80">
        <v>0</v>
      </c>
      <c r="T69" s="80">
        <v>0</v>
      </c>
      <c r="U69" s="80">
        <v>0</v>
      </c>
      <c r="V69" s="80">
        <v>0</v>
      </c>
      <c r="W69" s="81">
        <v>0</v>
      </c>
      <c r="X69" s="82">
        <v>0</v>
      </c>
      <c r="Y69" s="86">
        <v>0</v>
      </c>
      <c r="Z69" s="87">
        <v>1</v>
      </c>
      <c r="AA69" s="166" t="s">
        <v>1524</v>
      </c>
      <c r="AB69" s="167"/>
      <c r="AC69" s="71"/>
      <c r="AD69" s="72"/>
      <c r="AE69" s="72"/>
      <c r="AF69" s="72"/>
      <c r="AG69" s="73"/>
      <c r="AH69" s="74"/>
      <c r="AI69" s="75"/>
    </row>
    <row r="70" spans="1:35" s="45" customFormat="1" ht="15.75" hidden="1" x14ac:dyDescent="0.25">
      <c r="A70" s="78">
        <v>68</v>
      </c>
      <c r="B70" s="78" t="s">
        <v>3218</v>
      </c>
      <c r="C70" s="78" t="s">
        <v>265</v>
      </c>
      <c r="D70" s="78" t="s">
        <v>84</v>
      </c>
      <c r="E70" s="78" t="s">
        <v>105</v>
      </c>
      <c r="F70" s="78">
        <v>10</v>
      </c>
      <c r="G70" s="78">
        <v>10.3</v>
      </c>
      <c r="H70" s="78" t="s">
        <v>1521</v>
      </c>
      <c r="I70" s="78">
        <v>1711</v>
      </c>
      <c r="J70" s="79">
        <v>0</v>
      </c>
      <c r="K70" s="80">
        <v>1</v>
      </c>
      <c r="L70" s="80">
        <v>0</v>
      </c>
      <c r="M70" s="81">
        <v>0</v>
      </c>
      <c r="N70" s="82">
        <v>0</v>
      </c>
      <c r="O70" s="83">
        <v>0</v>
      </c>
      <c r="P70" s="83">
        <v>0</v>
      </c>
      <c r="Q70" s="84">
        <v>0</v>
      </c>
      <c r="R70" s="85">
        <v>0</v>
      </c>
      <c r="S70" s="80">
        <v>0</v>
      </c>
      <c r="T70" s="80">
        <v>0</v>
      </c>
      <c r="U70" s="80">
        <v>0</v>
      </c>
      <c r="V70" s="80">
        <v>0</v>
      </c>
      <c r="W70" s="81">
        <v>0</v>
      </c>
      <c r="X70" s="82">
        <v>0</v>
      </c>
      <c r="Y70" s="86">
        <v>0</v>
      </c>
      <c r="Z70" s="87">
        <v>1</v>
      </c>
      <c r="AA70" s="166" t="s">
        <v>115</v>
      </c>
      <c r="AB70" s="167"/>
      <c r="AC70" s="71"/>
      <c r="AD70" s="72"/>
      <c r="AE70" s="72"/>
      <c r="AF70" s="72"/>
      <c r="AG70" s="73"/>
      <c r="AH70" s="74"/>
      <c r="AI70" s="75"/>
    </row>
    <row r="71" spans="1:35" s="45" customFormat="1" ht="15.75" hidden="1" x14ac:dyDescent="0.25">
      <c r="A71" s="78">
        <v>69</v>
      </c>
      <c r="B71" s="78" t="s">
        <v>3218</v>
      </c>
      <c r="C71" s="78" t="s">
        <v>265</v>
      </c>
      <c r="D71" s="78" t="s">
        <v>84</v>
      </c>
      <c r="E71" s="78" t="s">
        <v>105</v>
      </c>
      <c r="F71" s="78">
        <v>10</v>
      </c>
      <c r="G71" s="78">
        <v>10.3</v>
      </c>
      <c r="H71" s="78" t="s">
        <v>1521</v>
      </c>
      <c r="I71" s="78">
        <v>1834</v>
      </c>
      <c r="J71" s="79">
        <v>0</v>
      </c>
      <c r="K71" s="80">
        <v>1</v>
      </c>
      <c r="L71" s="80">
        <v>0</v>
      </c>
      <c r="M71" s="81">
        <v>0</v>
      </c>
      <c r="N71" s="82">
        <v>0</v>
      </c>
      <c r="O71" s="83">
        <v>0</v>
      </c>
      <c r="P71" s="83">
        <v>0</v>
      </c>
      <c r="Q71" s="84">
        <v>0</v>
      </c>
      <c r="R71" s="85">
        <v>0</v>
      </c>
      <c r="S71" s="80">
        <v>0</v>
      </c>
      <c r="T71" s="80">
        <v>0</v>
      </c>
      <c r="U71" s="80">
        <v>0</v>
      </c>
      <c r="V71" s="80">
        <v>0</v>
      </c>
      <c r="W71" s="81">
        <v>0</v>
      </c>
      <c r="X71" s="82">
        <v>0</v>
      </c>
      <c r="Y71" s="86">
        <v>0</v>
      </c>
      <c r="Z71" s="87">
        <v>1</v>
      </c>
      <c r="AA71" s="169" t="s">
        <v>115</v>
      </c>
      <c r="AB71" s="167"/>
      <c r="AC71" s="71"/>
      <c r="AD71" s="72"/>
      <c r="AE71" s="72"/>
      <c r="AF71" s="72"/>
      <c r="AG71" s="73"/>
      <c r="AH71" s="74"/>
      <c r="AI71" s="75"/>
    </row>
    <row r="72" spans="1:35" s="45" customFormat="1" ht="15.75" hidden="1" x14ac:dyDescent="0.25">
      <c r="A72" s="78">
        <v>70</v>
      </c>
      <c r="B72" s="78" t="s">
        <v>3218</v>
      </c>
      <c r="C72" s="78" t="s">
        <v>265</v>
      </c>
      <c r="D72" s="78" t="s">
        <v>84</v>
      </c>
      <c r="E72" s="78" t="s">
        <v>105</v>
      </c>
      <c r="F72" s="78">
        <v>10</v>
      </c>
      <c r="G72" s="78">
        <v>10.3</v>
      </c>
      <c r="H72" s="78" t="s">
        <v>1521</v>
      </c>
      <c r="I72" s="78">
        <v>1956</v>
      </c>
      <c r="J72" s="79">
        <v>0</v>
      </c>
      <c r="K72" s="80">
        <v>1</v>
      </c>
      <c r="L72" s="80">
        <v>0</v>
      </c>
      <c r="M72" s="81">
        <v>0</v>
      </c>
      <c r="N72" s="82">
        <v>0</v>
      </c>
      <c r="O72" s="83">
        <v>0</v>
      </c>
      <c r="P72" s="83">
        <v>0</v>
      </c>
      <c r="Q72" s="84">
        <v>0</v>
      </c>
      <c r="R72" s="85">
        <v>0</v>
      </c>
      <c r="S72" s="80">
        <v>0</v>
      </c>
      <c r="T72" s="80">
        <v>0</v>
      </c>
      <c r="U72" s="80">
        <v>0</v>
      </c>
      <c r="V72" s="80">
        <v>0</v>
      </c>
      <c r="W72" s="81">
        <v>0</v>
      </c>
      <c r="X72" s="82">
        <v>0</v>
      </c>
      <c r="Y72" s="86">
        <v>0</v>
      </c>
      <c r="Z72" s="87">
        <v>1</v>
      </c>
      <c r="AA72" s="169" t="s">
        <v>115</v>
      </c>
      <c r="AB72" s="167"/>
      <c r="AC72" s="71"/>
      <c r="AD72" s="72"/>
      <c r="AE72" s="72"/>
      <c r="AF72" s="72"/>
      <c r="AG72" s="73"/>
      <c r="AH72" s="74"/>
      <c r="AI72" s="75"/>
    </row>
    <row r="73" spans="1:35" s="45" customFormat="1" ht="16.5" hidden="1" thickBot="1" x14ac:dyDescent="0.3">
      <c r="A73" s="100"/>
      <c r="B73" s="100"/>
      <c r="C73" s="100"/>
      <c r="D73" s="100"/>
      <c r="E73" s="100"/>
      <c r="F73" s="100"/>
      <c r="G73" s="100"/>
      <c r="H73" s="100"/>
      <c r="I73" s="100">
        <f>COUNTA(I3:I72)</f>
        <v>70</v>
      </c>
      <c r="J73" s="101">
        <f t="shared" ref="J73:Z73" si="0">SUM(J3:J72)</f>
        <v>12</v>
      </c>
      <c r="K73" s="102">
        <f t="shared" si="0"/>
        <v>19</v>
      </c>
      <c r="L73" s="102">
        <f t="shared" si="0"/>
        <v>0</v>
      </c>
      <c r="M73" s="103">
        <f t="shared" si="0"/>
        <v>0</v>
      </c>
      <c r="N73" s="101">
        <f t="shared" si="0"/>
        <v>0</v>
      </c>
      <c r="O73" s="102">
        <f t="shared" si="0"/>
        <v>1</v>
      </c>
      <c r="P73" s="102">
        <f t="shared" si="0"/>
        <v>0</v>
      </c>
      <c r="Q73" s="103">
        <f t="shared" si="0"/>
        <v>0</v>
      </c>
      <c r="R73" s="101">
        <f t="shared" si="0"/>
        <v>2</v>
      </c>
      <c r="S73" s="102">
        <f t="shared" si="0"/>
        <v>1</v>
      </c>
      <c r="T73" s="102">
        <f t="shared" si="0"/>
        <v>0</v>
      </c>
      <c r="U73" s="102">
        <f t="shared" si="0"/>
        <v>0</v>
      </c>
      <c r="V73" s="102">
        <f t="shared" si="0"/>
        <v>0</v>
      </c>
      <c r="W73" s="103">
        <f t="shared" si="0"/>
        <v>0</v>
      </c>
      <c r="X73" s="101">
        <f t="shared" si="0"/>
        <v>0</v>
      </c>
      <c r="Y73" s="104">
        <f t="shared" si="0"/>
        <v>0</v>
      </c>
      <c r="Z73" s="105">
        <f t="shared" si="0"/>
        <v>29</v>
      </c>
      <c r="AA73" s="106">
        <f>COUNTA(AA3:AA72)</f>
        <v>29</v>
      </c>
      <c r="AB73" s="106">
        <f>COUNTA(AB3:AB72)</f>
        <v>1</v>
      </c>
      <c r="AC73" s="107">
        <f>COUNTA(AC3:AC72)</f>
        <v>0</v>
      </c>
      <c r="AD73" s="108">
        <f>SUM(AD3:AD72)</f>
        <v>0</v>
      </c>
      <c r="AE73" s="108">
        <f>SUM(AE3:AE72)</f>
        <v>0</v>
      </c>
      <c r="AF73" s="108">
        <f>SUM(AF3:AF72)</f>
        <v>0</v>
      </c>
      <c r="AG73" s="109">
        <f>COUNTA(AG3:AG72)</f>
        <v>0</v>
      </c>
      <c r="AH73" s="108">
        <f>SUM(AH3:AH72)</f>
        <v>0</v>
      </c>
      <c r="AI73" s="110">
        <f>COUNTA(AI3:AI72)</f>
        <v>0</v>
      </c>
    </row>
  </sheetData>
  <autoFilter ref="A2:AI73">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29"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filterMode="1">
    <pageSetUpPr fitToPage="1"/>
  </sheetPr>
  <dimension ref="A1:AI92"/>
  <sheetViews>
    <sheetView zoomScale="80" zoomScaleNormal="80" workbookViewId="0">
      <pane ySplit="2" topLeftCell="A50" activePane="bottomLeft" state="frozen"/>
      <selection activeCell="D10" sqref="D10"/>
      <selection pane="bottomLeft" activeCell="AA93" sqref="AA93"/>
    </sheetView>
  </sheetViews>
  <sheetFormatPr baseColWidth="10" defaultRowHeight="15" x14ac:dyDescent="0.2"/>
  <cols>
    <col min="1" max="1" width="7" style="111" customWidth="1"/>
    <col min="2" max="3" width="11.42578125" style="111" hidden="1" customWidth="1"/>
    <col min="4" max="4" width="56.5703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31.5" hidden="1" x14ac:dyDescent="0.25">
      <c r="A3" s="60">
        <v>1</v>
      </c>
      <c r="B3" s="60" t="s">
        <v>940</v>
      </c>
      <c r="C3" s="60" t="s">
        <v>272</v>
      </c>
      <c r="D3" s="60" t="s">
        <v>85</v>
      </c>
      <c r="E3" s="60" t="s">
        <v>105</v>
      </c>
      <c r="F3" s="60">
        <v>11</v>
      </c>
      <c r="G3" s="60">
        <v>11.1</v>
      </c>
      <c r="H3" s="60" t="s">
        <v>1871</v>
      </c>
      <c r="I3" s="60">
        <v>920</v>
      </c>
      <c r="J3" s="61">
        <v>0</v>
      </c>
      <c r="K3" s="62">
        <v>0</v>
      </c>
      <c r="L3" s="62">
        <v>0</v>
      </c>
      <c r="M3" s="63">
        <v>0</v>
      </c>
      <c r="N3" s="64">
        <v>0</v>
      </c>
      <c r="O3" s="65">
        <v>0</v>
      </c>
      <c r="P3" s="65">
        <v>0</v>
      </c>
      <c r="Q3" s="66">
        <v>0</v>
      </c>
      <c r="R3" s="67">
        <v>0</v>
      </c>
      <c r="S3" s="62">
        <v>0</v>
      </c>
      <c r="T3" s="62">
        <v>0</v>
      </c>
      <c r="U3" s="62">
        <v>1</v>
      </c>
      <c r="V3" s="62">
        <v>0</v>
      </c>
      <c r="W3" s="63">
        <v>0</v>
      </c>
      <c r="X3" s="68">
        <v>0</v>
      </c>
      <c r="Y3" s="69">
        <v>0</v>
      </c>
      <c r="Z3" s="70">
        <v>1</v>
      </c>
      <c r="AA3" s="162" t="s">
        <v>1872</v>
      </c>
      <c r="AB3" s="163"/>
      <c r="AC3" s="71"/>
      <c r="AD3" s="72"/>
      <c r="AE3" s="72"/>
      <c r="AF3" s="72"/>
      <c r="AG3" s="73"/>
      <c r="AH3" s="74"/>
      <c r="AI3" s="75"/>
    </row>
    <row r="4" spans="1:35" s="45" customFormat="1" ht="15.75" hidden="1" x14ac:dyDescent="0.25">
      <c r="A4" s="76">
        <v>2</v>
      </c>
      <c r="B4" s="76" t="s">
        <v>940</v>
      </c>
      <c r="C4" s="76" t="s">
        <v>272</v>
      </c>
      <c r="D4" s="76" t="s">
        <v>85</v>
      </c>
      <c r="E4" s="76" t="s">
        <v>105</v>
      </c>
      <c r="F4" s="76">
        <v>11</v>
      </c>
      <c r="G4" s="76">
        <v>11.1</v>
      </c>
      <c r="H4" s="76" t="s">
        <v>1871</v>
      </c>
      <c r="I4" s="76">
        <v>1089</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31.5" hidden="1" x14ac:dyDescent="0.25">
      <c r="A5" s="76">
        <v>3</v>
      </c>
      <c r="B5" s="76" t="s">
        <v>940</v>
      </c>
      <c r="C5" s="76" t="s">
        <v>272</v>
      </c>
      <c r="D5" s="76" t="s">
        <v>85</v>
      </c>
      <c r="E5" s="76" t="s">
        <v>105</v>
      </c>
      <c r="F5" s="76">
        <v>11</v>
      </c>
      <c r="G5" s="76">
        <v>11.1</v>
      </c>
      <c r="H5" s="76" t="s">
        <v>1871</v>
      </c>
      <c r="I5" s="76">
        <v>1238</v>
      </c>
      <c r="J5" s="61">
        <v>0</v>
      </c>
      <c r="K5" s="62">
        <v>0</v>
      </c>
      <c r="L5" s="62">
        <v>0</v>
      </c>
      <c r="M5" s="63">
        <v>0</v>
      </c>
      <c r="N5" s="64">
        <v>0</v>
      </c>
      <c r="O5" s="65">
        <v>0</v>
      </c>
      <c r="P5" s="65">
        <v>0</v>
      </c>
      <c r="Q5" s="66">
        <v>0</v>
      </c>
      <c r="R5" s="67">
        <v>1</v>
      </c>
      <c r="S5" s="62">
        <v>0</v>
      </c>
      <c r="T5" s="62">
        <v>0</v>
      </c>
      <c r="U5" s="62">
        <v>0</v>
      </c>
      <c r="V5" s="62">
        <v>0</v>
      </c>
      <c r="W5" s="63">
        <v>0</v>
      </c>
      <c r="X5" s="64">
        <v>0</v>
      </c>
      <c r="Y5" s="77">
        <v>0</v>
      </c>
      <c r="Z5" s="70">
        <v>1</v>
      </c>
      <c r="AA5" s="162" t="s">
        <v>1873</v>
      </c>
      <c r="AB5" s="164"/>
      <c r="AC5" s="71"/>
      <c r="AD5" s="72"/>
      <c r="AE5" s="72"/>
      <c r="AF5" s="72"/>
      <c r="AG5" s="73"/>
      <c r="AH5" s="74"/>
      <c r="AI5" s="75"/>
    </row>
    <row r="6" spans="1:35" s="45" customFormat="1" ht="31.5" x14ac:dyDescent="0.25">
      <c r="A6" s="76">
        <v>4</v>
      </c>
      <c r="B6" s="76" t="s">
        <v>940</v>
      </c>
      <c r="C6" s="76" t="s">
        <v>272</v>
      </c>
      <c r="D6" s="76" t="s">
        <v>85</v>
      </c>
      <c r="E6" s="76" t="s">
        <v>105</v>
      </c>
      <c r="F6" s="76">
        <v>11</v>
      </c>
      <c r="G6" s="76">
        <v>11.1</v>
      </c>
      <c r="H6" s="76" t="s">
        <v>1871</v>
      </c>
      <c r="I6" s="76">
        <v>1347</v>
      </c>
      <c r="J6" s="61">
        <v>1</v>
      </c>
      <c r="K6" s="62">
        <v>0</v>
      </c>
      <c r="L6" s="62">
        <v>0</v>
      </c>
      <c r="M6" s="63">
        <v>0</v>
      </c>
      <c r="N6" s="64">
        <v>0</v>
      </c>
      <c r="O6" s="65">
        <v>0</v>
      </c>
      <c r="P6" s="65">
        <v>0</v>
      </c>
      <c r="Q6" s="66">
        <v>0</v>
      </c>
      <c r="R6" s="67">
        <v>0</v>
      </c>
      <c r="S6" s="62">
        <v>0</v>
      </c>
      <c r="T6" s="62">
        <v>0</v>
      </c>
      <c r="U6" s="62">
        <v>0</v>
      </c>
      <c r="V6" s="62">
        <v>0</v>
      </c>
      <c r="W6" s="63">
        <v>0</v>
      </c>
      <c r="X6" s="64">
        <v>0</v>
      </c>
      <c r="Y6" s="77">
        <v>0</v>
      </c>
      <c r="Z6" s="70">
        <v>1</v>
      </c>
      <c r="AA6" s="162" t="s">
        <v>1874</v>
      </c>
      <c r="AB6" s="164"/>
      <c r="AC6" s="71"/>
      <c r="AD6" s="72"/>
      <c r="AE6" s="72"/>
      <c r="AF6" s="72"/>
      <c r="AG6" s="73"/>
      <c r="AH6" s="74"/>
      <c r="AI6" s="75"/>
    </row>
    <row r="7" spans="1:35" s="45" customFormat="1" ht="15.75" hidden="1" x14ac:dyDescent="0.25">
      <c r="A7" s="76">
        <v>5</v>
      </c>
      <c r="B7" s="76" t="s">
        <v>940</v>
      </c>
      <c r="C7" s="76" t="s">
        <v>272</v>
      </c>
      <c r="D7" s="76" t="s">
        <v>85</v>
      </c>
      <c r="E7" s="76" t="s">
        <v>105</v>
      </c>
      <c r="F7" s="76">
        <v>11</v>
      </c>
      <c r="G7" s="76">
        <v>11.1</v>
      </c>
      <c r="H7" s="76" t="s">
        <v>1871</v>
      </c>
      <c r="I7" s="76">
        <v>1391</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47.25" hidden="1" x14ac:dyDescent="0.25">
      <c r="A8" s="76">
        <v>6</v>
      </c>
      <c r="B8" s="76" t="s">
        <v>940</v>
      </c>
      <c r="C8" s="76" t="s">
        <v>272</v>
      </c>
      <c r="D8" s="76" t="s">
        <v>85</v>
      </c>
      <c r="E8" s="76" t="s">
        <v>105</v>
      </c>
      <c r="F8" s="76">
        <v>11</v>
      </c>
      <c r="G8" s="76">
        <v>11.1</v>
      </c>
      <c r="H8" s="76" t="s">
        <v>1871</v>
      </c>
      <c r="I8" s="76">
        <v>1420</v>
      </c>
      <c r="J8" s="61">
        <v>0</v>
      </c>
      <c r="K8" s="62">
        <v>0</v>
      </c>
      <c r="L8" s="62">
        <v>0</v>
      </c>
      <c r="M8" s="63">
        <v>0</v>
      </c>
      <c r="N8" s="64">
        <v>0</v>
      </c>
      <c r="O8" s="65">
        <v>0</v>
      </c>
      <c r="P8" s="65">
        <v>0</v>
      </c>
      <c r="Q8" s="66">
        <v>1</v>
      </c>
      <c r="R8" s="67">
        <v>0</v>
      </c>
      <c r="S8" s="62">
        <v>0</v>
      </c>
      <c r="T8" s="62">
        <v>0</v>
      </c>
      <c r="U8" s="62">
        <v>0</v>
      </c>
      <c r="V8" s="62">
        <v>0</v>
      </c>
      <c r="W8" s="63">
        <v>0</v>
      </c>
      <c r="X8" s="64">
        <v>0</v>
      </c>
      <c r="Y8" s="77">
        <v>0</v>
      </c>
      <c r="Z8" s="70">
        <v>1</v>
      </c>
      <c r="AA8" s="162" t="s">
        <v>1875</v>
      </c>
      <c r="AB8" s="164"/>
      <c r="AC8" s="71"/>
      <c r="AD8" s="72"/>
      <c r="AE8" s="72"/>
      <c r="AF8" s="72"/>
      <c r="AG8" s="73"/>
      <c r="AH8" s="74"/>
      <c r="AI8" s="75"/>
    </row>
    <row r="9" spans="1:35" s="45" customFormat="1" ht="15.75" hidden="1" x14ac:dyDescent="0.25">
      <c r="A9" s="76">
        <v>7</v>
      </c>
      <c r="B9" s="76" t="s">
        <v>940</v>
      </c>
      <c r="C9" s="76" t="s">
        <v>272</v>
      </c>
      <c r="D9" s="76" t="s">
        <v>85</v>
      </c>
      <c r="E9" s="76" t="s">
        <v>105</v>
      </c>
      <c r="F9" s="76">
        <v>11</v>
      </c>
      <c r="G9" s="76">
        <v>11.1</v>
      </c>
      <c r="H9" s="76" t="s">
        <v>1871</v>
      </c>
      <c r="I9" s="76">
        <v>1498</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940</v>
      </c>
      <c r="C10" s="76" t="s">
        <v>272</v>
      </c>
      <c r="D10" s="76" t="s">
        <v>85</v>
      </c>
      <c r="E10" s="76" t="s">
        <v>105</v>
      </c>
      <c r="F10" s="76">
        <v>11</v>
      </c>
      <c r="G10" s="76">
        <v>11.1</v>
      </c>
      <c r="H10" s="76" t="s">
        <v>1871</v>
      </c>
      <c r="I10" s="76">
        <v>1606</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31.5" hidden="1" x14ac:dyDescent="0.25">
      <c r="A11" s="76">
        <v>9</v>
      </c>
      <c r="B11" s="76" t="s">
        <v>940</v>
      </c>
      <c r="C11" s="76" t="s">
        <v>272</v>
      </c>
      <c r="D11" s="76" t="s">
        <v>85</v>
      </c>
      <c r="E11" s="76" t="s">
        <v>105</v>
      </c>
      <c r="F11" s="76">
        <v>11</v>
      </c>
      <c r="G11" s="76">
        <v>11.1</v>
      </c>
      <c r="H11" s="76" t="s">
        <v>1871</v>
      </c>
      <c r="I11" s="76">
        <v>1706</v>
      </c>
      <c r="J11" s="61">
        <v>0</v>
      </c>
      <c r="K11" s="62">
        <v>0</v>
      </c>
      <c r="L11" s="62">
        <v>0</v>
      </c>
      <c r="M11" s="63">
        <v>0</v>
      </c>
      <c r="N11" s="64">
        <v>0</v>
      </c>
      <c r="O11" s="65">
        <v>0</v>
      </c>
      <c r="P11" s="65">
        <v>0</v>
      </c>
      <c r="Q11" s="66">
        <v>1</v>
      </c>
      <c r="R11" s="67">
        <v>0</v>
      </c>
      <c r="S11" s="62">
        <v>0</v>
      </c>
      <c r="T11" s="62">
        <v>0</v>
      </c>
      <c r="U11" s="62">
        <v>0</v>
      </c>
      <c r="V11" s="62">
        <v>0</v>
      </c>
      <c r="W11" s="63">
        <v>0</v>
      </c>
      <c r="X11" s="64">
        <v>0</v>
      </c>
      <c r="Y11" s="77">
        <v>0</v>
      </c>
      <c r="Z11" s="70">
        <v>1</v>
      </c>
      <c r="AA11" s="165" t="s">
        <v>1876</v>
      </c>
      <c r="AB11" s="164"/>
      <c r="AC11" s="71"/>
      <c r="AD11" s="72"/>
      <c r="AE11" s="72"/>
      <c r="AF11" s="72"/>
      <c r="AG11" s="73"/>
      <c r="AH11" s="74"/>
      <c r="AI11" s="75"/>
    </row>
    <row r="12" spans="1:35" s="45" customFormat="1" ht="31.5" hidden="1" x14ac:dyDescent="0.25">
      <c r="A12" s="76">
        <v>10</v>
      </c>
      <c r="B12" s="76" t="s">
        <v>940</v>
      </c>
      <c r="C12" s="76" t="s">
        <v>272</v>
      </c>
      <c r="D12" s="76" t="s">
        <v>85</v>
      </c>
      <c r="E12" s="76" t="s">
        <v>105</v>
      </c>
      <c r="F12" s="76">
        <v>11</v>
      </c>
      <c r="G12" s="76">
        <v>11.1</v>
      </c>
      <c r="H12" s="76" t="s">
        <v>1871</v>
      </c>
      <c r="I12" s="76">
        <v>1969</v>
      </c>
      <c r="J12" s="61">
        <v>0</v>
      </c>
      <c r="K12" s="62">
        <v>0</v>
      </c>
      <c r="L12" s="62">
        <v>0</v>
      </c>
      <c r="M12" s="63">
        <v>0</v>
      </c>
      <c r="N12" s="64">
        <v>0</v>
      </c>
      <c r="O12" s="65">
        <v>0</v>
      </c>
      <c r="P12" s="65">
        <v>0</v>
      </c>
      <c r="Q12" s="66">
        <v>1</v>
      </c>
      <c r="R12" s="67">
        <v>0</v>
      </c>
      <c r="S12" s="62">
        <v>0</v>
      </c>
      <c r="T12" s="62">
        <v>0</v>
      </c>
      <c r="U12" s="62">
        <v>0</v>
      </c>
      <c r="V12" s="62">
        <v>0</v>
      </c>
      <c r="W12" s="63">
        <v>0</v>
      </c>
      <c r="X12" s="64">
        <v>0</v>
      </c>
      <c r="Y12" s="77">
        <v>0</v>
      </c>
      <c r="Z12" s="70">
        <v>1</v>
      </c>
      <c r="AA12" s="162" t="s">
        <v>1877</v>
      </c>
      <c r="AB12" s="164"/>
      <c r="AC12" s="71"/>
      <c r="AD12" s="72"/>
      <c r="AE12" s="72"/>
      <c r="AF12" s="72"/>
      <c r="AG12" s="73"/>
      <c r="AH12" s="74"/>
      <c r="AI12" s="75"/>
    </row>
    <row r="13" spans="1:35" s="45" customFormat="1" ht="15.75" hidden="1" x14ac:dyDescent="0.25">
      <c r="A13" s="76">
        <v>11</v>
      </c>
      <c r="B13" s="76" t="s">
        <v>940</v>
      </c>
      <c r="C13" s="76" t="s">
        <v>272</v>
      </c>
      <c r="D13" s="76" t="s">
        <v>85</v>
      </c>
      <c r="E13" s="76" t="s">
        <v>105</v>
      </c>
      <c r="F13" s="76">
        <v>11</v>
      </c>
      <c r="G13" s="76">
        <v>11.1</v>
      </c>
      <c r="H13" s="76" t="s">
        <v>1878</v>
      </c>
      <c r="I13" s="76">
        <v>1641</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940</v>
      </c>
      <c r="C14" s="76" t="s">
        <v>272</v>
      </c>
      <c r="D14" s="76" t="s">
        <v>85</v>
      </c>
      <c r="E14" s="76" t="s">
        <v>105</v>
      </c>
      <c r="F14" s="76">
        <v>11</v>
      </c>
      <c r="G14" s="76">
        <v>11.1</v>
      </c>
      <c r="H14" s="76" t="s">
        <v>1878</v>
      </c>
      <c r="I14" s="76">
        <v>1655</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940</v>
      </c>
      <c r="C15" s="76" t="s">
        <v>272</v>
      </c>
      <c r="D15" s="76" t="s">
        <v>85</v>
      </c>
      <c r="E15" s="76" t="s">
        <v>105</v>
      </c>
      <c r="F15" s="76">
        <v>11</v>
      </c>
      <c r="G15" s="76">
        <v>11.1</v>
      </c>
      <c r="H15" s="76" t="s">
        <v>1879</v>
      </c>
      <c r="I15" s="76">
        <v>907</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47.25" x14ac:dyDescent="0.25">
      <c r="A16" s="76">
        <v>14</v>
      </c>
      <c r="B16" s="76" t="s">
        <v>940</v>
      </c>
      <c r="C16" s="76" t="s">
        <v>272</v>
      </c>
      <c r="D16" s="76" t="s">
        <v>85</v>
      </c>
      <c r="E16" s="76" t="s">
        <v>105</v>
      </c>
      <c r="F16" s="76">
        <v>11</v>
      </c>
      <c r="G16" s="76">
        <v>11.1</v>
      </c>
      <c r="H16" s="76" t="s">
        <v>1879</v>
      </c>
      <c r="I16" s="76">
        <v>1100</v>
      </c>
      <c r="J16" s="61">
        <v>1</v>
      </c>
      <c r="K16" s="62">
        <v>0</v>
      </c>
      <c r="L16" s="62">
        <v>0</v>
      </c>
      <c r="M16" s="63">
        <v>0</v>
      </c>
      <c r="N16" s="64">
        <v>0</v>
      </c>
      <c r="O16" s="65">
        <v>0</v>
      </c>
      <c r="P16" s="65">
        <v>0</v>
      </c>
      <c r="Q16" s="66">
        <v>0</v>
      </c>
      <c r="R16" s="67">
        <v>0</v>
      </c>
      <c r="S16" s="62">
        <v>0</v>
      </c>
      <c r="T16" s="62">
        <v>0</v>
      </c>
      <c r="U16" s="62">
        <v>0</v>
      </c>
      <c r="V16" s="62">
        <v>0</v>
      </c>
      <c r="W16" s="63">
        <v>0</v>
      </c>
      <c r="X16" s="64">
        <v>0</v>
      </c>
      <c r="Y16" s="77">
        <v>0</v>
      </c>
      <c r="Z16" s="70">
        <v>1</v>
      </c>
      <c r="AA16" s="162" t="s">
        <v>1880</v>
      </c>
      <c r="AB16" s="164"/>
      <c r="AC16" s="71"/>
      <c r="AD16" s="72"/>
      <c r="AE16" s="72"/>
      <c r="AF16" s="72"/>
      <c r="AG16" s="73"/>
      <c r="AH16" s="74"/>
      <c r="AI16" s="75"/>
    </row>
    <row r="17" spans="1:35" s="45" customFormat="1" ht="47.25" x14ac:dyDescent="0.25">
      <c r="A17" s="78">
        <v>15</v>
      </c>
      <c r="B17" s="78" t="s">
        <v>940</v>
      </c>
      <c r="C17" s="78" t="s">
        <v>272</v>
      </c>
      <c r="D17" s="78" t="s">
        <v>85</v>
      </c>
      <c r="E17" s="78" t="s">
        <v>105</v>
      </c>
      <c r="F17" s="78">
        <v>11</v>
      </c>
      <c r="G17" s="78">
        <v>11.1</v>
      </c>
      <c r="H17" s="78" t="s">
        <v>1879</v>
      </c>
      <c r="I17" s="78">
        <v>1143</v>
      </c>
      <c r="J17" s="79">
        <v>1</v>
      </c>
      <c r="K17" s="80">
        <v>0</v>
      </c>
      <c r="L17" s="80">
        <v>0</v>
      </c>
      <c r="M17" s="81">
        <v>0</v>
      </c>
      <c r="N17" s="82">
        <v>0</v>
      </c>
      <c r="O17" s="83">
        <v>0</v>
      </c>
      <c r="P17" s="83">
        <v>0</v>
      </c>
      <c r="Q17" s="84">
        <v>0</v>
      </c>
      <c r="R17" s="85">
        <v>0</v>
      </c>
      <c r="S17" s="80">
        <v>0</v>
      </c>
      <c r="T17" s="80">
        <v>0</v>
      </c>
      <c r="U17" s="80">
        <v>0</v>
      </c>
      <c r="V17" s="80">
        <v>0</v>
      </c>
      <c r="W17" s="81">
        <v>0</v>
      </c>
      <c r="X17" s="82">
        <v>0</v>
      </c>
      <c r="Y17" s="86">
        <v>0</v>
      </c>
      <c r="Z17" s="87">
        <v>1</v>
      </c>
      <c r="AA17" s="166" t="s">
        <v>1881</v>
      </c>
      <c r="AB17" s="167"/>
      <c r="AC17" s="71"/>
      <c r="AD17" s="72"/>
      <c r="AE17" s="72"/>
      <c r="AF17" s="72"/>
      <c r="AG17" s="73"/>
      <c r="AH17" s="74"/>
      <c r="AI17" s="75"/>
    </row>
    <row r="18" spans="1:35" s="45" customFormat="1" ht="31.5" hidden="1" x14ac:dyDescent="0.25">
      <c r="A18" s="78">
        <v>16</v>
      </c>
      <c r="B18" s="78" t="s">
        <v>940</v>
      </c>
      <c r="C18" s="78" t="s">
        <v>272</v>
      </c>
      <c r="D18" s="78" t="s">
        <v>85</v>
      </c>
      <c r="E18" s="78" t="s">
        <v>105</v>
      </c>
      <c r="F18" s="78">
        <v>11</v>
      </c>
      <c r="G18" s="78">
        <v>11.1</v>
      </c>
      <c r="H18" s="78" t="s">
        <v>1879</v>
      </c>
      <c r="I18" s="78">
        <v>1383</v>
      </c>
      <c r="J18" s="79">
        <v>0</v>
      </c>
      <c r="K18" s="80">
        <v>0</v>
      </c>
      <c r="L18" s="80">
        <v>0</v>
      </c>
      <c r="M18" s="81">
        <v>0</v>
      </c>
      <c r="N18" s="82">
        <v>0</v>
      </c>
      <c r="O18" s="83">
        <v>1</v>
      </c>
      <c r="P18" s="83">
        <v>0</v>
      </c>
      <c r="Q18" s="84">
        <v>0</v>
      </c>
      <c r="R18" s="85">
        <v>0</v>
      </c>
      <c r="S18" s="80">
        <v>0</v>
      </c>
      <c r="T18" s="80">
        <v>0</v>
      </c>
      <c r="U18" s="80">
        <v>0</v>
      </c>
      <c r="V18" s="80">
        <v>0</v>
      </c>
      <c r="W18" s="81">
        <v>0</v>
      </c>
      <c r="X18" s="82">
        <v>0</v>
      </c>
      <c r="Y18" s="86">
        <v>0</v>
      </c>
      <c r="Z18" s="87">
        <v>1</v>
      </c>
      <c r="AA18" s="168" t="s">
        <v>1882</v>
      </c>
      <c r="AB18" s="167"/>
      <c r="AC18" s="71"/>
      <c r="AD18" s="72"/>
      <c r="AE18" s="72"/>
      <c r="AF18" s="72"/>
      <c r="AG18" s="73"/>
      <c r="AH18" s="74"/>
      <c r="AI18" s="75"/>
    </row>
    <row r="19" spans="1:35" s="45" customFormat="1" ht="15.75" hidden="1" x14ac:dyDescent="0.25">
      <c r="A19" s="78">
        <v>17</v>
      </c>
      <c r="B19" s="78" t="s">
        <v>940</v>
      </c>
      <c r="C19" s="78" t="s">
        <v>272</v>
      </c>
      <c r="D19" s="78" t="s">
        <v>85</v>
      </c>
      <c r="E19" s="78" t="s">
        <v>105</v>
      </c>
      <c r="F19" s="78">
        <v>11</v>
      </c>
      <c r="G19" s="78">
        <v>11.1</v>
      </c>
      <c r="H19" s="78" t="s">
        <v>1879</v>
      </c>
      <c r="I19" s="78">
        <v>1455</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15.75" hidden="1" x14ac:dyDescent="0.25">
      <c r="A20" s="78">
        <v>18</v>
      </c>
      <c r="B20" s="78" t="s">
        <v>940</v>
      </c>
      <c r="C20" s="78" t="s">
        <v>272</v>
      </c>
      <c r="D20" s="78" t="s">
        <v>85</v>
      </c>
      <c r="E20" s="78" t="s">
        <v>105</v>
      </c>
      <c r="F20" s="78">
        <v>11</v>
      </c>
      <c r="G20" s="78">
        <v>11.1</v>
      </c>
      <c r="H20" s="78" t="s">
        <v>1879</v>
      </c>
      <c r="I20" s="78">
        <v>1542</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31.5" hidden="1" x14ac:dyDescent="0.25">
      <c r="A21" s="78">
        <v>19</v>
      </c>
      <c r="B21" s="78" t="s">
        <v>940</v>
      </c>
      <c r="C21" s="78" t="s">
        <v>272</v>
      </c>
      <c r="D21" s="78" t="s">
        <v>85</v>
      </c>
      <c r="E21" s="78" t="s">
        <v>105</v>
      </c>
      <c r="F21" s="78">
        <v>11</v>
      </c>
      <c r="G21" s="78">
        <v>11.1</v>
      </c>
      <c r="H21" s="78" t="s">
        <v>1879</v>
      </c>
      <c r="I21" s="78">
        <v>1609</v>
      </c>
      <c r="J21" s="79">
        <v>0</v>
      </c>
      <c r="K21" s="80">
        <v>0</v>
      </c>
      <c r="L21" s="80">
        <v>0</v>
      </c>
      <c r="M21" s="81">
        <v>0</v>
      </c>
      <c r="N21" s="82">
        <v>0</v>
      </c>
      <c r="O21" s="83">
        <v>1</v>
      </c>
      <c r="P21" s="83">
        <v>0</v>
      </c>
      <c r="Q21" s="84">
        <v>0</v>
      </c>
      <c r="R21" s="85">
        <v>0</v>
      </c>
      <c r="S21" s="80">
        <v>0</v>
      </c>
      <c r="T21" s="80">
        <v>0</v>
      </c>
      <c r="U21" s="80">
        <v>0</v>
      </c>
      <c r="V21" s="80">
        <v>0</v>
      </c>
      <c r="W21" s="81">
        <v>0</v>
      </c>
      <c r="X21" s="82">
        <v>0</v>
      </c>
      <c r="Y21" s="86">
        <v>0</v>
      </c>
      <c r="Z21" s="87">
        <v>1</v>
      </c>
      <c r="AA21" s="166" t="s">
        <v>1883</v>
      </c>
      <c r="AB21" s="167"/>
      <c r="AC21" s="92"/>
      <c r="AD21" s="93"/>
      <c r="AE21" s="93"/>
      <c r="AF21" s="93"/>
      <c r="AG21" s="94"/>
      <c r="AH21" s="95"/>
      <c r="AI21" s="96"/>
    </row>
    <row r="22" spans="1:35" s="45" customFormat="1" ht="15.75" hidden="1" x14ac:dyDescent="0.25">
      <c r="A22" s="78">
        <v>20</v>
      </c>
      <c r="B22" s="78" t="s">
        <v>940</v>
      </c>
      <c r="C22" s="78" t="s">
        <v>272</v>
      </c>
      <c r="D22" s="78" t="s">
        <v>85</v>
      </c>
      <c r="E22" s="78" t="s">
        <v>105</v>
      </c>
      <c r="F22" s="78">
        <v>11</v>
      </c>
      <c r="G22" s="78">
        <v>11.1</v>
      </c>
      <c r="H22" s="78" t="s">
        <v>1879</v>
      </c>
      <c r="I22" s="78">
        <v>1626</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940</v>
      </c>
      <c r="C23" s="78" t="s">
        <v>272</v>
      </c>
      <c r="D23" s="78" t="s">
        <v>85</v>
      </c>
      <c r="E23" s="78" t="s">
        <v>105</v>
      </c>
      <c r="F23" s="78">
        <v>11</v>
      </c>
      <c r="G23" s="78">
        <v>11.1</v>
      </c>
      <c r="H23" s="78" t="s">
        <v>1879</v>
      </c>
      <c r="I23" s="78">
        <v>1726</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hidden="1" x14ac:dyDescent="0.25">
      <c r="A24" s="78">
        <v>22</v>
      </c>
      <c r="B24" s="78" t="s">
        <v>940</v>
      </c>
      <c r="C24" s="78" t="s">
        <v>272</v>
      </c>
      <c r="D24" s="78" t="s">
        <v>85</v>
      </c>
      <c r="E24" s="78" t="s">
        <v>105</v>
      </c>
      <c r="F24" s="78">
        <v>11</v>
      </c>
      <c r="G24" s="78">
        <v>11.1</v>
      </c>
      <c r="H24" s="78" t="s">
        <v>1879</v>
      </c>
      <c r="I24" s="78">
        <v>1941</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47.25" x14ac:dyDescent="0.25">
      <c r="A25" s="78">
        <v>23</v>
      </c>
      <c r="B25" s="78" t="s">
        <v>940</v>
      </c>
      <c r="C25" s="78" t="s">
        <v>272</v>
      </c>
      <c r="D25" s="78" t="s">
        <v>85</v>
      </c>
      <c r="E25" s="78" t="s">
        <v>105</v>
      </c>
      <c r="F25" s="78">
        <v>11</v>
      </c>
      <c r="G25" s="78">
        <v>11.1</v>
      </c>
      <c r="H25" s="78" t="s">
        <v>1879</v>
      </c>
      <c r="I25" s="78">
        <v>1960</v>
      </c>
      <c r="J25" s="79">
        <v>1</v>
      </c>
      <c r="K25" s="80">
        <v>0</v>
      </c>
      <c r="L25" s="80">
        <v>0</v>
      </c>
      <c r="M25" s="81">
        <v>0</v>
      </c>
      <c r="N25" s="82">
        <v>0</v>
      </c>
      <c r="O25" s="83">
        <v>0</v>
      </c>
      <c r="P25" s="83">
        <v>0</v>
      </c>
      <c r="Q25" s="84">
        <v>0</v>
      </c>
      <c r="R25" s="85">
        <v>0</v>
      </c>
      <c r="S25" s="80">
        <v>0</v>
      </c>
      <c r="T25" s="80">
        <v>0</v>
      </c>
      <c r="U25" s="80">
        <v>0</v>
      </c>
      <c r="V25" s="80">
        <v>0</v>
      </c>
      <c r="W25" s="81">
        <v>0</v>
      </c>
      <c r="X25" s="82">
        <v>0</v>
      </c>
      <c r="Y25" s="86">
        <v>0</v>
      </c>
      <c r="Z25" s="87">
        <v>1</v>
      </c>
      <c r="AA25" s="166" t="s">
        <v>1884</v>
      </c>
      <c r="AB25" s="167"/>
      <c r="AC25" s="71"/>
      <c r="AD25" s="72"/>
      <c r="AE25" s="72"/>
      <c r="AF25" s="72"/>
      <c r="AG25" s="73"/>
      <c r="AH25" s="74"/>
      <c r="AI25" s="75"/>
    </row>
    <row r="26" spans="1:35" s="45" customFormat="1" ht="47.25" x14ac:dyDescent="0.25">
      <c r="A26" s="78">
        <v>24</v>
      </c>
      <c r="B26" s="78" t="s">
        <v>940</v>
      </c>
      <c r="C26" s="78" t="s">
        <v>272</v>
      </c>
      <c r="D26" s="78" t="s">
        <v>85</v>
      </c>
      <c r="E26" s="78" t="s">
        <v>105</v>
      </c>
      <c r="F26" s="78">
        <v>11</v>
      </c>
      <c r="G26" s="78">
        <v>11.1</v>
      </c>
      <c r="H26" s="78" t="s">
        <v>1885</v>
      </c>
      <c r="I26" s="78">
        <v>1123</v>
      </c>
      <c r="J26" s="79">
        <v>1</v>
      </c>
      <c r="K26" s="80">
        <v>0</v>
      </c>
      <c r="L26" s="80">
        <v>0</v>
      </c>
      <c r="M26" s="81">
        <v>0</v>
      </c>
      <c r="N26" s="82">
        <v>0</v>
      </c>
      <c r="O26" s="83">
        <v>0</v>
      </c>
      <c r="P26" s="83">
        <v>0</v>
      </c>
      <c r="Q26" s="84">
        <v>0</v>
      </c>
      <c r="R26" s="85">
        <v>0</v>
      </c>
      <c r="S26" s="80">
        <v>0</v>
      </c>
      <c r="T26" s="80">
        <v>0</v>
      </c>
      <c r="U26" s="80">
        <v>0</v>
      </c>
      <c r="V26" s="80">
        <v>0</v>
      </c>
      <c r="W26" s="81">
        <v>0</v>
      </c>
      <c r="X26" s="82">
        <v>0</v>
      </c>
      <c r="Y26" s="86">
        <v>0</v>
      </c>
      <c r="Z26" s="87">
        <v>1</v>
      </c>
      <c r="AA26" s="166" t="s">
        <v>1886</v>
      </c>
      <c r="AB26" s="167"/>
      <c r="AC26" s="92"/>
      <c r="AD26" s="93"/>
      <c r="AE26" s="93"/>
      <c r="AF26" s="93"/>
      <c r="AG26" s="94"/>
      <c r="AH26" s="95"/>
      <c r="AI26" s="96"/>
    </row>
    <row r="27" spans="1:35" s="45" customFormat="1" ht="63" x14ac:dyDescent="0.25">
      <c r="A27" s="78">
        <v>25</v>
      </c>
      <c r="B27" s="78" t="s">
        <v>940</v>
      </c>
      <c r="C27" s="78" t="s">
        <v>272</v>
      </c>
      <c r="D27" s="78" t="s">
        <v>85</v>
      </c>
      <c r="E27" s="78" t="s">
        <v>105</v>
      </c>
      <c r="F27" s="78">
        <v>11</v>
      </c>
      <c r="G27" s="78">
        <v>11.1</v>
      </c>
      <c r="H27" s="78" t="s">
        <v>1885</v>
      </c>
      <c r="I27" s="78">
        <v>1194</v>
      </c>
      <c r="J27" s="79">
        <v>1</v>
      </c>
      <c r="K27" s="80">
        <v>0</v>
      </c>
      <c r="L27" s="80">
        <v>0</v>
      </c>
      <c r="M27" s="81">
        <v>0</v>
      </c>
      <c r="N27" s="82">
        <v>0</v>
      </c>
      <c r="O27" s="83">
        <v>0</v>
      </c>
      <c r="P27" s="83">
        <v>0</v>
      </c>
      <c r="Q27" s="84">
        <v>0</v>
      </c>
      <c r="R27" s="85">
        <v>0</v>
      </c>
      <c r="S27" s="80">
        <v>0</v>
      </c>
      <c r="T27" s="80">
        <v>0</v>
      </c>
      <c r="U27" s="80">
        <v>0</v>
      </c>
      <c r="V27" s="80">
        <v>0</v>
      </c>
      <c r="W27" s="81">
        <v>0</v>
      </c>
      <c r="X27" s="82">
        <v>0</v>
      </c>
      <c r="Y27" s="86">
        <v>0</v>
      </c>
      <c r="Z27" s="87">
        <v>1</v>
      </c>
      <c r="AA27" s="166" t="s">
        <v>1887</v>
      </c>
      <c r="AB27" s="167"/>
      <c r="AC27" s="71"/>
      <c r="AD27" s="72"/>
      <c r="AE27" s="72"/>
      <c r="AF27" s="72"/>
      <c r="AG27" s="73"/>
      <c r="AH27" s="74"/>
      <c r="AI27" s="75"/>
    </row>
    <row r="28" spans="1:35" s="45" customFormat="1" ht="31.5" hidden="1" x14ac:dyDescent="0.25">
      <c r="A28" s="78">
        <v>26</v>
      </c>
      <c r="B28" s="78" t="s">
        <v>940</v>
      </c>
      <c r="C28" s="78" t="s">
        <v>272</v>
      </c>
      <c r="D28" s="78" t="s">
        <v>85</v>
      </c>
      <c r="E28" s="78" t="s">
        <v>105</v>
      </c>
      <c r="F28" s="78">
        <v>11</v>
      </c>
      <c r="G28" s="78">
        <v>11.1</v>
      </c>
      <c r="H28" s="78" t="s">
        <v>1885</v>
      </c>
      <c r="I28" s="78">
        <v>1384</v>
      </c>
      <c r="J28" s="79">
        <v>0</v>
      </c>
      <c r="K28" s="80">
        <v>0</v>
      </c>
      <c r="L28" s="80">
        <v>0</v>
      </c>
      <c r="M28" s="81">
        <v>0</v>
      </c>
      <c r="N28" s="82">
        <v>1</v>
      </c>
      <c r="O28" s="83">
        <v>0</v>
      </c>
      <c r="P28" s="83">
        <v>0</v>
      </c>
      <c r="Q28" s="84">
        <v>0</v>
      </c>
      <c r="R28" s="85">
        <v>0</v>
      </c>
      <c r="S28" s="80">
        <v>0</v>
      </c>
      <c r="T28" s="80">
        <v>0</v>
      </c>
      <c r="U28" s="80">
        <v>0</v>
      </c>
      <c r="V28" s="80">
        <v>0</v>
      </c>
      <c r="W28" s="81">
        <v>0</v>
      </c>
      <c r="X28" s="82">
        <v>0</v>
      </c>
      <c r="Y28" s="86">
        <v>0</v>
      </c>
      <c r="Z28" s="87">
        <v>1</v>
      </c>
      <c r="AA28" s="166" t="s">
        <v>1888</v>
      </c>
      <c r="AB28" s="167"/>
      <c r="AC28" s="71"/>
      <c r="AD28" s="72"/>
      <c r="AE28" s="72"/>
      <c r="AF28" s="72"/>
      <c r="AG28" s="73"/>
      <c r="AH28" s="74"/>
      <c r="AI28" s="75"/>
    </row>
    <row r="29" spans="1:35" s="45" customFormat="1" ht="63" x14ac:dyDescent="0.25">
      <c r="A29" s="78">
        <v>27</v>
      </c>
      <c r="B29" s="78" t="s">
        <v>940</v>
      </c>
      <c r="C29" s="78" t="s">
        <v>272</v>
      </c>
      <c r="D29" s="78" t="s">
        <v>85</v>
      </c>
      <c r="E29" s="78" t="s">
        <v>105</v>
      </c>
      <c r="F29" s="78">
        <v>11</v>
      </c>
      <c r="G29" s="78">
        <v>11.1</v>
      </c>
      <c r="H29" s="78" t="s">
        <v>1885</v>
      </c>
      <c r="I29" s="78">
        <v>1412</v>
      </c>
      <c r="J29" s="79">
        <v>1</v>
      </c>
      <c r="K29" s="80">
        <v>0</v>
      </c>
      <c r="L29" s="80">
        <v>0</v>
      </c>
      <c r="M29" s="81">
        <v>0</v>
      </c>
      <c r="N29" s="82">
        <v>0</v>
      </c>
      <c r="O29" s="83">
        <v>1</v>
      </c>
      <c r="P29" s="83">
        <v>0</v>
      </c>
      <c r="Q29" s="84">
        <v>0</v>
      </c>
      <c r="R29" s="85">
        <v>0</v>
      </c>
      <c r="S29" s="80">
        <v>0</v>
      </c>
      <c r="T29" s="80">
        <v>0</v>
      </c>
      <c r="U29" s="80">
        <v>0</v>
      </c>
      <c r="V29" s="80">
        <v>0</v>
      </c>
      <c r="W29" s="81">
        <v>0</v>
      </c>
      <c r="X29" s="82">
        <v>0</v>
      </c>
      <c r="Y29" s="86">
        <v>0</v>
      </c>
      <c r="Z29" s="87">
        <v>1</v>
      </c>
      <c r="AA29" s="166" t="s">
        <v>1889</v>
      </c>
      <c r="AB29" s="167"/>
      <c r="AC29" s="71"/>
      <c r="AD29" s="72"/>
      <c r="AE29" s="72"/>
      <c r="AF29" s="72"/>
      <c r="AG29" s="73"/>
      <c r="AH29" s="74"/>
      <c r="AI29" s="75"/>
    </row>
    <row r="30" spans="1:35" s="45" customFormat="1" ht="31.5" hidden="1" x14ac:dyDescent="0.25">
      <c r="A30" s="78">
        <v>28</v>
      </c>
      <c r="B30" s="78" t="s">
        <v>940</v>
      </c>
      <c r="C30" s="78" t="s">
        <v>272</v>
      </c>
      <c r="D30" s="78" t="s">
        <v>85</v>
      </c>
      <c r="E30" s="78" t="s">
        <v>105</v>
      </c>
      <c r="F30" s="78">
        <v>11</v>
      </c>
      <c r="G30" s="78">
        <v>11.1</v>
      </c>
      <c r="H30" s="78" t="s">
        <v>1885</v>
      </c>
      <c r="I30" s="78">
        <v>1476</v>
      </c>
      <c r="J30" s="79">
        <v>0</v>
      </c>
      <c r="K30" s="80">
        <v>0</v>
      </c>
      <c r="L30" s="80">
        <v>0</v>
      </c>
      <c r="M30" s="81">
        <v>0</v>
      </c>
      <c r="N30" s="82">
        <v>1</v>
      </c>
      <c r="O30" s="83">
        <v>0</v>
      </c>
      <c r="P30" s="83">
        <v>0</v>
      </c>
      <c r="Q30" s="84">
        <v>0</v>
      </c>
      <c r="R30" s="85">
        <v>0</v>
      </c>
      <c r="S30" s="80">
        <v>0</v>
      </c>
      <c r="T30" s="80">
        <v>0</v>
      </c>
      <c r="U30" s="80">
        <v>0</v>
      </c>
      <c r="V30" s="80">
        <v>0</v>
      </c>
      <c r="W30" s="81">
        <v>0</v>
      </c>
      <c r="X30" s="82">
        <v>0</v>
      </c>
      <c r="Y30" s="86">
        <v>0</v>
      </c>
      <c r="Z30" s="87">
        <v>1</v>
      </c>
      <c r="AA30" s="169" t="s">
        <v>1890</v>
      </c>
      <c r="AB30" s="167"/>
      <c r="AC30" s="71"/>
      <c r="AD30" s="72"/>
      <c r="AE30" s="72"/>
      <c r="AF30" s="72"/>
      <c r="AG30" s="73"/>
      <c r="AH30" s="74"/>
      <c r="AI30" s="75"/>
    </row>
    <row r="31" spans="1:35" s="45" customFormat="1" ht="78.75" x14ac:dyDescent="0.25">
      <c r="A31" s="78">
        <v>29</v>
      </c>
      <c r="B31" s="78" t="s">
        <v>940</v>
      </c>
      <c r="C31" s="78" t="s">
        <v>272</v>
      </c>
      <c r="D31" s="78" t="s">
        <v>85</v>
      </c>
      <c r="E31" s="78" t="s">
        <v>105</v>
      </c>
      <c r="F31" s="78">
        <v>11</v>
      </c>
      <c r="G31" s="78">
        <v>11.1</v>
      </c>
      <c r="H31" s="78" t="s">
        <v>1885</v>
      </c>
      <c r="I31" s="78">
        <v>1517</v>
      </c>
      <c r="J31" s="79">
        <v>1</v>
      </c>
      <c r="K31" s="80">
        <v>0</v>
      </c>
      <c r="L31" s="80">
        <v>0</v>
      </c>
      <c r="M31" s="81">
        <v>0</v>
      </c>
      <c r="N31" s="82">
        <v>0</v>
      </c>
      <c r="O31" s="83">
        <v>1</v>
      </c>
      <c r="P31" s="83">
        <v>0</v>
      </c>
      <c r="Q31" s="84">
        <v>0</v>
      </c>
      <c r="R31" s="85">
        <v>0</v>
      </c>
      <c r="S31" s="80">
        <v>0</v>
      </c>
      <c r="T31" s="80">
        <v>0</v>
      </c>
      <c r="U31" s="80">
        <v>0</v>
      </c>
      <c r="V31" s="80">
        <v>0</v>
      </c>
      <c r="W31" s="81">
        <v>0</v>
      </c>
      <c r="X31" s="82">
        <v>0</v>
      </c>
      <c r="Y31" s="86">
        <v>0</v>
      </c>
      <c r="Z31" s="87">
        <v>1</v>
      </c>
      <c r="AA31" s="166" t="s">
        <v>1891</v>
      </c>
      <c r="AB31" s="167"/>
      <c r="AC31" s="71"/>
      <c r="AD31" s="72"/>
      <c r="AE31" s="72"/>
      <c r="AF31" s="72"/>
      <c r="AG31" s="73"/>
      <c r="AH31" s="74"/>
      <c r="AI31" s="75"/>
    </row>
    <row r="32" spans="1:35" s="45" customFormat="1" ht="15.75" hidden="1" x14ac:dyDescent="0.25">
      <c r="A32" s="78">
        <v>30</v>
      </c>
      <c r="B32" s="78" t="s">
        <v>940</v>
      </c>
      <c r="C32" s="78" t="s">
        <v>272</v>
      </c>
      <c r="D32" s="78" t="s">
        <v>85</v>
      </c>
      <c r="E32" s="78" t="s">
        <v>105</v>
      </c>
      <c r="F32" s="78">
        <v>11</v>
      </c>
      <c r="G32" s="78">
        <v>11.1</v>
      </c>
      <c r="H32" s="78" t="s">
        <v>1885</v>
      </c>
      <c r="I32" s="78">
        <v>1613</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47.25" x14ac:dyDescent="0.25">
      <c r="A33" s="78">
        <v>31</v>
      </c>
      <c r="B33" s="78" t="s">
        <v>940</v>
      </c>
      <c r="C33" s="78" t="s">
        <v>272</v>
      </c>
      <c r="D33" s="78" t="s">
        <v>85</v>
      </c>
      <c r="E33" s="78" t="s">
        <v>105</v>
      </c>
      <c r="F33" s="78">
        <v>11</v>
      </c>
      <c r="G33" s="78">
        <v>11.1</v>
      </c>
      <c r="H33" s="78" t="s">
        <v>1885</v>
      </c>
      <c r="I33" s="78">
        <v>1953</v>
      </c>
      <c r="J33" s="79">
        <v>1</v>
      </c>
      <c r="K33" s="80">
        <v>0</v>
      </c>
      <c r="L33" s="80">
        <v>0</v>
      </c>
      <c r="M33" s="81">
        <v>0</v>
      </c>
      <c r="N33" s="82">
        <v>0</v>
      </c>
      <c r="O33" s="83">
        <v>0</v>
      </c>
      <c r="P33" s="83">
        <v>0</v>
      </c>
      <c r="Q33" s="84">
        <v>0</v>
      </c>
      <c r="R33" s="85">
        <v>0</v>
      </c>
      <c r="S33" s="80">
        <v>0</v>
      </c>
      <c r="T33" s="80">
        <v>0</v>
      </c>
      <c r="U33" s="80">
        <v>0</v>
      </c>
      <c r="V33" s="80">
        <v>0</v>
      </c>
      <c r="W33" s="81">
        <v>0</v>
      </c>
      <c r="X33" s="82">
        <v>0</v>
      </c>
      <c r="Y33" s="86">
        <v>0</v>
      </c>
      <c r="Z33" s="87">
        <v>1</v>
      </c>
      <c r="AA33" s="166" t="s">
        <v>1892</v>
      </c>
      <c r="AB33" s="167"/>
      <c r="AC33" s="71"/>
      <c r="AD33" s="72"/>
      <c r="AE33" s="72"/>
      <c r="AF33" s="72"/>
      <c r="AG33" s="73"/>
      <c r="AH33" s="74"/>
      <c r="AI33" s="75"/>
    </row>
    <row r="34" spans="1:35" s="45" customFormat="1" ht="31.5" hidden="1" x14ac:dyDescent="0.25">
      <c r="A34" s="78">
        <v>32</v>
      </c>
      <c r="B34" s="78" t="s">
        <v>940</v>
      </c>
      <c r="C34" s="78" t="s">
        <v>272</v>
      </c>
      <c r="D34" s="78" t="s">
        <v>85</v>
      </c>
      <c r="E34" s="78" t="s">
        <v>105</v>
      </c>
      <c r="F34" s="78">
        <v>11</v>
      </c>
      <c r="G34" s="78">
        <v>11.1</v>
      </c>
      <c r="H34" s="78" t="s">
        <v>1885</v>
      </c>
      <c r="I34" s="78">
        <v>1958</v>
      </c>
      <c r="J34" s="79">
        <v>0</v>
      </c>
      <c r="K34" s="80">
        <v>0</v>
      </c>
      <c r="L34" s="80">
        <v>0</v>
      </c>
      <c r="M34" s="81">
        <v>0</v>
      </c>
      <c r="N34" s="82">
        <v>0</v>
      </c>
      <c r="O34" s="83">
        <v>1</v>
      </c>
      <c r="P34" s="83">
        <v>0</v>
      </c>
      <c r="Q34" s="84">
        <v>0</v>
      </c>
      <c r="R34" s="85">
        <v>0</v>
      </c>
      <c r="S34" s="80">
        <v>0</v>
      </c>
      <c r="T34" s="80">
        <v>0</v>
      </c>
      <c r="U34" s="80">
        <v>0</v>
      </c>
      <c r="V34" s="80">
        <v>0</v>
      </c>
      <c r="W34" s="81">
        <v>0</v>
      </c>
      <c r="X34" s="82">
        <v>0</v>
      </c>
      <c r="Y34" s="86">
        <v>0</v>
      </c>
      <c r="Z34" s="87">
        <v>1</v>
      </c>
      <c r="AA34" s="166" t="s">
        <v>1893</v>
      </c>
      <c r="AB34" s="167"/>
      <c r="AC34" s="71"/>
      <c r="AD34" s="72"/>
      <c r="AE34" s="72"/>
      <c r="AF34" s="72"/>
      <c r="AG34" s="73"/>
      <c r="AH34" s="74"/>
      <c r="AI34" s="75"/>
    </row>
    <row r="35" spans="1:35" s="45" customFormat="1" ht="15.75" hidden="1" x14ac:dyDescent="0.25">
      <c r="A35" s="78">
        <v>33</v>
      </c>
      <c r="B35" s="78" t="s">
        <v>940</v>
      </c>
      <c r="C35" s="78" t="s">
        <v>272</v>
      </c>
      <c r="D35" s="78" t="s">
        <v>85</v>
      </c>
      <c r="E35" s="78" t="s">
        <v>105</v>
      </c>
      <c r="F35" s="78">
        <v>11</v>
      </c>
      <c r="G35" s="78">
        <v>11.2</v>
      </c>
      <c r="H35" s="78" t="s">
        <v>1894</v>
      </c>
      <c r="I35" s="78">
        <v>955</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78.75" hidden="1" x14ac:dyDescent="0.25">
      <c r="A36" s="78">
        <v>34</v>
      </c>
      <c r="B36" s="78" t="s">
        <v>940</v>
      </c>
      <c r="C36" s="78" t="s">
        <v>272</v>
      </c>
      <c r="D36" s="78" t="s">
        <v>85</v>
      </c>
      <c r="E36" s="78" t="s">
        <v>105</v>
      </c>
      <c r="F36" s="78">
        <v>11</v>
      </c>
      <c r="G36" s="78">
        <v>11.2</v>
      </c>
      <c r="H36" s="78" t="s">
        <v>1894</v>
      </c>
      <c r="I36" s="78">
        <v>1038</v>
      </c>
      <c r="J36" s="79">
        <v>0</v>
      </c>
      <c r="K36" s="80">
        <v>0</v>
      </c>
      <c r="L36" s="80">
        <v>0</v>
      </c>
      <c r="M36" s="81">
        <v>0</v>
      </c>
      <c r="N36" s="82">
        <v>0</v>
      </c>
      <c r="O36" s="83">
        <v>0</v>
      </c>
      <c r="P36" s="83">
        <v>0</v>
      </c>
      <c r="Q36" s="84">
        <v>0</v>
      </c>
      <c r="R36" s="85">
        <v>1</v>
      </c>
      <c r="S36" s="80">
        <v>0</v>
      </c>
      <c r="T36" s="80">
        <v>0</v>
      </c>
      <c r="U36" s="80">
        <v>0</v>
      </c>
      <c r="V36" s="80">
        <v>0</v>
      </c>
      <c r="W36" s="81">
        <v>0</v>
      </c>
      <c r="X36" s="82">
        <v>0</v>
      </c>
      <c r="Y36" s="86">
        <v>0</v>
      </c>
      <c r="Z36" s="87">
        <v>1</v>
      </c>
      <c r="AA36" s="166" t="s">
        <v>1895</v>
      </c>
      <c r="AB36" s="167"/>
      <c r="AC36" s="71"/>
      <c r="AD36" s="72"/>
      <c r="AE36" s="72"/>
      <c r="AF36" s="72"/>
      <c r="AG36" s="73"/>
      <c r="AH36" s="74"/>
      <c r="AI36" s="75"/>
    </row>
    <row r="37" spans="1:35" s="45" customFormat="1" ht="31.5" hidden="1" x14ac:dyDescent="0.25">
      <c r="A37" s="78">
        <v>35</v>
      </c>
      <c r="B37" s="78" t="s">
        <v>940</v>
      </c>
      <c r="C37" s="78" t="s">
        <v>272</v>
      </c>
      <c r="D37" s="78" t="s">
        <v>85</v>
      </c>
      <c r="E37" s="78" t="s">
        <v>105</v>
      </c>
      <c r="F37" s="78">
        <v>11</v>
      </c>
      <c r="G37" s="78">
        <v>11.2</v>
      </c>
      <c r="H37" s="78" t="s">
        <v>1894</v>
      </c>
      <c r="I37" s="78">
        <v>1122</v>
      </c>
      <c r="J37" s="79">
        <v>0</v>
      </c>
      <c r="K37" s="80">
        <v>0</v>
      </c>
      <c r="L37" s="80">
        <v>0</v>
      </c>
      <c r="M37" s="81">
        <v>0</v>
      </c>
      <c r="N37" s="82">
        <v>0</v>
      </c>
      <c r="O37" s="83">
        <v>0</v>
      </c>
      <c r="P37" s="83">
        <v>0</v>
      </c>
      <c r="Q37" s="84">
        <v>1</v>
      </c>
      <c r="R37" s="85">
        <v>0</v>
      </c>
      <c r="S37" s="80">
        <v>0</v>
      </c>
      <c r="T37" s="80">
        <v>0</v>
      </c>
      <c r="U37" s="80">
        <v>0</v>
      </c>
      <c r="V37" s="80">
        <v>0</v>
      </c>
      <c r="W37" s="81">
        <v>0</v>
      </c>
      <c r="X37" s="82">
        <v>0</v>
      </c>
      <c r="Y37" s="86">
        <v>0</v>
      </c>
      <c r="Z37" s="87">
        <v>1</v>
      </c>
      <c r="AA37" s="166" t="s">
        <v>1896</v>
      </c>
      <c r="AB37" s="167"/>
      <c r="AC37" s="71"/>
      <c r="AD37" s="72"/>
      <c r="AE37" s="72"/>
      <c r="AF37" s="72"/>
      <c r="AG37" s="73"/>
      <c r="AH37" s="74"/>
      <c r="AI37" s="75"/>
    </row>
    <row r="38" spans="1:35" s="45" customFormat="1" ht="31.5" hidden="1" x14ac:dyDescent="0.25">
      <c r="A38" s="78">
        <v>36</v>
      </c>
      <c r="B38" s="78" t="s">
        <v>940</v>
      </c>
      <c r="C38" s="78" t="s">
        <v>272</v>
      </c>
      <c r="D38" s="78" t="s">
        <v>85</v>
      </c>
      <c r="E38" s="78" t="s">
        <v>105</v>
      </c>
      <c r="F38" s="78">
        <v>11</v>
      </c>
      <c r="G38" s="78">
        <v>11.2</v>
      </c>
      <c r="H38" s="78" t="s">
        <v>1894</v>
      </c>
      <c r="I38" s="78">
        <v>1390</v>
      </c>
      <c r="J38" s="79">
        <v>0</v>
      </c>
      <c r="K38" s="80">
        <v>0</v>
      </c>
      <c r="L38" s="80">
        <v>0</v>
      </c>
      <c r="M38" s="81">
        <v>0</v>
      </c>
      <c r="N38" s="82">
        <v>0</v>
      </c>
      <c r="O38" s="83">
        <v>0</v>
      </c>
      <c r="P38" s="83">
        <v>0</v>
      </c>
      <c r="Q38" s="84">
        <v>0</v>
      </c>
      <c r="R38" s="85">
        <v>1</v>
      </c>
      <c r="S38" s="80">
        <v>0</v>
      </c>
      <c r="T38" s="80">
        <v>0</v>
      </c>
      <c r="U38" s="80">
        <v>0</v>
      </c>
      <c r="V38" s="80">
        <v>0</v>
      </c>
      <c r="W38" s="81">
        <v>0</v>
      </c>
      <c r="X38" s="82">
        <v>0</v>
      </c>
      <c r="Y38" s="86">
        <v>0</v>
      </c>
      <c r="Z38" s="87">
        <v>1</v>
      </c>
      <c r="AA38" s="166" t="s">
        <v>1897</v>
      </c>
      <c r="AB38" s="167"/>
      <c r="AC38" s="71"/>
      <c r="AD38" s="72"/>
      <c r="AE38" s="72"/>
      <c r="AF38" s="72"/>
      <c r="AG38" s="73"/>
      <c r="AH38" s="74"/>
      <c r="AI38" s="75"/>
    </row>
    <row r="39" spans="1:35" s="45" customFormat="1" ht="78.75" hidden="1" x14ac:dyDescent="0.25">
      <c r="A39" s="78">
        <v>37</v>
      </c>
      <c r="B39" s="78" t="s">
        <v>940</v>
      </c>
      <c r="C39" s="78" t="s">
        <v>272</v>
      </c>
      <c r="D39" s="78" t="s">
        <v>85</v>
      </c>
      <c r="E39" s="78" t="s">
        <v>105</v>
      </c>
      <c r="F39" s="78">
        <v>11</v>
      </c>
      <c r="G39" s="78">
        <v>11.2</v>
      </c>
      <c r="H39" s="78" t="s">
        <v>1894</v>
      </c>
      <c r="I39" s="78">
        <v>1399</v>
      </c>
      <c r="J39" s="79">
        <v>0</v>
      </c>
      <c r="K39" s="80">
        <v>0</v>
      </c>
      <c r="L39" s="80">
        <v>1</v>
      </c>
      <c r="M39" s="81">
        <v>0</v>
      </c>
      <c r="N39" s="82">
        <v>0</v>
      </c>
      <c r="O39" s="83">
        <v>0</v>
      </c>
      <c r="P39" s="83">
        <v>0</v>
      </c>
      <c r="Q39" s="84">
        <v>0</v>
      </c>
      <c r="R39" s="85">
        <v>1</v>
      </c>
      <c r="S39" s="80">
        <v>0</v>
      </c>
      <c r="T39" s="80">
        <v>0</v>
      </c>
      <c r="U39" s="80">
        <v>0</v>
      </c>
      <c r="V39" s="80">
        <v>0</v>
      </c>
      <c r="W39" s="81">
        <v>0</v>
      </c>
      <c r="X39" s="82">
        <v>0</v>
      </c>
      <c r="Y39" s="86">
        <v>0</v>
      </c>
      <c r="Z39" s="87">
        <v>1</v>
      </c>
      <c r="AA39" s="166" t="s">
        <v>1898</v>
      </c>
      <c r="AB39" s="167"/>
      <c r="AC39" s="71"/>
      <c r="AD39" s="72"/>
      <c r="AE39" s="72"/>
      <c r="AF39" s="72"/>
      <c r="AG39" s="73"/>
      <c r="AH39" s="74"/>
      <c r="AI39" s="75"/>
    </row>
    <row r="40" spans="1:35" s="45" customFormat="1" ht="78.75" hidden="1" x14ac:dyDescent="0.25">
      <c r="A40" s="78">
        <v>38</v>
      </c>
      <c r="B40" s="78" t="s">
        <v>940</v>
      </c>
      <c r="C40" s="78" t="s">
        <v>272</v>
      </c>
      <c r="D40" s="78" t="s">
        <v>85</v>
      </c>
      <c r="E40" s="78" t="s">
        <v>105</v>
      </c>
      <c r="F40" s="78">
        <v>11</v>
      </c>
      <c r="G40" s="78">
        <v>11.2</v>
      </c>
      <c r="H40" s="78" t="s">
        <v>1894</v>
      </c>
      <c r="I40" s="78">
        <v>1414</v>
      </c>
      <c r="J40" s="79">
        <v>0</v>
      </c>
      <c r="K40" s="80">
        <v>0</v>
      </c>
      <c r="L40" s="80">
        <v>0</v>
      </c>
      <c r="M40" s="81">
        <v>0</v>
      </c>
      <c r="N40" s="82">
        <v>0</v>
      </c>
      <c r="O40" s="83">
        <v>0</v>
      </c>
      <c r="P40" s="83">
        <v>0</v>
      </c>
      <c r="Q40" s="84">
        <v>0</v>
      </c>
      <c r="R40" s="85">
        <v>1</v>
      </c>
      <c r="S40" s="80">
        <v>0</v>
      </c>
      <c r="T40" s="80">
        <v>0</v>
      </c>
      <c r="U40" s="80">
        <v>1</v>
      </c>
      <c r="V40" s="80">
        <v>0</v>
      </c>
      <c r="W40" s="81">
        <v>0</v>
      </c>
      <c r="X40" s="82">
        <v>0</v>
      </c>
      <c r="Y40" s="86">
        <v>0</v>
      </c>
      <c r="Z40" s="87">
        <v>1</v>
      </c>
      <c r="AA40" s="166" t="s">
        <v>1899</v>
      </c>
      <c r="AB40" s="167"/>
      <c r="AC40" s="71"/>
      <c r="AD40" s="72"/>
      <c r="AE40" s="72"/>
      <c r="AF40" s="72"/>
      <c r="AG40" s="73"/>
      <c r="AH40" s="74"/>
      <c r="AI40" s="75"/>
    </row>
    <row r="41" spans="1:35" s="45" customFormat="1" ht="31.5" hidden="1" x14ac:dyDescent="0.25">
      <c r="A41" s="78">
        <v>39</v>
      </c>
      <c r="B41" s="78" t="s">
        <v>940</v>
      </c>
      <c r="C41" s="78" t="s">
        <v>272</v>
      </c>
      <c r="D41" s="78" t="s">
        <v>85</v>
      </c>
      <c r="E41" s="78" t="s">
        <v>105</v>
      </c>
      <c r="F41" s="78">
        <v>11</v>
      </c>
      <c r="G41" s="78">
        <v>11.2</v>
      </c>
      <c r="H41" s="78" t="s">
        <v>1894</v>
      </c>
      <c r="I41" s="78">
        <v>1933</v>
      </c>
      <c r="J41" s="79">
        <v>0</v>
      </c>
      <c r="K41" s="80">
        <v>0</v>
      </c>
      <c r="L41" s="80">
        <v>0</v>
      </c>
      <c r="M41" s="81">
        <v>0</v>
      </c>
      <c r="N41" s="82">
        <v>0</v>
      </c>
      <c r="O41" s="83">
        <v>1</v>
      </c>
      <c r="P41" s="83">
        <v>0</v>
      </c>
      <c r="Q41" s="84">
        <v>0</v>
      </c>
      <c r="R41" s="85">
        <v>0</v>
      </c>
      <c r="S41" s="80">
        <v>0</v>
      </c>
      <c r="T41" s="80">
        <v>0</v>
      </c>
      <c r="U41" s="80">
        <v>0</v>
      </c>
      <c r="V41" s="80">
        <v>0</v>
      </c>
      <c r="W41" s="81">
        <v>0</v>
      </c>
      <c r="X41" s="82">
        <v>0</v>
      </c>
      <c r="Y41" s="86">
        <v>0</v>
      </c>
      <c r="Z41" s="87">
        <v>1</v>
      </c>
      <c r="AA41" s="168" t="s">
        <v>1900</v>
      </c>
      <c r="AB41" s="167"/>
      <c r="AC41" s="71"/>
      <c r="AD41" s="72"/>
      <c r="AE41" s="72"/>
      <c r="AF41" s="72"/>
      <c r="AG41" s="73"/>
      <c r="AH41" s="74"/>
      <c r="AI41" s="75"/>
    </row>
    <row r="42" spans="1:35" s="45" customFormat="1" ht="15.75" hidden="1" x14ac:dyDescent="0.25">
      <c r="A42" s="78">
        <v>40</v>
      </c>
      <c r="B42" s="78" t="s">
        <v>940</v>
      </c>
      <c r="C42" s="78" t="s">
        <v>272</v>
      </c>
      <c r="D42" s="78" t="s">
        <v>85</v>
      </c>
      <c r="E42" s="78" t="s">
        <v>105</v>
      </c>
      <c r="F42" s="78">
        <v>11</v>
      </c>
      <c r="G42" s="78">
        <v>11.2</v>
      </c>
      <c r="H42" s="78" t="s">
        <v>1901</v>
      </c>
      <c r="I42" s="78">
        <v>1980</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78.75" hidden="1" x14ac:dyDescent="0.25">
      <c r="A43" s="78">
        <v>41</v>
      </c>
      <c r="B43" s="78" t="s">
        <v>940</v>
      </c>
      <c r="C43" s="78" t="s">
        <v>272</v>
      </c>
      <c r="D43" s="78" t="s">
        <v>85</v>
      </c>
      <c r="E43" s="78" t="s">
        <v>105</v>
      </c>
      <c r="F43" s="78">
        <v>11</v>
      </c>
      <c r="G43" s="78">
        <v>11.2</v>
      </c>
      <c r="H43" s="78" t="s">
        <v>1902</v>
      </c>
      <c r="I43" s="78">
        <v>990</v>
      </c>
      <c r="J43" s="79">
        <v>0</v>
      </c>
      <c r="K43" s="80">
        <v>0</v>
      </c>
      <c r="L43" s="80">
        <v>0</v>
      </c>
      <c r="M43" s="81">
        <v>0</v>
      </c>
      <c r="N43" s="82">
        <v>1</v>
      </c>
      <c r="O43" s="83">
        <v>0</v>
      </c>
      <c r="P43" s="83">
        <v>0</v>
      </c>
      <c r="Q43" s="84">
        <v>0</v>
      </c>
      <c r="R43" s="85">
        <v>0</v>
      </c>
      <c r="S43" s="80">
        <v>0</v>
      </c>
      <c r="T43" s="80">
        <v>0</v>
      </c>
      <c r="U43" s="80">
        <v>1</v>
      </c>
      <c r="V43" s="80">
        <v>0</v>
      </c>
      <c r="W43" s="81">
        <v>0</v>
      </c>
      <c r="X43" s="82">
        <v>0</v>
      </c>
      <c r="Y43" s="86">
        <v>0</v>
      </c>
      <c r="Z43" s="87">
        <v>1</v>
      </c>
      <c r="AA43" s="166" t="s">
        <v>1903</v>
      </c>
      <c r="AB43" s="167"/>
      <c r="AC43" s="71"/>
      <c r="AD43" s="72"/>
      <c r="AE43" s="72"/>
      <c r="AF43" s="72"/>
      <c r="AG43" s="73"/>
      <c r="AH43" s="74"/>
      <c r="AI43" s="75"/>
    </row>
    <row r="44" spans="1:35" s="45" customFormat="1" ht="63" x14ac:dyDescent="0.25">
      <c r="A44" s="78">
        <v>42</v>
      </c>
      <c r="B44" s="78" t="s">
        <v>940</v>
      </c>
      <c r="C44" s="78" t="s">
        <v>272</v>
      </c>
      <c r="D44" s="78" t="s">
        <v>85</v>
      </c>
      <c r="E44" s="78" t="s">
        <v>105</v>
      </c>
      <c r="F44" s="78">
        <v>11</v>
      </c>
      <c r="G44" s="78">
        <v>11.2</v>
      </c>
      <c r="H44" s="78" t="s">
        <v>1902</v>
      </c>
      <c r="I44" s="78">
        <v>1113</v>
      </c>
      <c r="J44" s="79">
        <v>1</v>
      </c>
      <c r="K44" s="80">
        <v>0</v>
      </c>
      <c r="L44" s="80">
        <v>0</v>
      </c>
      <c r="M44" s="81">
        <v>0</v>
      </c>
      <c r="N44" s="82">
        <v>0</v>
      </c>
      <c r="O44" s="83">
        <v>0</v>
      </c>
      <c r="P44" s="83">
        <v>0</v>
      </c>
      <c r="Q44" s="84">
        <v>0</v>
      </c>
      <c r="R44" s="85">
        <v>0</v>
      </c>
      <c r="S44" s="80">
        <v>0</v>
      </c>
      <c r="T44" s="80">
        <v>0</v>
      </c>
      <c r="U44" s="80">
        <v>0</v>
      </c>
      <c r="V44" s="80">
        <v>0</v>
      </c>
      <c r="W44" s="81">
        <v>0</v>
      </c>
      <c r="X44" s="82">
        <v>0</v>
      </c>
      <c r="Y44" s="86">
        <v>0</v>
      </c>
      <c r="Z44" s="87">
        <v>1</v>
      </c>
      <c r="AA44" s="166" t="s">
        <v>1904</v>
      </c>
      <c r="AB44" s="167"/>
      <c r="AC44" s="71"/>
      <c r="AD44" s="72"/>
      <c r="AE44" s="72"/>
      <c r="AF44" s="72"/>
      <c r="AG44" s="73"/>
      <c r="AH44" s="74"/>
      <c r="AI44" s="75"/>
    </row>
    <row r="45" spans="1:35" s="45" customFormat="1" ht="47.25" hidden="1" x14ac:dyDescent="0.25">
      <c r="A45" s="78">
        <v>43</v>
      </c>
      <c r="B45" s="78" t="s">
        <v>940</v>
      </c>
      <c r="C45" s="78" t="s">
        <v>272</v>
      </c>
      <c r="D45" s="78" t="s">
        <v>85</v>
      </c>
      <c r="E45" s="78" t="s">
        <v>105</v>
      </c>
      <c r="F45" s="78">
        <v>11</v>
      </c>
      <c r="G45" s="78">
        <v>11.2</v>
      </c>
      <c r="H45" s="78" t="s">
        <v>1902</v>
      </c>
      <c r="I45" s="78">
        <v>1181</v>
      </c>
      <c r="J45" s="79">
        <v>0</v>
      </c>
      <c r="K45" s="80">
        <v>0</v>
      </c>
      <c r="L45" s="80">
        <v>0</v>
      </c>
      <c r="M45" s="81">
        <v>0</v>
      </c>
      <c r="N45" s="82">
        <v>1</v>
      </c>
      <c r="O45" s="83">
        <v>0</v>
      </c>
      <c r="P45" s="83">
        <v>0</v>
      </c>
      <c r="Q45" s="84">
        <v>0</v>
      </c>
      <c r="R45" s="85">
        <v>0</v>
      </c>
      <c r="S45" s="80">
        <v>0</v>
      </c>
      <c r="T45" s="80">
        <v>0</v>
      </c>
      <c r="U45" s="80">
        <v>0</v>
      </c>
      <c r="V45" s="80">
        <v>0</v>
      </c>
      <c r="W45" s="81">
        <v>0</v>
      </c>
      <c r="X45" s="82">
        <v>0</v>
      </c>
      <c r="Y45" s="86">
        <v>0</v>
      </c>
      <c r="Z45" s="87">
        <v>1</v>
      </c>
      <c r="AA45" s="166" t="s">
        <v>1905</v>
      </c>
      <c r="AB45" s="167"/>
      <c r="AC45" s="71"/>
      <c r="AD45" s="72"/>
      <c r="AE45" s="72"/>
      <c r="AF45" s="72"/>
      <c r="AG45" s="73"/>
      <c r="AH45" s="74"/>
      <c r="AI45" s="75"/>
    </row>
    <row r="46" spans="1:35" s="45" customFormat="1" ht="47.25" hidden="1" x14ac:dyDescent="0.25">
      <c r="A46" s="78">
        <v>44</v>
      </c>
      <c r="B46" s="78" t="s">
        <v>940</v>
      </c>
      <c r="C46" s="78" t="s">
        <v>272</v>
      </c>
      <c r="D46" s="78" t="s">
        <v>85</v>
      </c>
      <c r="E46" s="78" t="s">
        <v>105</v>
      </c>
      <c r="F46" s="78">
        <v>11</v>
      </c>
      <c r="G46" s="78">
        <v>11.2</v>
      </c>
      <c r="H46" s="78" t="s">
        <v>1902</v>
      </c>
      <c r="I46" s="78">
        <v>1386</v>
      </c>
      <c r="J46" s="79">
        <v>0</v>
      </c>
      <c r="K46" s="80">
        <v>0</v>
      </c>
      <c r="L46" s="80">
        <v>0</v>
      </c>
      <c r="M46" s="81">
        <v>0</v>
      </c>
      <c r="N46" s="82">
        <v>0</v>
      </c>
      <c r="O46" s="83">
        <v>0</v>
      </c>
      <c r="P46" s="83">
        <v>0</v>
      </c>
      <c r="Q46" s="84">
        <v>0</v>
      </c>
      <c r="R46" s="85">
        <v>1</v>
      </c>
      <c r="S46" s="80">
        <v>0</v>
      </c>
      <c r="T46" s="80">
        <v>0</v>
      </c>
      <c r="U46" s="80">
        <v>0</v>
      </c>
      <c r="V46" s="80">
        <v>0</v>
      </c>
      <c r="W46" s="81">
        <v>0</v>
      </c>
      <c r="X46" s="82">
        <v>0</v>
      </c>
      <c r="Y46" s="86">
        <v>0</v>
      </c>
      <c r="Z46" s="87">
        <v>1</v>
      </c>
      <c r="AA46" s="166" t="s">
        <v>1906</v>
      </c>
      <c r="AB46" s="167"/>
      <c r="AC46" s="71"/>
      <c r="AD46" s="72"/>
      <c r="AE46" s="72"/>
      <c r="AF46" s="72"/>
      <c r="AG46" s="73"/>
      <c r="AH46" s="74"/>
      <c r="AI46" s="75"/>
    </row>
    <row r="47" spans="1:35" s="45" customFormat="1" ht="63" hidden="1" x14ac:dyDescent="0.25">
      <c r="A47" s="78">
        <v>45</v>
      </c>
      <c r="B47" s="78" t="s">
        <v>940</v>
      </c>
      <c r="C47" s="78" t="s">
        <v>272</v>
      </c>
      <c r="D47" s="78" t="s">
        <v>85</v>
      </c>
      <c r="E47" s="78" t="s">
        <v>105</v>
      </c>
      <c r="F47" s="78">
        <v>11</v>
      </c>
      <c r="G47" s="78">
        <v>11.2</v>
      </c>
      <c r="H47" s="78" t="s">
        <v>1902</v>
      </c>
      <c r="I47" s="78">
        <v>1948</v>
      </c>
      <c r="J47" s="79">
        <v>0</v>
      </c>
      <c r="K47" s="80">
        <v>0</v>
      </c>
      <c r="L47" s="80">
        <v>0</v>
      </c>
      <c r="M47" s="81">
        <v>0</v>
      </c>
      <c r="N47" s="82">
        <v>0</v>
      </c>
      <c r="O47" s="83">
        <v>0</v>
      </c>
      <c r="P47" s="83">
        <v>0</v>
      </c>
      <c r="Q47" s="84">
        <v>1</v>
      </c>
      <c r="R47" s="85">
        <v>0</v>
      </c>
      <c r="S47" s="80">
        <v>0</v>
      </c>
      <c r="T47" s="80">
        <v>0</v>
      </c>
      <c r="U47" s="80">
        <v>0</v>
      </c>
      <c r="V47" s="80">
        <v>1</v>
      </c>
      <c r="W47" s="81">
        <v>0</v>
      </c>
      <c r="X47" s="82">
        <v>0</v>
      </c>
      <c r="Y47" s="86">
        <v>0</v>
      </c>
      <c r="Z47" s="87">
        <v>1</v>
      </c>
      <c r="AA47" s="166" t="s">
        <v>1907</v>
      </c>
      <c r="AB47" s="167"/>
      <c r="AC47" s="71"/>
      <c r="AD47" s="72"/>
      <c r="AE47" s="72"/>
      <c r="AF47" s="72"/>
      <c r="AG47" s="73"/>
      <c r="AH47" s="74"/>
      <c r="AI47" s="75"/>
    </row>
    <row r="48" spans="1:35" s="45" customFormat="1" ht="15.75" hidden="1" x14ac:dyDescent="0.25">
      <c r="A48" s="78">
        <v>46</v>
      </c>
      <c r="B48" s="78" t="s">
        <v>940</v>
      </c>
      <c r="C48" s="78" t="s">
        <v>272</v>
      </c>
      <c r="D48" s="78" t="s">
        <v>85</v>
      </c>
      <c r="E48" s="78" t="s">
        <v>105</v>
      </c>
      <c r="F48" s="78">
        <v>11</v>
      </c>
      <c r="G48" s="78">
        <v>11.2</v>
      </c>
      <c r="H48" s="78" t="s">
        <v>1902</v>
      </c>
      <c r="I48" s="78">
        <v>1986</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31.5" hidden="1" x14ac:dyDescent="0.25">
      <c r="A49" s="78">
        <v>47</v>
      </c>
      <c r="B49" s="78" t="s">
        <v>940</v>
      </c>
      <c r="C49" s="78" t="s">
        <v>272</v>
      </c>
      <c r="D49" s="78" t="s">
        <v>85</v>
      </c>
      <c r="E49" s="78" t="s">
        <v>105</v>
      </c>
      <c r="F49" s="78">
        <v>11</v>
      </c>
      <c r="G49" s="78">
        <v>11.2</v>
      </c>
      <c r="H49" s="78" t="s">
        <v>1902</v>
      </c>
      <c r="I49" s="78">
        <v>2011</v>
      </c>
      <c r="J49" s="79">
        <v>0</v>
      </c>
      <c r="K49" s="80">
        <v>0</v>
      </c>
      <c r="L49" s="80">
        <v>0</v>
      </c>
      <c r="M49" s="81">
        <v>0</v>
      </c>
      <c r="N49" s="82">
        <v>1</v>
      </c>
      <c r="O49" s="83">
        <v>0</v>
      </c>
      <c r="P49" s="83">
        <v>0</v>
      </c>
      <c r="Q49" s="84">
        <v>0</v>
      </c>
      <c r="R49" s="85">
        <v>0</v>
      </c>
      <c r="S49" s="80">
        <v>0</v>
      </c>
      <c r="T49" s="80">
        <v>0</v>
      </c>
      <c r="U49" s="80">
        <v>0</v>
      </c>
      <c r="V49" s="80">
        <v>0</v>
      </c>
      <c r="W49" s="81">
        <v>0</v>
      </c>
      <c r="X49" s="82">
        <v>0</v>
      </c>
      <c r="Y49" s="86">
        <v>0</v>
      </c>
      <c r="Z49" s="87">
        <v>1</v>
      </c>
      <c r="AA49" s="166" t="s">
        <v>1908</v>
      </c>
      <c r="AB49" s="167"/>
      <c r="AC49" s="71"/>
      <c r="AD49" s="72"/>
      <c r="AE49" s="72"/>
      <c r="AF49" s="72"/>
      <c r="AG49" s="73"/>
      <c r="AH49" s="74"/>
      <c r="AI49" s="75"/>
    </row>
    <row r="50" spans="1:35" s="45" customFormat="1" ht="78.75" x14ac:dyDescent="0.25">
      <c r="A50" s="78">
        <v>48</v>
      </c>
      <c r="B50" s="78" t="s">
        <v>940</v>
      </c>
      <c r="C50" s="78" t="s">
        <v>272</v>
      </c>
      <c r="D50" s="78" t="s">
        <v>85</v>
      </c>
      <c r="E50" s="78" t="s">
        <v>105</v>
      </c>
      <c r="F50" s="78">
        <v>11</v>
      </c>
      <c r="G50" s="78">
        <v>11.2</v>
      </c>
      <c r="H50" s="78" t="s">
        <v>1902</v>
      </c>
      <c r="I50" s="78">
        <v>2024</v>
      </c>
      <c r="J50" s="79">
        <v>1</v>
      </c>
      <c r="K50" s="80">
        <v>0</v>
      </c>
      <c r="L50" s="80">
        <v>0</v>
      </c>
      <c r="M50" s="81">
        <v>0</v>
      </c>
      <c r="N50" s="82">
        <v>0</v>
      </c>
      <c r="O50" s="83">
        <v>0</v>
      </c>
      <c r="P50" s="83">
        <v>0</v>
      </c>
      <c r="Q50" s="84">
        <v>0</v>
      </c>
      <c r="R50" s="85">
        <v>0</v>
      </c>
      <c r="S50" s="80">
        <v>0</v>
      </c>
      <c r="T50" s="80">
        <v>1</v>
      </c>
      <c r="U50" s="80">
        <v>0</v>
      </c>
      <c r="V50" s="80">
        <v>0</v>
      </c>
      <c r="W50" s="81">
        <v>0</v>
      </c>
      <c r="X50" s="82">
        <v>0</v>
      </c>
      <c r="Y50" s="86">
        <v>0</v>
      </c>
      <c r="Z50" s="87">
        <v>1</v>
      </c>
      <c r="AA50" s="166" t="s">
        <v>1909</v>
      </c>
      <c r="AB50" s="167"/>
      <c r="AC50" s="71"/>
      <c r="AD50" s="72"/>
      <c r="AE50" s="72"/>
      <c r="AF50" s="72"/>
      <c r="AG50" s="73"/>
      <c r="AH50" s="74"/>
      <c r="AI50" s="75"/>
    </row>
    <row r="51" spans="1:35" s="45" customFormat="1" ht="31.5" hidden="1" x14ac:dyDescent="0.25">
      <c r="A51" s="78">
        <v>49</v>
      </c>
      <c r="B51" s="78" t="s">
        <v>940</v>
      </c>
      <c r="C51" s="78" t="s">
        <v>272</v>
      </c>
      <c r="D51" s="78" t="s">
        <v>85</v>
      </c>
      <c r="E51" s="78" t="s">
        <v>105</v>
      </c>
      <c r="F51" s="78">
        <v>11</v>
      </c>
      <c r="G51" s="78">
        <v>11.3</v>
      </c>
      <c r="H51" s="78" t="s">
        <v>1910</v>
      </c>
      <c r="I51" s="78">
        <v>962</v>
      </c>
      <c r="J51" s="79">
        <v>0</v>
      </c>
      <c r="K51" s="80">
        <v>0</v>
      </c>
      <c r="L51" s="80">
        <v>0</v>
      </c>
      <c r="M51" s="81">
        <v>0</v>
      </c>
      <c r="N51" s="82">
        <v>0</v>
      </c>
      <c r="O51" s="83">
        <v>0</v>
      </c>
      <c r="P51" s="83">
        <v>0</v>
      </c>
      <c r="Q51" s="84">
        <v>1</v>
      </c>
      <c r="R51" s="85">
        <v>0</v>
      </c>
      <c r="S51" s="80">
        <v>0</v>
      </c>
      <c r="T51" s="80">
        <v>0</v>
      </c>
      <c r="U51" s="80">
        <v>1</v>
      </c>
      <c r="V51" s="80">
        <v>0</v>
      </c>
      <c r="W51" s="81">
        <v>0</v>
      </c>
      <c r="X51" s="82">
        <v>0</v>
      </c>
      <c r="Y51" s="86">
        <v>0</v>
      </c>
      <c r="Z51" s="87">
        <v>1</v>
      </c>
      <c r="AA51" s="166" t="s">
        <v>1911</v>
      </c>
      <c r="AB51" s="167"/>
      <c r="AC51" s="71"/>
      <c r="AD51" s="72"/>
      <c r="AE51" s="72"/>
      <c r="AF51" s="72"/>
      <c r="AG51" s="73"/>
      <c r="AH51" s="74"/>
      <c r="AI51" s="75"/>
    </row>
    <row r="52" spans="1:35" s="45" customFormat="1" ht="31.5" hidden="1" x14ac:dyDescent="0.25">
      <c r="A52" s="78">
        <v>50</v>
      </c>
      <c r="B52" s="78" t="s">
        <v>940</v>
      </c>
      <c r="C52" s="78" t="s">
        <v>272</v>
      </c>
      <c r="D52" s="78" t="s">
        <v>85</v>
      </c>
      <c r="E52" s="78" t="s">
        <v>105</v>
      </c>
      <c r="F52" s="78">
        <v>11</v>
      </c>
      <c r="G52" s="78">
        <v>11.3</v>
      </c>
      <c r="H52" s="78" t="s">
        <v>1910</v>
      </c>
      <c r="I52" s="78">
        <v>1208</v>
      </c>
      <c r="J52" s="79">
        <v>0</v>
      </c>
      <c r="K52" s="80">
        <v>0</v>
      </c>
      <c r="L52" s="80">
        <v>0</v>
      </c>
      <c r="M52" s="81">
        <v>0</v>
      </c>
      <c r="N52" s="82">
        <v>1</v>
      </c>
      <c r="O52" s="83">
        <v>0</v>
      </c>
      <c r="P52" s="83">
        <v>0</v>
      </c>
      <c r="Q52" s="84">
        <v>0</v>
      </c>
      <c r="R52" s="85">
        <v>0</v>
      </c>
      <c r="S52" s="80">
        <v>0</v>
      </c>
      <c r="T52" s="80">
        <v>0</v>
      </c>
      <c r="U52" s="80">
        <v>0</v>
      </c>
      <c r="V52" s="80">
        <v>0</v>
      </c>
      <c r="W52" s="81">
        <v>0</v>
      </c>
      <c r="X52" s="82">
        <v>0</v>
      </c>
      <c r="Y52" s="86">
        <v>0</v>
      </c>
      <c r="Z52" s="87">
        <v>1</v>
      </c>
      <c r="AA52" s="169" t="s">
        <v>1912</v>
      </c>
      <c r="AB52" s="167"/>
      <c r="AC52" s="71"/>
      <c r="AD52" s="72"/>
      <c r="AE52" s="72"/>
      <c r="AF52" s="72"/>
      <c r="AG52" s="73"/>
      <c r="AH52" s="74"/>
      <c r="AI52" s="75"/>
    </row>
    <row r="53" spans="1:35" s="45" customFormat="1" ht="47.25" x14ac:dyDescent="0.25">
      <c r="A53" s="78">
        <v>51</v>
      </c>
      <c r="B53" s="78" t="s">
        <v>940</v>
      </c>
      <c r="C53" s="78" t="s">
        <v>272</v>
      </c>
      <c r="D53" s="78" t="s">
        <v>85</v>
      </c>
      <c r="E53" s="78" t="s">
        <v>105</v>
      </c>
      <c r="F53" s="78">
        <v>11</v>
      </c>
      <c r="G53" s="78">
        <v>11.3</v>
      </c>
      <c r="H53" s="78" t="s">
        <v>1910</v>
      </c>
      <c r="I53" s="78">
        <v>1311</v>
      </c>
      <c r="J53" s="79">
        <v>1</v>
      </c>
      <c r="K53" s="80">
        <v>0</v>
      </c>
      <c r="L53" s="80">
        <v>0</v>
      </c>
      <c r="M53" s="81">
        <v>0</v>
      </c>
      <c r="N53" s="82">
        <v>0</v>
      </c>
      <c r="O53" s="83">
        <v>0</v>
      </c>
      <c r="P53" s="83">
        <v>0</v>
      </c>
      <c r="Q53" s="84">
        <v>0</v>
      </c>
      <c r="R53" s="85">
        <v>0</v>
      </c>
      <c r="S53" s="80">
        <v>0</v>
      </c>
      <c r="T53" s="80">
        <v>0</v>
      </c>
      <c r="U53" s="80">
        <v>0</v>
      </c>
      <c r="V53" s="80">
        <v>0</v>
      </c>
      <c r="W53" s="81">
        <v>0</v>
      </c>
      <c r="X53" s="82">
        <v>0</v>
      </c>
      <c r="Y53" s="86">
        <v>0</v>
      </c>
      <c r="Z53" s="87">
        <v>1</v>
      </c>
      <c r="AA53" s="166" t="s">
        <v>1913</v>
      </c>
      <c r="AB53" s="167"/>
      <c r="AC53" s="71"/>
      <c r="AD53" s="72"/>
      <c r="AE53" s="72"/>
      <c r="AF53" s="72"/>
      <c r="AG53" s="73"/>
      <c r="AH53" s="74"/>
      <c r="AI53" s="75"/>
    </row>
    <row r="54" spans="1:35" s="45" customFormat="1" ht="15.75" hidden="1" x14ac:dyDescent="0.25">
      <c r="A54" s="78">
        <v>52</v>
      </c>
      <c r="B54" s="78" t="s">
        <v>940</v>
      </c>
      <c r="C54" s="78" t="s">
        <v>272</v>
      </c>
      <c r="D54" s="78" t="s">
        <v>85</v>
      </c>
      <c r="E54" s="78" t="s">
        <v>105</v>
      </c>
      <c r="F54" s="78">
        <v>11</v>
      </c>
      <c r="G54" s="78">
        <v>11.3</v>
      </c>
      <c r="H54" s="78" t="s">
        <v>1910</v>
      </c>
      <c r="I54" s="78">
        <v>1615</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47.25" x14ac:dyDescent="0.25">
      <c r="A55" s="78">
        <v>53</v>
      </c>
      <c r="B55" s="78" t="s">
        <v>940</v>
      </c>
      <c r="C55" s="78" t="s">
        <v>272</v>
      </c>
      <c r="D55" s="78" t="s">
        <v>85</v>
      </c>
      <c r="E55" s="78" t="s">
        <v>105</v>
      </c>
      <c r="F55" s="78">
        <v>11</v>
      </c>
      <c r="G55" s="78">
        <v>11.3</v>
      </c>
      <c r="H55" s="78" t="s">
        <v>1910</v>
      </c>
      <c r="I55" s="78">
        <v>1703</v>
      </c>
      <c r="J55" s="79">
        <v>1</v>
      </c>
      <c r="K55" s="80">
        <v>0</v>
      </c>
      <c r="L55" s="80">
        <v>0</v>
      </c>
      <c r="M55" s="81">
        <v>0</v>
      </c>
      <c r="N55" s="82">
        <v>0</v>
      </c>
      <c r="O55" s="83">
        <v>0</v>
      </c>
      <c r="P55" s="83">
        <v>0</v>
      </c>
      <c r="Q55" s="84">
        <v>0</v>
      </c>
      <c r="R55" s="85">
        <v>0</v>
      </c>
      <c r="S55" s="80">
        <v>0</v>
      </c>
      <c r="T55" s="80">
        <v>0</v>
      </c>
      <c r="U55" s="80">
        <v>0</v>
      </c>
      <c r="V55" s="80">
        <v>0</v>
      </c>
      <c r="W55" s="81">
        <v>0</v>
      </c>
      <c r="X55" s="82">
        <v>0</v>
      </c>
      <c r="Y55" s="86">
        <v>0</v>
      </c>
      <c r="Z55" s="87">
        <v>1</v>
      </c>
      <c r="AA55" s="166" t="s">
        <v>1914</v>
      </c>
      <c r="AB55" s="167"/>
      <c r="AC55" s="71"/>
      <c r="AD55" s="72"/>
      <c r="AE55" s="72"/>
      <c r="AF55" s="72"/>
      <c r="AG55" s="73"/>
      <c r="AH55" s="74"/>
      <c r="AI55" s="75"/>
    </row>
    <row r="56" spans="1:35" s="45" customFormat="1" ht="15.75" hidden="1" x14ac:dyDescent="0.25">
      <c r="A56" s="78">
        <v>54</v>
      </c>
      <c r="B56" s="78" t="s">
        <v>940</v>
      </c>
      <c r="C56" s="78" t="s">
        <v>272</v>
      </c>
      <c r="D56" s="78" t="s">
        <v>85</v>
      </c>
      <c r="E56" s="78" t="s">
        <v>105</v>
      </c>
      <c r="F56" s="78">
        <v>11</v>
      </c>
      <c r="G56" s="78">
        <v>11.3</v>
      </c>
      <c r="H56" s="78" t="s">
        <v>1910</v>
      </c>
      <c r="I56" s="78">
        <v>1787</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31.5" x14ac:dyDescent="0.25">
      <c r="A57" s="78">
        <v>55</v>
      </c>
      <c r="B57" s="78" t="s">
        <v>940</v>
      </c>
      <c r="C57" s="78" t="s">
        <v>272</v>
      </c>
      <c r="D57" s="78" t="s">
        <v>85</v>
      </c>
      <c r="E57" s="78" t="s">
        <v>105</v>
      </c>
      <c r="F57" s="78">
        <v>11</v>
      </c>
      <c r="G57" s="78">
        <v>11.3</v>
      </c>
      <c r="H57" s="78" t="s">
        <v>1910</v>
      </c>
      <c r="I57" s="78">
        <v>1940</v>
      </c>
      <c r="J57" s="79">
        <v>1</v>
      </c>
      <c r="K57" s="80">
        <v>0</v>
      </c>
      <c r="L57" s="80">
        <v>0</v>
      </c>
      <c r="M57" s="81">
        <v>0</v>
      </c>
      <c r="N57" s="82">
        <v>0</v>
      </c>
      <c r="O57" s="83">
        <v>0</v>
      </c>
      <c r="P57" s="83">
        <v>0</v>
      </c>
      <c r="Q57" s="84">
        <v>0</v>
      </c>
      <c r="R57" s="85">
        <v>0</v>
      </c>
      <c r="S57" s="80">
        <v>0</v>
      </c>
      <c r="T57" s="80">
        <v>0</v>
      </c>
      <c r="U57" s="80">
        <v>0</v>
      </c>
      <c r="V57" s="80">
        <v>0</v>
      </c>
      <c r="W57" s="81">
        <v>0</v>
      </c>
      <c r="X57" s="82">
        <v>0</v>
      </c>
      <c r="Y57" s="86">
        <v>0</v>
      </c>
      <c r="Z57" s="87">
        <v>1</v>
      </c>
      <c r="AA57" s="166" t="s">
        <v>1915</v>
      </c>
      <c r="AB57" s="167"/>
      <c r="AC57" s="71"/>
      <c r="AD57" s="72"/>
      <c r="AE57" s="72"/>
      <c r="AF57" s="72"/>
      <c r="AG57" s="73"/>
      <c r="AH57" s="74"/>
      <c r="AI57" s="75"/>
    </row>
    <row r="58" spans="1:35" s="45" customFormat="1" ht="47.25" hidden="1" x14ac:dyDescent="0.25">
      <c r="A58" s="78">
        <v>56</v>
      </c>
      <c r="B58" s="78" t="s">
        <v>940</v>
      </c>
      <c r="C58" s="78" t="s">
        <v>272</v>
      </c>
      <c r="D58" s="78" t="s">
        <v>85</v>
      </c>
      <c r="E58" s="78" t="s">
        <v>105</v>
      </c>
      <c r="F58" s="78">
        <v>11</v>
      </c>
      <c r="G58" s="78">
        <v>11.3</v>
      </c>
      <c r="H58" s="78" t="s">
        <v>1916</v>
      </c>
      <c r="I58" s="78">
        <v>995</v>
      </c>
      <c r="J58" s="79">
        <v>0</v>
      </c>
      <c r="K58" s="80">
        <v>0</v>
      </c>
      <c r="L58" s="80">
        <v>0</v>
      </c>
      <c r="M58" s="81">
        <v>0</v>
      </c>
      <c r="N58" s="82">
        <v>0</v>
      </c>
      <c r="O58" s="83">
        <v>0</v>
      </c>
      <c r="P58" s="83">
        <v>0</v>
      </c>
      <c r="Q58" s="84">
        <v>0</v>
      </c>
      <c r="R58" s="85">
        <v>1</v>
      </c>
      <c r="S58" s="80">
        <v>0</v>
      </c>
      <c r="T58" s="80">
        <v>0</v>
      </c>
      <c r="U58" s="80">
        <v>0</v>
      </c>
      <c r="V58" s="80">
        <v>0</v>
      </c>
      <c r="W58" s="81">
        <v>0</v>
      </c>
      <c r="X58" s="82">
        <v>0</v>
      </c>
      <c r="Y58" s="86">
        <v>0</v>
      </c>
      <c r="Z58" s="87">
        <v>1</v>
      </c>
      <c r="AA58" s="166" t="s">
        <v>1917</v>
      </c>
      <c r="AB58" s="167"/>
      <c r="AC58" s="71"/>
      <c r="AD58" s="72"/>
      <c r="AE58" s="72"/>
      <c r="AF58" s="72"/>
      <c r="AG58" s="73"/>
      <c r="AH58" s="74"/>
      <c r="AI58" s="75"/>
    </row>
    <row r="59" spans="1:35" s="45" customFormat="1" ht="47.25" hidden="1" x14ac:dyDescent="0.25">
      <c r="A59" s="78">
        <v>57</v>
      </c>
      <c r="B59" s="78" t="s">
        <v>940</v>
      </c>
      <c r="C59" s="78" t="s">
        <v>272</v>
      </c>
      <c r="D59" s="78" t="s">
        <v>85</v>
      </c>
      <c r="E59" s="78" t="s">
        <v>105</v>
      </c>
      <c r="F59" s="78">
        <v>11</v>
      </c>
      <c r="G59" s="78">
        <v>11.3</v>
      </c>
      <c r="H59" s="78" t="s">
        <v>1916</v>
      </c>
      <c r="I59" s="78">
        <v>1001</v>
      </c>
      <c r="J59" s="79">
        <v>0</v>
      </c>
      <c r="K59" s="80">
        <v>0</v>
      </c>
      <c r="L59" s="80">
        <v>0</v>
      </c>
      <c r="M59" s="81">
        <v>0</v>
      </c>
      <c r="N59" s="82">
        <v>0</v>
      </c>
      <c r="O59" s="83">
        <v>0</v>
      </c>
      <c r="P59" s="83">
        <v>0</v>
      </c>
      <c r="Q59" s="84">
        <v>0</v>
      </c>
      <c r="R59" s="85">
        <v>1</v>
      </c>
      <c r="S59" s="80">
        <v>0</v>
      </c>
      <c r="T59" s="80">
        <v>0</v>
      </c>
      <c r="U59" s="80">
        <v>0</v>
      </c>
      <c r="V59" s="80">
        <v>0</v>
      </c>
      <c r="W59" s="81">
        <v>0</v>
      </c>
      <c r="X59" s="82">
        <v>0</v>
      </c>
      <c r="Y59" s="86">
        <v>0</v>
      </c>
      <c r="Z59" s="87">
        <v>1</v>
      </c>
      <c r="AA59" s="166" t="s">
        <v>1918</v>
      </c>
      <c r="AB59" s="167"/>
      <c r="AC59" s="71"/>
      <c r="AD59" s="72"/>
      <c r="AE59" s="72"/>
      <c r="AF59" s="72"/>
      <c r="AG59" s="73"/>
      <c r="AH59" s="74"/>
      <c r="AI59" s="75"/>
    </row>
    <row r="60" spans="1:35" s="45" customFormat="1" ht="47.25" hidden="1" x14ac:dyDescent="0.25">
      <c r="A60" s="78">
        <v>58</v>
      </c>
      <c r="B60" s="78" t="s">
        <v>940</v>
      </c>
      <c r="C60" s="78" t="s">
        <v>272</v>
      </c>
      <c r="D60" s="78" t="s">
        <v>85</v>
      </c>
      <c r="E60" s="78" t="s">
        <v>105</v>
      </c>
      <c r="F60" s="78">
        <v>11</v>
      </c>
      <c r="G60" s="78">
        <v>11.3</v>
      </c>
      <c r="H60" s="78" t="s">
        <v>1916</v>
      </c>
      <c r="I60" s="78">
        <v>1275</v>
      </c>
      <c r="J60" s="79">
        <v>0</v>
      </c>
      <c r="K60" s="80">
        <v>0</v>
      </c>
      <c r="L60" s="80">
        <v>0</v>
      </c>
      <c r="M60" s="81">
        <v>0</v>
      </c>
      <c r="N60" s="82">
        <v>0</v>
      </c>
      <c r="O60" s="83">
        <v>0</v>
      </c>
      <c r="P60" s="83">
        <v>0</v>
      </c>
      <c r="Q60" s="84">
        <v>0</v>
      </c>
      <c r="R60" s="85">
        <v>1</v>
      </c>
      <c r="S60" s="80">
        <v>0</v>
      </c>
      <c r="T60" s="80">
        <v>0</v>
      </c>
      <c r="U60" s="80">
        <v>0</v>
      </c>
      <c r="V60" s="80">
        <v>0</v>
      </c>
      <c r="W60" s="81">
        <v>0</v>
      </c>
      <c r="X60" s="82">
        <v>0</v>
      </c>
      <c r="Y60" s="86">
        <v>0</v>
      </c>
      <c r="Z60" s="87">
        <v>1</v>
      </c>
      <c r="AA60" s="166" t="s">
        <v>1919</v>
      </c>
      <c r="AB60" s="167"/>
      <c r="AC60" s="71"/>
      <c r="AD60" s="72"/>
      <c r="AE60" s="72"/>
      <c r="AF60" s="72"/>
      <c r="AG60" s="73"/>
      <c r="AH60" s="74"/>
      <c r="AI60" s="75"/>
    </row>
    <row r="61" spans="1:35" s="45" customFormat="1" ht="47.25" hidden="1" x14ac:dyDescent="0.25">
      <c r="A61" s="78">
        <v>59</v>
      </c>
      <c r="B61" s="78" t="s">
        <v>940</v>
      </c>
      <c r="C61" s="78" t="s">
        <v>272</v>
      </c>
      <c r="D61" s="78" t="s">
        <v>85</v>
      </c>
      <c r="E61" s="78" t="s">
        <v>105</v>
      </c>
      <c r="F61" s="78">
        <v>11</v>
      </c>
      <c r="G61" s="78">
        <v>11.3</v>
      </c>
      <c r="H61" s="78" t="s">
        <v>1916</v>
      </c>
      <c r="I61" s="78">
        <v>1369</v>
      </c>
      <c r="J61" s="79">
        <v>0</v>
      </c>
      <c r="K61" s="80">
        <v>0</v>
      </c>
      <c r="L61" s="80">
        <v>0</v>
      </c>
      <c r="M61" s="81">
        <v>0</v>
      </c>
      <c r="N61" s="82">
        <v>0</v>
      </c>
      <c r="O61" s="83">
        <v>0</v>
      </c>
      <c r="P61" s="83">
        <v>0</v>
      </c>
      <c r="Q61" s="84">
        <v>0</v>
      </c>
      <c r="R61" s="85">
        <v>1</v>
      </c>
      <c r="S61" s="80">
        <v>0</v>
      </c>
      <c r="T61" s="80">
        <v>0</v>
      </c>
      <c r="U61" s="80">
        <v>0</v>
      </c>
      <c r="V61" s="80">
        <v>0</v>
      </c>
      <c r="W61" s="81">
        <v>0</v>
      </c>
      <c r="X61" s="82">
        <v>0</v>
      </c>
      <c r="Y61" s="86">
        <v>0</v>
      </c>
      <c r="Z61" s="87">
        <v>1</v>
      </c>
      <c r="AA61" s="166" t="s">
        <v>1920</v>
      </c>
      <c r="AB61" s="167"/>
      <c r="AC61" s="71"/>
      <c r="AD61" s="72"/>
      <c r="AE61" s="72"/>
      <c r="AF61" s="72"/>
      <c r="AG61" s="73"/>
      <c r="AH61" s="74"/>
      <c r="AI61" s="75"/>
    </row>
    <row r="62" spans="1:35" s="45" customFormat="1" ht="94.5" hidden="1" x14ac:dyDescent="0.25">
      <c r="A62" s="78">
        <v>60</v>
      </c>
      <c r="B62" s="78" t="s">
        <v>940</v>
      </c>
      <c r="C62" s="78" t="s">
        <v>272</v>
      </c>
      <c r="D62" s="78" t="s">
        <v>85</v>
      </c>
      <c r="E62" s="78" t="s">
        <v>105</v>
      </c>
      <c r="F62" s="78">
        <v>11</v>
      </c>
      <c r="G62" s="78">
        <v>11.3</v>
      </c>
      <c r="H62" s="78" t="s">
        <v>1916</v>
      </c>
      <c r="I62" s="78">
        <v>1394</v>
      </c>
      <c r="J62" s="79">
        <v>0</v>
      </c>
      <c r="K62" s="80">
        <v>0</v>
      </c>
      <c r="L62" s="80">
        <v>0</v>
      </c>
      <c r="M62" s="81">
        <v>0</v>
      </c>
      <c r="N62" s="82">
        <v>1</v>
      </c>
      <c r="O62" s="83">
        <v>0</v>
      </c>
      <c r="P62" s="83">
        <v>0</v>
      </c>
      <c r="Q62" s="84">
        <v>0</v>
      </c>
      <c r="R62" s="85">
        <v>1</v>
      </c>
      <c r="S62" s="80">
        <v>0</v>
      </c>
      <c r="T62" s="80">
        <v>0</v>
      </c>
      <c r="U62" s="80">
        <v>0</v>
      </c>
      <c r="V62" s="80">
        <v>0</v>
      </c>
      <c r="W62" s="81">
        <v>0</v>
      </c>
      <c r="X62" s="82">
        <v>0</v>
      </c>
      <c r="Y62" s="86">
        <v>0</v>
      </c>
      <c r="Z62" s="87">
        <v>1</v>
      </c>
      <c r="AA62" s="166" t="s">
        <v>1921</v>
      </c>
      <c r="AB62" s="167"/>
      <c r="AC62" s="71"/>
      <c r="AD62" s="72"/>
      <c r="AE62" s="72"/>
      <c r="AF62" s="72"/>
      <c r="AG62" s="73"/>
      <c r="AH62" s="74"/>
      <c r="AI62" s="75"/>
    </row>
    <row r="63" spans="1:35" s="45" customFormat="1" ht="15.75" hidden="1" x14ac:dyDescent="0.25">
      <c r="A63" s="78">
        <v>61</v>
      </c>
      <c r="B63" s="78" t="s">
        <v>940</v>
      </c>
      <c r="C63" s="78" t="s">
        <v>272</v>
      </c>
      <c r="D63" s="78" t="s">
        <v>85</v>
      </c>
      <c r="E63" s="78" t="s">
        <v>105</v>
      </c>
      <c r="F63" s="78">
        <v>11</v>
      </c>
      <c r="G63" s="78">
        <v>11.3</v>
      </c>
      <c r="H63" s="78" t="s">
        <v>1916</v>
      </c>
      <c r="I63" s="78">
        <v>1544</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940</v>
      </c>
      <c r="C64" s="78" t="s">
        <v>272</v>
      </c>
      <c r="D64" s="78" t="s">
        <v>85</v>
      </c>
      <c r="E64" s="78" t="s">
        <v>105</v>
      </c>
      <c r="F64" s="78">
        <v>11</v>
      </c>
      <c r="G64" s="78">
        <v>11.3</v>
      </c>
      <c r="H64" s="78" t="s">
        <v>1916</v>
      </c>
      <c r="I64" s="78">
        <v>1645</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940</v>
      </c>
      <c r="C65" s="78" t="s">
        <v>272</v>
      </c>
      <c r="D65" s="78" t="s">
        <v>85</v>
      </c>
      <c r="E65" s="78" t="s">
        <v>105</v>
      </c>
      <c r="F65" s="78">
        <v>11</v>
      </c>
      <c r="G65" s="78">
        <v>11.3</v>
      </c>
      <c r="H65" s="78" t="s">
        <v>1916</v>
      </c>
      <c r="I65" s="78">
        <v>1943</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31.5" hidden="1" x14ac:dyDescent="0.25">
      <c r="A66" s="78">
        <v>64</v>
      </c>
      <c r="B66" s="78" t="s">
        <v>940</v>
      </c>
      <c r="C66" s="78" t="s">
        <v>272</v>
      </c>
      <c r="D66" s="78" t="s">
        <v>85</v>
      </c>
      <c r="E66" s="78" t="s">
        <v>105</v>
      </c>
      <c r="F66" s="78">
        <v>11</v>
      </c>
      <c r="G66" s="78">
        <v>11.3</v>
      </c>
      <c r="H66" s="78" t="s">
        <v>1922</v>
      </c>
      <c r="I66" s="78">
        <v>1036</v>
      </c>
      <c r="J66" s="79">
        <v>0</v>
      </c>
      <c r="K66" s="80">
        <v>0</v>
      </c>
      <c r="L66" s="80">
        <v>0</v>
      </c>
      <c r="M66" s="81">
        <v>0</v>
      </c>
      <c r="N66" s="82">
        <v>1</v>
      </c>
      <c r="O66" s="83">
        <v>0</v>
      </c>
      <c r="P66" s="83">
        <v>0</v>
      </c>
      <c r="Q66" s="84">
        <v>0</v>
      </c>
      <c r="R66" s="85">
        <v>0</v>
      </c>
      <c r="S66" s="80">
        <v>0</v>
      </c>
      <c r="T66" s="80">
        <v>0</v>
      </c>
      <c r="U66" s="80">
        <v>0</v>
      </c>
      <c r="V66" s="80">
        <v>0</v>
      </c>
      <c r="W66" s="81">
        <v>0</v>
      </c>
      <c r="X66" s="82">
        <v>0</v>
      </c>
      <c r="Y66" s="86">
        <v>0</v>
      </c>
      <c r="Z66" s="87">
        <v>1</v>
      </c>
      <c r="AA66" s="166" t="s">
        <v>1923</v>
      </c>
      <c r="AB66" s="167"/>
      <c r="AC66" s="71"/>
      <c r="AD66" s="72"/>
      <c r="AE66" s="72"/>
      <c r="AF66" s="72"/>
      <c r="AG66" s="73"/>
      <c r="AH66" s="74"/>
      <c r="AI66" s="75"/>
    </row>
    <row r="67" spans="1:35" s="45" customFormat="1" ht="63" hidden="1" x14ac:dyDescent="0.25">
      <c r="A67" s="78">
        <v>65</v>
      </c>
      <c r="B67" s="78" t="s">
        <v>940</v>
      </c>
      <c r="C67" s="78" t="s">
        <v>272</v>
      </c>
      <c r="D67" s="78" t="s">
        <v>85</v>
      </c>
      <c r="E67" s="78" t="s">
        <v>105</v>
      </c>
      <c r="F67" s="78">
        <v>11</v>
      </c>
      <c r="G67" s="78">
        <v>11.3</v>
      </c>
      <c r="H67" s="78" t="s">
        <v>1922</v>
      </c>
      <c r="I67" s="78">
        <v>1218</v>
      </c>
      <c r="J67" s="79">
        <v>0</v>
      </c>
      <c r="K67" s="80">
        <v>0</v>
      </c>
      <c r="L67" s="80">
        <v>1</v>
      </c>
      <c r="M67" s="81">
        <v>0</v>
      </c>
      <c r="N67" s="82">
        <v>1</v>
      </c>
      <c r="O67" s="83">
        <v>0</v>
      </c>
      <c r="P67" s="83">
        <v>0</v>
      </c>
      <c r="Q67" s="84">
        <v>0</v>
      </c>
      <c r="R67" s="85">
        <v>0</v>
      </c>
      <c r="S67" s="80">
        <v>0</v>
      </c>
      <c r="T67" s="80">
        <v>0</v>
      </c>
      <c r="U67" s="80">
        <v>0</v>
      </c>
      <c r="V67" s="80">
        <v>0</v>
      </c>
      <c r="W67" s="81">
        <v>0</v>
      </c>
      <c r="X67" s="82">
        <v>0</v>
      </c>
      <c r="Y67" s="86">
        <v>0</v>
      </c>
      <c r="Z67" s="87">
        <v>1</v>
      </c>
      <c r="AA67" s="166" t="s">
        <v>1924</v>
      </c>
      <c r="AB67" s="167"/>
      <c r="AC67" s="71"/>
      <c r="AD67" s="72"/>
      <c r="AE67" s="72"/>
      <c r="AF67" s="72"/>
      <c r="AG67" s="73"/>
      <c r="AH67" s="74"/>
      <c r="AI67" s="75"/>
    </row>
    <row r="68" spans="1:35" s="45" customFormat="1" ht="47.25" hidden="1" x14ac:dyDescent="0.25">
      <c r="A68" s="78">
        <v>66</v>
      </c>
      <c r="B68" s="78" t="s">
        <v>940</v>
      </c>
      <c r="C68" s="78" t="s">
        <v>272</v>
      </c>
      <c r="D68" s="78" t="s">
        <v>85</v>
      </c>
      <c r="E68" s="78" t="s">
        <v>105</v>
      </c>
      <c r="F68" s="78">
        <v>11</v>
      </c>
      <c r="G68" s="78">
        <v>11.3</v>
      </c>
      <c r="H68" s="78" t="s">
        <v>1922</v>
      </c>
      <c r="I68" s="78">
        <v>1934</v>
      </c>
      <c r="J68" s="79">
        <v>0</v>
      </c>
      <c r="K68" s="80">
        <v>0</v>
      </c>
      <c r="L68" s="80">
        <v>0</v>
      </c>
      <c r="M68" s="81">
        <v>0</v>
      </c>
      <c r="N68" s="82">
        <v>1</v>
      </c>
      <c r="O68" s="83">
        <v>0</v>
      </c>
      <c r="P68" s="83">
        <v>0</v>
      </c>
      <c r="Q68" s="84">
        <v>0</v>
      </c>
      <c r="R68" s="85">
        <v>0</v>
      </c>
      <c r="S68" s="80">
        <v>0</v>
      </c>
      <c r="T68" s="80">
        <v>0</v>
      </c>
      <c r="U68" s="80">
        <v>0</v>
      </c>
      <c r="V68" s="80">
        <v>0</v>
      </c>
      <c r="W68" s="81">
        <v>0</v>
      </c>
      <c r="X68" s="82">
        <v>0</v>
      </c>
      <c r="Y68" s="86">
        <v>0</v>
      </c>
      <c r="Z68" s="87">
        <v>1</v>
      </c>
      <c r="AA68" s="166" t="s">
        <v>1925</v>
      </c>
      <c r="AB68" s="167"/>
      <c r="AC68" s="71"/>
      <c r="AD68" s="72"/>
      <c r="AE68" s="72"/>
      <c r="AF68" s="72"/>
      <c r="AG68" s="73"/>
      <c r="AH68" s="74"/>
      <c r="AI68" s="75"/>
    </row>
    <row r="69" spans="1:35" s="45" customFormat="1" ht="63" x14ac:dyDescent="0.25">
      <c r="A69" s="78">
        <v>67</v>
      </c>
      <c r="B69" s="78" t="s">
        <v>940</v>
      </c>
      <c r="C69" s="78" t="s">
        <v>272</v>
      </c>
      <c r="D69" s="78" t="s">
        <v>85</v>
      </c>
      <c r="E69" s="78" t="s">
        <v>105</v>
      </c>
      <c r="F69" s="78">
        <v>11</v>
      </c>
      <c r="G69" s="78">
        <v>11.3</v>
      </c>
      <c r="H69" s="78" t="s">
        <v>1922</v>
      </c>
      <c r="I69" s="78">
        <v>2030</v>
      </c>
      <c r="J69" s="79">
        <v>1</v>
      </c>
      <c r="K69" s="80">
        <v>0</v>
      </c>
      <c r="L69" s="80">
        <v>0</v>
      </c>
      <c r="M69" s="81">
        <v>0</v>
      </c>
      <c r="N69" s="82">
        <v>1</v>
      </c>
      <c r="O69" s="83">
        <v>0</v>
      </c>
      <c r="P69" s="83">
        <v>0</v>
      </c>
      <c r="Q69" s="84">
        <v>0</v>
      </c>
      <c r="R69" s="85">
        <v>0</v>
      </c>
      <c r="S69" s="80">
        <v>0</v>
      </c>
      <c r="T69" s="80">
        <v>0</v>
      </c>
      <c r="U69" s="80">
        <v>0</v>
      </c>
      <c r="V69" s="80">
        <v>0</v>
      </c>
      <c r="W69" s="81">
        <v>0</v>
      </c>
      <c r="X69" s="82">
        <v>0</v>
      </c>
      <c r="Y69" s="86">
        <v>0</v>
      </c>
      <c r="Z69" s="87">
        <v>1</v>
      </c>
      <c r="AA69" s="166" t="s">
        <v>1926</v>
      </c>
      <c r="AB69" s="167"/>
      <c r="AC69" s="71"/>
      <c r="AD69" s="72"/>
      <c r="AE69" s="72"/>
      <c r="AF69" s="72"/>
      <c r="AG69" s="73"/>
      <c r="AH69" s="74"/>
      <c r="AI69" s="75"/>
    </row>
    <row r="70" spans="1:35" s="45" customFormat="1" ht="94.5" x14ac:dyDescent="0.25">
      <c r="A70" s="78">
        <v>68</v>
      </c>
      <c r="B70" s="78" t="s">
        <v>940</v>
      </c>
      <c r="C70" s="78" t="s">
        <v>272</v>
      </c>
      <c r="D70" s="78" t="s">
        <v>85</v>
      </c>
      <c r="E70" s="78" t="s">
        <v>105</v>
      </c>
      <c r="F70" s="78">
        <v>11</v>
      </c>
      <c r="G70" s="78">
        <v>11.3</v>
      </c>
      <c r="H70" s="78" t="s">
        <v>1927</v>
      </c>
      <c r="I70" s="78">
        <v>1303</v>
      </c>
      <c r="J70" s="79">
        <v>1</v>
      </c>
      <c r="K70" s="80">
        <v>1</v>
      </c>
      <c r="L70" s="80">
        <v>0</v>
      </c>
      <c r="M70" s="81">
        <v>0</v>
      </c>
      <c r="N70" s="82">
        <v>1</v>
      </c>
      <c r="O70" s="83">
        <v>0</v>
      </c>
      <c r="P70" s="83">
        <v>0</v>
      </c>
      <c r="Q70" s="84">
        <v>0</v>
      </c>
      <c r="R70" s="85">
        <v>0</v>
      </c>
      <c r="S70" s="80">
        <v>0</v>
      </c>
      <c r="T70" s="80">
        <v>0</v>
      </c>
      <c r="U70" s="80">
        <v>0</v>
      </c>
      <c r="V70" s="80">
        <v>0</v>
      </c>
      <c r="W70" s="81">
        <v>0</v>
      </c>
      <c r="X70" s="82">
        <v>0</v>
      </c>
      <c r="Y70" s="86">
        <v>0</v>
      </c>
      <c r="Z70" s="87">
        <v>1</v>
      </c>
      <c r="AA70" s="166" t="s">
        <v>1928</v>
      </c>
      <c r="AB70" s="167"/>
      <c r="AC70" s="71"/>
      <c r="AD70" s="72"/>
      <c r="AE70" s="72"/>
      <c r="AF70" s="72"/>
      <c r="AG70" s="73"/>
      <c r="AH70" s="74"/>
      <c r="AI70" s="75"/>
    </row>
    <row r="71" spans="1:35" s="45" customFormat="1" ht="78.75" hidden="1" x14ac:dyDescent="0.25">
      <c r="A71" s="78">
        <v>69</v>
      </c>
      <c r="B71" s="78" t="s">
        <v>940</v>
      </c>
      <c r="C71" s="78" t="s">
        <v>272</v>
      </c>
      <c r="D71" s="78" t="s">
        <v>85</v>
      </c>
      <c r="E71" s="78" t="s">
        <v>105</v>
      </c>
      <c r="F71" s="78">
        <v>11</v>
      </c>
      <c r="G71" s="78">
        <v>11.3</v>
      </c>
      <c r="H71" s="78" t="s">
        <v>1927</v>
      </c>
      <c r="I71" s="78">
        <v>1454</v>
      </c>
      <c r="J71" s="79">
        <v>0</v>
      </c>
      <c r="K71" s="80">
        <v>1</v>
      </c>
      <c r="L71" s="80">
        <v>0</v>
      </c>
      <c r="M71" s="81">
        <v>0</v>
      </c>
      <c r="N71" s="82">
        <v>1</v>
      </c>
      <c r="O71" s="83">
        <v>0</v>
      </c>
      <c r="P71" s="83">
        <v>0</v>
      </c>
      <c r="Q71" s="84">
        <v>0</v>
      </c>
      <c r="R71" s="85">
        <v>0</v>
      </c>
      <c r="S71" s="80">
        <v>0</v>
      </c>
      <c r="T71" s="80">
        <v>0</v>
      </c>
      <c r="U71" s="80">
        <v>0</v>
      </c>
      <c r="V71" s="80">
        <v>0</v>
      </c>
      <c r="W71" s="81">
        <v>0</v>
      </c>
      <c r="X71" s="82">
        <v>0</v>
      </c>
      <c r="Y71" s="86">
        <v>0</v>
      </c>
      <c r="Z71" s="87">
        <v>1</v>
      </c>
      <c r="AA71" s="169" t="s">
        <v>1929</v>
      </c>
      <c r="AB71" s="167"/>
      <c r="AC71" s="71"/>
      <c r="AD71" s="72"/>
      <c r="AE71" s="72"/>
      <c r="AF71" s="72"/>
      <c r="AG71" s="73"/>
      <c r="AH71" s="74"/>
      <c r="AI71" s="75"/>
    </row>
    <row r="72" spans="1:35" s="45" customFormat="1" ht="15.75" hidden="1" x14ac:dyDescent="0.25">
      <c r="A72" s="78">
        <v>70</v>
      </c>
      <c r="B72" s="78" t="s">
        <v>940</v>
      </c>
      <c r="C72" s="78" t="s">
        <v>272</v>
      </c>
      <c r="D72" s="78" t="s">
        <v>85</v>
      </c>
      <c r="E72" s="78" t="s">
        <v>105</v>
      </c>
      <c r="F72" s="78">
        <v>11</v>
      </c>
      <c r="G72" s="78">
        <v>11.3</v>
      </c>
      <c r="H72" s="78" t="s">
        <v>1927</v>
      </c>
      <c r="I72" s="78">
        <v>1489</v>
      </c>
      <c r="J72" s="79">
        <v>0</v>
      </c>
      <c r="K72" s="80">
        <v>1</v>
      </c>
      <c r="L72" s="80">
        <v>0</v>
      </c>
      <c r="M72" s="81">
        <v>0</v>
      </c>
      <c r="N72" s="82">
        <v>0</v>
      </c>
      <c r="O72" s="83">
        <v>0</v>
      </c>
      <c r="P72" s="83">
        <v>0</v>
      </c>
      <c r="Q72" s="84">
        <v>0</v>
      </c>
      <c r="R72" s="85">
        <v>0</v>
      </c>
      <c r="S72" s="80">
        <v>0</v>
      </c>
      <c r="T72" s="80">
        <v>0</v>
      </c>
      <c r="U72" s="80">
        <v>0</v>
      </c>
      <c r="V72" s="80">
        <v>0</v>
      </c>
      <c r="W72" s="81">
        <v>0</v>
      </c>
      <c r="X72" s="82">
        <v>0</v>
      </c>
      <c r="Y72" s="86">
        <v>0</v>
      </c>
      <c r="Z72" s="87">
        <v>1</v>
      </c>
      <c r="AA72" s="169" t="s">
        <v>115</v>
      </c>
      <c r="AB72" s="167"/>
      <c r="AC72" s="71"/>
      <c r="AD72" s="72"/>
      <c r="AE72" s="72"/>
      <c r="AF72" s="72"/>
      <c r="AG72" s="73"/>
      <c r="AH72" s="74"/>
      <c r="AI72" s="75"/>
    </row>
    <row r="73" spans="1:35" s="45" customFormat="1" ht="15.75" hidden="1" x14ac:dyDescent="0.25">
      <c r="A73" s="78">
        <v>71</v>
      </c>
      <c r="B73" s="78" t="s">
        <v>940</v>
      </c>
      <c r="C73" s="78" t="s">
        <v>272</v>
      </c>
      <c r="D73" s="78" t="s">
        <v>85</v>
      </c>
      <c r="E73" s="78" t="s">
        <v>105</v>
      </c>
      <c r="F73" s="78">
        <v>11</v>
      </c>
      <c r="G73" s="78">
        <v>11.3</v>
      </c>
      <c r="H73" s="78" t="s">
        <v>1927</v>
      </c>
      <c r="I73" s="78">
        <v>1586</v>
      </c>
      <c r="J73" s="79">
        <v>0</v>
      </c>
      <c r="K73" s="80">
        <v>1</v>
      </c>
      <c r="L73" s="80">
        <v>0</v>
      </c>
      <c r="M73" s="81">
        <v>0</v>
      </c>
      <c r="N73" s="82">
        <v>0</v>
      </c>
      <c r="O73" s="83">
        <v>0</v>
      </c>
      <c r="P73" s="83">
        <v>0</v>
      </c>
      <c r="Q73" s="84">
        <v>0</v>
      </c>
      <c r="R73" s="85">
        <v>0</v>
      </c>
      <c r="S73" s="80">
        <v>0</v>
      </c>
      <c r="T73" s="80">
        <v>0</v>
      </c>
      <c r="U73" s="80">
        <v>0</v>
      </c>
      <c r="V73" s="80">
        <v>0</v>
      </c>
      <c r="W73" s="81">
        <v>0</v>
      </c>
      <c r="X73" s="82">
        <v>0</v>
      </c>
      <c r="Y73" s="86">
        <v>0</v>
      </c>
      <c r="Z73" s="87">
        <v>1</v>
      </c>
      <c r="AA73" s="166" t="s">
        <v>115</v>
      </c>
      <c r="AB73" s="167"/>
      <c r="AC73" s="71"/>
      <c r="AD73" s="72"/>
      <c r="AE73" s="72"/>
      <c r="AF73" s="72"/>
      <c r="AG73" s="73"/>
      <c r="AH73" s="74"/>
      <c r="AI73" s="75"/>
    </row>
    <row r="74" spans="1:35" s="45" customFormat="1" ht="78.75" hidden="1" x14ac:dyDescent="0.25">
      <c r="A74" s="78">
        <v>72</v>
      </c>
      <c r="B74" s="78" t="s">
        <v>940</v>
      </c>
      <c r="C74" s="78" t="s">
        <v>272</v>
      </c>
      <c r="D74" s="78" t="s">
        <v>85</v>
      </c>
      <c r="E74" s="78" t="s">
        <v>105</v>
      </c>
      <c r="F74" s="78">
        <v>11</v>
      </c>
      <c r="G74" s="78">
        <v>11.3</v>
      </c>
      <c r="H74" s="78" t="s">
        <v>1927</v>
      </c>
      <c r="I74" s="78">
        <v>1841</v>
      </c>
      <c r="J74" s="79">
        <v>0</v>
      </c>
      <c r="K74" s="80">
        <v>1</v>
      </c>
      <c r="L74" s="80">
        <v>0</v>
      </c>
      <c r="M74" s="81">
        <v>0</v>
      </c>
      <c r="N74" s="82">
        <v>1</v>
      </c>
      <c r="O74" s="83">
        <v>0</v>
      </c>
      <c r="P74" s="83">
        <v>0</v>
      </c>
      <c r="Q74" s="84">
        <v>0</v>
      </c>
      <c r="R74" s="85">
        <v>0</v>
      </c>
      <c r="S74" s="80">
        <v>0</v>
      </c>
      <c r="T74" s="80">
        <v>0</v>
      </c>
      <c r="U74" s="80">
        <v>0</v>
      </c>
      <c r="V74" s="80">
        <v>0</v>
      </c>
      <c r="W74" s="81">
        <v>0</v>
      </c>
      <c r="X74" s="82">
        <v>0</v>
      </c>
      <c r="Y74" s="86">
        <v>0</v>
      </c>
      <c r="Z74" s="87">
        <v>1</v>
      </c>
      <c r="AA74" s="166" t="s">
        <v>1930</v>
      </c>
      <c r="AB74" s="167"/>
      <c r="AC74" s="71"/>
      <c r="AD74" s="72"/>
      <c r="AE74" s="72"/>
      <c r="AF74" s="72"/>
      <c r="AG74" s="73"/>
      <c r="AH74" s="74"/>
      <c r="AI74" s="75"/>
    </row>
    <row r="75" spans="1:35" s="45" customFormat="1" ht="78.75" hidden="1" x14ac:dyDescent="0.25">
      <c r="A75" s="78">
        <v>73</v>
      </c>
      <c r="B75" s="78" t="s">
        <v>940</v>
      </c>
      <c r="C75" s="78" t="s">
        <v>272</v>
      </c>
      <c r="D75" s="78" t="s">
        <v>85</v>
      </c>
      <c r="E75" s="78" t="s">
        <v>105</v>
      </c>
      <c r="F75" s="78">
        <v>11</v>
      </c>
      <c r="G75" s="78">
        <v>11.3</v>
      </c>
      <c r="H75" s="78" t="s">
        <v>1927</v>
      </c>
      <c r="I75" s="78">
        <v>1866</v>
      </c>
      <c r="J75" s="79">
        <v>0</v>
      </c>
      <c r="K75" s="80">
        <v>1</v>
      </c>
      <c r="L75" s="80">
        <v>0</v>
      </c>
      <c r="M75" s="81">
        <v>0</v>
      </c>
      <c r="N75" s="82">
        <v>1</v>
      </c>
      <c r="O75" s="83">
        <v>0</v>
      </c>
      <c r="P75" s="83">
        <v>0</v>
      </c>
      <c r="Q75" s="84">
        <v>0</v>
      </c>
      <c r="R75" s="85">
        <v>0</v>
      </c>
      <c r="S75" s="80">
        <v>0</v>
      </c>
      <c r="T75" s="80">
        <v>0</v>
      </c>
      <c r="U75" s="80">
        <v>0</v>
      </c>
      <c r="V75" s="80">
        <v>0</v>
      </c>
      <c r="W75" s="81">
        <v>0</v>
      </c>
      <c r="X75" s="82">
        <v>0</v>
      </c>
      <c r="Y75" s="86">
        <v>0</v>
      </c>
      <c r="Z75" s="87">
        <v>1</v>
      </c>
      <c r="AA75" s="166" t="s">
        <v>1931</v>
      </c>
      <c r="AB75" s="167"/>
      <c r="AC75" s="71"/>
      <c r="AD75" s="72"/>
      <c r="AE75" s="72"/>
      <c r="AF75" s="72"/>
      <c r="AG75" s="73"/>
      <c r="AH75" s="74"/>
      <c r="AI75" s="75"/>
    </row>
    <row r="76" spans="1:35" s="45" customFormat="1" ht="78.75" hidden="1" x14ac:dyDescent="0.25">
      <c r="A76" s="78">
        <v>74</v>
      </c>
      <c r="B76" s="78" t="s">
        <v>940</v>
      </c>
      <c r="C76" s="78" t="s">
        <v>272</v>
      </c>
      <c r="D76" s="78" t="s">
        <v>85</v>
      </c>
      <c r="E76" s="78" t="s">
        <v>105</v>
      </c>
      <c r="F76" s="78">
        <v>11</v>
      </c>
      <c r="G76" s="78">
        <v>11.3</v>
      </c>
      <c r="H76" s="78" t="s">
        <v>1927</v>
      </c>
      <c r="I76" s="78">
        <v>2032</v>
      </c>
      <c r="J76" s="79">
        <v>0</v>
      </c>
      <c r="K76" s="80">
        <v>1</v>
      </c>
      <c r="L76" s="80">
        <v>0</v>
      </c>
      <c r="M76" s="81">
        <v>0</v>
      </c>
      <c r="N76" s="82">
        <v>1</v>
      </c>
      <c r="O76" s="83">
        <v>0</v>
      </c>
      <c r="P76" s="83">
        <v>0</v>
      </c>
      <c r="Q76" s="84">
        <v>0</v>
      </c>
      <c r="R76" s="85">
        <v>0</v>
      </c>
      <c r="S76" s="80">
        <v>0</v>
      </c>
      <c r="T76" s="80">
        <v>0</v>
      </c>
      <c r="U76" s="80">
        <v>0</v>
      </c>
      <c r="V76" s="80">
        <v>0</v>
      </c>
      <c r="W76" s="81">
        <v>0</v>
      </c>
      <c r="X76" s="82">
        <v>0</v>
      </c>
      <c r="Y76" s="86">
        <v>0</v>
      </c>
      <c r="Z76" s="87">
        <v>1</v>
      </c>
      <c r="AA76" s="166" t="s">
        <v>1932</v>
      </c>
      <c r="AB76" s="167"/>
      <c r="AC76" s="71"/>
      <c r="AD76" s="72"/>
      <c r="AE76" s="72"/>
      <c r="AF76" s="72"/>
      <c r="AG76" s="73"/>
      <c r="AH76" s="74"/>
      <c r="AI76" s="75"/>
    </row>
    <row r="77" spans="1:35" s="45" customFormat="1" ht="94.5" hidden="1" x14ac:dyDescent="0.25">
      <c r="A77" s="78">
        <v>75</v>
      </c>
      <c r="B77" s="78" t="s">
        <v>940</v>
      </c>
      <c r="C77" s="78" t="s">
        <v>272</v>
      </c>
      <c r="D77" s="78" t="s">
        <v>85</v>
      </c>
      <c r="E77" s="78" t="s">
        <v>105</v>
      </c>
      <c r="F77" s="78">
        <v>11</v>
      </c>
      <c r="G77" s="78">
        <v>11.3</v>
      </c>
      <c r="H77" s="78" t="s">
        <v>1927</v>
      </c>
      <c r="I77" s="78">
        <v>2063</v>
      </c>
      <c r="J77" s="79">
        <v>0</v>
      </c>
      <c r="K77" s="80">
        <v>1</v>
      </c>
      <c r="L77" s="80">
        <v>0</v>
      </c>
      <c r="M77" s="81">
        <v>0</v>
      </c>
      <c r="N77" s="82">
        <v>1</v>
      </c>
      <c r="O77" s="83">
        <v>0</v>
      </c>
      <c r="P77" s="83">
        <v>0</v>
      </c>
      <c r="Q77" s="84">
        <v>0</v>
      </c>
      <c r="R77" s="85">
        <v>0</v>
      </c>
      <c r="S77" s="80">
        <v>0</v>
      </c>
      <c r="T77" s="80">
        <v>0</v>
      </c>
      <c r="U77" s="80">
        <v>0</v>
      </c>
      <c r="V77" s="80">
        <v>0</v>
      </c>
      <c r="W77" s="81">
        <v>0</v>
      </c>
      <c r="X77" s="82">
        <v>0</v>
      </c>
      <c r="Y77" s="86">
        <v>0</v>
      </c>
      <c r="Z77" s="87">
        <v>1</v>
      </c>
      <c r="AA77" s="166" t="s">
        <v>1933</v>
      </c>
      <c r="AB77" s="167"/>
      <c r="AC77" s="71"/>
      <c r="AD77" s="72"/>
      <c r="AE77" s="72"/>
      <c r="AF77" s="72"/>
      <c r="AG77" s="73"/>
      <c r="AH77" s="74"/>
      <c r="AI77" s="75"/>
    </row>
    <row r="78" spans="1:35" s="45" customFormat="1" ht="94.5" hidden="1" x14ac:dyDescent="0.25">
      <c r="A78" s="78">
        <v>76</v>
      </c>
      <c r="B78" s="78" t="s">
        <v>940</v>
      </c>
      <c r="C78" s="78" t="s">
        <v>272</v>
      </c>
      <c r="D78" s="78" t="s">
        <v>85</v>
      </c>
      <c r="E78" s="78" t="s">
        <v>105</v>
      </c>
      <c r="F78" s="78">
        <v>11</v>
      </c>
      <c r="G78" s="78">
        <v>11.3</v>
      </c>
      <c r="H78" s="78" t="s">
        <v>1934</v>
      </c>
      <c r="I78" s="78">
        <v>1076</v>
      </c>
      <c r="J78" s="79">
        <v>0</v>
      </c>
      <c r="K78" s="80">
        <v>1</v>
      </c>
      <c r="L78" s="80">
        <v>1</v>
      </c>
      <c r="M78" s="81">
        <v>0</v>
      </c>
      <c r="N78" s="82">
        <v>0</v>
      </c>
      <c r="O78" s="83">
        <v>0</v>
      </c>
      <c r="P78" s="83">
        <v>0</v>
      </c>
      <c r="Q78" s="84">
        <v>0</v>
      </c>
      <c r="R78" s="85">
        <v>0</v>
      </c>
      <c r="S78" s="80">
        <v>0</v>
      </c>
      <c r="T78" s="80">
        <v>0</v>
      </c>
      <c r="U78" s="80">
        <v>0</v>
      </c>
      <c r="V78" s="80">
        <v>1</v>
      </c>
      <c r="W78" s="81">
        <v>0</v>
      </c>
      <c r="X78" s="82">
        <v>0</v>
      </c>
      <c r="Y78" s="86">
        <v>0</v>
      </c>
      <c r="Z78" s="87">
        <v>1</v>
      </c>
      <c r="AA78" s="166" t="s">
        <v>1935</v>
      </c>
      <c r="AB78" s="167"/>
      <c r="AC78" s="71"/>
      <c r="AD78" s="72"/>
      <c r="AE78" s="72"/>
      <c r="AF78" s="72"/>
      <c r="AG78" s="73"/>
      <c r="AH78" s="74"/>
      <c r="AI78" s="75"/>
    </row>
    <row r="79" spans="1:35" s="45" customFormat="1" ht="31.5" hidden="1" x14ac:dyDescent="0.25">
      <c r="A79" s="78">
        <v>77</v>
      </c>
      <c r="B79" s="78" t="s">
        <v>940</v>
      </c>
      <c r="C79" s="78" t="s">
        <v>272</v>
      </c>
      <c r="D79" s="78" t="s">
        <v>85</v>
      </c>
      <c r="E79" s="78" t="s">
        <v>105</v>
      </c>
      <c r="F79" s="78">
        <v>11</v>
      </c>
      <c r="G79" s="78">
        <v>11.3</v>
      </c>
      <c r="H79" s="78" t="s">
        <v>1934</v>
      </c>
      <c r="I79" s="78">
        <v>1246</v>
      </c>
      <c r="J79" s="79">
        <v>0</v>
      </c>
      <c r="K79" s="80">
        <v>0</v>
      </c>
      <c r="L79" s="80">
        <v>0</v>
      </c>
      <c r="M79" s="81">
        <v>0</v>
      </c>
      <c r="N79" s="82">
        <v>0</v>
      </c>
      <c r="O79" s="83">
        <v>0</v>
      </c>
      <c r="P79" s="83">
        <v>0</v>
      </c>
      <c r="Q79" s="84">
        <v>0</v>
      </c>
      <c r="R79" s="85">
        <v>1</v>
      </c>
      <c r="S79" s="80">
        <v>0</v>
      </c>
      <c r="T79" s="80">
        <v>0</v>
      </c>
      <c r="U79" s="80">
        <v>0</v>
      </c>
      <c r="V79" s="80">
        <v>0</v>
      </c>
      <c r="W79" s="81">
        <v>0</v>
      </c>
      <c r="X79" s="82">
        <v>0</v>
      </c>
      <c r="Y79" s="86">
        <v>0</v>
      </c>
      <c r="Z79" s="87">
        <v>1</v>
      </c>
      <c r="AA79" s="166" t="s">
        <v>1936</v>
      </c>
      <c r="AB79" s="167"/>
      <c r="AC79" s="71"/>
      <c r="AD79" s="72"/>
      <c r="AE79" s="72"/>
      <c r="AF79" s="72"/>
      <c r="AG79" s="73"/>
      <c r="AH79" s="74"/>
      <c r="AI79" s="75"/>
    </row>
    <row r="80" spans="1:35" s="45" customFormat="1" ht="63" hidden="1" x14ac:dyDescent="0.25">
      <c r="A80" s="78">
        <v>78</v>
      </c>
      <c r="B80" s="78" t="s">
        <v>940</v>
      </c>
      <c r="C80" s="78" t="s">
        <v>272</v>
      </c>
      <c r="D80" s="78" t="s">
        <v>85</v>
      </c>
      <c r="E80" s="78" t="s">
        <v>105</v>
      </c>
      <c r="F80" s="78">
        <v>11</v>
      </c>
      <c r="G80" s="78">
        <v>11.3</v>
      </c>
      <c r="H80" s="78" t="s">
        <v>1934</v>
      </c>
      <c r="I80" s="78">
        <v>1292</v>
      </c>
      <c r="J80" s="79">
        <v>0</v>
      </c>
      <c r="K80" s="80">
        <v>1</v>
      </c>
      <c r="L80" s="80">
        <v>0</v>
      </c>
      <c r="M80" s="81">
        <v>0</v>
      </c>
      <c r="N80" s="82">
        <v>1</v>
      </c>
      <c r="O80" s="83">
        <v>0</v>
      </c>
      <c r="P80" s="83">
        <v>0</v>
      </c>
      <c r="Q80" s="84">
        <v>0</v>
      </c>
      <c r="R80" s="85">
        <v>0</v>
      </c>
      <c r="S80" s="80">
        <v>0</v>
      </c>
      <c r="T80" s="80">
        <v>0</v>
      </c>
      <c r="U80" s="80">
        <v>0</v>
      </c>
      <c r="V80" s="80">
        <v>0</v>
      </c>
      <c r="W80" s="81">
        <v>0</v>
      </c>
      <c r="X80" s="82">
        <v>0</v>
      </c>
      <c r="Y80" s="86">
        <v>0</v>
      </c>
      <c r="Z80" s="87">
        <v>1</v>
      </c>
      <c r="AA80" s="166" t="s">
        <v>1937</v>
      </c>
      <c r="AB80" s="167"/>
      <c r="AC80" s="71"/>
      <c r="AD80" s="72"/>
      <c r="AE80" s="72"/>
      <c r="AF80" s="72"/>
      <c r="AG80" s="73"/>
      <c r="AH80" s="74"/>
      <c r="AI80" s="75"/>
    </row>
    <row r="81" spans="1:35" s="45" customFormat="1" ht="15.75" hidden="1" x14ac:dyDescent="0.25">
      <c r="A81" s="78">
        <v>79</v>
      </c>
      <c r="B81" s="78" t="s">
        <v>940</v>
      </c>
      <c r="C81" s="78" t="s">
        <v>272</v>
      </c>
      <c r="D81" s="78" t="s">
        <v>85</v>
      </c>
      <c r="E81" s="78" t="s">
        <v>105</v>
      </c>
      <c r="F81" s="78">
        <v>11</v>
      </c>
      <c r="G81" s="78">
        <v>11.3</v>
      </c>
      <c r="H81" s="78" t="s">
        <v>1934</v>
      </c>
      <c r="I81" s="78">
        <v>1396</v>
      </c>
      <c r="J81" s="79">
        <v>0</v>
      </c>
      <c r="K81" s="80">
        <v>1</v>
      </c>
      <c r="L81" s="80">
        <v>0</v>
      </c>
      <c r="M81" s="81">
        <v>0</v>
      </c>
      <c r="N81" s="82">
        <v>0</v>
      </c>
      <c r="O81" s="83">
        <v>0</v>
      </c>
      <c r="P81" s="83">
        <v>0</v>
      </c>
      <c r="Q81" s="84">
        <v>0</v>
      </c>
      <c r="R81" s="85">
        <v>0</v>
      </c>
      <c r="S81" s="80">
        <v>0</v>
      </c>
      <c r="T81" s="80">
        <v>0</v>
      </c>
      <c r="U81" s="80">
        <v>0</v>
      </c>
      <c r="V81" s="80">
        <v>0</v>
      </c>
      <c r="W81" s="81">
        <v>0</v>
      </c>
      <c r="X81" s="82">
        <v>0</v>
      </c>
      <c r="Y81" s="86">
        <v>0</v>
      </c>
      <c r="Z81" s="87">
        <v>1</v>
      </c>
      <c r="AA81" s="166" t="s">
        <v>967</v>
      </c>
      <c r="AB81" s="167"/>
      <c r="AC81" s="71"/>
      <c r="AD81" s="72"/>
      <c r="AE81" s="72"/>
      <c r="AF81" s="72"/>
      <c r="AG81" s="73"/>
      <c r="AH81" s="74"/>
      <c r="AI81" s="75"/>
    </row>
    <row r="82" spans="1:35" s="45" customFormat="1" ht="47.25" x14ac:dyDescent="0.25">
      <c r="A82" s="78">
        <v>80</v>
      </c>
      <c r="B82" s="78" t="s">
        <v>940</v>
      </c>
      <c r="C82" s="78" t="s">
        <v>272</v>
      </c>
      <c r="D82" s="78" t="s">
        <v>85</v>
      </c>
      <c r="E82" s="78" t="s">
        <v>105</v>
      </c>
      <c r="F82" s="78">
        <v>11</v>
      </c>
      <c r="G82" s="78">
        <v>11.3</v>
      </c>
      <c r="H82" s="78" t="s">
        <v>1934</v>
      </c>
      <c r="I82" s="78">
        <v>1493</v>
      </c>
      <c r="J82" s="79">
        <v>1</v>
      </c>
      <c r="K82" s="80">
        <v>0</v>
      </c>
      <c r="L82" s="80">
        <v>0</v>
      </c>
      <c r="M82" s="81">
        <v>0</v>
      </c>
      <c r="N82" s="82">
        <v>0</v>
      </c>
      <c r="O82" s="83">
        <v>0</v>
      </c>
      <c r="P82" s="83">
        <v>0</v>
      </c>
      <c r="Q82" s="84">
        <v>0</v>
      </c>
      <c r="R82" s="85">
        <v>0</v>
      </c>
      <c r="S82" s="80">
        <v>0</v>
      </c>
      <c r="T82" s="80">
        <v>0</v>
      </c>
      <c r="U82" s="80">
        <v>0</v>
      </c>
      <c r="V82" s="80">
        <v>0</v>
      </c>
      <c r="W82" s="81">
        <v>0</v>
      </c>
      <c r="X82" s="82">
        <v>0</v>
      </c>
      <c r="Y82" s="86">
        <v>0</v>
      </c>
      <c r="Z82" s="87">
        <v>1</v>
      </c>
      <c r="AA82" s="166" t="s">
        <v>1938</v>
      </c>
      <c r="AB82" s="167"/>
      <c r="AC82" s="71"/>
      <c r="AD82" s="72"/>
      <c r="AE82" s="72"/>
      <c r="AF82" s="72"/>
      <c r="AG82" s="73"/>
      <c r="AH82" s="74"/>
      <c r="AI82" s="75"/>
    </row>
    <row r="83" spans="1:35" s="45" customFormat="1" ht="15.75" hidden="1" x14ac:dyDescent="0.25">
      <c r="A83" s="78">
        <v>81</v>
      </c>
      <c r="B83" s="78" t="s">
        <v>940</v>
      </c>
      <c r="C83" s="78" t="s">
        <v>272</v>
      </c>
      <c r="D83" s="78" t="s">
        <v>85</v>
      </c>
      <c r="E83" s="78" t="s">
        <v>105</v>
      </c>
      <c r="F83" s="78">
        <v>11</v>
      </c>
      <c r="G83" s="78">
        <v>11.3</v>
      </c>
      <c r="H83" s="78" t="s">
        <v>1934</v>
      </c>
      <c r="I83" s="78">
        <v>1812</v>
      </c>
      <c r="J83" s="79">
        <v>0</v>
      </c>
      <c r="K83" s="80">
        <v>1</v>
      </c>
      <c r="L83" s="80">
        <v>0</v>
      </c>
      <c r="M83" s="81">
        <v>0</v>
      </c>
      <c r="N83" s="82">
        <v>0</v>
      </c>
      <c r="O83" s="83">
        <v>0</v>
      </c>
      <c r="P83" s="83">
        <v>0</v>
      </c>
      <c r="Q83" s="84">
        <v>0</v>
      </c>
      <c r="R83" s="85">
        <v>0</v>
      </c>
      <c r="S83" s="80">
        <v>0</v>
      </c>
      <c r="T83" s="80">
        <v>0</v>
      </c>
      <c r="U83" s="80">
        <v>0</v>
      </c>
      <c r="V83" s="80">
        <v>0</v>
      </c>
      <c r="W83" s="81">
        <v>0</v>
      </c>
      <c r="X83" s="82">
        <v>0</v>
      </c>
      <c r="Y83" s="86">
        <v>0</v>
      </c>
      <c r="Z83" s="87">
        <v>1</v>
      </c>
      <c r="AA83" s="166" t="s">
        <v>967</v>
      </c>
      <c r="AB83" s="167"/>
      <c r="AC83" s="71"/>
      <c r="AD83" s="72"/>
      <c r="AE83" s="72"/>
      <c r="AF83" s="72"/>
      <c r="AG83" s="73"/>
      <c r="AH83" s="74"/>
      <c r="AI83" s="75"/>
    </row>
    <row r="84" spans="1:35" s="45" customFormat="1" ht="15.75" hidden="1" x14ac:dyDescent="0.25">
      <c r="A84" s="78">
        <v>82</v>
      </c>
      <c r="B84" s="78" t="s">
        <v>940</v>
      </c>
      <c r="C84" s="78" t="s">
        <v>272</v>
      </c>
      <c r="D84" s="78" t="s">
        <v>85</v>
      </c>
      <c r="E84" s="78" t="s">
        <v>105</v>
      </c>
      <c r="F84" s="78">
        <v>11</v>
      </c>
      <c r="G84" s="78">
        <v>11.3</v>
      </c>
      <c r="H84" s="78" t="s">
        <v>1939</v>
      </c>
      <c r="I84" s="78">
        <v>1026</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c r="AB84" s="167"/>
      <c r="AC84" s="71"/>
      <c r="AD84" s="72"/>
      <c r="AE84" s="72"/>
      <c r="AF84" s="72"/>
      <c r="AG84" s="73"/>
      <c r="AH84" s="74"/>
      <c r="AI84" s="75"/>
    </row>
    <row r="85" spans="1:35" s="45" customFormat="1" ht="15.75" hidden="1" x14ac:dyDescent="0.25">
      <c r="A85" s="78">
        <v>83</v>
      </c>
      <c r="B85" s="78" t="s">
        <v>940</v>
      </c>
      <c r="C85" s="78" t="s">
        <v>272</v>
      </c>
      <c r="D85" s="78" t="s">
        <v>85</v>
      </c>
      <c r="E85" s="78" t="s">
        <v>105</v>
      </c>
      <c r="F85" s="78">
        <v>11</v>
      </c>
      <c r="G85" s="78">
        <v>11.3</v>
      </c>
      <c r="H85" s="78" t="s">
        <v>1939</v>
      </c>
      <c r="I85" s="78">
        <v>1091</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c r="AC85" s="71"/>
      <c r="AD85" s="72"/>
      <c r="AE85" s="72"/>
      <c r="AF85" s="72"/>
      <c r="AG85" s="73"/>
      <c r="AH85" s="74"/>
      <c r="AI85" s="75"/>
    </row>
    <row r="86" spans="1:35" s="45" customFormat="1" ht="63" x14ac:dyDescent="0.25">
      <c r="A86" s="78">
        <v>84</v>
      </c>
      <c r="B86" s="78" t="s">
        <v>940</v>
      </c>
      <c r="C86" s="78" t="s">
        <v>272</v>
      </c>
      <c r="D86" s="78" t="s">
        <v>85</v>
      </c>
      <c r="E86" s="78" t="s">
        <v>105</v>
      </c>
      <c r="F86" s="78">
        <v>11</v>
      </c>
      <c r="G86" s="78">
        <v>11.3</v>
      </c>
      <c r="H86" s="78" t="s">
        <v>1939</v>
      </c>
      <c r="I86" s="78">
        <v>1285</v>
      </c>
      <c r="J86" s="79">
        <v>1</v>
      </c>
      <c r="K86" s="80">
        <v>0</v>
      </c>
      <c r="L86" s="80">
        <v>0</v>
      </c>
      <c r="M86" s="81">
        <v>0</v>
      </c>
      <c r="N86" s="82">
        <v>0</v>
      </c>
      <c r="O86" s="83">
        <v>0</v>
      </c>
      <c r="P86" s="83">
        <v>0</v>
      </c>
      <c r="Q86" s="84">
        <v>0</v>
      </c>
      <c r="R86" s="85">
        <v>0</v>
      </c>
      <c r="S86" s="80">
        <v>0</v>
      </c>
      <c r="T86" s="80">
        <v>0</v>
      </c>
      <c r="U86" s="80">
        <v>0</v>
      </c>
      <c r="V86" s="80">
        <v>0</v>
      </c>
      <c r="W86" s="81">
        <v>0</v>
      </c>
      <c r="X86" s="82">
        <v>0</v>
      </c>
      <c r="Y86" s="86">
        <v>0</v>
      </c>
      <c r="Z86" s="87">
        <v>1</v>
      </c>
      <c r="AA86" s="166" t="s">
        <v>1940</v>
      </c>
      <c r="AB86" s="167"/>
      <c r="AC86" s="71"/>
      <c r="AD86" s="72"/>
      <c r="AE86" s="72"/>
      <c r="AF86" s="72"/>
      <c r="AG86" s="73"/>
      <c r="AH86" s="74"/>
      <c r="AI86" s="75"/>
    </row>
    <row r="87" spans="1:35" s="45" customFormat="1" ht="15.75" hidden="1" x14ac:dyDescent="0.25">
      <c r="A87" s="78">
        <v>85</v>
      </c>
      <c r="B87" s="78" t="s">
        <v>940</v>
      </c>
      <c r="C87" s="78" t="s">
        <v>272</v>
      </c>
      <c r="D87" s="78" t="s">
        <v>85</v>
      </c>
      <c r="E87" s="78" t="s">
        <v>105</v>
      </c>
      <c r="F87" s="78">
        <v>11</v>
      </c>
      <c r="G87" s="78">
        <v>11.3</v>
      </c>
      <c r="H87" s="78" t="s">
        <v>1939</v>
      </c>
      <c r="I87" s="78">
        <v>1329</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940</v>
      </c>
      <c r="C88" s="78" t="s">
        <v>272</v>
      </c>
      <c r="D88" s="78" t="s">
        <v>85</v>
      </c>
      <c r="E88" s="78" t="s">
        <v>105</v>
      </c>
      <c r="F88" s="78">
        <v>11</v>
      </c>
      <c r="G88" s="78">
        <v>11.3</v>
      </c>
      <c r="H88" s="78" t="s">
        <v>1939</v>
      </c>
      <c r="I88" s="78">
        <v>1397</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47.25" hidden="1" x14ac:dyDescent="0.25">
      <c r="A89" s="78">
        <v>87</v>
      </c>
      <c r="B89" s="78" t="s">
        <v>940</v>
      </c>
      <c r="C89" s="78" t="s">
        <v>272</v>
      </c>
      <c r="D89" s="78" t="s">
        <v>85</v>
      </c>
      <c r="E89" s="78" t="s">
        <v>105</v>
      </c>
      <c r="F89" s="78">
        <v>11</v>
      </c>
      <c r="G89" s="78">
        <v>11.3</v>
      </c>
      <c r="H89" s="78" t="s">
        <v>1939</v>
      </c>
      <c r="I89" s="78">
        <v>1600</v>
      </c>
      <c r="J89" s="79">
        <v>0</v>
      </c>
      <c r="K89" s="80">
        <v>0</v>
      </c>
      <c r="L89" s="80">
        <v>0</v>
      </c>
      <c r="M89" s="81">
        <v>0</v>
      </c>
      <c r="N89" s="82">
        <v>1</v>
      </c>
      <c r="O89" s="83">
        <v>0</v>
      </c>
      <c r="P89" s="83">
        <v>0</v>
      </c>
      <c r="Q89" s="84">
        <v>0</v>
      </c>
      <c r="R89" s="85">
        <v>0</v>
      </c>
      <c r="S89" s="80">
        <v>0</v>
      </c>
      <c r="T89" s="80">
        <v>0</v>
      </c>
      <c r="U89" s="80">
        <v>1</v>
      </c>
      <c r="V89" s="80">
        <v>0</v>
      </c>
      <c r="W89" s="81">
        <v>0</v>
      </c>
      <c r="X89" s="82">
        <v>0</v>
      </c>
      <c r="Y89" s="86">
        <v>0</v>
      </c>
      <c r="Z89" s="87">
        <v>1</v>
      </c>
      <c r="AA89" s="166" t="s">
        <v>1941</v>
      </c>
      <c r="AB89" s="167"/>
      <c r="AC89" s="71"/>
      <c r="AD89" s="72"/>
      <c r="AE89" s="72"/>
      <c r="AF89" s="72"/>
      <c r="AG89" s="73"/>
      <c r="AH89" s="74"/>
      <c r="AI89" s="75"/>
    </row>
    <row r="90" spans="1:35" s="45" customFormat="1" ht="31.5" hidden="1" x14ac:dyDescent="0.25">
      <c r="A90" s="78">
        <v>88</v>
      </c>
      <c r="B90" s="78" t="s">
        <v>940</v>
      </c>
      <c r="C90" s="78" t="s">
        <v>272</v>
      </c>
      <c r="D90" s="78" t="s">
        <v>85</v>
      </c>
      <c r="E90" s="78" t="s">
        <v>105</v>
      </c>
      <c r="F90" s="78">
        <v>11</v>
      </c>
      <c r="G90" s="78">
        <v>11.3</v>
      </c>
      <c r="H90" s="78" t="s">
        <v>1939</v>
      </c>
      <c r="I90" s="78">
        <v>1657</v>
      </c>
      <c r="J90" s="79">
        <v>0</v>
      </c>
      <c r="K90" s="80">
        <v>0</v>
      </c>
      <c r="L90" s="80">
        <v>0</v>
      </c>
      <c r="M90" s="81">
        <v>0</v>
      </c>
      <c r="N90" s="82">
        <v>1</v>
      </c>
      <c r="O90" s="83">
        <v>0</v>
      </c>
      <c r="P90" s="83">
        <v>0</v>
      </c>
      <c r="Q90" s="84">
        <v>0</v>
      </c>
      <c r="R90" s="85">
        <v>0</v>
      </c>
      <c r="S90" s="80">
        <v>0</v>
      </c>
      <c r="T90" s="80">
        <v>0</v>
      </c>
      <c r="U90" s="80">
        <v>0</v>
      </c>
      <c r="V90" s="80">
        <v>0</v>
      </c>
      <c r="W90" s="81">
        <v>0</v>
      </c>
      <c r="X90" s="82">
        <v>0</v>
      </c>
      <c r="Y90" s="86">
        <v>0</v>
      </c>
      <c r="Z90" s="87">
        <v>1</v>
      </c>
      <c r="AA90" s="166" t="s">
        <v>1942</v>
      </c>
      <c r="AB90" s="167"/>
      <c r="AC90" s="71"/>
      <c r="AD90" s="72"/>
      <c r="AE90" s="72"/>
      <c r="AF90" s="72"/>
      <c r="AG90" s="73"/>
      <c r="AH90" s="74"/>
      <c r="AI90" s="75"/>
    </row>
    <row r="91" spans="1:35" s="45" customFormat="1" ht="94.5" x14ac:dyDescent="0.25">
      <c r="A91" s="78">
        <v>89</v>
      </c>
      <c r="B91" s="78" t="s">
        <v>940</v>
      </c>
      <c r="C91" s="78" t="s">
        <v>272</v>
      </c>
      <c r="D91" s="78" t="s">
        <v>85</v>
      </c>
      <c r="E91" s="78" t="s">
        <v>105</v>
      </c>
      <c r="F91" s="78">
        <v>11</v>
      </c>
      <c r="G91" s="78">
        <v>11.3</v>
      </c>
      <c r="H91" s="78" t="s">
        <v>1939</v>
      </c>
      <c r="I91" s="78">
        <v>2046</v>
      </c>
      <c r="J91" s="79">
        <v>1</v>
      </c>
      <c r="K91" s="80">
        <v>0</v>
      </c>
      <c r="L91" s="80">
        <v>0</v>
      </c>
      <c r="M91" s="81">
        <v>0</v>
      </c>
      <c r="N91" s="82">
        <v>1</v>
      </c>
      <c r="O91" s="83">
        <v>0</v>
      </c>
      <c r="P91" s="83">
        <v>0</v>
      </c>
      <c r="Q91" s="84">
        <v>0</v>
      </c>
      <c r="R91" s="85">
        <v>0</v>
      </c>
      <c r="S91" s="80">
        <v>0</v>
      </c>
      <c r="T91" s="80">
        <v>0</v>
      </c>
      <c r="U91" s="80">
        <v>0</v>
      </c>
      <c r="V91" s="80">
        <v>0</v>
      </c>
      <c r="W91" s="81">
        <v>0</v>
      </c>
      <c r="X91" s="82">
        <v>0</v>
      </c>
      <c r="Y91" s="86">
        <v>0</v>
      </c>
      <c r="Z91" s="87">
        <v>1</v>
      </c>
      <c r="AA91" s="166" t="s">
        <v>1943</v>
      </c>
      <c r="AB91" s="167"/>
      <c r="AC91" s="71"/>
      <c r="AD91" s="72"/>
      <c r="AE91" s="72"/>
      <c r="AF91" s="72"/>
      <c r="AG91" s="73"/>
      <c r="AH91" s="74"/>
      <c r="AI91" s="75"/>
    </row>
    <row r="92" spans="1:35" s="45" customFormat="1" ht="16.5" hidden="1" thickBot="1" x14ac:dyDescent="0.3">
      <c r="A92" s="100"/>
      <c r="B92" s="100"/>
      <c r="C92" s="100"/>
      <c r="D92" s="100"/>
      <c r="E92" s="100"/>
      <c r="F92" s="100"/>
      <c r="G92" s="100"/>
      <c r="H92" s="100"/>
      <c r="I92" s="100">
        <f>COUNTA(I3:I91)</f>
        <v>89</v>
      </c>
      <c r="J92" s="101">
        <f t="shared" ref="J92:Z92" si="0">SUM(J3:J91)</f>
        <v>19</v>
      </c>
      <c r="K92" s="102">
        <f t="shared" si="0"/>
        <v>12</v>
      </c>
      <c r="L92" s="102">
        <f t="shared" si="0"/>
        <v>3</v>
      </c>
      <c r="M92" s="103">
        <f t="shared" si="0"/>
        <v>0</v>
      </c>
      <c r="N92" s="101">
        <f t="shared" si="0"/>
        <v>21</v>
      </c>
      <c r="O92" s="102">
        <f t="shared" si="0"/>
        <v>6</v>
      </c>
      <c r="P92" s="102">
        <f t="shared" si="0"/>
        <v>0</v>
      </c>
      <c r="Q92" s="103">
        <f t="shared" si="0"/>
        <v>6</v>
      </c>
      <c r="R92" s="101">
        <f t="shared" si="0"/>
        <v>12</v>
      </c>
      <c r="S92" s="102">
        <f t="shared" si="0"/>
        <v>0</v>
      </c>
      <c r="T92" s="102">
        <f t="shared" si="0"/>
        <v>1</v>
      </c>
      <c r="U92" s="102">
        <f t="shared" si="0"/>
        <v>5</v>
      </c>
      <c r="V92" s="102">
        <f t="shared" si="0"/>
        <v>2</v>
      </c>
      <c r="W92" s="103">
        <f t="shared" si="0"/>
        <v>0</v>
      </c>
      <c r="X92" s="101">
        <f t="shared" si="0"/>
        <v>0</v>
      </c>
      <c r="Y92" s="104">
        <f t="shared" si="0"/>
        <v>0</v>
      </c>
      <c r="Z92" s="105">
        <f t="shared" si="0"/>
        <v>64</v>
      </c>
      <c r="AA92" s="106">
        <f>COUNTA(AA3:AA91)</f>
        <v>64</v>
      </c>
      <c r="AB92" s="106">
        <f>COUNTA(AB3:AB91)</f>
        <v>0</v>
      </c>
      <c r="AC92" s="107">
        <f>COUNTA(AC3:AC91)</f>
        <v>0</v>
      </c>
      <c r="AD92" s="108">
        <f>SUM(AD3:AD91)</f>
        <v>0</v>
      </c>
      <c r="AE92" s="108">
        <f>SUM(AE3:AE91)</f>
        <v>0</v>
      </c>
      <c r="AF92" s="108">
        <f>SUM(AF3:AF91)</f>
        <v>0</v>
      </c>
      <c r="AG92" s="109">
        <f>COUNTA(AG3:AG91)</f>
        <v>0</v>
      </c>
      <c r="AH92" s="108">
        <f>SUM(AH3:AH91)</f>
        <v>0</v>
      </c>
      <c r="AI92" s="110">
        <f>COUNTA(AI3:AI91)</f>
        <v>0</v>
      </c>
    </row>
  </sheetData>
  <autoFilter ref="A2:AI92">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0"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filterMode="1">
    <pageSetUpPr fitToPage="1"/>
  </sheetPr>
  <dimension ref="A1:AI68"/>
  <sheetViews>
    <sheetView zoomScale="80" zoomScaleNormal="80" workbookViewId="0">
      <pane ySplit="2" topLeftCell="A43" activePane="bottomLeft" state="frozen"/>
      <selection activeCell="D10" sqref="D10"/>
      <selection pane="bottomLeft" activeCell="AA70" sqref="AA70"/>
    </sheetView>
  </sheetViews>
  <sheetFormatPr baseColWidth="10" defaultRowHeight="15" x14ac:dyDescent="0.2"/>
  <cols>
    <col min="1" max="1" width="7" style="111" customWidth="1"/>
    <col min="2" max="3" width="11.42578125" style="111" hidden="1" customWidth="1"/>
    <col min="4" max="4" width="55.855468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2189</v>
      </c>
      <c r="C3" s="60" t="s">
        <v>2565</v>
      </c>
      <c r="D3" s="60" t="s">
        <v>86</v>
      </c>
      <c r="E3" s="60" t="s">
        <v>1944</v>
      </c>
      <c r="F3" s="60">
        <v>12</v>
      </c>
      <c r="G3" s="60">
        <v>12.1</v>
      </c>
      <c r="H3" s="60" t="s">
        <v>1945</v>
      </c>
      <c r="I3" s="60">
        <v>915</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2189</v>
      </c>
      <c r="C4" s="76" t="s">
        <v>2565</v>
      </c>
      <c r="D4" s="76" t="s">
        <v>86</v>
      </c>
      <c r="E4" s="76" t="s">
        <v>105</v>
      </c>
      <c r="F4" s="76">
        <v>12</v>
      </c>
      <c r="G4" s="76">
        <v>12.1</v>
      </c>
      <c r="H4" s="76" t="s">
        <v>1945</v>
      </c>
      <c r="I4" s="76">
        <v>935</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2189</v>
      </c>
      <c r="C5" s="76" t="s">
        <v>2565</v>
      </c>
      <c r="D5" s="76" t="s">
        <v>86</v>
      </c>
      <c r="E5" s="76" t="s">
        <v>105</v>
      </c>
      <c r="F5" s="76">
        <v>12</v>
      </c>
      <c r="G5" s="76">
        <v>12.1</v>
      </c>
      <c r="H5" s="76" t="s">
        <v>1945</v>
      </c>
      <c r="I5" s="76">
        <v>1283</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2189</v>
      </c>
      <c r="C6" s="76" t="s">
        <v>2565</v>
      </c>
      <c r="D6" s="76" t="s">
        <v>86</v>
      </c>
      <c r="E6" s="76" t="s">
        <v>105</v>
      </c>
      <c r="F6" s="76">
        <v>12</v>
      </c>
      <c r="G6" s="76">
        <v>12.1</v>
      </c>
      <c r="H6" s="76" t="s">
        <v>1945</v>
      </c>
      <c r="I6" s="76">
        <v>1580</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2189</v>
      </c>
      <c r="C7" s="76" t="s">
        <v>2565</v>
      </c>
      <c r="D7" s="76" t="s">
        <v>86</v>
      </c>
      <c r="E7" s="76" t="s">
        <v>105</v>
      </c>
      <c r="F7" s="76">
        <v>12</v>
      </c>
      <c r="G7" s="76">
        <v>12.1</v>
      </c>
      <c r="H7" s="76" t="s">
        <v>1945</v>
      </c>
      <c r="I7" s="76">
        <v>1819</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2189</v>
      </c>
      <c r="C8" s="76" t="s">
        <v>2565</v>
      </c>
      <c r="D8" s="76" t="s">
        <v>86</v>
      </c>
      <c r="E8" s="76" t="s">
        <v>105</v>
      </c>
      <c r="F8" s="76">
        <v>12</v>
      </c>
      <c r="G8" s="76">
        <v>12.1</v>
      </c>
      <c r="H8" s="76" t="s">
        <v>1945</v>
      </c>
      <c r="I8" s="76">
        <v>1910</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2189</v>
      </c>
      <c r="C9" s="76" t="s">
        <v>2565</v>
      </c>
      <c r="D9" s="76" t="s">
        <v>86</v>
      </c>
      <c r="E9" s="76" t="s">
        <v>105</v>
      </c>
      <c r="F9" s="76">
        <v>12</v>
      </c>
      <c r="G9" s="76">
        <v>12.1</v>
      </c>
      <c r="H9" s="76" t="s">
        <v>1946</v>
      </c>
      <c r="I9" s="76">
        <v>918</v>
      </c>
      <c r="J9" s="61">
        <v>0</v>
      </c>
      <c r="K9" s="62">
        <v>0</v>
      </c>
      <c r="L9" s="62">
        <v>0</v>
      </c>
      <c r="M9" s="63">
        <v>0</v>
      </c>
      <c r="N9" s="64">
        <v>0</v>
      </c>
      <c r="O9" s="65">
        <v>0</v>
      </c>
      <c r="P9" s="65">
        <v>0</v>
      </c>
      <c r="Q9" s="66">
        <v>0</v>
      </c>
      <c r="R9" s="67">
        <v>0</v>
      </c>
      <c r="S9" s="62">
        <v>1</v>
      </c>
      <c r="T9" s="62">
        <v>0</v>
      </c>
      <c r="U9" s="62">
        <v>0</v>
      </c>
      <c r="V9" s="62">
        <v>0</v>
      </c>
      <c r="W9" s="63">
        <v>0</v>
      </c>
      <c r="X9" s="64">
        <v>0</v>
      </c>
      <c r="Y9" s="77">
        <v>0</v>
      </c>
      <c r="Z9" s="70">
        <v>1</v>
      </c>
      <c r="AA9" s="162" t="s">
        <v>1947</v>
      </c>
      <c r="AB9" s="164"/>
      <c r="AC9" s="71"/>
      <c r="AD9" s="72"/>
      <c r="AE9" s="72"/>
      <c r="AF9" s="72"/>
      <c r="AG9" s="73"/>
      <c r="AH9" s="74"/>
      <c r="AI9" s="75"/>
    </row>
    <row r="10" spans="1:35" s="45" customFormat="1" ht="15.75" hidden="1" x14ac:dyDescent="0.25">
      <c r="A10" s="76">
        <v>8</v>
      </c>
      <c r="B10" s="76" t="s">
        <v>2189</v>
      </c>
      <c r="C10" s="76" t="s">
        <v>2565</v>
      </c>
      <c r="D10" s="76" t="s">
        <v>86</v>
      </c>
      <c r="E10" s="76" t="s">
        <v>105</v>
      </c>
      <c r="F10" s="76">
        <v>12</v>
      </c>
      <c r="G10" s="76">
        <v>12.1</v>
      </c>
      <c r="H10" s="76" t="s">
        <v>1946</v>
      </c>
      <c r="I10" s="76">
        <v>982</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2189</v>
      </c>
      <c r="C11" s="76" t="s">
        <v>2565</v>
      </c>
      <c r="D11" s="76" t="s">
        <v>86</v>
      </c>
      <c r="E11" s="76" t="s">
        <v>105</v>
      </c>
      <c r="F11" s="76">
        <v>12</v>
      </c>
      <c r="G11" s="76">
        <v>12.1</v>
      </c>
      <c r="H11" s="76" t="s">
        <v>1946</v>
      </c>
      <c r="I11" s="76">
        <v>1175</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2189</v>
      </c>
      <c r="C12" s="76" t="s">
        <v>2565</v>
      </c>
      <c r="D12" s="76" t="s">
        <v>86</v>
      </c>
      <c r="E12" s="76" t="s">
        <v>105</v>
      </c>
      <c r="F12" s="76">
        <v>12</v>
      </c>
      <c r="G12" s="76">
        <v>12.1</v>
      </c>
      <c r="H12" s="76" t="s">
        <v>1946</v>
      </c>
      <c r="I12" s="76">
        <v>1914</v>
      </c>
      <c r="J12" s="61">
        <v>0</v>
      </c>
      <c r="K12" s="62">
        <v>0</v>
      </c>
      <c r="L12" s="62">
        <v>0</v>
      </c>
      <c r="M12" s="63">
        <v>0</v>
      </c>
      <c r="N12" s="64">
        <v>0</v>
      </c>
      <c r="O12" s="65">
        <v>1</v>
      </c>
      <c r="P12" s="65">
        <v>0</v>
      </c>
      <c r="Q12" s="66">
        <v>0</v>
      </c>
      <c r="R12" s="67">
        <v>0</v>
      </c>
      <c r="S12" s="62">
        <v>0</v>
      </c>
      <c r="T12" s="62">
        <v>0</v>
      </c>
      <c r="U12" s="62">
        <v>0</v>
      </c>
      <c r="V12" s="62">
        <v>0</v>
      </c>
      <c r="W12" s="63">
        <v>0</v>
      </c>
      <c r="X12" s="64">
        <v>0</v>
      </c>
      <c r="Y12" s="77">
        <v>0</v>
      </c>
      <c r="Z12" s="70">
        <v>1</v>
      </c>
      <c r="AA12" s="162" t="s">
        <v>1948</v>
      </c>
      <c r="AB12" s="164"/>
      <c r="AC12" s="71"/>
      <c r="AD12" s="72"/>
      <c r="AE12" s="72"/>
      <c r="AF12" s="72"/>
      <c r="AG12" s="73"/>
      <c r="AH12" s="74"/>
      <c r="AI12" s="75"/>
    </row>
    <row r="13" spans="1:35" s="45" customFormat="1" ht="15.75" hidden="1" x14ac:dyDescent="0.25">
      <c r="A13" s="76">
        <v>11</v>
      </c>
      <c r="B13" s="76" t="s">
        <v>2189</v>
      </c>
      <c r="C13" s="76" t="s">
        <v>2565</v>
      </c>
      <c r="D13" s="76" t="s">
        <v>86</v>
      </c>
      <c r="E13" s="76" t="s">
        <v>105</v>
      </c>
      <c r="F13" s="76">
        <v>12</v>
      </c>
      <c r="G13" s="76">
        <v>12.1</v>
      </c>
      <c r="H13" s="76" t="s">
        <v>1946</v>
      </c>
      <c r="I13" s="76">
        <v>1917</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2189</v>
      </c>
      <c r="C14" s="76" t="s">
        <v>2565</v>
      </c>
      <c r="D14" s="76" t="s">
        <v>86</v>
      </c>
      <c r="E14" s="76" t="s">
        <v>105</v>
      </c>
      <c r="F14" s="76">
        <v>12</v>
      </c>
      <c r="G14" s="76">
        <v>12.1</v>
      </c>
      <c r="H14" s="76" t="s">
        <v>1946</v>
      </c>
      <c r="I14" s="76">
        <v>1978</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2189</v>
      </c>
      <c r="C15" s="76" t="s">
        <v>2565</v>
      </c>
      <c r="D15" s="76" t="s">
        <v>86</v>
      </c>
      <c r="E15" s="76" t="s">
        <v>105</v>
      </c>
      <c r="F15" s="76">
        <v>12</v>
      </c>
      <c r="G15" s="76">
        <v>12.1</v>
      </c>
      <c r="H15" s="76" t="s">
        <v>1949</v>
      </c>
      <c r="I15" s="76">
        <v>930</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hidden="1" x14ac:dyDescent="0.25">
      <c r="A16" s="76">
        <v>14</v>
      </c>
      <c r="B16" s="76" t="s">
        <v>2189</v>
      </c>
      <c r="C16" s="76" t="s">
        <v>2565</v>
      </c>
      <c r="D16" s="76" t="s">
        <v>86</v>
      </c>
      <c r="E16" s="76" t="s">
        <v>105</v>
      </c>
      <c r="F16" s="76">
        <v>12</v>
      </c>
      <c r="G16" s="76">
        <v>12.1</v>
      </c>
      <c r="H16" s="76" t="s">
        <v>1949</v>
      </c>
      <c r="I16" s="76">
        <v>966</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15.75" hidden="1" x14ac:dyDescent="0.25">
      <c r="A17" s="78">
        <v>15</v>
      </c>
      <c r="B17" s="78" t="s">
        <v>2189</v>
      </c>
      <c r="C17" s="78" t="s">
        <v>2565</v>
      </c>
      <c r="D17" s="78" t="s">
        <v>86</v>
      </c>
      <c r="E17" s="78" t="s">
        <v>105</v>
      </c>
      <c r="F17" s="78">
        <v>12</v>
      </c>
      <c r="G17" s="78">
        <v>12.1</v>
      </c>
      <c r="H17" s="78" t="s">
        <v>1949</v>
      </c>
      <c r="I17" s="78">
        <v>1042</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5.75" hidden="1" x14ac:dyDescent="0.25">
      <c r="A18" s="78">
        <v>16</v>
      </c>
      <c r="B18" s="78" t="s">
        <v>2189</v>
      </c>
      <c r="C18" s="78" t="s">
        <v>2565</v>
      </c>
      <c r="D18" s="78" t="s">
        <v>86</v>
      </c>
      <c r="E18" s="78" t="s">
        <v>105</v>
      </c>
      <c r="F18" s="78">
        <v>12</v>
      </c>
      <c r="G18" s="78">
        <v>12.1</v>
      </c>
      <c r="H18" s="78" t="s">
        <v>1949</v>
      </c>
      <c r="I18" s="78">
        <v>1195</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15.75" hidden="1" x14ac:dyDescent="0.25">
      <c r="A19" s="78">
        <v>17</v>
      </c>
      <c r="B19" s="78" t="s">
        <v>2189</v>
      </c>
      <c r="C19" s="78" t="s">
        <v>2565</v>
      </c>
      <c r="D19" s="78" t="s">
        <v>86</v>
      </c>
      <c r="E19" s="78" t="s">
        <v>105</v>
      </c>
      <c r="F19" s="78">
        <v>12</v>
      </c>
      <c r="G19" s="78">
        <v>12.1</v>
      </c>
      <c r="H19" s="78" t="s">
        <v>1949</v>
      </c>
      <c r="I19" s="78">
        <v>1664</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15.75" hidden="1" x14ac:dyDescent="0.25">
      <c r="A20" s="78">
        <v>18</v>
      </c>
      <c r="B20" s="78" t="s">
        <v>2189</v>
      </c>
      <c r="C20" s="78" t="s">
        <v>2565</v>
      </c>
      <c r="D20" s="78" t="s">
        <v>86</v>
      </c>
      <c r="E20" s="78" t="s">
        <v>105</v>
      </c>
      <c r="F20" s="78">
        <v>12</v>
      </c>
      <c r="G20" s="78">
        <v>12.1</v>
      </c>
      <c r="H20" s="78" t="s">
        <v>1949</v>
      </c>
      <c r="I20" s="78">
        <v>1831</v>
      </c>
      <c r="J20" s="79">
        <v>0</v>
      </c>
      <c r="K20" s="80">
        <v>0</v>
      </c>
      <c r="L20" s="80">
        <v>0</v>
      </c>
      <c r="M20" s="81">
        <v>0</v>
      </c>
      <c r="N20" s="82">
        <v>1</v>
      </c>
      <c r="O20" s="83">
        <v>0</v>
      </c>
      <c r="P20" s="83">
        <v>0</v>
      </c>
      <c r="Q20" s="84">
        <v>0</v>
      </c>
      <c r="R20" s="85">
        <v>0</v>
      </c>
      <c r="S20" s="80">
        <v>0</v>
      </c>
      <c r="T20" s="80">
        <v>0</v>
      </c>
      <c r="U20" s="80">
        <v>0</v>
      </c>
      <c r="V20" s="80">
        <v>0</v>
      </c>
      <c r="W20" s="81">
        <v>0</v>
      </c>
      <c r="X20" s="82">
        <v>0</v>
      </c>
      <c r="Y20" s="86">
        <v>0</v>
      </c>
      <c r="Z20" s="87">
        <v>1</v>
      </c>
      <c r="AA20" s="166" t="s">
        <v>1950</v>
      </c>
      <c r="AB20" s="167"/>
      <c r="AC20" s="71"/>
      <c r="AD20" s="72"/>
      <c r="AE20" s="72"/>
      <c r="AF20" s="72"/>
      <c r="AG20" s="73"/>
      <c r="AH20" s="74"/>
      <c r="AI20" s="75"/>
    </row>
    <row r="21" spans="1:35" s="45" customFormat="1" ht="15.75" hidden="1" x14ac:dyDescent="0.25">
      <c r="A21" s="78">
        <v>19</v>
      </c>
      <c r="B21" s="78" t="s">
        <v>2189</v>
      </c>
      <c r="C21" s="78" t="s">
        <v>2565</v>
      </c>
      <c r="D21" s="78" t="s">
        <v>86</v>
      </c>
      <c r="E21" s="78" t="s">
        <v>105</v>
      </c>
      <c r="F21" s="78">
        <v>12</v>
      </c>
      <c r="G21" s="78">
        <v>12.1</v>
      </c>
      <c r="H21" s="78" t="s">
        <v>1949</v>
      </c>
      <c r="I21" s="78">
        <v>1920</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2189</v>
      </c>
      <c r="C22" s="78" t="s">
        <v>2565</v>
      </c>
      <c r="D22" s="78" t="s">
        <v>86</v>
      </c>
      <c r="E22" s="78" t="s">
        <v>105</v>
      </c>
      <c r="F22" s="78">
        <v>12</v>
      </c>
      <c r="G22" s="78">
        <v>12.1</v>
      </c>
      <c r="H22" s="78" t="s">
        <v>1949</v>
      </c>
      <c r="I22" s="78">
        <v>1931</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2189</v>
      </c>
      <c r="C23" s="78" t="s">
        <v>2565</v>
      </c>
      <c r="D23" s="78" t="s">
        <v>86</v>
      </c>
      <c r="E23" s="78" t="s">
        <v>105</v>
      </c>
      <c r="F23" s="78">
        <v>12</v>
      </c>
      <c r="G23" s="78">
        <v>12.1</v>
      </c>
      <c r="H23" s="78" t="s">
        <v>1949</v>
      </c>
      <c r="I23" s="78">
        <v>2012</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hidden="1" x14ac:dyDescent="0.25">
      <c r="A24" s="78">
        <v>22</v>
      </c>
      <c r="B24" s="78" t="s">
        <v>2189</v>
      </c>
      <c r="C24" s="78" t="s">
        <v>2565</v>
      </c>
      <c r="D24" s="78" t="s">
        <v>86</v>
      </c>
      <c r="E24" s="78" t="s">
        <v>105</v>
      </c>
      <c r="F24" s="78">
        <v>12</v>
      </c>
      <c r="G24" s="78">
        <v>12.1</v>
      </c>
      <c r="H24" s="78" t="s">
        <v>1951</v>
      </c>
      <c r="I24" s="78">
        <v>971</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8">
        <v>23</v>
      </c>
      <c r="B25" s="78" t="s">
        <v>2189</v>
      </c>
      <c r="C25" s="78" t="s">
        <v>2565</v>
      </c>
      <c r="D25" s="78" t="s">
        <v>86</v>
      </c>
      <c r="E25" s="78" t="s">
        <v>105</v>
      </c>
      <c r="F25" s="78">
        <v>12</v>
      </c>
      <c r="G25" s="78">
        <v>12.1</v>
      </c>
      <c r="H25" s="78" t="s">
        <v>1951</v>
      </c>
      <c r="I25" s="78">
        <v>1010</v>
      </c>
      <c r="J25" s="79">
        <v>0</v>
      </c>
      <c r="K25" s="80">
        <v>0</v>
      </c>
      <c r="L25" s="80">
        <v>0</v>
      </c>
      <c r="M25" s="81">
        <v>0</v>
      </c>
      <c r="N25" s="82">
        <v>1</v>
      </c>
      <c r="O25" s="83">
        <v>0</v>
      </c>
      <c r="P25" s="83">
        <v>0</v>
      </c>
      <c r="Q25" s="84">
        <v>0</v>
      </c>
      <c r="R25" s="85">
        <v>0</v>
      </c>
      <c r="S25" s="80">
        <v>0</v>
      </c>
      <c r="T25" s="80">
        <v>0</v>
      </c>
      <c r="U25" s="80">
        <v>0</v>
      </c>
      <c r="V25" s="80">
        <v>0</v>
      </c>
      <c r="W25" s="81">
        <v>0</v>
      </c>
      <c r="X25" s="82">
        <v>0</v>
      </c>
      <c r="Y25" s="86">
        <v>0</v>
      </c>
      <c r="Z25" s="87">
        <v>1</v>
      </c>
      <c r="AA25" s="166" t="s">
        <v>1952</v>
      </c>
      <c r="AB25" s="167"/>
      <c r="AC25" s="71"/>
      <c r="AD25" s="72"/>
      <c r="AE25" s="72"/>
      <c r="AF25" s="72"/>
      <c r="AG25" s="73"/>
      <c r="AH25" s="74"/>
      <c r="AI25" s="75"/>
    </row>
    <row r="26" spans="1:35" s="45" customFormat="1" ht="15.75" hidden="1" x14ac:dyDescent="0.25">
      <c r="A26" s="78">
        <v>24</v>
      </c>
      <c r="B26" s="78" t="s">
        <v>2189</v>
      </c>
      <c r="C26" s="78" t="s">
        <v>2565</v>
      </c>
      <c r="D26" s="78" t="s">
        <v>86</v>
      </c>
      <c r="E26" s="78" t="s">
        <v>105</v>
      </c>
      <c r="F26" s="78">
        <v>12</v>
      </c>
      <c r="G26" s="78">
        <v>12.1</v>
      </c>
      <c r="H26" s="78" t="s">
        <v>1951</v>
      </c>
      <c r="I26" s="78">
        <v>1365</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8">
        <v>25</v>
      </c>
      <c r="B27" s="78" t="s">
        <v>2189</v>
      </c>
      <c r="C27" s="78" t="s">
        <v>2565</v>
      </c>
      <c r="D27" s="78" t="s">
        <v>86</v>
      </c>
      <c r="E27" s="78" t="s">
        <v>105</v>
      </c>
      <c r="F27" s="78">
        <v>12</v>
      </c>
      <c r="G27" s="78">
        <v>12.1</v>
      </c>
      <c r="H27" s="78" t="s">
        <v>1951</v>
      </c>
      <c r="I27" s="78">
        <v>1739</v>
      </c>
      <c r="J27" s="79">
        <v>0</v>
      </c>
      <c r="K27" s="80">
        <v>0</v>
      </c>
      <c r="L27" s="80">
        <v>0</v>
      </c>
      <c r="M27" s="81">
        <v>0</v>
      </c>
      <c r="N27" s="82">
        <v>1</v>
      </c>
      <c r="O27" s="83">
        <v>0</v>
      </c>
      <c r="P27" s="83">
        <v>0</v>
      </c>
      <c r="Q27" s="84">
        <v>0</v>
      </c>
      <c r="R27" s="85">
        <v>0</v>
      </c>
      <c r="S27" s="80">
        <v>0</v>
      </c>
      <c r="T27" s="80">
        <v>0</v>
      </c>
      <c r="U27" s="80">
        <v>0</v>
      </c>
      <c r="V27" s="80">
        <v>0</v>
      </c>
      <c r="W27" s="81">
        <v>0</v>
      </c>
      <c r="X27" s="82">
        <v>0</v>
      </c>
      <c r="Y27" s="86">
        <v>0</v>
      </c>
      <c r="Z27" s="87">
        <v>1</v>
      </c>
      <c r="AA27" s="166" t="s">
        <v>1953</v>
      </c>
      <c r="AB27" s="167"/>
      <c r="AC27" s="71"/>
      <c r="AD27" s="72"/>
      <c r="AE27" s="72"/>
      <c r="AF27" s="72"/>
      <c r="AG27" s="73"/>
      <c r="AH27" s="74"/>
      <c r="AI27" s="75"/>
    </row>
    <row r="28" spans="1:35" s="45" customFormat="1" ht="31.5" x14ac:dyDescent="0.25">
      <c r="A28" s="78">
        <v>26</v>
      </c>
      <c r="B28" s="78" t="s">
        <v>2189</v>
      </c>
      <c r="C28" s="78" t="s">
        <v>2565</v>
      </c>
      <c r="D28" s="78" t="s">
        <v>86</v>
      </c>
      <c r="E28" s="78" t="s">
        <v>105</v>
      </c>
      <c r="F28" s="78">
        <v>12</v>
      </c>
      <c r="G28" s="78">
        <v>12.1</v>
      </c>
      <c r="H28" s="78" t="s">
        <v>1951</v>
      </c>
      <c r="I28" s="78">
        <v>1836</v>
      </c>
      <c r="J28" s="79">
        <v>1</v>
      </c>
      <c r="K28" s="80">
        <v>0</v>
      </c>
      <c r="L28" s="80">
        <v>0</v>
      </c>
      <c r="M28" s="81">
        <v>0</v>
      </c>
      <c r="N28" s="82">
        <v>0</v>
      </c>
      <c r="O28" s="83">
        <v>0</v>
      </c>
      <c r="P28" s="83">
        <v>0</v>
      </c>
      <c r="Q28" s="84">
        <v>0</v>
      </c>
      <c r="R28" s="85">
        <v>0</v>
      </c>
      <c r="S28" s="80">
        <v>0</v>
      </c>
      <c r="T28" s="80">
        <v>0</v>
      </c>
      <c r="U28" s="80">
        <v>0</v>
      </c>
      <c r="V28" s="80">
        <v>0</v>
      </c>
      <c r="W28" s="81">
        <v>0</v>
      </c>
      <c r="X28" s="82">
        <v>0</v>
      </c>
      <c r="Y28" s="86">
        <v>0</v>
      </c>
      <c r="Z28" s="87">
        <v>1</v>
      </c>
      <c r="AA28" s="166" t="s">
        <v>1954</v>
      </c>
      <c r="AB28" s="167"/>
      <c r="AC28" s="71"/>
      <c r="AD28" s="72"/>
      <c r="AE28" s="72"/>
      <c r="AF28" s="72"/>
      <c r="AG28" s="73"/>
      <c r="AH28" s="74"/>
      <c r="AI28" s="75"/>
    </row>
    <row r="29" spans="1:35" s="45" customFormat="1" ht="15.75" hidden="1" x14ac:dyDescent="0.25">
      <c r="A29" s="78">
        <v>27</v>
      </c>
      <c r="B29" s="78" t="s">
        <v>2189</v>
      </c>
      <c r="C29" s="78" t="s">
        <v>2565</v>
      </c>
      <c r="D29" s="78" t="s">
        <v>86</v>
      </c>
      <c r="E29" s="78" t="s">
        <v>105</v>
      </c>
      <c r="F29" s="78">
        <v>12</v>
      </c>
      <c r="G29" s="78">
        <v>12.1</v>
      </c>
      <c r="H29" s="78" t="s">
        <v>1951</v>
      </c>
      <c r="I29" s="78">
        <v>1842</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8">
        <v>28</v>
      </c>
      <c r="B30" s="78" t="s">
        <v>2189</v>
      </c>
      <c r="C30" s="78" t="s">
        <v>2565</v>
      </c>
      <c r="D30" s="78" t="s">
        <v>86</v>
      </c>
      <c r="E30" s="78" t="s">
        <v>105</v>
      </c>
      <c r="F30" s="78">
        <v>12</v>
      </c>
      <c r="G30" s="78">
        <v>12.1</v>
      </c>
      <c r="H30" s="78" t="s">
        <v>1951</v>
      </c>
      <c r="I30" s="78">
        <v>1921</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15.75" hidden="1" x14ac:dyDescent="0.25">
      <c r="A31" s="78">
        <v>29</v>
      </c>
      <c r="B31" s="78" t="s">
        <v>2189</v>
      </c>
      <c r="C31" s="78" t="s">
        <v>2565</v>
      </c>
      <c r="D31" s="78" t="s">
        <v>86</v>
      </c>
      <c r="E31" s="78" t="s">
        <v>105</v>
      </c>
      <c r="F31" s="78">
        <v>12</v>
      </c>
      <c r="G31" s="78">
        <v>12.1</v>
      </c>
      <c r="H31" s="78" t="s">
        <v>1951</v>
      </c>
      <c r="I31" s="78">
        <v>1932</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2189</v>
      </c>
      <c r="C32" s="78" t="s">
        <v>2565</v>
      </c>
      <c r="D32" s="78" t="s">
        <v>86</v>
      </c>
      <c r="E32" s="78" t="s">
        <v>105</v>
      </c>
      <c r="F32" s="78">
        <v>12</v>
      </c>
      <c r="G32" s="78">
        <v>12.1</v>
      </c>
      <c r="H32" s="78" t="s">
        <v>1951</v>
      </c>
      <c r="I32" s="78">
        <v>2010</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47.25" x14ac:dyDescent="0.25">
      <c r="A33" s="78">
        <v>31</v>
      </c>
      <c r="B33" s="78" t="s">
        <v>2189</v>
      </c>
      <c r="C33" s="78" t="s">
        <v>2565</v>
      </c>
      <c r="D33" s="78" t="s">
        <v>86</v>
      </c>
      <c r="E33" s="78" t="s">
        <v>105</v>
      </c>
      <c r="F33" s="78">
        <v>12</v>
      </c>
      <c r="G33" s="78">
        <v>12.2</v>
      </c>
      <c r="H33" s="78" t="s">
        <v>1955</v>
      </c>
      <c r="I33" s="78">
        <v>1163</v>
      </c>
      <c r="J33" s="79">
        <v>1</v>
      </c>
      <c r="K33" s="80">
        <v>0</v>
      </c>
      <c r="L33" s="80">
        <v>0</v>
      </c>
      <c r="M33" s="81">
        <v>0</v>
      </c>
      <c r="N33" s="82">
        <v>0</v>
      </c>
      <c r="O33" s="83">
        <v>0</v>
      </c>
      <c r="P33" s="83">
        <v>0</v>
      </c>
      <c r="Q33" s="84">
        <v>0</v>
      </c>
      <c r="R33" s="85">
        <v>0</v>
      </c>
      <c r="S33" s="80">
        <v>0</v>
      </c>
      <c r="T33" s="80">
        <v>0</v>
      </c>
      <c r="U33" s="80">
        <v>0</v>
      </c>
      <c r="V33" s="80">
        <v>0</v>
      </c>
      <c r="W33" s="81">
        <v>0</v>
      </c>
      <c r="X33" s="82">
        <v>0</v>
      </c>
      <c r="Y33" s="86">
        <v>0</v>
      </c>
      <c r="Z33" s="87">
        <v>1</v>
      </c>
      <c r="AA33" s="166" t="s">
        <v>1956</v>
      </c>
      <c r="AB33" s="167"/>
      <c r="AC33" s="71"/>
      <c r="AD33" s="72"/>
      <c r="AE33" s="72"/>
      <c r="AF33" s="72"/>
      <c r="AG33" s="73"/>
      <c r="AH33" s="74"/>
      <c r="AI33" s="75"/>
    </row>
    <row r="34" spans="1:35" s="45" customFormat="1" ht="47.25" x14ac:dyDescent="0.25">
      <c r="A34" s="78">
        <v>32</v>
      </c>
      <c r="B34" s="78" t="s">
        <v>2189</v>
      </c>
      <c r="C34" s="78" t="s">
        <v>2565</v>
      </c>
      <c r="D34" s="78" t="s">
        <v>86</v>
      </c>
      <c r="E34" s="78" t="s">
        <v>105</v>
      </c>
      <c r="F34" s="78">
        <v>12</v>
      </c>
      <c r="G34" s="78">
        <v>12.2</v>
      </c>
      <c r="H34" s="78" t="s">
        <v>1955</v>
      </c>
      <c r="I34" s="78">
        <v>1209</v>
      </c>
      <c r="J34" s="79">
        <v>1</v>
      </c>
      <c r="K34" s="80">
        <v>0</v>
      </c>
      <c r="L34" s="80">
        <v>0</v>
      </c>
      <c r="M34" s="81">
        <v>0</v>
      </c>
      <c r="N34" s="82">
        <v>0</v>
      </c>
      <c r="O34" s="83">
        <v>0</v>
      </c>
      <c r="P34" s="83">
        <v>0</v>
      </c>
      <c r="Q34" s="84">
        <v>0</v>
      </c>
      <c r="R34" s="85">
        <v>0</v>
      </c>
      <c r="S34" s="80">
        <v>0</v>
      </c>
      <c r="T34" s="80">
        <v>0</v>
      </c>
      <c r="U34" s="80">
        <v>0</v>
      </c>
      <c r="V34" s="80">
        <v>0</v>
      </c>
      <c r="W34" s="81">
        <v>0</v>
      </c>
      <c r="X34" s="82">
        <v>0</v>
      </c>
      <c r="Y34" s="86">
        <v>0</v>
      </c>
      <c r="Z34" s="87">
        <v>1</v>
      </c>
      <c r="AA34" s="166" t="s">
        <v>1956</v>
      </c>
      <c r="AB34" s="167"/>
      <c r="AC34" s="71"/>
      <c r="AD34" s="72"/>
      <c r="AE34" s="72"/>
      <c r="AF34" s="72"/>
      <c r="AG34" s="73"/>
      <c r="AH34" s="74"/>
      <c r="AI34" s="75"/>
    </row>
    <row r="35" spans="1:35" s="45" customFormat="1" ht="47.25" x14ac:dyDescent="0.25">
      <c r="A35" s="78">
        <v>33</v>
      </c>
      <c r="B35" s="78" t="s">
        <v>2189</v>
      </c>
      <c r="C35" s="78" t="s">
        <v>2565</v>
      </c>
      <c r="D35" s="78" t="s">
        <v>86</v>
      </c>
      <c r="E35" s="78" t="s">
        <v>105</v>
      </c>
      <c r="F35" s="78">
        <v>12</v>
      </c>
      <c r="G35" s="78">
        <v>12.2</v>
      </c>
      <c r="H35" s="78" t="s">
        <v>1955</v>
      </c>
      <c r="I35" s="78">
        <v>1844</v>
      </c>
      <c r="J35" s="79">
        <v>1</v>
      </c>
      <c r="K35" s="80">
        <v>0</v>
      </c>
      <c r="L35" s="80">
        <v>0</v>
      </c>
      <c r="M35" s="81">
        <v>0</v>
      </c>
      <c r="N35" s="82">
        <v>0</v>
      </c>
      <c r="O35" s="83">
        <v>0</v>
      </c>
      <c r="P35" s="83">
        <v>0</v>
      </c>
      <c r="Q35" s="84">
        <v>0</v>
      </c>
      <c r="R35" s="85">
        <v>0</v>
      </c>
      <c r="S35" s="80">
        <v>0</v>
      </c>
      <c r="T35" s="80">
        <v>0</v>
      </c>
      <c r="U35" s="80">
        <v>0</v>
      </c>
      <c r="V35" s="80">
        <v>0</v>
      </c>
      <c r="W35" s="81">
        <v>0</v>
      </c>
      <c r="X35" s="82">
        <v>0</v>
      </c>
      <c r="Y35" s="86">
        <v>0</v>
      </c>
      <c r="Z35" s="87">
        <v>1</v>
      </c>
      <c r="AA35" s="166" t="s">
        <v>1956</v>
      </c>
      <c r="AB35" s="167"/>
      <c r="AC35" s="71"/>
      <c r="AD35" s="72"/>
      <c r="AE35" s="72"/>
      <c r="AF35" s="72"/>
      <c r="AG35" s="73"/>
      <c r="AH35" s="74"/>
      <c r="AI35" s="75"/>
    </row>
    <row r="36" spans="1:35" s="45" customFormat="1" ht="47.25" x14ac:dyDescent="0.25">
      <c r="A36" s="78">
        <v>34</v>
      </c>
      <c r="B36" s="78" t="s">
        <v>2189</v>
      </c>
      <c r="C36" s="78" t="s">
        <v>2565</v>
      </c>
      <c r="D36" s="78" t="s">
        <v>86</v>
      </c>
      <c r="E36" s="78" t="s">
        <v>105</v>
      </c>
      <c r="F36" s="78">
        <v>12</v>
      </c>
      <c r="G36" s="78">
        <v>12.2</v>
      </c>
      <c r="H36" s="78" t="s">
        <v>1955</v>
      </c>
      <c r="I36" s="78">
        <v>1925</v>
      </c>
      <c r="J36" s="79">
        <v>1</v>
      </c>
      <c r="K36" s="80">
        <v>0</v>
      </c>
      <c r="L36" s="80">
        <v>0</v>
      </c>
      <c r="M36" s="81">
        <v>0</v>
      </c>
      <c r="N36" s="82">
        <v>0</v>
      </c>
      <c r="O36" s="83">
        <v>0</v>
      </c>
      <c r="P36" s="83">
        <v>0</v>
      </c>
      <c r="Q36" s="84">
        <v>0</v>
      </c>
      <c r="R36" s="85">
        <v>0</v>
      </c>
      <c r="S36" s="80">
        <v>0</v>
      </c>
      <c r="T36" s="80">
        <v>0</v>
      </c>
      <c r="U36" s="80">
        <v>0</v>
      </c>
      <c r="V36" s="80">
        <v>0</v>
      </c>
      <c r="W36" s="81">
        <v>0</v>
      </c>
      <c r="X36" s="82">
        <v>0</v>
      </c>
      <c r="Y36" s="86">
        <v>0</v>
      </c>
      <c r="Z36" s="87">
        <v>1</v>
      </c>
      <c r="AA36" s="166" t="s">
        <v>1956</v>
      </c>
      <c r="AB36" s="167"/>
      <c r="AC36" s="71"/>
      <c r="AD36" s="72"/>
      <c r="AE36" s="72"/>
      <c r="AF36" s="72"/>
      <c r="AG36" s="73"/>
      <c r="AH36" s="74"/>
      <c r="AI36" s="75"/>
    </row>
    <row r="37" spans="1:35" s="45" customFormat="1" ht="47.25" x14ac:dyDescent="0.25">
      <c r="A37" s="78">
        <v>35</v>
      </c>
      <c r="B37" s="78" t="s">
        <v>2189</v>
      </c>
      <c r="C37" s="78" t="s">
        <v>2565</v>
      </c>
      <c r="D37" s="78" t="s">
        <v>86</v>
      </c>
      <c r="E37" s="78" t="s">
        <v>105</v>
      </c>
      <c r="F37" s="78">
        <v>12</v>
      </c>
      <c r="G37" s="78">
        <v>12.2</v>
      </c>
      <c r="H37" s="78" t="s">
        <v>1955</v>
      </c>
      <c r="I37" s="78">
        <v>1997</v>
      </c>
      <c r="J37" s="79">
        <v>1</v>
      </c>
      <c r="K37" s="80">
        <v>0</v>
      </c>
      <c r="L37" s="80">
        <v>0</v>
      </c>
      <c r="M37" s="81">
        <v>0</v>
      </c>
      <c r="N37" s="82">
        <v>0</v>
      </c>
      <c r="O37" s="83">
        <v>0</v>
      </c>
      <c r="P37" s="83">
        <v>0</v>
      </c>
      <c r="Q37" s="84">
        <v>0</v>
      </c>
      <c r="R37" s="85">
        <v>0</v>
      </c>
      <c r="S37" s="80">
        <v>0</v>
      </c>
      <c r="T37" s="80">
        <v>0</v>
      </c>
      <c r="U37" s="80">
        <v>0</v>
      </c>
      <c r="V37" s="80">
        <v>0</v>
      </c>
      <c r="W37" s="81">
        <v>0</v>
      </c>
      <c r="X37" s="82">
        <v>0</v>
      </c>
      <c r="Y37" s="86">
        <v>0</v>
      </c>
      <c r="Z37" s="87">
        <v>1</v>
      </c>
      <c r="AA37" s="166" t="s">
        <v>1956</v>
      </c>
      <c r="AB37" s="167"/>
      <c r="AC37" s="71"/>
      <c r="AD37" s="72"/>
      <c r="AE37" s="72"/>
      <c r="AF37" s="72"/>
      <c r="AG37" s="73"/>
      <c r="AH37" s="74"/>
      <c r="AI37" s="75"/>
    </row>
    <row r="38" spans="1:35" s="45" customFormat="1" ht="63" x14ac:dyDescent="0.25">
      <c r="A38" s="78">
        <v>36</v>
      </c>
      <c r="B38" s="78" t="s">
        <v>2189</v>
      </c>
      <c r="C38" s="78" t="s">
        <v>2565</v>
      </c>
      <c r="D38" s="78" t="s">
        <v>86</v>
      </c>
      <c r="E38" s="78" t="s">
        <v>105</v>
      </c>
      <c r="F38" s="78">
        <v>12</v>
      </c>
      <c r="G38" s="78">
        <v>12.2</v>
      </c>
      <c r="H38" s="78" t="s">
        <v>1955</v>
      </c>
      <c r="I38" s="78">
        <v>2005</v>
      </c>
      <c r="J38" s="79">
        <v>1</v>
      </c>
      <c r="K38" s="80">
        <v>0</v>
      </c>
      <c r="L38" s="80">
        <v>0</v>
      </c>
      <c r="M38" s="81">
        <v>0</v>
      </c>
      <c r="N38" s="82">
        <v>0</v>
      </c>
      <c r="O38" s="83">
        <v>0</v>
      </c>
      <c r="P38" s="83">
        <v>0</v>
      </c>
      <c r="Q38" s="84">
        <v>0</v>
      </c>
      <c r="R38" s="85">
        <v>0</v>
      </c>
      <c r="S38" s="80">
        <v>1</v>
      </c>
      <c r="T38" s="80">
        <v>0</v>
      </c>
      <c r="U38" s="80">
        <v>0</v>
      </c>
      <c r="V38" s="80">
        <v>0</v>
      </c>
      <c r="W38" s="81">
        <v>0</v>
      </c>
      <c r="X38" s="82">
        <v>0</v>
      </c>
      <c r="Y38" s="86">
        <v>0</v>
      </c>
      <c r="Z38" s="87">
        <v>1</v>
      </c>
      <c r="AA38" s="166" t="s">
        <v>1957</v>
      </c>
      <c r="AB38" s="167"/>
      <c r="AC38" s="71"/>
      <c r="AD38" s="72"/>
      <c r="AE38" s="72"/>
      <c r="AF38" s="72"/>
      <c r="AG38" s="73"/>
      <c r="AH38" s="74"/>
      <c r="AI38" s="75"/>
    </row>
    <row r="39" spans="1:35" s="45" customFormat="1" ht="31.5" hidden="1" x14ac:dyDescent="0.25">
      <c r="A39" s="78">
        <v>37</v>
      </c>
      <c r="B39" s="78" t="s">
        <v>2189</v>
      </c>
      <c r="C39" s="78" t="s">
        <v>2565</v>
      </c>
      <c r="D39" s="78" t="s">
        <v>86</v>
      </c>
      <c r="E39" s="78" t="s">
        <v>105</v>
      </c>
      <c r="F39" s="78">
        <v>12</v>
      </c>
      <c r="G39" s="78">
        <v>12.2</v>
      </c>
      <c r="H39" s="78" t="s">
        <v>1958</v>
      </c>
      <c r="I39" s="78">
        <v>1109</v>
      </c>
      <c r="J39" s="79">
        <v>0</v>
      </c>
      <c r="K39" s="80">
        <v>0</v>
      </c>
      <c r="L39" s="80">
        <v>0</v>
      </c>
      <c r="M39" s="81">
        <v>0</v>
      </c>
      <c r="N39" s="82">
        <v>0</v>
      </c>
      <c r="O39" s="83">
        <v>1</v>
      </c>
      <c r="P39" s="83">
        <v>0</v>
      </c>
      <c r="Q39" s="84">
        <v>0</v>
      </c>
      <c r="R39" s="85">
        <v>0</v>
      </c>
      <c r="S39" s="80">
        <v>0</v>
      </c>
      <c r="T39" s="80">
        <v>0</v>
      </c>
      <c r="U39" s="80">
        <v>0</v>
      </c>
      <c r="V39" s="80">
        <v>0</v>
      </c>
      <c r="W39" s="81">
        <v>0</v>
      </c>
      <c r="X39" s="82">
        <v>0</v>
      </c>
      <c r="Y39" s="86">
        <v>0</v>
      </c>
      <c r="Z39" s="87">
        <v>1</v>
      </c>
      <c r="AA39" s="166" t="s">
        <v>1959</v>
      </c>
      <c r="AB39" s="167"/>
      <c r="AC39" s="71"/>
      <c r="AD39" s="72"/>
      <c r="AE39" s="72"/>
      <c r="AF39" s="72"/>
      <c r="AG39" s="73"/>
      <c r="AH39" s="74"/>
      <c r="AI39" s="75"/>
    </row>
    <row r="40" spans="1:35" s="45" customFormat="1" ht="15.75" hidden="1" x14ac:dyDescent="0.25">
      <c r="A40" s="78">
        <v>38</v>
      </c>
      <c r="B40" s="78" t="s">
        <v>2189</v>
      </c>
      <c r="C40" s="78" t="s">
        <v>2565</v>
      </c>
      <c r="D40" s="78" t="s">
        <v>86</v>
      </c>
      <c r="E40" s="78" t="s">
        <v>105</v>
      </c>
      <c r="F40" s="78">
        <v>12</v>
      </c>
      <c r="G40" s="78">
        <v>12.2</v>
      </c>
      <c r="H40" s="78" t="s">
        <v>1958</v>
      </c>
      <c r="I40" s="78">
        <v>1845</v>
      </c>
      <c r="J40" s="79">
        <v>0</v>
      </c>
      <c r="K40" s="80">
        <v>0</v>
      </c>
      <c r="L40" s="80">
        <v>0</v>
      </c>
      <c r="M40" s="81">
        <v>0</v>
      </c>
      <c r="N40" s="82">
        <v>1</v>
      </c>
      <c r="O40" s="83">
        <v>0</v>
      </c>
      <c r="P40" s="83">
        <v>0</v>
      </c>
      <c r="Q40" s="84">
        <v>0</v>
      </c>
      <c r="R40" s="85">
        <v>0</v>
      </c>
      <c r="S40" s="80">
        <v>0</v>
      </c>
      <c r="T40" s="80">
        <v>0</v>
      </c>
      <c r="U40" s="80">
        <v>0</v>
      </c>
      <c r="V40" s="80">
        <v>0</v>
      </c>
      <c r="W40" s="81">
        <v>0</v>
      </c>
      <c r="X40" s="82">
        <v>0</v>
      </c>
      <c r="Y40" s="86">
        <v>0</v>
      </c>
      <c r="Z40" s="87">
        <v>1</v>
      </c>
      <c r="AA40" s="166" t="s">
        <v>1960</v>
      </c>
      <c r="AB40" s="167"/>
      <c r="AC40" s="71"/>
      <c r="AD40" s="72"/>
      <c r="AE40" s="72"/>
      <c r="AF40" s="72"/>
      <c r="AG40" s="73"/>
      <c r="AH40" s="74"/>
      <c r="AI40" s="75"/>
    </row>
    <row r="41" spans="1:35" s="45" customFormat="1" ht="15.75" hidden="1" x14ac:dyDescent="0.25">
      <c r="A41" s="78">
        <v>39</v>
      </c>
      <c r="B41" s="78" t="s">
        <v>2189</v>
      </c>
      <c r="C41" s="78" t="s">
        <v>2565</v>
      </c>
      <c r="D41" s="78" t="s">
        <v>86</v>
      </c>
      <c r="E41" s="78" t="s">
        <v>105</v>
      </c>
      <c r="F41" s="78">
        <v>12</v>
      </c>
      <c r="G41" s="78">
        <v>12.2</v>
      </c>
      <c r="H41" s="78" t="s">
        <v>1958</v>
      </c>
      <c r="I41" s="78">
        <v>2019</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2189</v>
      </c>
      <c r="C42" s="78" t="s">
        <v>2565</v>
      </c>
      <c r="D42" s="78" t="s">
        <v>86</v>
      </c>
      <c r="E42" s="78" t="s">
        <v>105</v>
      </c>
      <c r="F42" s="78">
        <v>12</v>
      </c>
      <c r="G42" s="78">
        <v>12.2</v>
      </c>
      <c r="H42" s="78" t="s">
        <v>1961</v>
      </c>
      <c r="I42" s="78">
        <v>1057</v>
      </c>
      <c r="J42" s="79">
        <v>0</v>
      </c>
      <c r="K42" s="80">
        <v>1</v>
      </c>
      <c r="L42" s="80">
        <v>0</v>
      </c>
      <c r="M42" s="81">
        <v>0</v>
      </c>
      <c r="N42" s="82">
        <v>0</v>
      </c>
      <c r="O42" s="83">
        <v>0</v>
      </c>
      <c r="P42" s="83">
        <v>0</v>
      </c>
      <c r="Q42" s="84">
        <v>0</v>
      </c>
      <c r="R42" s="85">
        <v>0</v>
      </c>
      <c r="S42" s="80">
        <v>0</v>
      </c>
      <c r="T42" s="80">
        <v>0</v>
      </c>
      <c r="U42" s="80">
        <v>0</v>
      </c>
      <c r="V42" s="80">
        <v>0</v>
      </c>
      <c r="W42" s="81">
        <v>0</v>
      </c>
      <c r="X42" s="82">
        <v>0</v>
      </c>
      <c r="Y42" s="86">
        <v>0</v>
      </c>
      <c r="Z42" s="87">
        <v>1</v>
      </c>
      <c r="AA42" s="168" t="s">
        <v>175</v>
      </c>
      <c r="AB42" s="167"/>
      <c r="AC42" s="71"/>
      <c r="AD42" s="72"/>
      <c r="AE42" s="72"/>
      <c r="AF42" s="72"/>
      <c r="AG42" s="73"/>
      <c r="AH42" s="74"/>
      <c r="AI42" s="75"/>
    </row>
    <row r="43" spans="1:35" s="45" customFormat="1" ht="78.75" x14ac:dyDescent="0.25">
      <c r="A43" s="78">
        <v>41</v>
      </c>
      <c r="B43" s="78" t="s">
        <v>2189</v>
      </c>
      <c r="C43" s="78" t="s">
        <v>2565</v>
      </c>
      <c r="D43" s="78" t="s">
        <v>86</v>
      </c>
      <c r="E43" s="78" t="s">
        <v>105</v>
      </c>
      <c r="F43" s="78">
        <v>12</v>
      </c>
      <c r="G43" s="78">
        <v>12.2</v>
      </c>
      <c r="H43" s="78" t="s">
        <v>1961</v>
      </c>
      <c r="I43" s="78">
        <v>1111</v>
      </c>
      <c r="J43" s="79">
        <v>1</v>
      </c>
      <c r="K43" s="80">
        <v>1</v>
      </c>
      <c r="L43" s="80">
        <v>0</v>
      </c>
      <c r="M43" s="81">
        <v>0</v>
      </c>
      <c r="N43" s="82">
        <v>0</v>
      </c>
      <c r="O43" s="83">
        <v>0</v>
      </c>
      <c r="P43" s="83">
        <v>0</v>
      </c>
      <c r="Q43" s="84">
        <v>0</v>
      </c>
      <c r="R43" s="85">
        <v>0</v>
      </c>
      <c r="S43" s="80">
        <v>0</v>
      </c>
      <c r="T43" s="80">
        <v>0</v>
      </c>
      <c r="U43" s="80">
        <v>0</v>
      </c>
      <c r="V43" s="80">
        <v>1</v>
      </c>
      <c r="W43" s="81">
        <v>0</v>
      </c>
      <c r="X43" s="82">
        <v>0</v>
      </c>
      <c r="Y43" s="86">
        <v>0</v>
      </c>
      <c r="Z43" s="87">
        <v>1</v>
      </c>
      <c r="AA43" s="166" t="s">
        <v>1962</v>
      </c>
      <c r="AB43" s="167"/>
      <c r="AC43" s="71"/>
      <c r="AD43" s="72"/>
      <c r="AE43" s="72"/>
      <c r="AF43" s="72"/>
      <c r="AG43" s="73"/>
      <c r="AH43" s="74"/>
      <c r="AI43" s="75"/>
    </row>
    <row r="44" spans="1:35" s="45" customFormat="1" ht="15.75" hidden="1" x14ac:dyDescent="0.25">
      <c r="A44" s="78">
        <v>42</v>
      </c>
      <c r="B44" s="78" t="s">
        <v>2189</v>
      </c>
      <c r="C44" s="78" t="s">
        <v>2565</v>
      </c>
      <c r="D44" s="78" t="s">
        <v>86</v>
      </c>
      <c r="E44" s="78" t="s">
        <v>105</v>
      </c>
      <c r="F44" s="78">
        <v>12</v>
      </c>
      <c r="G44" s="78">
        <v>12.2</v>
      </c>
      <c r="H44" s="78" t="s">
        <v>1961</v>
      </c>
      <c r="I44" s="78">
        <v>1840</v>
      </c>
      <c r="J44" s="79">
        <v>0</v>
      </c>
      <c r="K44" s="80">
        <v>1</v>
      </c>
      <c r="L44" s="80">
        <v>0</v>
      </c>
      <c r="M44" s="81">
        <v>0</v>
      </c>
      <c r="N44" s="82">
        <v>0</v>
      </c>
      <c r="O44" s="83">
        <v>0</v>
      </c>
      <c r="P44" s="83">
        <v>0</v>
      </c>
      <c r="Q44" s="84">
        <v>0</v>
      </c>
      <c r="R44" s="85">
        <v>0</v>
      </c>
      <c r="S44" s="80">
        <v>0</v>
      </c>
      <c r="T44" s="80">
        <v>0</v>
      </c>
      <c r="U44" s="80">
        <v>0</v>
      </c>
      <c r="V44" s="80">
        <v>0</v>
      </c>
      <c r="W44" s="81">
        <v>0</v>
      </c>
      <c r="X44" s="82">
        <v>0</v>
      </c>
      <c r="Y44" s="86">
        <v>0</v>
      </c>
      <c r="Z44" s="87">
        <v>1</v>
      </c>
      <c r="AA44" s="166" t="s">
        <v>175</v>
      </c>
      <c r="AB44" s="167"/>
      <c r="AC44" s="71"/>
      <c r="AD44" s="72"/>
      <c r="AE44" s="72"/>
      <c r="AF44" s="72"/>
      <c r="AG44" s="73"/>
      <c r="AH44" s="74"/>
      <c r="AI44" s="75"/>
    </row>
    <row r="45" spans="1:35" s="45" customFormat="1" ht="31.5" hidden="1" x14ac:dyDescent="0.25">
      <c r="A45" s="78">
        <v>43</v>
      </c>
      <c r="B45" s="78" t="s">
        <v>2189</v>
      </c>
      <c r="C45" s="78" t="s">
        <v>2565</v>
      </c>
      <c r="D45" s="78" t="s">
        <v>86</v>
      </c>
      <c r="E45" s="78" t="s">
        <v>105</v>
      </c>
      <c r="F45" s="78">
        <v>12</v>
      </c>
      <c r="G45" s="78">
        <v>12.2</v>
      </c>
      <c r="H45" s="78" t="s">
        <v>1961</v>
      </c>
      <c r="I45" s="78">
        <v>1919</v>
      </c>
      <c r="J45" s="79">
        <v>0</v>
      </c>
      <c r="K45" s="80">
        <v>0</v>
      </c>
      <c r="L45" s="80">
        <v>1</v>
      </c>
      <c r="M45" s="81">
        <v>0</v>
      </c>
      <c r="N45" s="82">
        <v>0</v>
      </c>
      <c r="O45" s="83">
        <v>0</v>
      </c>
      <c r="P45" s="83">
        <v>0</v>
      </c>
      <c r="Q45" s="84">
        <v>0</v>
      </c>
      <c r="R45" s="85">
        <v>0</v>
      </c>
      <c r="S45" s="80">
        <v>0</v>
      </c>
      <c r="T45" s="80">
        <v>0</v>
      </c>
      <c r="U45" s="80">
        <v>0</v>
      </c>
      <c r="V45" s="80">
        <v>0</v>
      </c>
      <c r="W45" s="81">
        <v>0</v>
      </c>
      <c r="X45" s="82">
        <v>0</v>
      </c>
      <c r="Y45" s="86">
        <v>0</v>
      </c>
      <c r="Z45" s="87">
        <v>1</v>
      </c>
      <c r="AA45" s="166" t="s">
        <v>1963</v>
      </c>
      <c r="AB45" s="167"/>
      <c r="AC45" s="71"/>
      <c r="AD45" s="72"/>
      <c r="AE45" s="72"/>
      <c r="AF45" s="72"/>
      <c r="AG45" s="73"/>
      <c r="AH45" s="74"/>
      <c r="AI45" s="75"/>
    </row>
    <row r="46" spans="1:35" s="45" customFormat="1" ht="15.75" hidden="1" x14ac:dyDescent="0.25">
      <c r="A46" s="78">
        <v>44</v>
      </c>
      <c r="B46" s="78" t="s">
        <v>2189</v>
      </c>
      <c r="C46" s="78" t="s">
        <v>2565</v>
      </c>
      <c r="D46" s="78" t="s">
        <v>86</v>
      </c>
      <c r="E46" s="78" t="s">
        <v>105</v>
      </c>
      <c r="F46" s="78">
        <v>12</v>
      </c>
      <c r="G46" s="78">
        <v>12.3</v>
      </c>
      <c r="H46" s="78" t="s">
        <v>1964</v>
      </c>
      <c r="I46" s="78">
        <v>1852</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63" x14ac:dyDescent="0.25">
      <c r="A47" s="78">
        <v>45</v>
      </c>
      <c r="B47" s="78" t="s">
        <v>2189</v>
      </c>
      <c r="C47" s="78" t="s">
        <v>2565</v>
      </c>
      <c r="D47" s="78" t="s">
        <v>86</v>
      </c>
      <c r="E47" s="78" t="s">
        <v>105</v>
      </c>
      <c r="F47" s="78">
        <v>12</v>
      </c>
      <c r="G47" s="78">
        <v>12.3</v>
      </c>
      <c r="H47" s="78" t="s">
        <v>1965</v>
      </c>
      <c r="I47" s="78">
        <v>1077</v>
      </c>
      <c r="J47" s="79">
        <v>1</v>
      </c>
      <c r="K47" s="80">
        <v>1</v>
      </c>
      <c r="L47" s="80">
        <v>0</v>
      </c>
      <c r="M47" s="81">
        <v>0</v>
      </c>
      <c r="N47" s="82">
        <v>0</v>
      </c>
      <c r="O47" s="83">
        <v>0</v>
      </c>
      <c r="P47" s="83">
        <v>0</v>
      </c>
      <c r="Q47" s="84">
        <v>0</v>
      </c>
      <c r="R47" s="85">
        <v>0</v>
      </c>
      <c r="S47" s="80">
        <v>0</v>
      </c>
      <c r="T47" s="80">
        <v>0</v>
      </c>
      <c r="U47" s="80">
        <v>0</v>
      </c>
      <c r="V47" s="80">
        <v>0</v>
      </c>
      <c r="W47" s="81">
        <v>0</v>
      </c>
      <c r="X47" s="82">
        <v>0</v>
      </c>
      <c r="Y47" s="86">
        <v>0</v>
      </c>
      <c r="Z47" s="87">
        <v>1</v>
      </c>
      <c r="AA47" s="166" t="s">
        <v>1966</v>
      </c>
      <c r="AB47" s="167" t="s">
        <v>1967</v>
      </c>
      <c r="AC47" s="71"/>
      <c r="AD47" s="72"/>
      <c r="AE47" s="72"/>
      <c r="AF47" s="72"/>
      <c r="AG47" s="73"/>
      <c r="AH47" s="74"/>
      <c r="AI47" s="75"/>
    </row>
    <row r="48" spans="1:35" s="45" customFormat="1" ht="47.25" x14ac:dyDescent="0.25">
      <c r="A48" s="78">
        <v>46</v>
      </c>
      <c r="B48" s="78" t="s">
        <v>2189</v>
      </c>
      <c r="C48" s="78" t="s">
        <v>2565</v>
      </c>
      <c r="D48" s="78" t="s">
        <v>86</v>
      </c>
      <c r="E48" s="78" t="s">
        <v>105</v>
      </c>
      <c r="F48" s="78">
        <v>12</v>
      </c>
      <c r="G48" s="78">
        <v>12.3</v>
      </c>
      <c r="H48" s="78" t="s">
        <v>1965</v>
      </c>
      <c r="I48" s="78">
        <v>1115</v>
      </c>
      <c r="J48" s="79">
        <v>1</v>
      </c>
      <c r="K48" s="80">
        <v>0</v>
      </c>
      <c r="L48" s="80">
        <v>0</v>
      </c>
      <c r="M48" s="81">
        <v>0</v>
      </c>
      <c r="N48" s="82">
        <v>0</v>
      </c>
      <c r="O48" s="83">
        <v>0</v>
      </c>
      <c r="P48" s="83">
        <v>0</v>
      </c>
      <c r="Q48" s="84">
        <v>0</v>
      </c>
      <c r="R48" s="85">
        <v>0</v>
      </c>
      <c r="S48" s="80">
        <v>0</v>
      </c>
      <c r="T48" s="80">
        <v>0</v>
      </c>
      <c r="U48" s="80">
        <v>0</v>
      </c>
      <c r="V48" s="80">
        <v>0</v>
      </c>
      <c r="W48" s="81">
        <v>0</v>
      </c>
      <c r="X48" s="82">
        <v>0</v>
      </c>
      <c r="Y48" s="86">
        <v>0</v>
      </c>
      <c r="Z48" s="87">
        <v>1</v>
      </c>
      <c r="AA48" s="166" t="s">
        <v>1968</v>
      </c>
      <c r="AB48" s="167" t="s">
        <v>1967</v>
      </c>
      <c r="AC48" s="71"/>
      <c r="AD48" s="72"/>
      <c r="AE48" s="72"/>
      <c r="AF48" s="72"/>
      <c r="AG48" s="73"/>
      <c r="AH48" s="74"/>
      <c r="AI48" s="75"/>
    </row>
    <row r="49" spans="1:35" s="45" customFormat="1" ht="47.25" x14ac:dyDescent="0.25">
      <c r="A49" s="78">
        <v>47</v>
      </c>
      <c r="B49" s="78" t="s">
        <v>2189</v>
      </c>
      <c r="C49" s="78" t="s">
        <v>2565</v>
      </c>
      <c r="D49" s="78" t="s">
        <v>86</v>
      </c>
      <c r="E49" s="78" t="s">
        <v>105</v>
      </c>
      <c r="F49" s="78">
        <v>12</v>
      </c>
      <c r="G49" s="78">
        <v>12.3</v>
      </c>
      <c r="H49" s="78" t="s">
        <v>1965</v>
      </c>
      <c r="I49" s="78">
        <v>1258</v>
      </c>
      <c r="J49" s="79">
        <v>1</v>
      </c>
      <c r="K49" s="80">
        <v>0</v>
      </c>
      <c r="L49" s="80">
        <v>0</v>
      </c>
      <c r="M49" s="81">
        <v>0</v>
      </c>
      <c r="N49" s="82">
        <v>0</v>
      </c>
      <c r="O49" s="83">
        <v>0</v>
      </c>
      <c r="P49" s="83">
        <v>0</v>
      </c>
      <c r="Q49" s="84">
        <v>0</v>
      </c>
      <c r="R49" s="85">
        <v>0</v>
      </c>
      <c r="S49" s="80">
        <v>0</v>
      </c>
      <c r="T49" s="80">
        <v>0</v>
      </c>
      <c r="U49" s="80">
        <v>0</v>
      </c>
      <c r="V49" s="80">
        <v>0</v>
      </c>
      <c r="W49" s="81">
        <v>0</v>
      </c>
      <c r="X49" s="82">
        <v>0</v>
      </c>
      <c r="Y49" s="86">
        <v>0</v>
      </c>
      <c r="Z49" s="87">
        <v>1</v>
      </c>
      <c r="AA49" s="166" t="s">
        <v>1968</v>
      </c>
      <c r="AB49" s="167" t="s">
        <v>1967</v>
      </c>
      <c r="AC49" s="71"/>
      <c r="AD49" s="72"/>
      <c r="AE49" s="72"/>
      <c r="AF49" s="72"/>
      <c r="AG49" s="73"/>
      <c r="AH49" s="74"/>
      <c r="AI49" s="75"/>
    </row>
    <row r="50" spans="1:35" s="45" customFormat="1" ht="63" x14ac:dyDescent="0.25">
      <c r="A50" s="78">
        <v>48</v>
      </c>
      <c r="B50" s="78" t="s">
        <v>2189</v>
      </c>
      <c r="C50" s="78" t="s">
        <v>2565</v>
      </c>
      <c r="D50" s="78" t="s">
        <v>86</v>
      </c>
      <c r="E50" s="78" t="s">
        <v>105</v>
      </c>
      <c r="F50" s="78">
        <v>12</v>
      </c>
      <c r="G50" s="78">
        <v>12.3</v>
      </c>
      <c r="H50" s="78" t="s">
        <v>1965</v>
      </c>
      <c r="I50" s="78">
        <v>1567</v>
      </c>
      <c r="J50" s="79">
        <v>1</v>
      </c>
      <c r="K50" s="80">
        <v>0</v>
      </c>
      <c r="L50" s="80">
        <v>0</v>
      </c>
      <c r="M50" s="81">
        <v>0</v>
      </c>
      <c r="N50" s="82">
        <v>0</v>
      </c>
      <c r="O50" s="83">
        <v>0</v>
      </c>
      <c r="P50" s="83">
        <v>0</v>
      </c>
      <c r="Q50" s="84">
        <v>0</v>
      </c>
      <c r="R50" s="85">
        <v>0</v>
      </c>
      <c r="S50" s="80">
        <v>0</v>
      </c>
      <c r="T50" s="80">
        <v>0</v>
      </c>
      <c r="U50" s="80">
        <v>0</v>
      </c>
      <c r="V50" s="80">
        <v>0</v>
      </c>
      <c r="W50" s="81">
        <v>0</v>
      </c>
      <c r="X50" s="82">
        <v>0</v>
      </c>
      <c r="Y50" s="86">
        <v>0</v>
      </c>
      <c r="Z50" s="87">
        <v>1</v>
      </c>
      <c r="AA50" s="166" t="s">
        <v>1969</v>
      </c>
      <c r="AB50" s="167" t="s">
        <v>1967</v>
      </c>
      <c r="AC50" s="71"/>
      <c r="AD50" s="72"/>
      <c r="AE50" s="72"/>
      <c r="AF50" s="72"/>
      <c r="AG50" s="73"/>
      <c r="AH50" s="74"/>
      <c r="AI50" s="75"/>
    </row>
    <row r="51" spans="1:35" s="45" customFormat="1" ht="63" x14ac:dyDescent="0.25">
      <c r="A51" s="78">
        <v>49</v>
      </c>
      <c r="B51" s="78" t="s">
        <v>2189</v>
      </c>
      <c r="C51" s="78" t="s">
        <v>2565</v>
      </c>
      <c r="D51" s="78" t="s">
        <v>86</v>
      </c>
      <c r="E51" s="78" t="s">
        <v>105</v>
      </c>
      <c r="F51" s="78">
        <v>12</v>
      </c>
      <c r="G51" s="78">
        <v>12.3</v>
      </c>
      <c r="H51" s="78" t="s">
        <v>1965</v>
      </c>
      <c r="I51" s="78">
        <v>1897</v>
      </c>
      <c r="J51" s="79">
        <v>1</v>
      </c>
      <c r="K51" s="80">
        <v>0</v>
      </c>
      <c r="L51" s="80">
        <v>0</v>
      </c>
      <c r="M51" s="81">
        <v>0</v>
      </c>
      <c r="N51" s="82">
        <v>0</v>
      </c>
      <c r="O51" s="83">
        <v>0</v>
      </c>
      <c r="P51" s="83">
        <v>0</v>
      </c>
      <c r="Q51" s="84">
        <v>0</v>
      </c>
      <c r="R51" s="85">
        <v>0</v>
      </c>
      <c r="S51" s="80">
        <v>0</v>
      </c>
      <c r="T51" s="80">
        <v>0</v>
      </c>
      <c r="U51" s="80">
        <v>0</v>
      </c>
      <c r="V51" s="80">
        <v>0</v>
      </c>
      <c r="W51" s="81">
        <v>0</v>
      </c>
      <c r="X51" s="82">
        <v>0</v>
      </c>
      <c r="Y51" s="86">
        <v>0</v>
      </c>
      <c r="Z51" s="87">
        <v>1</v>
      </c>
      <c r="AA51" s="166" t="s">
        <v>1970</v>
      </c>
      <c r="AB51" s="167" t="s">
        <v>1967</v>
      </c>
      <c r="AC51" s="71"/>
      <c r="AD51" s="72"/>
      <c r="AE51" s="72"/>
      <c r="AF51" s="72"/>
      <c r="AG51" s="73"/>
      <c r="AH51" s="74"/>
      <c r="AI51" s="75"/>
    </row>
    <row r="52" spans="1:35" s="45" customFormat="1" ht="47.25" x14ac:dyDescent="0.25">
      <c r="A52" s="78">
        <v>50</v>
      </c>
      <c r="B52" s="78" t="s">
        <v>2189</v>
      </c>
      <c r="C52" s="78" t="s">
        <v>2565</v>
      </c>
      <c r="D52" s="78" t="s">
        <v>86</v>
      </c>
      <c r="E52" s="78" t="s">
        <v>105</v>
      </c>
      <c r="F52" s="78">
        <v>12</v>
      </c>
      <c r="G52" s="78">
        <v>12.3</v>
      </c>
      <c r="H52" s="78" t="s">
        <v>1965</v>
      </c>
      <c r="I52" s="78">
        <v>1928</v>
      </c>
      <c r="J52" s="79">
        <v>1</v>
      </c>
      <c r="K52" s="80">
        <v>0</v>
      </c>
      <c r="L52" s="80">
        <v>0</v>
      </c>
      <c r="M52" s="81">
        <v>0</v>
      </c>
      <c r="N52" s="82">
        <v>0</v>
      </c>
      <c r="O52" s="83">
        <v>0</v>
      </c>
      <c r="P52" s="83">
        <v>0</v>
      </c>
      <c r="Q52" s="84">
        <v>0</v>
      </c>
      <c r="R52" s="85">
        <v>0</v>
      </c>
      <c r="S52" s="80">
        <v>0</v>
      </c>
      <c r="T52" s="80">
        <v>0</v>
      </c>
      <c r="U52" s="80">
        <v>0</v>
      </c>
      <c r="V52" s="80">
        <v>0</v>
      </c>
      <c r="W52" s="81">
        <v>0</v>
      </c>
      <c r="X52" s="82">
        <v>0</v>
      </c>
      <c r="Y52" s="86">
        <v>0</v>
      </c>
      <c r="Z52" s="87">
        <v>1</v>
      </c>
      <c r="AA52" s="169" t="s">
        <v>1968</v>
      </c>
      <c r="AB52" s="167" t="s">
        <v>1967</v>
      </c>
      <c r="AC52" s="71"/>
      <c r="AD52" s="72"/>
      <c r="AE52" s="72"/>
      <c r="AF52" s="72"/>
      <c r="AG52" s="73"/>
      <c r="AH52" s="74"/>
      <c r="AI52" s="75"/>
    </row>
    <row r="53" spans="1:35" s="45" customFormat="1" ht="15.75" hidden="1" x14ac:dyDescent="0.25">
      <c r="A53" s="78">
        <v>51</v>
      </c>
      <c r="B53" s="78" t="s">
        <v>2189</v>
      </c>
      <c r="C53" s="78" t="s">
        <v>2565</v>
      </c>
      <c r="D53" s="78" t="s">
        <v>86</v>
      </c>
      <c r="E53" s="78" t="s">
        <v>105</v>
      </c>
      <c r="F53" s="78">
        <v>12</v>
      </c>
      <c r="G53" s="78">
        <v>12.3</v>
      </c>
      <c r="H53" s="78" t="s">
        <v>1971</v>
      </c>
      <c r="I53" s="78">
        <v>1119</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8">
        <v>52</v>
      </c>
      <c r="B54" s="78" t="s">
        <v>2189</v>
      </c>
      <c r="C54" s="78" t="s">
        <v>2565</v>
      </c>
      <c r="D54" s="78" t="s">
        <v>86</v>
      </c>
      <c r="E54" s="78" t="s">
        <v>105</v>
      </c>
      <c r="F54" s="78">
        <v>12</v>
      </c>
      <c r="G54" s="78">
        <v>12.3</v>
      </c>
      <c r="H54" s="78" t="s">
        <v>1971</v>
      </c>
      <c r="I54" s="78">
        <v>1340</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31.5" hidden="1" x14ac:dyDescent="0.25">
      <c r="A55" s="78">
        <v>53</v>
      </c>
      <c r="B55" s="78" t="s">
        <v>2189</v>
      </c>
      <c r="C55" s="78" t="s">
        <v>2565</v>
      </c>
      <c r="D55" s="78" t="s">
        <v>86</v>
      </c>
      <c r="E55" s="78" t="s">
        <v>105</v>
      </c>
      <c r="F55" s="78">
        <v>12</v>
      </c>
      <c r="G55" s="78">
        <v>12.3</v>
      </c>
      <c r="H55" s="78" t="s">
        <v>1971</v>
      </c>
      <c r="I55" s="78">
        <v>1854</v>
      </c>
      <c r="J55" s="79">
        <v>0</v>
      </c>
      <c r="K55" s="80">
        <v>0</v>
      </c>
      <c r="L55" s="80">
        <v>0</v>
      </c>
      <c r="M55" s="81">
        <v>0</v>
      </c>
      <c r="N55" s="82">
        <v>0</v>
      </c>
      <c r="O55" s="83">
        <v>1</v>
      </c>
      <c r="P55" s="83">
        <v>0</v>
      </c>
      <c r="Q55" s="84">
        <v>0</v>
      </c>
      <c r="R55" s="85">
        <v>0</v>
      </c>
      <c r="S55" s="80">
        <v>0</v>
      </c>
      <c r="T55" s="80">
        <v>0</v>
      </c>
      <c r="U55" s="80">
        <v>0</v>
      </c>
      <c r="V55" s="80">
        <v>0</v>
      </c>
      <c r="W55" s="81">
        <v>0</v>
      </c>
      <c r="X55" s="82">
        <v>0</v>
      </c>
      <c r="Y55" s="86">
        <v>0</v>
      </c>
      <c r="Z55" s="87">
        <v>1</v>
      </c>
      <c r="AA55" s="166" t="s">
        <v>1972</v>
      </c>
      <c r="AB55" s="167"/>
      <c r="AC55" s="71"/>
      <c r="AD55" s="72"/>
      <c r="AE55" s="72"/>
      <c r="AF55" s="72"/>
      <c r="AG55" s="73"/>
      <c r="AH55" s="74"/>
      <c r="AI55" s="75"/>
    </row>
    <row r="56" spans="1:35" s="45" customFormat="1" ht="15.75" hidden="1" x14ac:dyDescent="0.25">
      <c r="A56" s="78">
        <v>54</v>
      </c>
      <c r="B56" s="78" t="s">
        <v>2189</v>
      </c>
      <c r="C56" s="78" t="s">
        <v>2565</v>
      </c>
      <c r="D56" s="78" t="s">
        <v>86</v>
      </c>
      <c r="E56" s="78" t="s">
        <v>105</v>
      </c>
      <c r="F56" s="78">
        <v>12</v>
      </c>
      <c r="G56" s="78">
        <v>12.3</v>
      </c>
      <c r="H56" s="78" t="s">
        <v>1973</v>
      </c>
      <c r="I56" s="78">
        <v>1118</v>
      </c>
      <c r="J56" s="79">
        <v>0</v>
      </c>
      <c r="K56" s="80">
        <v>1</v>
      </c>
      <c r="L56" s="80">
        <v>0</v>
      </c>
      <c r="M56" s="81">
        <v>0</v>
      </c>
      <c r="N56" s="82">
        <v>0</v>
      </c>
      <c r="O56" s="83">
        <v>0</v>
      </c>
      <c r="P56" s="83">
        <v>0</v>
      </c>
      <c r="Q56" s="84">
        <v>0</v>
      </c>
      <c r="R56" s="85">
        <v>0</v>
      </c>
      <c r="S56" s="80">
        <v>0</v>
      </c>
      <c r="T56" s="80">
        <v>0</v>
      </c>
      <c r="U56" s="80">
        <v>0</v>
      </c>
      <c r="V56" s="80">
        <v>0</v>
      </c>
      <c r="W56" s="81">
        <v>0</v>
      </c>
      <c r="X56" s="82">
        <v>0</v>
      </c>
      <c r="Y56" s="86">
        <v>0</v>
      </c>
      <c r="Z56" s="87">
        <v>1</v>
      </c>
      <c r="AA56" s="166" t="s">
        <v>967</v>
      </c>
      <c r="AB56" s="167"/>
      <c r="AC56" s="71"/>
      <c r="AD56" s="72"/>
      <c r="AE56" s="72"/>
      <c r="AF56" s="72"/>
      <c r="AG56" s="73"/>
      <c r="AH56" s="74"/>
      <c r="AI56" s="75"/>
    </row>
    <row r="57" spans="1:35" s="45" customFormat="1" ht="15.75" hidden="1" x14ac:dyDescent="0.25">
      <c r="A57" s="78">
        <v>55</v>
      </c>
      <c r="B57" s="78" t="s">
        <v>2189</v>
      </c>
      <c r="C57" s="78" t="s">
        <v>2565</v>
      </c>
      <c r="D57" s="78" t="s">
        <v>86</v>
      </c>
      <c r="E57" s="78" t="s">
        <v>105</v>
      </c>
      <c r="F57" s="78">
        <v>12</v>
      </c>
      <c r="G57" s="78">
        <v>12.3</v>
      </c>
      <c r="H57" s="78" t="s">
        <v>1973</v>
      </c>
      <c r="I57" s="78">
        <v>1164</v>
      </c>
      <c r="J57" s="79">
        <v>0</v>
      </c>
      <c r="K57" s="80">
        <v>1</v>
      </c>
      <c r="L57" s="80">
        <v>0</v>
      </c>
      <c r="M57" s="81">
        <v>0</v>
      </c>
      <c r="N57" s="82">
        <v>0</v>
      </c>
      <c r="O57" s="83">
        <v>0</v>
      </c>
      <c r="P57" s="83">
        <v>0</v>
      </c>
      <c r="Q57" s="84">
        <v>0</v>
      </c>
      <c r="R57" s="85">
        <v>0</v>
      </c>
      <c r="S57" s="80">
        <v>0</v>
      </c>
      <c r="T57" s="80">
        <v>0</v>
      </c>
      <c r="U57" s="80">
        <v>0</v>
      </c>
      <c r="V57" s="80">
        <v>0</v>
      </c>
      <c r="W57" s="81">
        <v>0</v>
      </c>
      <c r="X57" s="82">
        <v>0</v>
      </c>
      <c r="Y57" s="86">
        <v>0</v>
      </c>
      <c r="Z57" s="87">
        <v>1</v>
      </c>
      <c r="AA57" s="166" t="s">
        <v>967</v>
      </c>
      <c r="AB57" s="167"/>
      <c r="AC57" s="71"/>
      <c r="AD57" s="72"/>
      <c r="AE57" s="72"/>
      <c r="AF57" s="72"/>
      <c r="AG57" s="73"/>
      <c r="AH57" s="74"/>
      <c r="AI57" s="75"/>
    </row>
    <row r="58" spans="1:35" s="45" customFormat="1" ht="15.75" hidden="1" x14ac:dyDescent="0.25">
      <c r="A58" s="78">
        <v>56</v>
      </c>
      <c r="B58" s="78" t="s">
        <v>2189</v>
      </c>
      <c r="C58" s="78" t="s">
        <v>2565</v>
      </c>
      <c r="D58" s="78" t="s">
        <v>86</v>
      </c>
      <c r="E58" s="78" t="s">
        <v>105</v>
      </c>
      <c r="F58" s="78">
        <v>12</v>
      </c>
      <c r="G58" s="78">
        <v>12.3</v>
      </c>
      <c r="H58" s="78" t="s">
        <v>1973</v>
      </c>
      <c r="I58" s="78">
        <v>1276</v>
      </c>
      <c r="J58" s="79">
        <v>0</v>
      </c>
      <c r="K58" s="80">
        <v>1</v>
      </c>
      <c r="L58" s="80">
        <v>0</v>
      </c>
      <c r="M58" s="81">
        <v>0</v>
      </c>
      <c r="N58" s="82">
        <v>0</v>
      </c>
      <c r="O58" s="83">
        <v>0</v>
      </c>
      <c r="P58" s="83">
        <v>0</v>
      </c>
      <c r="Q58" s="84">
        <v>0</v>
      </c>
      <c r="R58" s="85">
        <v>0</v>
      </c>
      <c r="S58" s="80">
        <v>0</v>
      </c>
      <c r="T58" s="80">
        <v>0</v>
      </c>
      <c r="U58" s="80">
        <v>0</v>
      </c>
      <c r="V58" s="80">
        <v>0</v>
      </c>
      <c r="W58" s="81">
        <v>0</v>
      </c>
      <c r="X58" s="82">
        <v>0</v>
      </c>
      <c r="Y58" s="86">
        <v>0</v>
      </c>
      <c r="Z58" s="87">
        <v>1</v>
      </c>
      <c r="AA58" s="166" t="s">
        <v>967</v>
      </c>
      <c r="AB58" s="167"/>
      <c r="AC58" s="71"/>
      <c r="AD58" s="72"/>
      <c r="AE58" s="72"/>
      <c r="AF58" s="72"/>
      <c r="AG58" s="73"/>
      <c r="AH58" s="74"/>
      <c r="AI58" s="75"/>
    </row>
    <row r="59" spans="1:35" s="45" customFormat="1" ht="15.75" hidden="1" x14ac:dyDescent="0.25">
      <c r="A59" s="78">
        <v>57</v>
      </c>
      <c r="B59" s="78" t="s">
        <v>2189</v>
      </c>
      <c r="C59" s="78" t="s">
        <v>2565</v>
      </c>
      <c r="D59" s="78" t="s">
        <v>86</v>
      </c>
      <c r="E59" s="78" t="s">
        <v>105</v>
      </c>
      <c r="F59" s="78">
        <v>12</v>
      </c>
      <c r="G59" s="78">
        <v>12.3</v>
      </c>
      <c r="H59" s="78" t="s">
        <v>1973</v>
      </c>
      <c r="I59" s="78">
        <v>1594</v>
      </c>
      <c r="J59" s="79">
        <v>0</v>
      </c>
      <c r="K59" s="80">
        <v>1</v>
      </c>
      <c r="L59" s="80">
        <v>0</v>
      </c>
      <c r="M59" s="81">
        <v>0</v>
      </c>
      <c r="N59" s="82">
        <v>0</v>
      </c>
      <c r="O59" s="83">
        <v>0</v>
      </c>
      <c r="P59" s="83">
        <v>0</v>
      </c>
      <c r="Q59" s="84">
        <v>0</v>
      </c>
      <c r="R59" s="85">
        <v>0</v>
      </c>
      <c r="S59" s="80">
        <v>0</v>
      </c>
      <c r="T59" s="80">
        <v>0</v>
      </c>
      <c r="U59" s="80">
        <v>0</v>
      </c>
      <c r="V59" s="80">
        <v>0</v>
      </c>
      <c r="W59" s="81">
        <v>0</v>
      </c>
      <c r="X59" s="82">
        <v>0</v>
      </c>
      <c r="Y59" s="86">
        <v>0</v>
      </c>
      <c r="Z59" s="87">
        <v>1</v>
      </c>
      <c r="AA59" s="166" t="s">
        <v>967</v>
      </c>
      <c r="AB59" s="167"/>
      <c r="AC59" s="71"/>
      <c r="AD59" s="72"/>
      <c r="AE59" s="72"/>
      <c r="AF59" s="72"/>
      <c r="AG59" s="73"/>
      <c r="AH59" s="74"/>
      <c r="AI59" s="75"/>
    </row>
    <row r="60" spans="1:35" s="45" customFormat="1" ht="15.75" hidden="1" x14ac:dyDescent="0.25">
      <c r="A60" s="78">
        <v>58</v>
      </c>
      <c r="B60" s="78" t="s">
        <v>2189</v>
      </c>
      <c r="C60" s="78" t="s">
        <v>2565</v>
      </c>
      <c r="D60" s="78" t="s">
        <v>86</v>
      </c>
      <c r="E60" s="78" t="s">
        <v>105</v>
      </c>
      <c r="F60" s="78">
        <v>12</v>
      </c>
      <c r="G60" s="78">
        <v>12.3</v>
      </c>
      <c r="H60" s="78" t="s">
        <v>1973</v>
      </c>
      <c r="I60" s="78">
        <v>1929</v>
      </c>
      <c r="J60" s="79">
        <v>0</v>
      </c>
      <c r="K60" s="80">
        <v>1</v>
      </c>
      <c r="L60" s="80">
        <v>0</v>
      </c>
      <c r="M60" s="81">
        <v>0</v>
      </c>
      <c r="N60" s="82">
        <v>0</v>
      </c>
      <c r="O60" s="83">
        <v>0</v>
      </c>
      <c r="P60" s="83">
        <v>0</v>
      </c>
      <c r="Q60" s="84">
        <v>0</v>
      </c>
      <c r="R60" s="85">
        <v>0</v>
      </c>
      <c r="S60" s="80">
        <v>0</v>
      </c>
      <c r="T60" s="80">
        <v>0</v>
      </c>
      <c r="U60" s="80">
        <v>0</v>
      </c>
      <c r="V60" s="80">
        <v>0</v>
      </c>
      <c r="W60" s="81">
        <v>0</v>
      </c>
      <c r="X60" s="82">
        <v>0</v>
      </c>
      <c r="Y60" s="86">
        <v>0</v>
      </c>
      <c r="Z60" s="87">
        <v>1</v>
      </c>
      <c r="AA60" s="166" t="s">
        <v>967</v>
      </c>
      <c r="AB60" s="167"/>
      <c r="AC60" s="71"/>
      <c r="AD60" s="72"/>
      <c r="AE60" s="72"/>
      <c r="AF60" s="72"/>
      <c r="AG60" s="73"/>
      <c r="AH60" s="74"/>
      <c r="AI60" s="75"/>
    </row>
    <row r="61" spans="1:35" s="45" customFormat="1" ht="15.75" hidden="1" x14ac:dyDescent="0.25">
      <c r="A61" s="78">
        <v>59</v>
      </c>
      <c r="B61" s="78" t="s">
        <v>2189</v>
      </c>
      <c r="C61" s="78" t="s">
        <v>2565</v>
      </c>
      <c r="D61" s="78" t="s">
        <v>86</v>
      </c>
      <c r="E61" s="78" t="s">
        <v>105</v>
      </c>
      <c r="F61" s="78">
        <v>12</v>
      </c>
      <c r="G61" s="78">
        <v>12.3</v>
      </c>
      <c r="H61" s="78" t="s">
        <v>1973</v>
      </c>
      <c r="I61" s="78">
        <v>2022</v>
      </c>
      <c r="J61" s="79">
        <v>0</v>
      </c>
      <c r="K61" s="80">
        <v>1</v>
      </c>
      <c r="L61" s="80">
        <v>0</v>
      </c>
      <c r="M61" s="81">
        <v>0</v>
      </c>
      <c r="N61" s="82">
        <v>0</v>
      </c>
      <c r="O61" s="83">
        <v>0</v>
      </c>
      <c r="P61" s="83">
        <v>0</v>
      </c>
      <c r="Q61" s="84">
        <v>0</v>
      </c>
      <c r="R61" s="85">
        <v>0</v>
      </c>
      <c r="S61" s="80">
        <v>0</v>
      </c>
      <c r="T61" s="80">
        <v>0</v>
      </c>
      <c r="U61" s="80">
        <v>0</v>
      </c>
      <c r="V61" s="80">
        <v>0</v>
      </c>
      <c r="W61" s="81">
        <v>0</v>
      </c>
      <c r="X61" s="82">
        <v>0</v>
      </c>
      <c r="Y61" s="86">
        <v>0</v>
      </c>
      <c r="Z61" s="87">
        <v>1</v>
      </c>
      <c r="AA61" s="166" t="s">
        <v>967</v>
      </c>
      <c r="AB61" s="167"/>
      <c r="AC61" s="71"/>
      <c r="AD61" s="72"/>
      <c r="AE61" s="72"/>
      <c r="AF61" s="72"/>
      <c r="AG61" s="73"/>
      <c r="AH61" s="74"/>
      <c r="AI61" s="75"/>
    </row>
    <row r="62" spans="1:35" s="45" customFormat="1" ht="31.5" x14ac:dyDescent="0.25">
      <c r="A62" s="78">
        <v>60</v>
      </c>
      <c r="B62" s="78" t="s">
        <v>2189</v>
      </c>
      <c r="C62" s="78" t="s">
        <v>2565</v>
      </c>
      <c r="D62" s="78" t="s">
        <v>86</v>
      </c>
      <c r="E62" s="78" t="s">
        <v>105</v>
      </c>
      <c r="F62" s="78">
        <v>12</v>
      </c>
      <c r="G62" s="78">
        <v>12.3</v>
      </c>
      <c r="H62" s="78" t="s">
        <v>1974</v>
      </c>
      <c r="I62" s="78">
        <v>1133</v>
      </c>
      <c r="J62" s="79">
        <v>1</v>
      </c>
      <c r="K62" s="80">
        <v>0</v>
      </c>
      <c r="L62" s="80">
        <v>0</v>
      </c>
      <c r="M62" s="81">
        <v>0</v>
      </c>
      <c r="N62" s="82">
        <v>0</v>
      </c>
      <c r="O62" s="83">
        <v>0</v>
      </c>
      <c r="P62" s="83">
        <v>0</v>
      </c>
      <c r="Q62" s="84">
        <v>0</v>
      </c>
      <c r="R62" s="85">
        <v>0</v>
      </c>
      <c r="S62" s="80">
        <v>0</v>
      </c>
      <c r="T62" s="80">
        <v>0</v>
      </c>
      <c r="U62" s="80">
        <v>0</v>
      </c>
      <c r="V62" s="80">
        <v>0</v>
      </c>
      <c r="W62" s="81">
        <v>0</v>
      </c>
      <c r="X62" s="82">
        <v>0</v>
      </c>
      <c r="Y62" s="86">
        <v>0</v>
      </c>
      <c r="Z62" s="87">
        <v>1</v>
      </c>
      <c r="AA62" s="166" t="s">
        <v>1975</v>
      </c>
      <c r="AB62" s="167"/>
      <c r="AC62" s="71"/>
      <c r="AD62" s="72"/>
      <c r="AE62" s="72"/>
      <c r="AF62" s="72"/>
      <c r="AG62" s="73"/>
      <c r="AH62" s="74"/>
      <c r="AI62" s="75"/>
    </row>
    <row r="63" spans="1:35" s="45" customFormat="1" ht="31.5" x14ac:dyDescent="0.25">
      <c r="A63" s="78">
        <v>61</v>
      </c>
      <c r="B63" s="78" t="s">
        <v>2189</v>
      </c>
      <c r="C63" s="78" t="s">
        <v>2565</v>
      </c>
      <c r="D63" s="78" t="s">
        <v>86</v>
      </c>
      <c r="E63" s="78" t="s">
        <v>105</v>
      </c>
      <c r="F63" s="78">
        <v>12</v>
      </c>
      <c r="G63" s="78">
        <v>12.3</v>
      </c>
      <c r="H63" s="78" t="s">
        <v>1974</v>
      </c>
      <c r="I63" s="78">
        <v>1846</v>
      </c>
      <c r="J63" s="79">
        <v>1</v>
      </c>
      <c r="K63" s="80">
        <v>0</v>
      </c>
      <c r="L63" s="80">
        <v>0</v>
      </c>
      <c r="M63" s="81">
        <v>0</v>
      </c>
      <c r="N63" s="82">
        <v>0</v>
      </c>
      <c r="O63" s="83">
        <v>0</v>
      </c>
      <c r="P63" s="83">
        <v>0</v>
      </c>
      <c r="Q63" s="84">
        <v>0</v>
      </c>
      <c r="R63" s="85">
        <v>0</v>
      </c>
      <c r="S63" s="80">
        <v>0</v>
      </c>
      <c r="T63" s="80">
        <v>0</v>
      </c>
      <c r="U63" s="80">
        <v>0</v>
      </c>
      <c r="V63" s="80">
        <v>0</v>
      </c>
      <c r="W63" s="81">
        <v>0</v>
      </c>
      <c r="X63" s="82">
        <v>0</v>
      </c>
      <c r="Y63" s="86">
        <v>0</v>
      </c>
      <c r="Z63" s="87">
        <v>1</v>
      </c>
      <c r="AA63" s="166" t="s">
        <v>1975</v>
      </c>
      <c r="AB63" s="167"/>
      <c r="AC63" s="71"/>
      <c r="AD63" s="72"/>
      <c r="AE63" s="72"/>
      <c r="AF63" s="72"/>
      <c r="AG63" s="73"/>
      <c r="AH63" s="74"/>
      <c r="AI63" s="75"/>
    </row>
    <row r="64" spans="1:35" s="45" customFormat="1" ht="15.75" hidden="1" x14ac:dyDescent="0.25">
      <c r="A64" s="78">
        <v>62</v>
      </c>
      <c r="B64" s="78" t="s">
        <v>2189</v>
      </c>
      <c r="C64" s="78" t="s">
        <v>2565</v>
      </c>
      <c r="D64" s="78" t="s">
        <v>86</v>
      </c>
      <c r="E64" s="78" t="s">
        <v>105</v>
      </c>
      <c r="F64" s="78">
        <v>12</v>
      </c>
      <c r="G64" s="78">
        <v>12.3</v>
      </c>
      <c r="H64" s="78" t="s">
        <v>1974</v>
      </c>
      <c r="I64" s="78">
        <v>1876</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31.5" x14ac:dyDescent="0.25">
      <c r="A65" s="78">
        <v>63</v>
      </c>
      <c r="B65" s="78" t="s">
        <v>2189</v>
      </c>
      <c r="C65" s="78" t="s">
        <v>2565</v>
      </c>
      <c r="D65" s="78" t="s">
        <v>86</v>
      </c>
      <c r="E65" s="78" t="s">
        <v>105</v>
      </c>
      <c r="F65" s="78">
        <v>12</v>
      </c>
      <c r="G65" s="78">
        <v>12.3</v>
      </c>
      <c r="H65" s="78" t="s">
        <v>1974</v>
      </c>
      <c r="I65" s="78">
        <v>1922</v>
      </c>
      <c r="J65" s="79">
        <v>1</v>
      </c>
      <c r="K65" s="80">
        <v>0</v>
      </c>
      <c r="L65" s="80">
        <v>0</v>
      </c>
      <c r="M65" s="81">
        <v>0</v>
      </c>
      <c r="N65" s="82">
        <v>0</v>
      </c>
      <c r="O65" s="83">
        <v>0</v>
      </c>
      <c r="P65" s="83">
        <v>0</v>
      </c>
      <c r="Q65" s="84">
        <v>0</v>
      </c>
      <c r="R65" s="85">
        <v>0</v>
      </c>
      <c r="S65" s="80">
        <v>0</v>
      </c>
      <c r="T65" s="80">
        <v>0</v>
      </c>
      <c r="U65" s="80">
        <v>0</v>
      </c>
      <c r="V65" s="80">
        <v>0</v>
      </c>
      <c r="W65" s="81">
        <v>0</v>
      </c>
      <c r="X65" s="82">
        <v>0</v>
      </c>
      <c r="Y65" s="86">
        <v>0</v>
      </c>
      <c r="Z65" s="87">
        <v>1</v>
      </c>
      <c r="AA65" s="166" t="s">
        <v>1975</v>
      </c>
      <c r="AB65" s="167"/>
      <c r="AC65" s="71"/>
      <c r="AD65" s="72"/>
      <c r="AE65" s="72"/>
      <c r="AF65" s="72"/>
      <c r="AG65" s="73"/>
      <c r="AH65" s="74"/>
      <c r="AI65" s="75"/>
    </row>
    <row r="66" spans="1:35" s="45" customFormat="1" ht="31.5" x14ac:dyDescent="0.25">
      <c r="A66" s="78">
        <v>64</v>
      </c>
      <c r="B66" s="78" t="s">
        <v>2189</v>
      </c>
      <c r="C66" s="78" t="s">
        <v>2565</v>
      </c>
      <c r="D66" s="78" t="s">
        <v>86</v>
      </c>
      <c r="E66" s="78" t="s">
        <v>105</v>
      </c>
      <c r="F66" s="78">
        <v>12</v>
      </c>
      <c r="G66" s="78">
        <v>12.3</v>
      </c>
      <c r="H66" s="78" t="s">
        <v>1974</v>
      </c>
      <c r="I66" s="78">
        <v>2033</v>
      </c>
      <c r="J66" s="79">
        <v>1</v>
      </c>
      <c r="K66" s="80">
        <v>0</v>
      </c>
      <c r="L66" s="80">
        <v>0</v>
      </c>
      <c r="M66" s="81">
        <v>0</v>
      </c>
      <c r="N66" s="82">
        <v>0</v>
      </c>
      <c r="O66" s="83">
        <v>0</v>
      </c>
      <c r="P66" s="83">
        <v>0</v>
      </c>
      <c r="Q66" s="84">
        <v>0</v>
      </c>
      <c r="R66" s="85">
        <v>0</v>
      </c>
      <c r="S66" s="80">
        <v>0</v>
      </c>
      <c r="T66" s="80">
        <v>0</v>
      </c>
      <c r="U66" s="80">
        <v>0</v>
      </c>
      <c r="V66" s="80">
        <v>0</v>
      </c>
      <c r="W66" s="81">
        <v>0</v>
      </c>
      <c r="X66" s="82">
        <v>0</v>
      </c>
      <c r="Y66" s="86">
        <v>0</v>
      </c>
      <c r="Z66" s="87">
        <v>1</v>
      </c>
      <c r="AA66" s="166" t="s">
        <v>1976</v>
      </c>
      <c r="AB66" s="167"/>
      <c r="AC66" s="71"/>
      <c r="AD66" s="72"/>
      <c r="AE66" s="72"/>
      <c r="AF66" s="72"/>
      <c r="AG66" s="73"/>
      <c r="AH66" s="74"/>
      <c r="AI66" s="75"/>
    </row>
    <row r="67" spans="1:35" s="45" customFormat="1" ht="31.5" x14ac:dyDescent="0.25">
      <c r="A67" s="78">
        <v>65</v>
      </c>
      <c r="B67" s="78" t="s">
        <v>2189</v>
      </c>
      <c r="C67" s="78" t="s">
        <v>2565</v>
      </c>
      <c r="D67" s="78" t="s">
        <v>86</v>
      </c>
      <c r="E67" s="78" t="s">
        <v>105</v>
      </c>
      <c r="F67" s="78">
        <v>12</v>
      </c>
      <c r="G67" s="78">
        <v>12.3</v>
      </c>
      <c r="H67" s="78" t="s">
        <v>1974</v>
      </c>
      <c r="I67" s="78">
        <v>2037</v>
      </c>
      <c r="J67" s="79">
        <v>1</v>
      </c>
      <c r="K67" s="80">
        <v>0</v>
      </c>
      <c r="L67" s="80">
        <v>0</v>
      </c>
      <c r="M67" s="81">
        <v>0</v>
      </c>
      <c r="N67" s="82">
        <v>0</v>
      </c>
      <c r="O67" s="83">
        <v>0</v>
      </c>
      <c r="P67" s="83">
        <v>0</v>
      </c>
      <c r="Q67" s="84">
        <v>0</v>
      </c>
      <c r="R67" s="85">
        <v>0</v>
      </c>
      <c r="S67" s="80">
        <v>0</v>
      </c>
      <c r="T67" s="80">
        <v>0</v>
      </c>
      <c r="U67" s="80">
        <v>0</v>
      </c>
      <c r="V67" s="80">
        <v>0</v>
      </c>
      <c r="W67" s="81">
        <v>0</v>
      </c>
      <c r="X67" s="82">
        <v>0</v>
      </c>
      <c r="Y67" s="86">
        <v>0</v>
      </c>
      <c r="Z67" s="87">
        <v>1</v>
      </c>
      <c r="AA67" s="166" t="s">
        <v>1975</v>
      </c>
      <c r="AB67" s="167"/>
      <c r="AC67" s="71"/>
      <c r="AD67" s="72"/>
      <c r="AE67" s="72"/>
      <c r="AF67" s="72"/>
      <c r="AG67" s="73"/>
      <c r="AH67" s="74"/>
      <c r="AI67" s="75"/>
    </row>
    <row r="68" spans="1:35" s="45" customFormat="1" ht="16.5" hidden="1" thickBot="1" x14ac:dyDescent="0.3">
      <c r="A68" s="100"/>
      <c r="B68" s="100"/>
      <c r="C68" s="100"/>
      <c r="D68" s="100"/>
      <c r="E68" s="100"/>
      <c r="F68" s="100"/>
      <c r="G68" s="100"/>
      <c r="H68" s="100"/>
      <c r="I68" s="100">
        <f>COUNTA(I3:I67)</f>
        <v>65</v>
      </c>
      <c r="J68" s="101">
        <f t="shared" ref="J68:Z68" si="0">SUM(J3:J67)</f>
        <v>19</v>
      </c>
      <c r="K68" s="102">
        <f t="shared" si="0"/>
        <v>10</v>
      </c>
      <c r="L68" s="102">
        <f t="shared" si="0"/>
        <v>1</v>
      </c>
      <c r="M68" s="103">
        <f t="shared" si="0"/>
        <v>0</v>
      </c>
      <c r="N68" s="101">
        <f t="shared" si="0"/>
        <v>4</v>
      </c>
      <c r="O68" s="102">
        <f t="shared" si="0"/>
        <v>3</v>
      </c>
      <c r="P68" s="102">
        <f t="shared" si="0"/>
        <v>0</v>
      </c>
      <c r="Q68" s="103">
        <f t="shared" si="0"/>
        <v>0</v>
      </c>
      <c r="R68" s="101">
        <f t="shared" si="0"/>
        <v>0</v>
      </c>
      <c r="S68" s="102">
        <f t="shared" si="0"/>
        <v>2</v>
      </c>
      <c r="T68" s="102">
        <f t="shared" si="0"/>
        <v>0</v>
      </c>
      <c r="U68" s="102">
        <f t="shared" si="0"/>
        <v>0</v>
      </c>
      <c r="V68" s="102">
        <f t="shared" si="0"/>
        <v>1</v>
      </c>
      <c r="W68" s="103">
        <f t="shared" si="0"/>
        <v>0</v>
      </c>
      <c r="X68" s="101">
        <f t="shared" si="0"/>
        <v>0</v>
      </c>
      <c r="Y68" s="104">
        <f t="shared" si="0"/>
        <v>0</v>
      </c>
      <c r="Z68" s="105">
        <f t="shared" si="0"/>
        <v>36</v>
      </c>
      <c r="AA68" s="106">
        <f>COUNTA(AA3:AA67)</f>
        <v>36</v>
      </c>
      <c r="AB68" s="106">
        <f>COUNTA(AB3:AB67)</f>
        <v>6</v>
      </c>
      <c r="AC68" s="107">
        <f>COUNTA(AC3:AC67)</f>
        <v>0</v>
      </c>
      <c r="AD68" s="108">
        <f>SUM(AD3:AD67)</f>
        <v>0</v>
      </c>
      <c r="AE68" s="108">
        <f>SUM(AE3:AE67)</f>
        <v>0</v>
      </c>
      <c r="AF68" s="108">
        <f>SUM(AF3:AF67)</f>
        <v>0</v>
      </c>
      <c r="AG68" s="109">
        <f>COUNTA(AG3:AG67)</f>
        <v>0</v>
      </c>
      <c r="AH68" s="108">
        <f>SUM(AH3:AH67)</f>
        <v>0</v>
      </c>
      <c r="AI68" s="110">
        <f>COUNTA(AI3:AI67)</f>
        <v>0</v>
      </c>
    </row>
  </sheetData>
  <autoFilter ref="A2:AI68">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0"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filterMode="1">
    <pageSetUpPr fitToPage="1"/>
  </sheetPr>
  <dimension ref="A1:AI72"/>
  <sheetViews>
    <sheetView zoomScale="80" zoomScaleNormal="80" workbookViewId="0">
      <pane ySplit="2" topLeftCell="A3" activePane="bottomLeft" state="frozen"/>
      <selection activeCell="D10" sqref="D10"/>
      <selection pane="bottomLeft" activeCell="AB7" sqref="AB7"/>
    </sheetView>
  </sheetViews>
  <sheetFormatPr baseColWidth="10" defaultRowHeight="15" x14ac:dyDescent="0.2"/>
  <cols>
    <col min="1" max="1" width="7" style="111" customWidth="1"/>
    <col min="2" max="3" width="11.42578125" style="111" hidden="1" customWidth="1"/>
    <col min="4" max="4" width="60.28515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10.25" x14ac:dyDescent="0.25">
      <c r="A3" s="60">
        <v>1</v>
      </c>
      <c r="B3" s="60" t="s">
        <v>2052</v>
      </c>
      <c r="C3" s="60" t="s">
        <v>264</v>
      </c>
      <c r="D3" s="60" t="s">
        <v>1977</v>
      </c>
      <c r="E3" s="60" t="s">
        <v>105</v>
      </c>
      <c r="F3" s="60">
        <v>13</v>
      </c>
      <c r="G3" s="60">
        <v>13.1</v>
      </c>
      <c r="H3" s="60" t="s">
        <v>1978</v>
      </c>
      <c r="I3" s="60">
        <v>890</v>
      </c>
      <c r="J3" s="61">
        <v>1</v>
      </c>
      <c r="K3" s="62">
        <v>0</v>
      </c>
      <c r="L3" s="62">
        <v>0</v>
      </c>
      <c r="M3" s="63">
        <v>0</v>
      </c>
      <c r="N3" s="64">
        <v>1</v>
      </c>
      <c r="O3" s="65">
        <v>0</v>
      </c>
      <c r="P3" s="65">
        <v>0</v>
      </c>
      <c r="Q3" s="66">
        <v>0</v>
      </c>
      <c r="R3" s="67">
        <v>0</v>
      </c>
      <c r="S3" s="62">
        <v>0</v>
      </c>
      <c r="T3" s="62">
        <v>0</v>
      </c>
      <c r="U3" s="62">
        <v>0</v>
      </c>
      <c r="V3" s="62">
        <v>0</v>
      </c>
      <c r="W3" s="63">
        <v>0</v>
      </c>
      <c r="X3" s="68">
        <v>0</v>
      </c>
      <c r="Y3" s="69">
        <v>0</v>
      </c>
      <c r="Z3" s="70">
        <v>1</v>
      </c>
      <c r="AA3" s="162" t="s">
        <v>1979</v>
      </c>
      <c r="AB3" s="163"/>
      <c r="AC3" s="71"/>
      <c r="AD3" s="72"/>
      <c r="AE3" s="72"/>
      <c r="AF3" s="72"/>
      <c r="AG3" s="73"/>
      <c r="AH3" s="74"/>
      <c r="AI3" s="75"/>
    </row>
    <row r="4" spans="1:35" s="45" customFormat="1" ht="15.75" hidden="1" x14ac:dyDescent="0.25">
      <c r="A4" s="76">
        <v>2</v>
      </c>
      <c r="B4" s="76" t="s">
        <v>2052</v>
      </c>
      <c r="C4" s="76" t="s">
        <v>264</v>
      </c>
      <c r="D4" s="76" t="s">
        <v>1977</v>
      </c>
      <c r="E4" s="76" t="s">
        <v>105</v>
      </c>
      <c r="F4" s="76">
        <v>13</v>
      </c>
      <c r="G4" s="76">
        <v>13.1</v>
      </c>
      <c r="H4" s="76" t="s">
        <v>1978</v>
      </c>
      <c r="I4" s="76">
        <v>893</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78.75" x14ac:dyDescent="0.25">
      <c r="A5" s="76">
        <v>3</v>
      </c>
      <c r="B5" s="76" t="s">
        <v>2052</v>
      </c>
      <c r="C5" s="76" t="s">
        <v>264</v>
      </c>
      <c r="D5" s="76" t="s">
        <v>1977</v>
      </c>
      <c r="E5" s="76" t="s">
        <v>105</v>
      </c>
      <c r="F5" s="76">
        <v>13</v>
      </c>
      <c r="G5" s="76">
        <v>13.1</v>
      </c>
      <c r="H5" s="76" t="s">
        <v>1978</v>
      </c>
      <c r="I5" s="76">
        <v>899</v>
      </c>
      <c r="J5" s="61">
        <v>1</v>
      </c>
      <c r="K5" s="62">
        <v>0</v>
      </c>
      <c r="L5" s="62">
        <v>0</v>
      </c>
      <c r="M5" s="63">
        <v>0</v>
      </c>
      <c r="N5" s="64">
        <v>0</v>
      </c>
      <c r="O5" s="65">
        <v>0</v>
      </c>
      <c r="P5" s="65">
        <v>0</v>
      </c>
      <c r="Q5" s="66">
        <v>0</v>
      </c>
      <c r="R5" s="67">
        <v>0</v>
      </c>
      <c r="S5" s="62">
        <v>0</v>
      </c>
      <c r="T5" s="62">
        <v>0</v>
      </c>
      <c r="U5" s="62">
        <v>0</v>
      </c>
      <c r="V5" s="62">
        <v>1</v>
      </c>
      <c r="W5" s="63">
        <v>0</v>
      </c>
      <c r="X5" s="64">
        <v>0</v>
      </c>
      <c r="Y5" s="77">
        <v>0</v>
      </c>
      <c r="Z5" s="70">
        <v>1</v>
      </c>
      <c r="AA5" s="162" t="s">
        <v>1980</v>
      </c>
      <c r="AB5" s="164"/>
      <c r="AC5" s="71"/>
      <c r="AD5" s="72"/>
      <c r="AE5" s="72"/>
      <c r="AF5" s="72"/>
      <c r="AG5" s="73"/>
      <c r="AH5" s="74"/>
      <c r="AI5" s="75"/>
    </row>
    <row r="6" spans="1:35" s="45" customFormat="1" ht="78.75" x14ac:dyDescent="0.25">
      <c r="A6" s="76">
        <v>4</v>
      </c>
      <c r="B6" s="76" t="s">
        <v>2052</v>
      </c>
      <c r="C6" s="76" t="s">
        <v>264</v>
      </c>
      <c r="D6" s="76" t="s">
        <v>1977</v>
      </c>
      <c r="E6" s="76" t="s">
        <v>105</v>
      </c>
      <c r="F6" s="76">
        <v>13</v>
      </c>
      <c r="G6" s="76">
        <v>13.1</v>
      </c>
      <c r="H6" s="76" t="s">
        <v>1978</v>
      </c>
      <c r="I6" s="76">
        <v>1081</v>
      </c>
      <c r="J6" s="61">
        <v>1</v>
      </c>
      <c r="K6" s="62">
        <v>0</v>
      </c>
      <c r="L6" s="62">
        <v>0</v>
      </c>
      <c r="M6" s="63">
        <v>0</v>
      </c>
      <c r="N6" s="64">
        <v>0</v>
      </c>
      <c r="O6" s="65">
        <v>0</v>
      </c>
      <c r="P6" s="65">
        <v>0</v>
      </c>
      <c r="Q6" s="66">
        <v>1</v>
      </c>
      <c r="R6" s="67">
        <v>0</v>
      </c>
      <c r="S6" s="62">
        <v>0</v>
      </c>
      <c r="T6" s="62">
        <v>0</v>
      </c>
      <c r="U6" s="62">
        <v>0</v>
      </c>
      <c r="V6" s="62">
        <v>0</v>
      </c>
      <c r="W6" s="63">
        <v>0</v>
      </c>
      <c r="X6" s="64">
        <v>0</v>
      </c>
      <c r="Y6" s="77">
        <v>0</v>
      </c>
      <c r="Z6" s="70">
        <v>1</v>
      </c>
      <c r="AA6" s="162" t="s">
        <v>1981</v>
      </c>
      <c r="AB6" s="164"/>
      <c r="AC6" s="71"/>
      <c r="AD6" s="72"/>
      <c r="AE6" s="72"/>
      <c r="AF6" s="72"/>
      <c r="AG6" s="73"/>
      <c r="AH6" s="74"/>
      <c r="AI6" s="75"/>
    </row>
    <row r="7" spans="1:35" s="45" customFormat="1" ht="94.5" x14ac:dyDescent="0.25">
      <c r="A7" s="76">
        <v>5</v>
      </c>
      <c r="B7" s="76" t="s">
        <v>2052</v>
      </c>
      <c r="C7" s="76" t="s">
        <v>264</v>
      </c>
      <c r="D7" s="76" t="s">
        <v>1977</v>
      </c>
      <c r="E7" s="76" t="s">
        <v>105</v>
      </c>
      <c r="F7" s="76">
        <v>13</v>
      </c>
      <c r="G7" s="76">
        <v>13.1</v>
      </c>
      <c r="H7" s="76" t="s">
        <v>1978</v>
      </c>
      <c r="I7" s="76">
        <v>1102</v>
      </c>
      <c r="J7" s="61">
        <v>1</v>
      </c>
      <c r="K7" s="62">
        <v>0</v>
      </c>
      <c r="L7" s="62">
        <v>0</v>
      </c>
      <c r="M7" s="63">
        <v>0</v>
      </c>
      <c r="N7" s="64">
        <v>0</v>
      </c>
      <c r="O7" s="65">
        <v>0</v>
      </c>
      <c r="P7" s="65">
        <v>0</v>
      </c>
      <c r="Q7" s="66">
        <v>0</v>
      </c>
      <c r="R7" s="67">
        <v>0</v>
      </c>
      <c r="S7" s="62">
        <v>0</v>
      </c>
      <c r="T7" s="62">
        <v>0</v>
      </c>
      <c r="U7" s="62">
        <v>0</v>
      </c>
      <c r="V7" s="62">
        <v>1</v>
      </c>
      <c r="W7" s="63">
        <v>0</v>
      </c>
      <c r="X7" s="64">
        <v>0</v>
      </c>
      <c r="Y7" s="77">
        <v>0</v>
      </c>
      <c r="Z7" s="70">
        <v>1</v>
      </c>
      <c r="AA7" s="162" t="s">
        <v>2014</v>
      </c>
      <c r="AB7" s="199" t="s">
        <v>1982</v>
      </c>
      <c r="AC7" s="71"/>
      <c r="AD7" s="72"/>
      <c r="AE7" s="72"/>
      <c r="AF7" s="72"/>
      <c r="AG7" s="73"/>
      <c r="AH7" s="74"/>
      <c r="AI7" s="75"/>
    </row>
    <row r="8" spans="1:35" s="45" customFormat="1" ht="15.75" hidden="1" x14ac:dyDescent="0.25">
      <c r="A8" s="76">
        <v>6</v>
      </c>
      <c r="B8" s="76" t="s">
        <v>2052</v>
      </c>
      <c r="C8" s="76" t="s">
        <v>264</v>
      </c>
      <c r="D8" s="76" t="s">
        <v>1977</v>
      </c>
      <c r="E8" s="76" t="s">
        <v>105</v>
      </c>
      <c r="F8" s="76">
        <v>13</v>
      </c>
      <c r="G8" s="76">
        <v>13.1</v>
      </c>
      <c r="H8" s="76" t="s">
        <v>1983</v>
      </c>
      <c r="I8" s="76">
        <v>895</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2052</v>
      </c>
      <c r="C9" s="76" t="s">
        <v>264</v>
      </c>
      <c r="D9" s="76" t="s">
        <v>1977</v>
      </c>
      <c r="E9" s="76" t="s">
        <v>105</v>
      </c>
      <c r="F9" s="76">
        <v>13</v>
      </c>
      <c r="G9" s="76">
        <v>13.1</v>
      </c>
      <c r="H9" s="76" t="s">
        <v>1983</v>
      </c>
      <c r="I9" s="76">
        <v>913</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2052</v>
      </c>
      <c r="C10" s="76" t="s">
        <v>264</v>
      </c>
      <c r="D10" s="76" t="s">
        <v>1977</v>
      </c>
      <c r="E10" s="76" t="s">
        <v>105</v>
      </c>
      <c r="F10" s="76">
        <v>13</v>
      </c>
      <c r="G10" s="76">
        <v>13.1</v>
      </c>
      <c r="H10" s="76" t="s">
        <v>1983</v>
      </c>
      <c r="I10" s="76">
        <v>919</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2052</v>
      </c>
      <c r="C11" s="76" t="s">
        <v>264</v>
      </c>
      <c r="D11" s="76" t="s">
        <v>1977</v>
      </c>
      <c r="E11" s="76" t="s">
        <v>105</v>
      </c>
      <c r="F11" s="76">
        <v>13</v>
      </c>
      <c r="G11" s="76">
        <v>13.1</v>
      </c>
      <c r="H11" s="76" t="s">
        <v>1983</v>
      </c>
      <c r="I11" s="76">
        <v>1092</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2052</v>
      </c>
      <c r="C12" s="76" t="s">
        <v>264</v>
      </c>
      <c r="D12" s="76" t="s">
        <v>1977</v>
      </c>
      <c r="E12" s="76" t="s">
        <v>105</v>
      </c>
      <c r="F12" s="76">
        <v>13</v>
      </c>
      <c r="G12" s="76">
        <v>13.1</v>
      </c>
      <c r="H12" s="76" t="s">
        <v>1983</v>
      </c>
      <c r="I12" s="76">
        <v>1172</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2052</v>
      </c>
      <c r="C13" s="76" t="s">
        <v>264</v>
      </c>
      <c r="D13" s="76" t="s">
        <v>1977</v>
      </c>
      <c r="E13" s="76" t="s">
        <v>105</v>
      </c>
      <c r="F13" s="76">
        <v>13</v>
      </c>
      <c r="G13" s="76">
        <v>13.1</v>
      </c>
      <c r="H13" s="76" t="s">
        <v>1983</v>
      </c>
      <c r="I13" s="76">
        <v>1298</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2052</v>
      </c>
      <c r="C14" s="76" t="s">
        <v>264</v>
      </c>
      <c r="D14" s="76" t="s">
        <v>1977</v>
      </c>
      <c r="E14" s="76" t="s">
        <v>105</v>
      </c>
      <c r="F14" s="76">
        <v>13</v>
      </c>
      <c r="G14" s="76">
        <v>13.1</v>
      </c>
      <c r="H14" s="76" t="s">
        <v>1984</v>
      </c>
      <c r="I14" s="76">
        <v>951</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2052</v>
      </c>
      <c r="C15" s="76" t="s">
        <v>264</v>
      </c>
      <c r="D15" s="76" t="s">
        <v>1977</v>
      </c>
      <c r="E15" s="76" t="s">
        <v>105</v>
      </c>
      <c r="F15" s="76">
        <v>13</v>
      </c>
      <c r="G15" s="76">
        <v>13.1</v>
      </c>
      <c r="H15" s="76" t="s">
        <v>1984</v>
      </c>
      <c r="I15" s="76">
        <v>1063</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hidden="1" x14ac:dyDescent="0.25">
      <c r="A16" s="76">
        <v>14</v>
      </c>
      <c r="B16" s="76" t="s">
        <v>2052</v>
      </c>
      <c r="C16" s="76" t="s">
        <v>264</v>
      </c>
      <c r="D16" s="76" t="s">
        <v>1977</v>
      </c>
      <c r="E16" s="76" t="s">
        <v>105</v>
      </c>
      <c r="F16" s="76">
        <v>13</v>
      </c>
      <c r="G16" s="76">
        <v>13.1</v>
      </c>
      <c r="H16" s="76" t="s">
        <v>1984</v>
      </c>
      <c r="I16" s="76">
        <v>1142</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15.75" hidden="1" x14ac:dyDescent="0.25">
      <c r="A17" s="78">
        <v>15</v>
      </c>
      <c r="B17" s="78" t="s">
        <v>2052</v>
      </c>
      <c r="C17" s="78" t="s">
        <v>264</v>
      </c>
      <c r="D17" s="78" t="s">
        <v>1977</v>
      </c>
      <c r="E17" s="78" t="s">
        <v>105</v>
      </c>
      <c r="F17" s="78">
        <v>13</v>
      </c>
      <c r="G17" s="78">
        <v>13.2</v>
      </c>
      <c r="H17" s="78" t="s">
        <v>1985</v>
      </c>
      <c r="I17" s="78">
        <v>950</v>
      </c>
      <c r="J17" s="79">
        <v>0</v>
      </c>
      <c r="K17" s="80">
        <v>0</v>
      </c>
      <c r="L17" s="80">
        <v>0</v>
      </c>
      <c r="M17" s="81">
        <v>0</v>
      </c>
      <c r="N17" s="82">
        <v>0</v>
      </c>
      <c r="O17" s="83">
        <v>0</v>
      </c>
      <c r="P17" s="83">
        <v>0</v>
      </c>
      <c r="Q17" s="84">
        <v>0</v>
      </c>
      <c r="R17" s="85">
        <v>0</v>
      </c>
      <c r="S17" s="80">
        <v>0</v>
      </c>
      <c r="T17" s="80">
        <v>0</v>
      </c>
      <c r="U17" s="80">
        <v>0</v>
      </c>
      <c r="V17" s="80">
        <v>1</v>
      </c>
      <c r="W17" s="81">
        <v>0</v>
      </c>
      <c r="X17" s="82">
        <v>0</v>
      </c>
      <c r="Y17" s="86">
        <v>0</v>
      </c>
      <c r="Z17" s="87">
        <v>1</v>
      </c>
      <c r="AA17" s="166" t="s">
        <v>1986</v>
      </c>
      <c r="AB17" s="167"/>
      <c r="AC17" s="71"/>
      <c r="AD17" s="72"/>
      <c r="AE17" s="72"/>
      <c r="AF17" s="72"/>
      <c r="AG17" s="73"/>
      <c r="AH17" s="74"/>
      <c r="AI17" s="75"/>
    </row>
    <row r="18" spans="1:35" s="45" customFormat="1" ht="31.5" hidden="1" x14ac:dyDescent="0.25">
      <c r="A18" s="78">
        <v>16</v>
      </c>
      <c r="B18" s="78" t="s">
        <v>2052</v>
      </c>
      <c r="C18" s="78" t="s">
        <v>264</v>
      </c>
      <c r="D18" s="78" t="s">
        <v>1977</v>
      </c>
      <c r="E18" s="78" t="s">
        <v>105</v>
      </c>
      <c r="F18" s="78">
        <v>13</v>
      </c>
      <c r="G18" s="78">
        <v>13.2</v>
      </c>
      <c r="H18" s="78" t="s">
        <v>1985</v>
      </c>
      <c r="I18" s="78">
        <v>978</v>
      </c>
      <c r="J18" s="79">
        <v>0</v>
      </c>
      <c r="K18" s="80">
        <v>0</v>
      </c>
      <c r="L18" s="80">
        <v>0</v>
      </c>
      <c r="M18" s="81">
        <v>0</v>
      </c>
      <c r="N18" s="82">
        <v>0</v>
      </c>
      <c r="O18" s="83">
        <v>0</v>
      </c>
      <c r="P18" s="83">
        <v>0</v>
      </c>
      <c r="Q18" s="84">
        <v>0</v>
      </c>
      <c r="R18" s="85">
        <v>0</v>
      </c>
      <c r="S18" s="80">
        <v>0</v>
      </c>
      <c r="T18" s="80">
        <v>0</v>
      </c>
      <c r="U18" s="80">
        <v>0</v>
      </c>
      <c r="V18" s="80">
        <v>0</v>
      </c>
      <c r="W18" s="81">
        <v>1</v>
      </c>
      <c r="X18" s="82">
        <v>0</v>
      </c>
      <c r="Y18" s="86">
        <v>0</v>
      </c>
      <c r="Z18" s="87">
        <v>1</v>
      </c>
      <c r="AA18" s="168" t="s">
        <v>1987</v>
      </c>
      <c r="AB18" s="167"/>
      <c r="AC18" s="71"/>
      <c r="AD18" s="72"/>
      <c r="AE18" s="72"/>
      <c r="AF18" s="72"/>
      <c r="AG18" s="73"/>
      <c r="AH18" s="74"/>
      <c r="AI18" s="75"/>
    </row>
    <row r="19" spans="1:35" s="45" customFormat="1" ht="31.5" hidden="1" x14ac:dyDescent="0.25">
      <c r="A19" s="78">
        <v>17</v>
      </c>
      <c r="B19" s="78" t="s">
        <v>2052</v>
      </c>
      <c r="C19" s="78" t="s">
        <v>264</v>
      </c>
      <c r="D19" s="78" t="s">
        <v>1977</v>
      </c>
      <c r="E19" s="78" t="s">
        <v>105</v>
      </c>
      <c r="F19" s="78">
        <v>13</v>
      </c>
      <c r="G19" s="78">
        <v>13.2</v>
      </c>
      <c r="H19" s="78" t="s">
        <v>1985</v>
      </c>
      <c r="I19" s="78">
        <v>1189</v>
      </c>
      <c r="J19" s="79">
        <v>0</v>
      </c>
      <c r="K19" s="80">
        <v>0</v>
      </c>
      <c r="L19" s="80">
        <v>0</v>
      </c>
      <c r="M19" s="81">
        <v>0</v>
      </c>
      <c r="N19" s="82">
        <v>0</v>
      </c>
      <c r="O19" s="83">
        <v>1</v>
      </c>
      <c r="P19" s="83">
        <v>0</v>
      </c>
      <c r="Q19" s="84">
        <v>0</v>
      </c>
      <c r="R19" s="85">
        <v>0</v>
      </c>
      <c r="S19" s="80">
        <v>0</v>
      </c>
      <c r="T19" s="80">
        <v>0</v>
      </c>
      <c r="U19" s="80">
        <v>0</v>
      </c>
      <c r="V19" s="91">
        <v>0</v>
      </c>
      <c r="W19" s="81">
        <v>0</v>
      </c>
      <c r="X19" s="82">
        <v>0</v>
      </c>
      <c r="Y19" s="86">
        <v>0</v>
      </c>
      <c r="Z19" s="87">
        <v>1</v>
      </c>
      <c r="AA19" s="166" t="s">
        <v>1988</v>
      </c>
      <c r="AB19" s="167"/>
      <c r="AC19" s="71"/>
      <c r="AD19" s="72"/>
      <c r="AE19" s="72"/>
      <c r="AF19" s="72"/>
      <c r="AG19" s="73"/>
      <c r="AH19" s="74"/>
      <c r="AI19" s="75"/>
    </row>
    <row r="20" spans="1:35" s="45" customFormat="1" ht="15.75" hidden="1" x14ac:dyDescent="0.25">
      <c r="A20" s="78">
        <v>18</v>
      </c>
      <c r="B20" s="78" t="s">
        <v>2052</v>
      </c>
      <c r="C20" s="78" t="s">
        <v>264</v>
      </c>
      <c r="D20" s="78" t="s">
        <v>1977</v>
      </c>
      <c r="E20" s="78" t="s">
        <v>105</v>
      </c>
      <c r="F20" s="78">
        <v>13</v>
      </c>
      <c r="G20" s="78">
        <v>13.2</v>
      </c>
      <c r="H20" s="78" t="s">
        <v>1985</v>
      </c>
      <c r="I20" s="78">
        <v>1204</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15.75" hidden="1" x14ac:dyDescent="0.25">
      <c r="A21" s="78">
        <v>19</v>
      </c>
      <c r="B21" s="78" t="s">
        <v>2052</v>
      </c>
      <c r="C21" s="78" t="s">
        <v>264</v>
      </c>
      <c r="D21" s="78" t="s">
        <v>1977</v>
      </c>
      <c r="E21" s="78" t="s">
        <v>105</v>
      </c>
      <c r="F21" s="78">
        <v>13</v>
      </c>
      <c r="G21" s="78">
        <v>13.2</v>
      </c>
      <c r="H21" s="78" t="s">
        <v>1985</v>
      </c>
      <c r="I21" s="78">
        <v>1417</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2052</v>
      </c>
      <c r="C22" s="78" t="s">
        <v>264</v>
      </c>
      <c r="D22" s="78" t="s">
        <v>1977</v>
      </c>
      <c r="E22" s="78" t="s">
        <v>105</v>
      </c>
      <c r="F22" s="78">
        <v>13</v>
      </c>
      <c r="G22" s="78">
        <v>13.2</v>
      </c>
      <c r="H22" s="78" t="s">
        <v>1985</v>
      </c>
      <c r="I22" s="78">
        <v>1502</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2052</v>
      </c>
      <c r="C23" s="78" t="s">
        <v>264</v>
      </c>
      <c r="D23" s="78" t="s">
        <v>1977</v>
      </c>
      <c r="E23" s="78" t="s">
        <v>105</v>
      </c>
      <c r="F23" s="78">
        <v>13</v>
      </c>
      <c r="G23" s="78">
        <v>13.1</v>
      </c>
      <c r="H23" s="78" t="s">
        <v>1985</v>
      </c>
      <c r="I23" s="78">
        <v>1518</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hidden="1" x14ac:dyDescent="0.25">
      <c r="A24" s="78">
        <v>22</v>
      </c>
      <c r="B24" s="78" t="s">
        <v>2052</v>
      </c>
      <c r="C24" s="78" t="s">
        <v>264</v>
      </c>
      <c r="D24" s="78" t="s">
        <v>1977</v>
      </c>
      <c r="E24" s="78" t="s">
        <v>105</v>
      </c>
      <c r="F24" s="78">
        <v>13</v>
      </c>
      <c r="G24" s="78">
        <v>13.2</v>
      </c>
      <c r="H24" s="78" t="s">
        <v>1985</v>
      </c>
      <c r="I24" s="78">
        <v>1686</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8">
        <v>23</v>
      </c>
      <c r="B25" s="78" t="s">
        <v>2052</v>
      </c>
      <c r="C25" s="78" t="s">
        <v>264</v>
      </c>
      <c r="D25" s="78" t="s">
        <v>1977</v>
      </c>
      <c r="E25" s="78" t="s">
        <v>105</v>
      </c>
      <c r="F25" s="78">
        <v>13</v>
      </c>
      <c r="G25" s="78">
        <v>13.2</v>
      </c>
      <c r="H25" s="78" t="s">
        <v>1985</v>
      </c>
      <c r="I25" s="78">
        <v>1859</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31.5" hidden="1" x14ac:dyDescent="0.25">
      <c r="A26" s="78">
        <v>24</v>
      </c>
      <c r="B26" s="78" t="s">
        <v>2052</v>
      </c>
      <c r="C26" s="78" t="s">
        <v>264</v>
      </c>
      <c r="D26" s="78" t="s">
        <v>1977</v>
      </c>
      <c r="E26" s="78" t="s">
        <v>105</v>
      </c>
      <c r="F26" s="78">
        <v>13</v>
      </c>
      <c r="G26" s="78">
        <v>13.2</v>
      </c>
      <c r="H26" s="78" t="s">
        <v>1989</v>
      </c>
      <c r="I26" s="78">
        <v>896</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t="s">
        <v>1990</v>
      </c>
      <c r="AC26" s="92"/>
      <c r="AD26" s="93"/>
      <c r="AE26" s="93"/>
      <c r="AF26" s="93"/>
      <c r="AG26" s="94"/>
      <c r="AH26" s="95"/>
      <c r="AI26" s="96"/>
    </row>
    <row r="27" spans="1:35" s="45" customFormat="1" ht="15.75" hidden="1" x14ac:dyDescent="0.25">
      <c r="A27" s="78">
        <v>25</v>
      </c>
      <c r="B27" s="78" t="s">
        <v>2052</v>
      </c>
      <c r="C27" s="78" t="s">
        <v>264</v>
      </c>
      <c r="D27" s="78" t="s">
        <v>1977</v>
      </c>
      <c r="E27" s="78" t="s">
        <v>105</v>
      </c>
      <c r="F27" s="78">
        <v>13</v>
      </c>
      <c r="G27" s="78">
        <v>13.2</v>
      </c>
      <c r="H27" s="78" t="s">
        <v>1989</v>
      </c>
      <c r="I27" s="78">
        <v>991</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15.75" hidden="1" x14ac:dyDescent="0.25">
      <c r="A28" s="78">
        <v>26</v>
      </c>
      <c r="B28" s="78" t="s">
        <v>2052</v>
      </c>
      <c r="C28" s="78" t="s">
        <v>264</v>
      </c>
      <c r="D28" s="78" t="s">
        <v>1977</v>
      </c>
      <c r="E28" s="78" t="s">
        <v>105</v>
      </c>
      <c r="F28" s="78">
        <v>13</v>
      </c>
      <c r="G28" s="78">
        <v>13.2</v>
      </c>
      <c r="H28" s="78" t="s">
        <v>1989</v>
      </c>
      <c r="I28" s="78">
        <v>997</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15.75" hidden="1" x14ac:dyDescent="0.25">
      <c r="A29" s="78">
        <v>27</v>
      </c>
      <c r="B29" s="78" t="s">
        <v>2052</v>
      </c>
      <c r="C29" s="78" t="s">
        <v>264</v>
      </c>
      <c r="D29" s="78" t="s">
        <v>1977</v>
      </c>
      <c r="E29" s="78" t="s">
        <v>105</v>
      </c>
      <c r="F29" s="78">
        <v>13</v>
      </c>
      <c r="G29" s="78">
        <v>13.2</v>
      </c>
      <c r="H29" s="78" t="s">
        <v>1989</v>
      </c>
      <c r="I29" s="78">
        <v>1116</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8">
        <v>28</v>
      </c>
      <c r="B30" s="78" t="s">
        <v>2052</v>
      </c>
      <c r="C30" s="78" t="s">
        <v>264</v>
      </c>
      <c r="D30" s="78" t="s">
        <v>1977</v>
      </c>
      <c r="E30" s="78" t="s">
        <v>105</v>
      </c>
      <c r="F30" s="78">
        <v>13</v>
      </c>
      <c r="G30" s="78">
        <v>13.2</v>
      </c>
      <c r="H30" s="78" t="s">
        <v>1989</v>
      </c>
      <c r="I30" s="78">
        <v>1456</v>
      </c>
      <c r="J30" s="79">
        <v>0</v>
      </c>
      <c r="K30" s="80">
        <v>1</v>
      </c>
      <c r="L30" s="80">
        <v>0</v>
      </c>
      <c r="M30" s="81">
        <v>0</v>
      </c>
      <c r="N30" s="82">
        <v>0</v>
      </c>
      <c r="O30" s="83">
        <v>0</v>
      </c>
      <c r="P30" s="83">
        <v>0</v>
      </c>
      <c r="Q30" s="84">
        <v>0</v>
      </c>
      <c r="R30" s="85">
        <v>0</v>
      </c>
      <c r="S30" s="80">
        <v>0</v>
      </c>
      <c r="T30" s="80">
        <v>0</v>
      </c>
      <c r="U30" s="80">
        <v>0</v>
      </c>
      <c r="V30" s="80">
        <v>0</v>
      </c>
      <c r="W30" s="81">
        <v>0</v>
      </c>
      <c r="X30" s="82">
        <v>0</v>
      </c>
      <c r="Y30" s="86">
        <v>0</v>
      </c>
      <c r="Z30" s="87">
        <v>1</v>
      </c>
      <c r="AA30" s="169" t="s">
        <v>967</v>
      </c>
      <c r="AB30" s="167"/>
      <c r="AC30" s="71"/>
      <c r="AD30" s="72"/>
      <c r="AE30" s="72"/>
      <c r="AF30" s="72"/>
      <c r="AG30" s="73"/>
      <c r="AH30" s="74"/>
      <c r="AI30" s="75"/>
    </row>
    <row r="31" spans="1:35" s="45" customFormat="1" ht="31.5" hidden="1" x14ac:dyDescent="0.25">
      <c r="A31" s="78">
        <v>29</v>
      </c>
      <c r="B31" s="78" t="s">
        <v>2052</v>
      </c>
      <c r="C31" s="78" t="s">
        <v>264</v>
      </c>
      <c r="D31" s="78" t="s">
        <v>1977</v>
      </c>
      <c r="E31" s="78" t="s">
        <v>105</v>
      </c>
      <c r="F31" s="78">
        <v>13</v>
      </c>
      <c r="G31" s="78">
        <v>13.2</v>
      </c>
      <c r="H31" s="78" t="s">
        <v>1989</v>
      </c>
      <c r="I31" s="78">
        <v>2014</v>
      </c>
      <c r="J31" s="79">
        <v>0</v>
      </c>
      <c r="K31" s="80">
        <v>0</v>
      </c>
      <c r="L31" s="80">
        <v>0</v>
      </c>
      <c r="M31" s="81">
        <v>0</v>
      </c>
      <c r="N31" s="82">
        <v>0</v>
      </c>
      <c r="O31" s="83">
        <v>0</v>
      </c>
      <c r="P31" s="83">
        <v>0</v>
      </c>
      <c r="Q31" s="84">
        <v>1</v>
      </c>
      <c r="R31" s="85">
        <v>0</v>
      </c>
      <c r="S31" s="80">
        <v>0</v>
      </c>
      <c r="T31" s="80">
        <v>0</v>
      </c>
      <c r="U31" s="80">
        <v>0</v>
      </c>
      <c r="V31" s="80">
        <v>0</v>
      </c>
      <c r="W31" s="81">
        <v>0</v>
      </c>
      <c r="X31" s="82">
        <v>0</v>
      </c>
      <c r="Y31" s="86">
        <v>0</v>
      </c>
      <c r="Z31" s="87">
        <v>1</v>
      </c>
      <c r="AA31" s="166" t="s">
        <v>1991</v>
      </c>
      <c r="AB31" s="167"/>
      <c r="AC31" s="71"/>
      <c r="AD31" s="72"/>
      <c r="AE31" s="72"/>
      <c r="AF31" s="72"/>
      <c r="AG31" s="73"/>
      <c r="AH31" s="74"/>
      <c r="AI31" s="75"/>
    </row>
    <row r="32" spans="1:35" s="45" customFormat="1" ht="15.75" hidden="1" x14ac:dyDescent="0.25">
      <c r="A32" s="78">
        <v>30</v>
      </c>
      <c r="B32" s="78" t="s">
        <v>2052</v>
      </c>
      <c r="C32" s="78" t="s">
        <v>264</v>
      </c>
      <c r="D32" s="78" t="s">
        <v>1977</v>
      </c>
      <c r="E32" s="78" t="s">
        <v>105</v>
      </c>
      <c r="F32" s="78">
        <v>13</v>
      </c>
      <c r="G32" s="78">
        <v>13.2</v>
      </c>
      <c r="H32" s="78" t="s">
        <v>1989</v>
      </c>
      <c r="I32" s="78">
        <v>2016</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2052</v>
      </c>
      <c r="C33" s="78" t="s">
        <v>264</v>
      </c>
      <c r="D33" s="78" t="s">
        <v>1977</v>
      </c>
      <c r="E33" s="78" t="s">
        <v>105</v>
      </c>
      <c r="F33" s="78">
        <v>13</v>
      </c>
      <c r="G33" s="78">
        <v>13.2</v>
      </c>
      <c r="H33" s="78" t="s">
        <v>1992</v>
      </c>
      <c r="I33" s="78">
        <v>901</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2052</v>
      </c>
      <c r="C34" s="78" t="s">
        <v>264</v>
      </c>
      <c r="D34" s="78" t="s">
        <v>1977</v>
      </c>
      <c r="E34" s="78" t="s">
        <v>105</v>
      </c>
      <c r="F34" s="78">
        <v>13</v>
      </c>
      <c r="G34" s="78">
        <v>13.2</v>
      </c>
      <c r="H34" s="78" t="s">
        <v>1992</v>
      </c>
      <c r="I34" s="78">
        <v>927</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2052</v>
      </c>
      <c r="C35" s="78" t="s">
        <v>264</v>
      </c>
      <c r="D35" s="78" t="s">
        <v>1977</v>
      </c>
      <c r="E35" s="78" t="s">
        <v>105</v>
      </c>
      <c r="F35" s="78">
        <v>13</v>
      </c>
      <c r="G35" s="78">
        <v>13.2</v>
      </c>
      <c r="H35" s="78" t="s">
        <v>1992</v>
      </c>
      <c r="I35" s="78">
        <v>1284</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2052</v>
      </c>
      <c r="C36" s="78" t="s">
        <v>264</v>
      </c>
      <c r="D36" s="78" t="s">
        <v>1977</v>
      </c>
      <c r="E36" s="78" t="s">
        <v>105</v>
      </c>
      <c r="F36" s="78">
        <v>13</v>
      </c>
      <c r="G36" s="78">
        <v>13.2</v>
      </c>
      <c r="H36" s="78" t="s">
        <v>1992</v>
      </c>
      <c r="I36" s="78">
        <v>1352</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2052</v>
      </c>
      <c r="C37" s="78" t="s">
        <v>264</v>
      </c>
      <c r="D37" s="78" t="s">
        <v>1977</v>
      </c>
      <c r="E37" s="78" t="s">
        <v>105</v>
      </c>
      <c r="F37" s="78">
        <v>13</v>
      </c>
      <c r="G37" s="78">
        <v>13.2</v>
      </c>
      <c r="H37" s="78" t="s">
        <v>1992</v>
      </c>
      <c r="I37" s="78">
        <v>1360</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2052</v>
      </c>
      <c r="C38" s="78" t="s">
        <v>264</v>
      </c>
      <c r="D38" s="78" t="s">
        <v>1977</v>
      </c>
      <c r="E38" s="78" t="s">
        <v>105</v>
      </c>
      <c r="F38" s="78">
        <v>13</v>
      </c>
      <c r="G38" s="78">
        <v>13.2</v>
      </c>
      <c r="H38" s="78" t="s">
        <v>1992</v>
      </c>
      <c r="I38" s="78">
        <v>1509</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2052</v>
      </c>
      <c r="C39" s="78" t="s">
        <v>264</v>
      </c>
      <c r="D39" s="78" t="s">
        <v>1977</v>
      </c>
      <c r="E39" s="78" t="s">
        <v>105</v>
      </c>
      <c r="F39" s="78">
        <v>13</v>
      </c>
      <c r="G39" s="78">
        <v>13.2</v>
      </c>
      <c r="H39" s="78" t="s">
        <v>1992</v>
      </c>
      <c r="I39" s="78">
        <v>1691</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31.5" hidden="1" x14ac:dyDescent="0.25">
      <c r="A40" s="78">
        <v>38</v>
      </c>
      <c r="B40" s="78" t="s">
        <v>2052</v>
      </c>
      <c r="C40" s="78" t="s">
        <v>264</v>
      </c>
      <c r="D40" s="78" t="s">
        <v>1977</v>
      </c>
      <c r="E40" s="78" t="s">
        <v>105</v>
      </c>
      <c r="F40" s="78">
        <v>13</v>
      </c>
      <c r="G40" s="78">
        <v>13.3</v>
      </c>
      <c r="H40" s="78" t="s">
        <v>1993</v>
      </c>
      <c r="I40" s="78">
        <v>993</v>
      </c>
      <c r="J40" s="79">
        <v>0</v>
      </c>
      <c r="K40" s="80">
        <v>0</v>
      </c>
      <c r="L40" s="80">
        <v>0</v>
      </c>
      <c r="M40" s="81">
        <v>0</v>
      </c>
      <c r="N40" s="82">
        <v>0</v>
      </c>
      <c r="O40" s="83">
        <v>0</v>
      </c>
      <c r="P40" s="83">
        <v>0</v>
      </c>
      <c r="Q40" s="84">
        <v>1</v>
      </c>
      <c r="R40" s="85">
        <v>0</v>
      </c>
      <c r="S40" s="80">
        <v>0</v>
      </c>
      <c r="T40" s="80">
        <v>0</v>
      </c>
      <c r="U40" s="80">
        <v>0</v>
      </c>
      <c r="V40" s="80">
        <v>0</v>
      </c>
      <c r="W40" s="81">
        <v>0</v>
      </c>
      <c r="X40" s="82">
        <v>0</v>
      </c>
      <c r="Y40" s="86">
        <v>0</v>
      </c>
      <c r="Z40" s="87">
        <v>1</v>
      </c>
      <c r="AA40" s="166" t="s">
        <v>1994</v>
      </c>
      <c r="AB40" s="167"/>
      <c r="AC40" s="71"/>
      <c r="AD40" s="72"/>
      <c r="AE40" s="72"/>
      <c r="AF40" s="72"/>
      <c r="AG40" s="73"/>
      <c r="AH40" s="74"/>
      <c r="AI40" s="75"/>
    </row>
    <row r="41" spans="1:35" s="45" customFormat="1" ht="15.75" hidden="1" x14ac:dyDescent="0.25">
      <c r="A41" s="78">
        <v>39</v>
      </c>
      <c r="B41" s="78" t="s">
        <v>2052</v>
      </c>
      <c r="C41" s="78" t="s">
        <v>264</v>
      </c>
      <c r="D41" s="78" t="s">
        <v>1977</v>
      </c>
      <c r="E41" s="78" t="s">
        <v>105</v>
      </c>
      <c r="F41" s="78">
        <v>13</v>
      </c>
      <c r="G41" s="78">
        <v>13.3</v>
      </c>
      <c r="H41" s="78" t="s">
        <v>1993</v>
      </c>
      <c r="I41" s="78">
        <v>1112</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2052</v>
      </c>
      <c r="C42" s="78" t="s">
        <v>264</v>
      </c>
      <c r="D42" s="78" t="s">
        <v>1977</v>
      </c>
      <c r="E42" s="78" t="s">
        <v>105</v>
      </c>
      <c r="F42" s="78">
        <v>13</v>
      </c>
      <c r="G42" s="78">
        <v>13.3</v>
      </c>
      <c r="H42" s="78" t="s">
        <v>1993</v>
      </c>
      <c r="I42" s="78">
        <v>1196</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2052</v>
      </c>
      <c r="C43" s="78" t="s">
        <v>264</v>
      </c>
      <c r="D43" s="78" t="s">
        <v>1977</v>
      </c>
      <c r="E43" s="78" t="s">
        <v>105</v>
      </c>
      <c r="F43" s="78">
        <v>13</v>
      </c>
      <c r="G43" s="78">
        <v>13.3</v>
      </c>
      <c r="H43" s="78" t="s">
        <v>1993</v>
      </c>
      <c r="I43" s="78">
        <v>1320</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hidden="1" x14ac:dyDescent="0.25">
      <c r="A44" s="78">
        <v>42</v>
      </c>
      <c r="B44" s="78" t="s">
        <v>2052</v>
      </c>
      <c r="C44" s="78" t="s">
        <v>264</v>
      </c>
      <c r="D44" s="78" t="s">
        <v>1977</v>
      </c>
      <c r="E44" s="78" t="s">
        <v>105</v>
      </c>
      <c r="F44" s="78">
        <v>13</v>
      </c>
      <c r="G44" s="78">
        <v>13.3</v>
      </c>
      <c r="H44" s="78" t="s">
        <v>1993</v>
      </c>
      <c r="I44" s="78">
        <v>1421</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8">
        <v>43</v>
      </c>
      <c r="B45" s="78" t="s">
        <v>2052</v>
      </c>
      <c r="C45" s="78" t="s">
        <v>264</v>
      </c>
      <c r="D45" s="78" t="s">
        <v>1977</v>
      </c>
      <c r="E45" s="78" t="s">
        <v>105</v>
      </c>
      <c r="F45" s="78">
        <v>13</v>
      </c>
      <c r="G45" s="78">
        <v>13.3</v>
      </c>
      <c r="H45" s="78" t="s">
        <v>1993</v>
      </c>
      <c r="I45" s="78">
        <v>1541</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8">
        <v>44</v>
      </c>
      <c r="B46" s="78" t="s">
        <v>2052</v>
      </c>
      <c r="C46" s="78" t="s">
        <v>264</v>
      </c>
      <c r="D46" s="78" t="s">
        <v>1977</v>
      </c>
      <c r="E46" s="78" t="s">
        <v>105</v>
      </c>
      <c r="F46" s="78">
        <v>13</v>
      </c>
      <c r="G46" s="78">
        <v>13.3</v>
      </c>
      <c r="H46" s="78" t="s">
        <v>1993</v>
      </c>
      <c r="I46" s="78">
        <v>1549</v>
      </c>
      <c r="J46" s="79">
        <v>0</v>
      </c>
      <c r="K46" s="80">
        <v>1</v>
      </c>
      <c r="L46" s="80">
        <v>0</v>
      </c>
      <c r="M46" s="81">
        <v>0</v>
      </c>
      <c r="N46" s="82">
        <v>0</v>
      </c>
      <c r="O46" s="83">
        <v>0</v>
      </c>
      <c r="P46" s="83">
        <v>0</v>
      </c>
      <c r="Q46" s="84">
        <v>0</v>
      </c>
      <c r="R46" s="85">
        <v>0</v>
      </c>
      <c r="S46" s="80">
        <v>0</v>
      </c>
      <c r="T46" s="80">
        <v>0</v>
      </c>
      <c r="U46" s="80">
        <v>0</v>
      </c>
      <c r="V46" s="80">
        <v>0</v>
      </c>
      <c r="W46" s="81">
        <v>0</v>
      </c>
      <c r="X46" s="82">
        <v>0</v>
      </c>
      <c r="Y46" s="86">
        <v>0</v>
      </c>
      <c r="Z46" s="87">
        <v>1</v>
      </c>
      <c r="AA46" s="166" t="s">
        <v>967</v>
      </c>
      <c r="AB46" s="167"/>
      <c r="AC46" s="71"/>
      <c r="AD46" s="72"/>
      <c r="AE46" s="72"/>
      <c r="AF46" s="72"/>
      <c r="AG46" s="73"/>
      <c r="AH46" s="74"/>
      <c r="AI46" s="75"/>
    </row>
    <row r="47" spans="1:35" s="45" customFormat="1" ht="15.75" hidden="1" x14ac:dyDescent="0.25">
      <c r="A47" s="78">
        <v>45</v>
      </c>
      <c r="B47" s="78" t="s">
        <v>2052</v>
      </c>
      <c r="C47" s="78" t="s">
        <v>264</v>
      </c>
      <c r="D47" s="78" t="s">
        <v>1977</v>
      </c>
      <c r="E47" s="78" t="s">
        <v>105</v>
      </c>
      <c r="F47" s="78">
        <v>13</v>
      </c>
      <c r="G47" s="78">
        <v>13.3</v>
      </c>
      <c r="H47" s="78" t="s">
        <v>1995</v>
      </c>
      <c r="I47" s="78">
        <v>957</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47.25" hidden="1" x14ac:dyDescent="0.25">
      <c r="A48" s="78">
        <v>46</v>
      </c>
      <c r="B48" s="78" t="s">
        <v>2052</v>
      </c>
      <c r="C48" s="78" t="s">
        <v>264</v>
      </c>
      <c r="D48" s="78" t="s">
        <v>1977</v>
      </c>
      <c r="E48" s="78" t="s">
        <v>105</v>
      </c>
      <c r="F48" s="78">
        <v>13</v>
      </c>
      <c r="G48" s="78">
        <v>13.3</v>
      </c>
      <c r="H48" s="78" t="s">
        <v>1995</v>
      </c>
      <c r="I48" s="78">
        <v>1134</v>
      </c>
      <c r="J48" s="79">
        <v>0</v>
      </c>
      <c r="K48" s="80">
        <v>1</v>
      </c>
      <c r="L48" s="80">
        <v>0</v>
      </c>
      <c r="M48" s="81">
        <v>0</v>
      </c>
      <c r="N48" s="82">
        <v>0</v>
      </c>
      <c r="O48" s="83">
        <v>0</v>
      </c>
      <c r="P48" s="83">
        <v>0</v>
      </c>
      <c r="Q48" s="84">
        <v>0</v>
      </c>
      <c r="R48" s="85">
        <v>0</v>
      </c>
      <c r="S48" s="80">
        <v>0</v>
      </c>
      <c r="T48" s="80">
        <v>0</v>
      </c>
      <c r="U48" s="80">
        <v>0</v>
      </c>
      <c r="V48" s="80">
        <v>1</v>
      </c>
      <c r="W48" s="81">
        <v>0</v>
      </c>
      <c r="X48" s="82">
        <v>0</v>
      </c>
      <c r="Y48" s="86">
        <v>0</v>
      </c>
      <c r="Z48" s="87">
        <v>1</v>
      </c>
      <c r="AA48" s="166" t="s">
        <v>1996</v>
      </c>
      <c r="AB48" s="167"/>
      <c r="AC48" s="71"/>
      <c r="AD48" s="72"/>
      <c r="AE48" s="72"/>
      <c r="AF48" s="72"/>
      <c r="AG48" s="73"/>
      <c r="AH48" s="74"/>
      <c r="AI48" s="75"/>
    </row>
    <row r="49" spans="1:35" s="45" customFormat="1" ht="47.25" hidden="1" x14ac:dyDescent="0.25">
      <c r="A49" s="78">
        <v>47</v>
      </c>
      <c r="B49" s="78" t="s">
        <v>2052</v>
      </c>
      <c r="C49" s="78" t="s">
        <v>264</v>
      </c>
      <c r="D49" s="78" t="s">
        <v>1977</v>
      </c>
      <c r="E49" s="78" t="s">
        <v>105</v>
      </c>
      <c r="F49" s="78">
        <v>13</v>
      </c>
      <c r="G49" s="78">
        <v>13.3</v>
      </c>
      <c r="H49" s="78" t="s">
        <v>1995</v>
      </c>
      <c r="I49" s="78">
        <v>1234</v>
      </c>
      <c r="J49" s="79">
        <v>0</v>
      </c>
      <c r="K49" s="80">
        <v>1</v>
      </c>
      <c r="L49" s="80">
        <v>0</v>
      </c>
      <c r="M49" s="81">
        <v>0</v>
      </c>
      <c r="N49" s="82">
        <v>0</v>
      </c>
      <c r="O49" s="83">
        <v>0</v>
      </c>
      <c r="P49" s="83">
        <v>0</v>
      </c>
      <c r="Q49" s="84">
        <v>0</v>
      </c>
      <c r="R49" s="85">
        <v>0</v>
      </c>
      <c r="S49" s="80">
        <v>0</v>
      </c>
      <c r="T49" s="80">
        <v>0</v>
      </c>
      <c r="U49" s="80">
        <v>0</v>
      </c>
      <c r="V49" s="80">
        <v>1</v>
      </c>
      <c r="W49" s="81">
        <v>0</v>
      </c>
      <c r="X49" s="82">
        <v>0</v>
      </c>
      <c r="Y49" s="86">
        <v>0</v>
      </c>
      <c r="Z49" s="87">
        <v>1</v>
      </c>
      <c r="AA49" s="166" t="s">
        <v>1997</v>
      </c>
      <c r="AB49" s="167"/>
      <c r="AC49" s="71"/>
      <c r="AD49" s="72"/>
      <c r="AE49" s="72"/>
      <c r="AF49" s="72"/>
      <c r="AG49" s="73"/>
      <c r="AH49" s="74"/>
      <c r="AI49" s="75"/>
    </row>
    <row r="50" spans="1:35" s="45" customFormat="1" ht="15.75" hidden="1" x14ac:dyDescent="0.25">
      <c r="A50" s="78">
        <v>48</v>
      </c>
      <c r="B50" s="78" t="s">
        <v>2052</v>
      </c>
      <c r="C50" s="78" t="s">
        <v>264</v>
      </c>
      <c r="D50" s="78" t="s">
        <v>1977</v>
      </c>
      <c r="E50" s="78" t="s">
        <v>105</v>
      </c>
      <c r="F50" s="78">
        <v>13</v>
      </c>
      <c r="G50" s="78">
        <v>13.3</v>
      </c>
      <c r="H50" s="78" t="s">
        <v>1995</v>
      </c>
      <c r="I50" s="78">
        <v>2020</v>
      </c>
      <c r="J50" s="79">
        <v>0</v>
      </c>
      <c r="K50" s="80">
        <v>1</v>
      </c>
      <c r="L50" s="80">
        <v>0</v>
      </c>
      <c r="M50" s="81">
        <v>0</v>
      </c>
      <c r="N50" s="82">
        <v>0</v>
      </c>
      <c r="O50" s="83">
        <v>0</v>
      </c>
      <c r="P50" s="83">
        <v>0</v>
      </c>
      <c r="Q50" s="84">
        <v>0</v>
      </c>
      <c r="R50" s="85">
        <v>0</v>
      </c>
      <c r="S50" s="80">
        <v>0</v>
      </c>
      <c r="T50" s="80">
        <v>0</v>
      </c>
      <c r="U50" s="80">
        <v>0</v>
      </c>
      <c r="V50" s="80">
        <v>0</v>
      </c>
      <c r="W50" s="81">
        <v>0</v>
      </c>
      <c r="X50" s="82">
        <v>0</v>
      </c>
      <c r="Y50" s="86">
        <v>0</v>
      </c>
      <c r="Z50" s="87">
        <v>1</v>
      </c>
      <c r="AA50" s="166" t="s">
        <v>175</v>
      </c>
      <c r="AB50" s="167"/>
      <c r="AC50" s="71"/>
      <c r="AD50" s="72"/>
      <c r="AE50" s="72"/>
      <c r="AF50" s="72"/>
      <c r="AG50" s="73"/>
      <c r="AH50" s="74"/>
      <c r="AI50" s="75"/>
    </row>
    <row r="51" spans="1:35" s="45" customFormat="1" ht="63" x14ac:dyDescent="0.25">
      <c r="A51" s="78">
        <v>49</v>
      </c>
      <c r="B51" s="78" t="s">
        <v>2052</v>
      </c>
      <c r="C51" s="78" t="s">
        <v>264</v>
      </c>
      <c r="D51" s="78" t="s">
        <v>1977</v>
      </c>
      <c r="E51" s="78" t="s">
        <v>105</v>
      </c>
      <c r="F51" s="78">
        <v>13</v>
      </c>
      <c r="G51" s="78">
        <v>13.3</v>
      </c>
      <c r="H51" s="78" t="s">
        <v>1995</v>
      </c>
      <c r="I51" s="78">
        <v>2020</v>
      </c>
      <c r="J51" s="79">
        <v>1</v>
      </c>
      <c r="K51" s="80">
        <v>0</v>
      </c>
      <c r="L51" s="80">
        <v>0</v>
      </c>
      <c r="M51" s="81">
        <v>0</v>
      </c>
      <c r="N51" s="82">
        <v>0</v>
      </c>
      <c r="O51" s="83">
        <v>0</v>
      </c>
      <c r="P51" s="83">
        <v>0</v>
      </c>
      <c r="Q51" s="84">
        <v>0</v>
      </c>
      <c r="R51" s="85">
        <v>0</v>
      </c>
      <c r="S51" s="80">
        <v>0</v>
      </c>
      <c r="T51" s="80">
        <v>0</v>
      </c>
      <c r="U51" s="80">
        <v>0</v>
      </c>
      <c r="V51" s="80">
        <v>1</v>
      </c>
      <c r="W51" s="81">
        <v>0</v>
      </c>
      <c r="X51" s="82">
        <v>0</v>
      </c>
      <c r="Y51" s="86">
        <v>0</v>
      </c>
      <c r="Z51" s="87">
        <v>1</v>
      </c>
      <c r="AA51" s="166" t="s">
        <v>1998</v>
      </c>
      <c r="AB51" s="167"/>
      <c r="AC51" s="71"/>
      <c r="AD51" s="72"/>
      <c r="AE51" s="72"/>
      <c r="AF51" s="72"/>
      <c r="AG51" s="73"/>
      <c r="AH51" s="74"/>
      <c r="AI51" s="75"/>
    </row>
    <row r="52" spans="1:35" s="45" customFormat="1" ht="15.75" hidden="1" x14ac:dyDescent="0.25">
      <c r="A52" s="78">
        <v>50</v>
      </c>
      <c r="B52" s="78" t="s">
        <v>2052</v>
      </c>
      <c r="C52" s="78" t="s">
        <v>264</v>
      </c>
      <c r="D52" s="78" t="s">
        <v>1977</v>
      </c>
      <c r="E52" s="78" t="s">
        <v>105</v>
      </c>
      <c r="F52" s="78">
        <v>13</v>
      </c>
      <c r="G52" s="78">
        <v>13.3</v>
      </c>
      <c r="H52" s="78" t="s">
        <v>1995</v>
      </c>
      <c r="I52" s="78">
        <v>2021</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hidden="1" x14ac:dyDescent="0.25">
      <c r="A53" s="78">
        <v>51</v>
      </c>
      <c r="B53" s="78" t="s">
        <v>2052</v>
      </c>
      <c r="C53" s="78" t="s">
        <v>264</v>
      </c>
      <c r="D53" s="78" t="s">
        <v>1977</v>
      </c>
      <c r="E53" s="78" t="s">
        <v>105</v>
      </c>
      <c r="F53" s="78">
        <v>13</v>
      </c>
      <c r="G53" s="78">
        <v>13.3</v>
      </c>
      <c r="H53" s="78" t="s">
        <v>1995</v>
      </c>
      <c r="I53" s="78">
        <v>2023</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63" x14ac:dyDescent="0.25">
      <c r="A54" s="78">
        <v>52</v>
      </c>
      <c r="B54" s="78" t="s">
        <v>2052</v>
      </c>
      <c r="C54" s="78" t="s">
        <v>264</v>
      </c>
      <c r="D54" s="78" t="s">
        <v>1977</v>
      </c>
      <c r="E54" s="78" t="s">
        <v>105</v>
      </c>
      <c r="F54" s="78">
        <v>13</v>
      </c>
      <c r="G54" s="78">
        <v>13.3</v>
      </c>
      <c r="H54" s="78" t="s">
        <v>1999</v>
      </c>
      <c r="I54" s="78">
        <v>953</v>
      </c>
      <c r="J54" s="79">
        <v>1</v>
      </c>
      <c r="K54" s="80">
        <v>1</v>
      </c>
      <c r="L54" s="80">
        <v>0</v>
      </c>
      <c r="M54" s="81">
        <v>0</v>
      </c>
      <c r="N54" s="82">
        <v>0</v>
      </c>
      <c r="O54" s="83">
        <v>0</v>
      </c>
      <c r="P54" s="83">
        <v>0</v>
      </c>
      <c r="Q54" s="84">
        <v>0</v>
      </c>
      <c r="R54" s="85">
        <v>0</v>
      </c>
      <c r="S54" s="80">
        <v>0</v>
      </c>
      <c r="T54" s="80">
        <v>0</v>
      </c>
      <c r="U54" s="80">
        <v>0</v>
      </c>
      <c r="V54" s="80">
        <v>0</v>
      </c>
      <c r="W54" s="81">
        <v>0</v>
      </c>
      <c r="X54" s="82">
        <v>0</v>
      </c>
      <c r="Y54" s="86">
        <v>0</v>
      </c>
      <c r="Z54" s="87">
        <v>1</v>
      </c>
      <c r="AA54" s="166" t="s">
        <v>2000</v>
      </c>
      <c r="AB54" s="167"/>
      <c r="AC54" s="71"/>
      <c r="AD54" s="72"/>
      <c r="AE54" s="72"/>
      <c r="AF54" s="72"/>
      <c r="AG54" s="73"/>
      <c r="AH54" s="74"/>
      <c r="AI54" s="75"/>
    </row>
    <row r="55" spans="1:35" s="45" customFormat="1" ht="15.75" hidden="1" x14ac:dyDescent="0.25">
      <c r="A55" s="78">
        <v>53</v>
      </c>
      <c r="B55" s="78" t="s">
        <v>2052</v>
      </c>
      <c r="C55" s="78" t="s">
        <v>264</v>
      </c>
      <c r="D55" s="78" t="s">
        <v>1977</v>
      </c>
      <c r="E55" s="78" t="s">
        <v>105</v>
      </c>
      <c r="F55" s="78">
        <v>13</v>
      </c>
      <c r="G55" s="78">
        <v>13.3</v>
      </c>
      <c r="H55" s="78" t="s">
        <v>1999</v>
      </c>
      <c r="I55" s="78">
        <v>1041</v>
      </c>
      <c r="J55" s="79">
        <v>0</v>
      </c>
      <c r="K55" s="80">
        <v>1</v>
      </c>
      <c r="L55" s="80">
        <v>0</v>
      </c>
      <c r="M55" s="81">
        <v>0</v>
      </c>
      <c r="N55" s="82">
        <v>0</v>
      </c>
      <c r="O55" s="83">
        <v>0</v>
      </c>
      <c r="P55" s="83">
        <v>0</v>
      </c>
      <c r="Q55" s="84">
        <v>0</v>
      </c>
      <c r="R55" s="85">
        <v>0</v>
      </c>
      <c r="S55" s="80">
        <v>0</v>
      </c>
      <c r="T55" s="80">
        <v>0</v>
      </c>
      <c r="U55" s="80">
        <v>0</v>
      </c>
      <c r="V55" s="80">
        <v>0</v>
      </c>
      <c r="W55" s="81">
        <v>0</v>
      </c>
      <c r="X55" s="82">
        <v>0</v>
      </c>
      <c r="Y55" s="86">
        <v>0</v>
      </c>
      <c r="Z55" s="87">
        <v>1</v>
      </c>
      <c r="AA55" s="166" t="s">
        <v>115</v>
      </c>
      <c r="AB55" s="167"/>
      <c r="AC55" s="71"/>
      <c r="AD55" s="72"/>
      <c r="AE55" s="72"/>
      <c r="AF55" s="72"/>
      <c r="AG55" s="73"/>
      <c r="AH55" s="74"/>
      <c r="AI55" s="75"/>
    </row>
    <row r="56" spans="1:35" s="45" customFormat="1" ht="15.75" hidden="1" x14ac:dyDescent="0.25">
      <c r="A56" s="78">
        <v>54</v>
      </c>
      <c r="B56" s="78" t="s">
        <v>2052</v>
      </c>
      <c r="C56" s="78" t="s">
        <v>264</v>
      </c>
      <c r="D56" s="78" t="s">
        <v>1977</v>
      </c>
      <c r="E56" s="78" t="s">
        <v>105</v>
      </c>
      <c r="F56" s="78">
        <v>13</v>
      </c>
      <c r="G56" s="78">
        <v>13.3</v>
      </c>
      <c r="H56" s="78" t="s">
        <v>1999</v>
      </c>
      <c r="I56" s="78">
        <v>1237</v>
      </c>
      <c r="J56" s="79">
        <v>0</v>
      </c>
      <c r="K56" s="80">
        <v>1</v>
      </c>
      <c r="L56" s="80">
        <v>0</v>
      </c>
      <c r="M56" s="81">
        <v>0</v>
      </c>
      <c r="N56" s="82">
        <v>0</v>
      </c>
      <c r="O56" s="83">
        <v>0</v>
      </c>
      <c r="P56" s="83">
        <v>0</v>
      </c>
      <c r="Q56" s="84">
        <v>0</v>
      </c>
      <c r="R56" s="85">
        <v>0</v>
      </c>
      <c r="S56" s="80">
        <v>0</v>
      </c>
      <c r="T56" s="80">
        <v>0</v>
      </c>
      <c r="U56" s="80">
        <v>0</v>
      </c>
      <c r="V56" s="80">
        <v>0</v>
      </c>
      <c r="W56" s="81">
        <v>0</v>
      </c>
      <c r="X56" s="82">
        <v>0</v>
      </c>
      <c r="Y56" s="86">
        <v>0</v>
      </c>
      <c r="Z56" s="87">
        <v>1</v>
      </c>
      <c r="AA56" s="166" t="s">
        <v>115</v>
      </c>
      <c r="AB56" s="167"/>
      <c r="AC56" s="71"/>
      <c r="AD56" s="72"/>
      <c r="AE56" s="72"/>
      <c r="AF56" s="72"/>
      <c r="AG56" s="73"/>
      <c r="AH56" s="74"/>
      <c r="AI56" s="75"/>
    </row>
    <row r="57" spans="1:35" s="45" customFormat="1" ht="15.75" hidden="1" x14ac:dyDescent="0.25">
      <c r="A57" s="78">
        <v>55</v>
      </c>
      <c r="B57" s="78" t="s">
        <v>2052</v>
      </c>
      <c r="C57" s="78" t="s">
        <v>264</v>
      </c>
      <c r="D57" s="78" t="s">
        <v>1977</v>
      </c>
      <c r="E57" s="78" t="s">
        <v>105</v>
      </c>
      <c r="F57" s="78">
        <v>13</v>
      </c>
      <c r="G57" s="78">
        <v>13.3</v>
      </c>
      <c r="H57" s="78" t="s">
        <v>1999</v>
      </c>
      <c r="I57" s="78">
        <v>1310</v>
      </c>
      <c r="J57" s="79">
        <v>0</v>
      </c>
      <c r="K57" s="80">
        <v>1</v>
      </c>
      <c r="L57" s="80">
        <v>0</v>
      </c>
      <c r="M57" s="81">
        <v>0</v>
      </c>
      <c r="N57" s="82">
        <v>0</v>
      </c>
      <c r="O57" s="83">
        <v>0</v>
      </c>
      <c r="P57" s="83">
        <v>0</v>
      </c>
      <c r="Q57" s="84">
        <v>0</v>
      </c>
      <c r="R57" s="85">
        <v>0</v>
      </c>
      <c r="S57" s="80">
        <v>0</v>
      </c>
      <c r="T57" s="80">
        <v>0</v>
      </c>
      <c r="U57" s="80">
        <v>0</v>
      </c>
      <c r="V57" s="80">
        <v>0</v>
      </c>
      <c r="W57" s="81">
        <v>0</v>
      </c>
      <c r="X57" s="82">
        <v>0</v>
      </c>
      <c r="Y57" s="86">
        <v>0</v>
      </c>
      <c r="Z57" s="87">
        <v>1</v>
      </c>
      <c r="AA57" s="166" t="s">
        <v>115</v>
      </c>
      <c r="AB57" s="167"/>
      <c r="AC57" s="71"/>
      <c r="AD57" s="72"/>
      <c r="AE57" s="72"/>
      <c r="AF57" s="72"/>
      <c r="AG57" s="73"/>
      <c r="AH57" s="74"/>
      <c r="AI57" s="75"/>
    </row>
    <row r="58" spans="1:35" s="45" customFormat="1" ht="31.5" hidden="1" x14ac:dyDescent="0.25">
      <c r="A58" s="78">
        <v>56</v>
      </c>
      <c r="B58" s="78" t="s">
        <v>2052</v>
      </c>
      <c r="C58" s="78" t="s">
        <v>264</v>
      </c>
      <c r="D58" s="78" t="s">
        <v>1977</v>
      </c>
      <c r="E58" s="78" t="s">
        <v>105</v>
      </c>
      <c r="F58" s="78">
        <v>13</v>
      </c>
      <c r="G58" s="78">
        <v>13.3</v>
      </c>
      <c r="H58" s="78" t="s">
        <v>1999</v>
      </c>
      <c r="I58" s="78">
        <v>1536</v>
      </c>
      <c r="J58" s="79">
        <v>0</v>
      </c>
      <c r="K58" s="80">
        <v>0</v>
      </c>
      <c r="L58" s="80">
        <v>0</v>
      </c>
      <c r="M58" s="81">
        <v>0</v>
      </c>
      <c r="N58" s="82">
        <v>0</v>
      </c>
      <c r="O58" s="83">
        <v>0</v>
      </c>
      <c r="P58" s="83">
        <v>0</v>
      </c>
      <c r="Q58" s="84">
        <v>0</v>
      </c>
      <c r="R58" s="85">
        <v>0</v>
      </c>
      <c r="S58" s="80">
        <v>0</v>
      </c>
      <c r="T58" s="80">
        <v>0</v>
      </c>
      <c r="U58" s="80">
        <v>1</v>
      </c>
      <c r="V58" s="80">
        <v>0</v>
      </c>
      <c r="W58" s="81">
        <v>0</v>
      </c>
      <c r="X58" s="82">
        <v>0</v>
      </c>
      <c r="Y58" s="86">
        <v>0</v>
      </c>
      <c r="Z58" s="87">
        <v>1</v>
      </c>
      <c r="AA58" s="166" t="s">
        <v>2001</v>
      </c>
      <c r="AB58" s="167"/>
      <c r="AC58" s="71"/>
      <c r="AD58" s="72"/>
      <c r="AE58" s="72"/>
      <c r="AF58" s="72"/>
      <c r="AG58" s="73"/>
      <c r="AH58" s="74"/>
      <c r="AI58" s="75"/>
    </row>
    <row r="59" spans="1:35" s="45" customFormat="1" ht="47.25" x14ac:dyDescent="0.25">
      <c r="A59" s="78">
        <v>57</v>
      </c>
      <c r="B59" s="78" t="s">
        <v>2052</v>
      </c>
      <c r="C59" s="78" t="s">
        <v>264</v>
      </c>
      <c r="D59" s="78" t="s">
        <v>1977</v>
      </c>
      <c r="E59" s="78" t="s">
        <v>105</v>
      </c>
      <c r="F59" s="78">
        <v>13</v>
      </c>
      <c r="G59" s="78">
        <v>13.3</v>
      </c>
      <c r="H59" s="78" t="s">
        <v>1999</v>
      </c>
      <c r="I59" s="78">
        <v>1617</v>
      </c>
      <c r="J59" s="79">
        <v>1</v>
      </c>
      <c r="K59" s="80">
        <v>0</v>
      </c>
      <c r="L59" s="80">
        <v>0</v>
      </c>
      <c r="M59" s="81">
        <v>0</v>
      </c>
      <c r="N59" s="82">
        <v>0</v>
      </c>
      <c r="O59" s="83">
        <v>0</v>
      </c>
      <c r="P59" s="83">
        <v>0</v>
      </c>
      <c r="Q59" s="84">
        <v>0</v>
      </c>
      <c r="R59" s="85">
        <v>0</v>
      </c>
      <c r="S59" s="80">
        <v>0</v>
      </c>
      <c r="T59" s="80">
        <v>0</v>
      </c>
      <c r="U59" s="80">
        <v>0</v>
      </c>
      <c r="V59" s="80">
        <v>0</v>
      </c>
      <c r="W59" s="81">
        <v>0</v>
      </c>
      <c r="X59" s="82">
        <v>0</v>
      </c>
      <c r="Y59" s="86">
        <v>0</v>
      </c>
      <c r="Z59" s="87">
        <v>1</v>
      </c>
      <c r="AA59" s="166" t="s">
        <v>2002</v>
      </c>
      <c r="AB59" s="167"/>
      <c r="AC59" s="71"/>
      <c r="AD59" s="72"/>
      <c r="AE59" s="72"/>
      <c r="AF59" s="72"/>
      <c r="AG59" s="73"/>
      <c r="AH59" s="74"/>
      <c r="AI59" s="75"/>
    </row>
    <row r="60" spans="1:35" s="45" customFormat="1" ht="15.75" hidden="1" x14ac:dyDescent="0.25">
      <c r="A60" s="78">
        <v>58</v>
      </c>
      <c r="B60" s="78" t="s">
        <v>2052</v>
      </c>
      <c r="C60" s="78" t="s">
        <v>264</v>
      </c>
      <c r="D60" s="78" t="s">
        <v>1977</v>
      </c>
      <c r="E60" s="78" t="s">
        <v>105</v>
      </c>
      <c r="F60" s="78">
        <v>13</v>
      </c>
      <c r="G60" s="78">
        <v>13.3</v>
      </c>
      <c r="H60" s="78" t="s">
        <v>1999</v>
      </c>
      <c r="I60" s="78">
        <v>2025</v>
      </c>
      <c r="J60" s="79">
        <v>0</v>
      </c>
      <c r="K60" s="80">
        <v>1</v>
      </c>
      <c r="L60" s="80">
        <v>0</v>
      </c>
      <c r="M60" s="81">
        <v>0</v>
      </c>
      <c r="N60" s="82">
        <v>0</v>
      </c>
      <c r="O60" s="83">
        <v>0</v>
      </c>
      <c r="P60" s="83">
        <v>0</v>
      </c>
      <c r="Q60" s="84">
        <v>0</v>
      </c>
      <c r="R60" s="85">
        <v>0</v>
      </c>
      <c r="S60" s="80">
        <v>0</v>
      </c>
      <c r="T60" s="80">
        <v>0</v>
      </c>
      <c r="U60" s="80">
        <v>0</v>
      </c>
      <c r="V60" s="80">
        <v>0</v>
      </c>
      <c r="W60" s="81">
        <v>0</v>
      </c>
      <c r="X60" s="82">
        <v>0</v>
      </c>
      <c r="Y60" s="86">
        <v>0</v>
      </c>
      <c r="Z60" s="87">
        <v>1</v>
      </c>
      <c r="AA60" s="166" t="s">
        <v>115</v>
      </c>
      <c r="AB60" s="167"/>
      <c r="AC60" s="71"/>
      <c r="AD60" s="72"/>
      <c r="AE60" s="72"/>
      <c r="AF60" s="72"/>
      <c r="AG60" s="73"/>
      <c r="AH60" s="74"/>
      <c r="AI60" s="75"/>
    </row>
    <row r="61" spans="1:35" s="45" customFormat="1" ht="31.5" hidden="1" x14ac:dyDescent="0.25">
      <c r="A61" s="78">
        <v>59</v>
      </c>
      <c r="B61" s="78" t="s">
        <v>2052</v>
      </c>
      <c r="C61" s="78" t="s">
        <v>264</v>
      </c>
      <c r="D61" s="78" t="s">
        <v>1977</v>
      </c>
      <c r="E61" s="78" t="s">
        <v>105</v>
      </c>
      <c r="F61" s="78">
        <v>13</v>
      </c>
      <c r="G61" s="78">
        <v>13.3</v>
      </c>
      <c r="H61" s="78" t="s">
        <v>2003</v>
      </c>
      <c r="I61" s="78">
        <v>1022</v>
      </c>
      <c r="J61" s="79">
        <v>0</v>
      </c>
      <c r="K61" s="80">
        <v>0</v>
      </c>
      <c r="L61" s="80">
        <v>0</v>
      </c>
      <c r="M61" s="81">
        <v>0</v>
      </c>
      <c r="N61" s="82">
        <v>0</v>
      </c>
      <c r="O61" s="83">
        <v>1</v>
      </c>
      <c r="P61" s="83">
        <v>0</v>
      </c>
      <c r="Q61" s="84">
        <v>0</v>
      </c>
      <c r="R61" s="85">
        <v>0</v>
      </c>
      <c r="S61" s="80">
        <v>0</v>
      </c>
      <c r="T61" s="80">
        <v>0</v>
      </c>
      <c r="U61" s="80">
        <v>0</v>
      </c>
      <c r="V61" s="80">
        <v>0</v>
      </c>
      <c r="W61" s="81">
        <v>0</v>
      </c>
      <c r="X61" s="82">
        <v>0</v>
      </c>
      <c r="Y61" s="86">
        <v>0</v>
      </c>
      <c r="Z61" s="87">
        <v>1</v>
      </c>
      <c r="AA61" s="166" t="s">
        <v>2004</v>
      </c>
      <c r="AB61" s="167"/>
      <c r="AC61" s="71"/>
      <c r="AD61" s="72"/>
      <c r="AE61" s="72"/>
      <c r="AF61" s="72"/>
      <c r="AG61" s="73"/>
      <c r="AH61" s="74"/>
      <c r="AI61" s="75"/>
    </row>
    <row r="62" spans="1:35" s="45" customFormat="1" ht="31.5" hidden="1" x14ac:dyDescent="0.25">
      <c r="A62" s="78">
        <v>60</v>
      </c>
      <c r="B62" s="78" t="s">
        <v>2052</v>
      </c>
      <c r="C62" s="78" t="s">
        <v>264</v>
      </c>
      <c r="D62" s="78" t="s">
        <v>1977</v>
      </c>
      <c r="E62" s="78" t="s">
        <v>105</v>
      </c>
      <c r="F62" s="78">
        <v>13</v>
      </c>
      <c r="G62" s="78">
        <v>13.3</v>
      </c>
      <c r="H62" s="78" t="s">
        <v>2003</v>
      </c>
      <c r="I62" s="78">
        <v>1158</v>
      </c>
      <c r="J62" s="79">
        <v>0</v>
      </c>
      <c r="K62" s="80">
        <v>0</v>
      </c>
      <c r="L62" s="80">
        <v>0</v>
      </c>
      <c r="M62" s="81">
        <v>0</v>
      </c>
      <c r="N62" s="82">
        <v>0</v>
      </c>
      <c r="O62" s="83">
        <v>1</v>
      </c>
      <c r="P62" s="83">
        <v>0</v>
      </c>
      <c r="Q62" s="84">
        <v>0</v>
      </c>
      <c r="R62" s="85">
        <v>0</v>
      </c>
      <c r="S62" s="80">
        <v>0</v>
      </c>
      <c r="T62" s="80">
        <v>0</v>
      </c>
      <c r="U62" s="80">
        <v>0</v>
      </c>
      <c r="V62" s="80">
        <v>0</v>
      </c>
      <c r="W62" s="81">
        <v>0</v>
      </c>
      <c r="X62" s="82">
        <v>0</v>
      </c>
      <c r="Y62" s="86">
        <v>0</v>
      </c>
      <c r="Z62" s="87">
        <v>1</v>
      </c>
      <c r="AA62" s="166" t="s">
        <v>2005</v>
      </c>
      <c r="AB62" s="167"/>
      <c r="AC62" s="71"/>
      <c r="AD62" s="72"/>
      <c r="AE62" s="72"/>
      <c r="AF62" s="72"/>
      <c r="AG62" s="73"/>
      <c r="AH62" s="74"/>
      <c r="AI62" s="75"/>
    </row>
    <row r="63" spans="1:35" s="45" customFormat="1" ht="31.5" hidden="1" x14ac:dyDescent="0.25">
      <c r="A63" s="78">
        <v>61</v>
      </c>
      <c r="B63" s="78" t="s">
        <v>2052</v>
      </c>
      <c r="C63" s="78" t="s">
        <v>264</v>
      </c>
      <c r="D63" s="78" t="s">
        <v>1977</v>
      </c>
      <c r="E63" s="78" t="s">
        <v>105</v>
      </c>
      <c r="F63" s="78">
        <v>13</v>
      </c>
      <c r="G63" s="78">
        <v>13.3</v>
      </c>
      <c r="H63" s="78" t="s">
        <v>2003</v>
      </c>
      <c r="I63" s="78">
        <v>1159</v>
      </c>
      <c r="J63" s="79">
        <v>0</v>
      </c>
      <c r="K63" s="80">
        <v>0</v>
      </c>
      <c r="L63" s="80">
        <v>0</v>
      </c>
      <c r="M63" s="81">
        <v>0</v>
      </c>
      <c r="N63" s="82">
        <v>0</v>
      </c>
      <c r="O63" s="83">
        <v>1</v>
      </c>
      <c r="P63" s="83">
        <v>0</v>
      </c>
      <c r="Q63" s="84">
        <v>0</v>
      </c>
      <c r="R63" s="85">
        <v>0</v>
      </c>
      <c r="S63" s="80">
        <v>0</v>
      </c>
      <c r="T63" s="80">
        <v>0</v>
      </c>
      <c r="U63" s="80">
        <v>0</v>
      </c>
      <c r="V63" s="80">
        <v>0</v>
      </c>
      <c r="W63" s="81">
        <v>0</v>
      </c>
      <c r="X63" s="82">
        <v>0</v>
      </c>
      <c r="Y63" s="86">
        <v>0</v>
      </c>
      <c r="Z63" s="87">
        <v>1</v>
      </c>
      <c r="AA63" s="166" t="s">
        <v>2006</v>
      </c>
      <c r="AB63" s="167"/>
      <c r="AC63" s="71"/>
      <c r="AD63" s="72"/>
      <c r="AE63" s="72"/>
      <c r="AF63" s="72"/>
      <c r="AG63" s="73"/>
      <c r="AH63" s="74"/>
      <c r="AI63" s="75"/>
    </row>
    <row r="64" spans="1:35" s="45" customFormat="1" ht="31.5" hidden="1" x14ac:dyDescent="0.25">
      <c r="A64" s="78">
        <v>62</v>
      </c>
      <c r="B64" s="78" t="s">
        <v>2052</v>
      </c>
      <c r="C64" s="78" t="s">
        <v>264</v>
      </c>
      <c r="D64" s="78" t="s">
        <v>1977</v>
      </c>
      <c r="E64" s="78" t="s">
        <v>105</v>
      </c>
      <c r="F64" s="78">
        <v>13</v>
      </c>
      <c r="G64" s="78">
        <v>13.3</v>
      </c>
      <c r="H64" s="78" t="s">
        <v>2003</v>
      </c>
      <c r="I64" s="78">
        <v>1712</v>
      </c>
      <c r="J64" s="79">
        <v>0</v>
      </c>
      <c r="K64" s="80">
        <v>0</v>
      </c>
      <c r="L64" s="80">
        <v>0</v>
      </c>
      <c r="M64" s="81">
        <v>0</v>
      </c>
      <c r="N64" s="82">
        <v>0</v>
      </c>
      <c r="O64" s="83">
        <v>1</v>
      </c>
      <c r="P64" s="83">
        <v>0</v>
      </c>
      <c r="Q64" s="84">
        <v>0</v>
      </c>
      <c r="R64" s="85">
        <v>0</v>
      </c>
      <c r="S64" s="80">
        <v>0</v>
      </c>
      <c r="T64" s="80">
        <v>0</v>
      </c>
      <c r="U64" s="80">
        <v>0</v>
      </c>
      <c r="V64" s="80">
        <v>0</v>
      </c>
      <c r="W64" s="81">
        <v>0</v>
      </c>
      <c r="X64" s="82">
        <v>0</v>
      </c>
      <c r="Y64" s="86">
        <v>0</v>
      </c>
      <c r="Z64" s="87">
        <v>1</v>
      </c>
      <c r="AA64" s="166" t="s">
        <v>2007</v>
      </c>
      <c r="AB64" s="167"/>
      <c r="AC64" s="71"/>
      <c r="AD64" s="72"/>
      <c r="AE64" s="72"/>
      <c r="AF64" s="72"/>
      <c r="AG64" s="73"/>
      <c r="AH64" s="74"/>
      <c r="AI64" s="75"/>
    </row>
    <row r="65" spans="1:35" s="45" customFormat="1" ht="15.75" hidden="1" x14ac:dyDescent="0.25">
      <c r="A65" s="78">
        <v>63</v>
      </c>
      <c r="B65" s="78" t="s">
        <v>2052</v>
      </c>
      <c r="C65" s="78" t="s">
        <v>264</v>
      </c>
      <c r="D65" s="78" t="s">
        <v>1977</v>
      </c>
      <c r="E65" s="78" t="s">
        <v>105</v>
      </c>
      <c r="F65" s="78">
        <v>13</v>
      </c>
      <c r="G65" s="78">
        <v>13.3</v>
      </c>
      <c r="H65" s="78" t="s">
        <v>2008</v>
      </c>
      <c r="I65" s="78">
        <v>1301</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31.5" hidden="1" x14ac:dyDescent="0.25">
      <c r="A66" s="78">
        <v>64</v>
      </c>
      <c r="B66" s="78" t="s">
        <v>2052</v>
      </c>
      <c r="C66" s="78" t="s">
        <v>264</v>
      </c>
      <c r="D66" s="78" t="s">
        <v>1977</v>
      </c>
      <c r="E66" s="78" t="s">
        <v>105</v>
      </c>
      <c r="F66" s="78">
        <v>13</v>
      </c>
      <c r="G66" s="78">
        <v>13.3</v>
      </c>
      <c r="H66" s="78" t="s">
        <v>2008</v>
      </c>
      <c r="I66" s="78">
        <v>1322</v>
      </c>
      <c r="J66" s="79">
        <v>0</v>
      </c>
      <c r="K66" s="80">
        <v>0</v>
      </c>
      <c r="L66" s="80">
        <v>0</v>
      </c>
      <c r="M66" s="81">
        <v>0</v>
      </c>
      <c r="N66" s="82">
        <v>0</v>
      </c>
      <c r="O66" s="83">
        <v>1</v>
      </c>
      <c r="P66" s="83">
        <v>0</v>
      </c>
      <c r="Q66" s="84">
        <v>0</v>
      </c>
      <c r="R66" s="85">
        <v>0</v>
      </c>
      <c r="S66" s="80">
        <v>0</v>
      </c>
      <c r="T66" s="80">
        <v>0</v>
      </c>
      <c r="U66" s="80">
        <v>0</v>
      </c>
      <c r="V66" s="80">
        <v>0</v>
      </c>
      <c r="W66" s="81">
        <v>0</v>
      </c>
      <c r="X66" s="82">
        <v>0</v>
      </c>
      <c r="Y66" s="86">
        <v>0</v>
      </c>
      <c r="Z66" s="87">
        <v>1</v>
      </c>
      <c r="AA66" s="166" t="s">
        <v>2009</v>
      </c>
      <c r="AB66" s="167"/>
      <c r="AC66" s="71"/>
      <c r="AD66" s="72"/>
      <c r="AE66" s="72"/>
      <c r="AF66" s="72"/>
      <c r="AG66" s="73"/>
      <c r="AH66" s="74"/>
      <c r="AI66" s="75"/>
    </row>
    <row r="67" spans="1:35" s="45" customFormat="1" ht="31.5" hidden="1" x14ac:dyDescent="0.25">
      <c r="A67" s="78">
        <v>65</v>
      </c>
      <c r="B67" s="78" t="s">
        <v>2052</v>
      </c>
      <c r="C67" s="78" t="s">
        <v>264</v>
      </c>
      <c r="D67" s="78" t="s">
        <v>1977</v>
      </c>
      <c r="E67" s="78" t="s">
        <v>105</v>
      </c>
      <c r="F67" s="78">
        <v>13</v>
      </c>
      <c r="G67" s="78">
        <v>13.3</v>
      </c>
      <c r="H67" s="78" t="s">
        <v>2008</v>
      </c>
      <c r="I67" s="78">
        <v>1579</v>
      </c>
      <c r="J67" s="79">
        <v>0</v>
      </c>
      <c r="K67" s="80">
        <v>0</v>
      </c>
      <c r="L67" s="80">
        <v>0</v>
      </c>
      <c r="M67" s="81">
        <v>0</v>
      </c>
      <c r="N67" s="82">
        <v>0</v>
      </c>
      <c r="O67" s="83">
        <v>1</v>
      </c>
      <c r="P67" s="83">
        <v>0</v>
      </c>
      <c r="Q67" s="84">
        <v>0</v>
      </c>
      <c r="R67" s="85">
        <v>0</v>
      </c>
      <c r="S67" s="80">
        <v>0</v>
      </c>
      <c r="T67" s="80">
        <v>0</v>
      </c>
      <c r="U67" s="80">
        <v>0</v>
      </c>
      <c r="V67" s="80">
        <v>0</v>
      </c>
      <c r="W67" s="81">
        <v>0</v>
      </c>
      <c r="X67" s="82">
        <v>0</v>
      </c>
      <c r="Y67" s="86">
        <v>0</v>
      </c>
      <c r="Z67" s="87">
        <v>1</v>
      </c>
      <c r="AA67" s="166" t="s">
        <v>2010</v>
      </c>
      <c r="AB67" s="167"/>
      <c r="AC67" s="71"/>
      <c r="AD67" s="72"/>
      <c r="AE67" s="72"/>
      <c r="AF67" s="72"/>
      <c r="AG67" s="73"/>
      <c r="AH67" s="74"/>
      <c r="AI67" s="75"/>
    </row>
    <row r="68" spans="1:35" s="45" customFormat="1" ht="47.25" hidden="1" x14ac:dyDescent="0.25">
      <c r="A68" s="78">
        <v>66</v>
      </c>
      <c r="B68" s="78" t="s">
        <v>2052</v>
      </c>
      <c r="C68" s="78" t="s">
        <v>264</v>
      </c>
      <c r="D68" s="78" t="s">
        <v>1977</v>
      </c>
      <c r="E68" s="78" t="s">
        <v>105</v>
      </c>
      <c r="F68" s="78">
        <v>13</v>
      </c>
      <c r="G68" s="78">
        <v>13.3</v>
      </c>
      <c r="H68" s="78" t="s">
        <v>2008</v>
      </c>
      <c r="I68" s="78">
        <v>1654</v>
      </c>
      <c r="J68" s="79">
        <v>0</v>
      </c>
      <c r="K68" s="80">
        <v>1</v>
      </c>
      <c r="L68" s="80">
        <v>0</v>
      </c>
      <c r="M68" s="81">
        <v>0</v>
      </c>
      <c r="N68" s="82">
        <v>0</v>
      </c>
      <c r="O68" s="83">
        <v>1</v>
      </c>
      <c r="P68" s="83">
        <v>0</v>
      </c>
      <c r="Q68" s="84">
        <v>0</v>
      </c>
      <c r="R68" s="85">
        <v>0</v>
      </c>
      <c r="S68" s="80">
        <v>0</v>
      </c>
      <c r="T68" s="80">
        <v>0</v>
      </c>
      <c r="U68" s="80">
        <v>0</v>
      </c>
      <c r="V68" s="80">
        <v>0</v>
      </c>
      <c r="W68" s="81">
        <v>0</v>
      </c>
      <c r="X68" s="82">
        <v>0</v>
      </c>
      <c r="Y68" s="86">
        <v>0</v>
      </c>
      <c r="Z68" s="87">
        <v>1</v>
      </c>
      <c r="AA68" s="166" t="s">
        <v>2011</v>
      </c>
      <c r="AB68" s="167"/>
      <c r="AC68" s="71"/>
      <c r="AD68" s="72"/>
      <c r="AE68" s="72"/>
      <c r="AF68" s="72"/>
      <c r="AG68" s="73"/>
      <c r="AH68" s="74"/>
      <c r="AI68" s="75"/>
    </row>
    <row r="69" spans="1:35" s="45" customFormat="1" ht="63" x14ac:dyDescent="0.25">
      <c r="A69" s="78">
        <v>67</v>
      </c>
      <c r="B69" s="78" t="s">
        <v>2052</v>
      </c>
      <c r="C69" s="78" t="s">
        <v>264</v>
      </c>
      <c r="D69" s="78" t="s">
        <v>1977</v>
      </c>
      <c r="E69" s="78" t="s">
        <v>105</v>
      </c>
      <c r="F69" s="78">
        <v>13</v>
      </c>
      <c r="G69" s="78">
        <v>13.3</v>
      </c>
      <c r="H69" s="78" t="s">
        <v>2008</v>
      </c>
      <c r="I69" s="78">
        <v>1908</v>
      </c>
      <c r="J69" s="79">
        <v>1</v>
      </c>
      <c r="K69" s="80">
        <v>1</v>
      </c>
      <c r="L69" s="80">
        <v>0</v>
      </c>
      <c r="M69" s="81">
        <v>0</v>
      </c>
      <c r="N69" s="82">
        <v>0</v>
      </c>
      <c r="O69" s="83">
        <v>0</v>
      </c>
      <c r="P69" s="83">
        <v>0</v>
      </c>
      <c r="Q69" s="84">
        <v>0</v>
      </c>
      <c r="R69" s="85">
        <v>0</v>
      </c>
      <c r="S69" s="80">
        <v>0</v>
      </c>
      <c r="T69" s="80">
        <v>0</v>
      </c>
      <c r="U69" s="80">
        <v>0</v>
      </c>
      <c r="V69" s="80">
        <v>0</v>
      </c>
      <c r="W69" s="81">
        <v>0</v>
      </c>
      <c r="X69" s="82">
        <v>0</v>
      </c>
      <c r="Y69" s="86">
        <v>0</v>
      </c>
      <c r="Z69" s="87">
        <v>1</v>
      </c>
      <c r="AA69" s="166" t="s">
        <v>2012</v>
      </c>
      <c r="AB69" s="167"/>
      <c r="AC69" s="71"/>
      <c r="AD69" s="72"/>
      <c r="AE69" s="72"/>
      <c r="AF69" s="72"/>
      <c r="AG69" s="73"/>
      <c r="AH69" s="74"/>
      <c r="AI69" s="75"/>
    </row>
    <row r="70" spans="1:35" s="45" customFormat="1" ht="15.75" hidden="1" x14ac:dyDescent="0.25">
      <c r="A70" s="78">
        <v>68</v>
      </c>
      <c r="B70" s="78" t="s">
        <v>2052</v>
      </c>
      <c r="C70" s="78" t="s">
        <v>264</v>
      </c>
      <c r="D70" s="78" t="s">
        <v>1977</v>
      </c>
      <c r="E70" s="78" t="s">
        <v>105</v>
      </c>
      <c r="F70" s="78">
        <v>13</v>
      </c>
      <c r="G70" s="78">
        <v>13.3</v>
      </c>
      <c r="H70" s="78" t="s">
        <v>2008</v>
      </c>
      <c r="I70" s="78">
        <v>1912</v>
      </c>
      <c r="J70" s="79">
        <v>0</v>
      </c>
      <c r="K70" s="80">
        <v>1</v>
      </c>
      <c r="L70" s="80">
        <v>0</v>
      </c>
      <c r="M70" s="81">
        <v>0</v>
      </c>
      <c r="N70" s="82">
        <v>0</v>
      </c>
      <c r="O70" s="83">
        <v>0</v>
      </c>
      <c r="P70" s="83">
        <v>0</v>
      </c>
      <c r="Q70" s="84">
        <v>0</v>
      </c>
      <c r="R70" s="85">
        <v>0</v>
      </c>
      <c r="S70" s="80">
        <v>0</v>
      </c>
      <c r="T70" s="80">
        <v>0</v>
      </c>
      <c r="U70" s="80">
        <v>0</v>
      </c>
      <c r="V70" s="80">
        <v>0</v>
      </c>
      <c r="W70" s="81">
        <v>0</v>
      </c>
      <c r="X70" s="82">
        <v>0</v>
      </c>
      <c r="Y70" s="86">
        <v>0</v>
      </c>
      <c r="Z70" s="87">
        <v>1</v>
      </c>
      <c r="AA70" s="166" t="s">
        <v>115</v>
      </c>
      <c r="AB70" s="167"/>
      <c r="AC70" s="71"/>
      <c r="AD70" s="72"/>
      <c r="AE70" s="72"/>
      <c r="AF70" s="72"/>
      <c r="AG70" s="73"/>
      <c r="AH70" s="74"/>
      <c r="AI70" s="75"/>
    </row>
    <row r="71" spans="1:35" s="45" customFormat="1" ht="78.75" hidden="1" x14ac:dyDescent="0.25">
      <c r="A71" s="78">
        <v>69</v>
      </c>
      <c r="B71" s="78" t="s">
        <v>2052</v>
      </c>
      <c r="C71" s="78" t="s">
        <v>264</v>
      </c>
      <c r="D71" s="78" t="s">
        <v>1977</v>
      </c>
      <c r="E71" s="78" t="s">
        <v>105</v>
      </c>
      <c r="F71" s="78">
        <v>13</v>
      </c>
      <c r="G71" s="78">
        <v>13.3</v>
      </c>
      <c r="H71" s="78" t="s">
        <v>2008</v>
      </c>
      <c r="I71" s="78">
        <v>2026</v>
      </c>
      <c r="J71" s="79">
        <v>0</v>
      </c>
      <c r="K71" s="80">
        <v>1</v>
      </c>
      <c r="L71" s="80">
        <v>0</v>
      </c>
      <c r="M71" s="81">
        <v>0</v>
      </c>
      <c r="N71" s="82">
        <v>0</v>
      </c>
      <c r="O71" s="83">
        <v>1</v>
      </c>
      <c r="P71" s="83">
        <v>0</v>
      </c>
      <c r="Q71" s="84">
        <v>1</v>
      </c>
      <c r="R71" s="85">
        <v>0</v>
      </c>
      <c r="S71" s="80">
        <v>0</v>
      </c>
      <c r="T71" s="80">
        <v>0</v>
      </c>
      <c r="U71" s="80">
        <v>0</v>
      </c>
      <c r="V71" s="80">
        <v>0</v>
      </c>
      <c r="W71" s="81">
        <v>0</v>
      </c>
      <c r="X71" s="82">
        <v>0</v>
      </c>
      <c r="Y71" s="86">
        <v>0</v>
      </c>
      <c r="Z71" s="87">
        <v>1</v>
      </c>
      <c r="AA71" s="169" t="s">
        <v>2013</v>
      </c>
      <c r="AB71" s="167"/>
      <c r="AC71" s="71"/>
      <c r="AD71" s="72"/>
      <c r="AE71" s="72"/>
      <c r="AF71" s="72"/>
      <c r="AG71" s="73"/>
      <c r="AH71" s="74"/>
      <c r="AI71" s="75"/>
    </row>
    <row r="72" spans="1:35" s="45" customFormat="1" ht="16.5" hidden="1" thickBot="1" x14ac:dyDescent="0.3">
      <c r="A72" s="100"/>
      <c r="B72" s="100"/>
      <c r="C72" s="100"/>
      <c r="D72" s="100"/>
      <c r="E72" s="100"/>
      <c r="F72" s="100"/>
      <c r="G72" s="100"/>
      <c r="H72" s="100"/>
      <c r="I72" s="100">
        <f>COUNTA(I3:I71)</f>
        <v>69</v>
      </c>
      <c r="J72" s="101">
        <f t="shared" ref="J72:Z72" si="0">SUM(J3:J71)</f>
        <v>8</v>
      </c>
      <c r="K72" s="102">
        <f t="shared" si="0"/>
        <v>14</v>
      </c>
      <c r="L72" s="102">
        <f t="shared" si="0"/>
        <v>0</v>
      </c>
      <c r="M72" s="103">
        <f t="shared" si="0"/>
        <v>0</v>
      </c>
      <c r="N72" s="101">
        <f t="shared" si="0"/>
        <v>1</v>
      </c>
      <c r="O72" s="102">
        <f t="shared" si="0"/>
        <v>9</v>
      </c>
      <c r="P72" s="102">
        <f t="shared" si="0"/>
        <v>0</v>
      </c>
      <c r="Q72" s="103">
        <f t="shared" si="0"/>
        <v>4</v>
      </c>
      <c r="R72" s="101">
        <f t="shared" si="0"/>
        <v>0</v>
      </c>
      <c r="S72" s="102">
        <f t="shared" si="0"/>
        <v>0</v>
      </c>
      <c r="T72" s="102">
        <f t="shared" si="0"/>
        <v>0</v>
      </c>
      <c r="U72" s="102">
        <f t="shared" si="0"/>
        <v>1</v>
      </c>
      <c r="V72" s="102">
        <f t="shared" si="0"/>
        <v>6</v>
      </c>
      <c r="W72" s="103">
        <f t="shared" si="0"/>
        <v>1</v>
      </c>
      <c r="X72" s="101">
        <f t="shared" si="0"/>
        <v>0</v>
      </c>
      <c r="Y72" s="104">
        <f t="shared" si="0"/>
        <v>0</v>
      </c>
      <c r="Z72" s="105">
        <f t="shared" si="0"/>
        <v>32</v>
      </c>
      <c r="AA72" s="106">
        <f>COUNTA(AA3:AA71)</f>
        <v>32</v>
      </c>
      <c r="AB72" s="106">
        <f>COUNTA(AB3:AB71)</f>
        <v>2</v>
      </c>
      <c r="AC72" s="107">
        <f>COUNTA(AC3:AC71)</f>
        <v>0</v>
      </c>
      <c r="AD72" s="108">
        <f>SUM(AD3:AD71)</f>
        <v>0</v>
      </c>
      <c r="AE72" s="108">
        <f>SUM(AE3:AE71)</f>
        <v>0</v>
      </c>
      <c r="AF72" s="108">
        <f>SUM(AF3:AF71)</f>
        <v>0</v>
      </c>
      <c r="AG72" s="109">
        <f>COUNTA(AG3:AG71)</f>
        <v>0</v>
      </c>
      <c r="AH72" s="108">
        <f>SUM(AH3:AH71)</f>
        <v>0</v>
      </c>
      <c r="AI72" s="110">
        <f>COUNTA(AI3:AI71)</f>
        <v>0</v>
      </c>
    </row>
  </sheetData>
  <autoFilter ref="A2:AI72">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29"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filterMode="1">
    <pageSetUpPr fitToPage="1"/>
  </sheetPr>
  <dimension ref="A1:AI158"/>
  <sheetViews>
    <sheetView zoomScaleNormal="100" workbookViewId="0">
      <pane ySplit="2" topLeftCell="A29" activePane="bottomLeft" state="frozen"/>
      <selection activeCell="D10" sqref="D10"/>
      <selection pane="bottomLeft" activeCell="A118" sqref="A118"/>
    </sheetView>
  </sheetViews>
  <sheetFormatPr baseColWidth="10" defaultRowHeight="15" x14ac:dyDescent="0.2"/>
  <cols>
    <col min="1" max="1" width="7" style="111" customWidth="1"/>
    <col min="2" max="3" width="11.42578125" style="111" hidden="1" customWidth="1"/>
    <col min="4" max="4" width="53.140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31.5" hidden="1" x14ac:dyDescent="0.25">
      <c r="A3" s="60">
        <v>1</v>
      </c>
      <c r="B3" s="60" t="s">
        <v>265</v>
      </c>
      <c r="C3" s="60" t="s">
        <v>1128</v>
      </c>
      <c r="D3" s="60" t="s">
        <v>88</v>
      </c>
      <c r="E3" s="60" t="s">
        <v>105</v>
      </c>
      <c r="F3" s="60">
        <v>1</v>
      </c>
      <c r="G3" s="60">
        <v>1.1000000000000001</v>
      </c>
      <c r="H3" s="60" t="s">
        <v>2535</v>
      </c>
      <c r="I3" s="60">
        <v>593</v>
      </c>
      <c r="J3" s="61">
        <v>0</v>
      </c>
      <c r="K3" s="62">
        <v>0</v>
      </c>
      <c r="L3" s="62">
        <v>0</v>
      </c>
      <c r="M3" s="63">
        <v>0</v>
      </c>
      <c r="N3" s="64">
        <v>0</v>
      </c>
      <c r="O3" s="65">
        <v>1</v>
      </c>
      <c r="P3" s="65">
        <v>0</v>
      </c>
      <c r="Q3" s="66">
        <v>0</v>
      </c>
      <c r="R3" s="67">
        <v>0</v>
      </c>
      <c r="S3" s="62">
        <v>0</v>
      </c>
      <c r="T3" s="62">
        <v>0</v>
      </c>
      <c r="U3" s="62">
        <v>0</v>
      </c>
      <c r="V3" s="62">
        <v>0</v>
      </c>
      <c r="W3" s="63">
        <v>0</v>
      </c>
      <c r="X3" s="68">
        <v>0</v>
      </c>
      <c r="Y3" s="69">
        <v>0</v>
      </c>
      <c r="Z3" s="70">
        <v>1</v>
      </c>
      <c r="AA3" s="162" t="s">
        <v>2536</v>
      </c>
      <c r="AB3" s="163"/>
      <c r="AC3" s="71"/>
      <c r="AD3" s="72"/>
      <c r="AE3" s="72"/>
      <c r="AF3" s="72"/>
      <c r="AG3" s="73"/>
      <c r="AH3" s="74"/>
      <c r="AI3" s="75"/>
    </row>
    <row r="4" spans="1:35" s="45" customFormat="1" ht="15.75" hidden="1" x14ac:dyDescent="0.25">
      <c r="A4" s="76">
        <v>2</v>
      </c>
      <c r="B4" s="76" t="s">
        <v>265</v>
      </c>
      <c r="C4" s="76" t="s">
        <v>1128</v>
      </c>
      <c r="D4" s="76" t="s">
        <v>88</v>
      </c>
      <c r="E4" s="76" t="s">
        <v>105</v>
      </c>
      <c r="F4" s="76">
        <v>1</v>
      </c>
      <c r="G4" s="76">
        <v>1.1000000000000001</v>
      </c>
      <c r="H4" s="76" t="s">
        <v>2535</v>
      </c>
      <c r="I4" s="76">
        <v>613</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63" hidden="1" x14ac:dyDescent="0.25">
      <c r="A5" s="76">
        <v>3</v>
      </c>
      <c r="B5" s="76" t="s">
        <v>265</v>
      </c>
      <c r="C5" s="76" t="s">
        <v>1128</v>
      </c>
      <c r="D5" s="76" t="s">
        <v>88</v>
      </c>
      <c r="E5" s="76" t="s">
        <v>105</v>
      </c>
      <c r="F5" s="76">
        <v>1</v>
      </c>
      <c r="G5" s="76">
        <v>1.1000000000000001</v>
      </c>
      <c r="H5" s="76" t="s">
        <v>2535</v>
      </c>
      <c r="I5" s="76">
        <v>615</v>
      </c>
      <c r="J5" s="61">
        <v>0</v>
      </c>
      <c r="K5" s="62">
        <v>0</v>
      </c>
      <c r="L5" s="62">
        <v>0</v>
      </c>
      <c r="M5" s="63">
        <v>0</v>
      </c>
      <c r="N5" s="64">
        <v>0</v>
      </c>
      <c r="O5" s="65">
        <v>0</v>
      </c>
      <c r="P5" s="65">
        <v>0</v>
      </c>
      <c r="Q5" s="66">
        <v>0</v>
      </c>
      <c r="R5" s="67">
        <v>1</v>
      </c>
      <c r="S5" s="62">
        <v>0</v>
      </c>
      <c r="T5" s="62">
        <v>0</v>
      </c>
      <c r="U5" s="62">
        <v>0</v>
      </c>
      <c r="V5" s="62">
        <v>0</v>
      </c>
      <c r="W5" s="63">
        <v>0</v>
      </c>
      <c r="X5" s="64">
        <v>0</v>
      </c>
      <c r="Y5" s="77">
        <v>0</v>
      </c>
      <c r="Z5" s="70">
        <v>1</v>
      </c>
      <c r="AA5" s="173" t="s">
        <v>2543</v>
      </c>
      <c r="AB5" s="164"/>
      <c r="AC5" s="71"/>
      <c r="AD5" s="72"/>
      <c r="AE5" s="72"/>
      <c r="AF5" s="72"/>
      <c r="AG5" s="73"/>
      <c r="AH5" s="74"/>
      <c r="AI5" s="75"/>
    </row>
    <row r="6" spans="1:35" s="45" customFormat="1" ht="15.75" hidden="1" x14ac:dyDescent="0.25">
      <c r="A6" s="76">
        <v>4</v>
      </c>
      <c r="B6" s="76" t="s">
        <v>265</v>
      </c>
      <c r="C6" s="76" t="s">
        <v>1128</v>
      </c>
      <c r="D6" s="76" t="s">
        <v>88</v>
      </c>
      <c r="E6" s="76" t="s">
        <v>105</v>
      </c>
      <c r="F6" s="76">
        <v>1</v>
      </c>
      <c r="G6" s="76">
        <v>1.1000000000000001</v>
      </c>
      <c r="H6" s="76" t="s">
        <v>2535</v>
      </c>
      <c r="I6" s="76">
        <v>624</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63" hidden="1" x14ac:dyDescent="0.25">
      <c r="A7" s="76">
        <v>5</v>
      </c>
      <c r="B7" s="76" t="s">
        <v>265</v>
      </c>
      <c r="C7" s="76" t="s">
        <v>1128</v>
      </c>
      <c r="D7" s="76" t="s">
        <v>88</v>
      </c>
      <c r="E7" s="76" t="s">
        <v>105</v>
      </c>
      <c r="F7" s="76">
        <v>1</v>
      </c>
      <c r="G7" s="76">
        <v>1.1000000000000001</v>
      </c>
      <c r="H7" s="76" t="s">
        <v>2535</v>
      </c>
      <c r="I7" s="76">
        <v>669</v>
      </c>
      <c r="J7" s="61">
        <v>0</v>
      </c>
      <c r="K7" s="62">
        <v>0</v>
      </c>
      <c r="L7" s="62">
        <v>0</v>
      </c>
      <c r="M7" s="63">
        <v>0</v>
      </c>
      <c r="N7" s="64">
        <v>1</v>
      </c>
      <c r="O7" s="65">
        <v>0</v>
      </c>
      <c r="P7" s="65">
        <v>0</v>
      </c>
      <c r="Q7" s="66">
        <v>0</v>
      </c>
      <c r="R7" s="67">
        <v>0</v>
      </c>
      <c r="S7" s="62">
        <v>0</v>
      </c>
      <c r="T7" s="62">
        <v>0</v>
      </c>
      <c r="U7" s="62">
        <v>0</v>
      </c>
      <c r="V7" s="62">
        <v>0</v>
      </c>
      <c r="W7" s="63">
        <v>0</v>
      </c>
      <c r="X7" s="64">
        <v>0</v>
      </c>
      <c r="Y7" s="77">
        <v>0</v>
      </c>
      <c r="Z7" s="70">
        <v>1</v>
      </c>
      <c r="AA7" s="162" t="s">
        <v>2537</v>
      </c>
      <c r="AB7" s="164"/>
      <c r="AC7" s="71"/>
      <c r="AD7" s="72"/>
      <c r="AE7" s="72"/>
      <c r="AF7" s="72"/>
      <c r="AG7" s="73"/>
      <c r="AH7" s="74"/>
      <c r="AI7" s="75"/>
    </row>
    <row r="8" spans="1:35" s="45" customFormat="1" ht="15.75" hidden="1" x14ac:dyDescent="0.25">
      <c r="A8" s="76">
        <v>6</v>
      </c>
      <c r="B8" s="76" t="s">
        <v>265</v>
      </c>
      <c r="C8" s="76" t="s">
        <v>1128</v>
      </c>
      <c r="D8" s="76" t="s">
        <v>88</v>
      </c>
      <c r="E8" s="76" t="s">
        <v>105</v>
      </c>
      <c r="F8" s="76">
        <v>1</v>
      </c>
      <c r="G8" s="76">
        <v>1.1000000000000001</v>
      </c>
      <c r="H8" s="76" t="s">
        <v>2535</v>
      </c>
      <c r="I8" s="76">
        <v>697</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265</v>
      </c>
      <c r="C9" s="76" t="s">
        <v>1128</v>
      </c>
      <c r="D9" s="76" t="s">
        <v>88</v>
      </c>
      <c r="E9" s="76" t="s">
        <v>105</v>
      </c>
      <c r="F9" s="76">
        <v>1</v>
      </c>
      <c r="G9" s="76">
        <v>1.1000000000000001</v>
      </c>
      <c r="H9" s="76" t="s">
        <v>2535</v>
      </c>
      <c r="I9" s="76">
        <v>699</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265</v>
      </c>
      <c r="C10" s="76" t="s">
        <v>1128</v>
      </c>
      <c r="D10" s="76" t="s">
        <v>88</v>
      </c>
      <c r="E10" s="76" t="s">
        <v>105</v>
      </c>
      <c r="F10" s="76">
        <v>1</v>
      </c>
      <c r="G10" s="76">
        <v>1.1000000000000001</v>
      </c>
      <c r="H10" s="76" t="s">
        <v>2538</v>
      </c>
      <c r="I10" s="76">
        <v>507</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265</v>
      </c>
      <c r="C11" s="76" t="s">
        <v>1128</v>
      </c>
      <c r="D11" s="76" t="s">
        <v>88</v>
      </c>
      <c r="E11" s="76" t="s">
        <v>105</v>
      </c>
      <c r="F11" s="76">
        <v>1</v>
      </c>
      <c r="G11" s="76">
        <v>1.1000000000000001</v>
      </c>
      <c r="H11" s="76" t="s">
        <v>2538</v>
      </c>
      <c r="I11" s="76">
        <v>558</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265</v>
      </c>
      <c r="C12" s="76" t="s">
        <v>1128</v>
      </c>
      <c r="D12" s="76" t="s">
        <v>88</v>
      </c>
      <c r="E12" s="76" t="s">
        <v>105</v>
      </c>
      <c r="F12" s="76">
        <v>1</v>
      </c>
      <c r="G12" s="76">
        <v>1.2</v>
      </c>
      <c r="H12" s="76" t="s">
        <v>2538</v>
      </c>
      <c r="I12" s="76">
        <v>616</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47.25" hidden="1" x14ac:dyDescent="0.25">
      <c r="A13" s="76">
        <v>11</v>
      </c>
      <c r="B13" s="76" t="s">
        <v>265</v>
      </c>
      <c r="C13" s="76" t="s">
        <v>1128</v>
      </c>
      <c r="D13" s="76" t="s">
        <v>88</v>
      </c>
      <c r="E13" s="76" t="s">
        <v>105</v>
      </c>
      <c r="F13" s="76">
        <v>1</v>
      </c>
      <c r="G13" s="76">
        <v>1.2</v>
      </c>
      <c r="H13" s="76" t="s">
        <v>2538</v>
      </c>
      <c r="I13" s="76">
        <v>654</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t="s">
        <v>3145</v>
      </c>
      <c r="AC13" s="71"/>
      <c r="AD13" s="72"/>
      <c r="AE13" s="72"/>
      <c r="AF13" s="72"/>
      <c r="AG13" s="73"/>
      <c r="AH13" s="74"/>
      <c r="AI13" s="75"/>
    </row>
    <row r="14" spans="1:35" s="45" customFormat="1" ht="15.75" hidden="1" x14ac:dyDescent="0.25">
      <c r="A14" s="76">
        <v>12</v>
      </c>
      <c r="B14" s="76" t="s">
        <v>265</v>
      </c>
      <c r="C14" s="76" t="s">
        <v>1128</v>
      </c>
      <c r="D14" s="76" t="s">
        <v>88</v>
      </c>
      <c r="E14" s="76" t="s">
        <v>105</v>
      </c>
      <c r="F14" s="76">
        <v>1</v>
      </c>
      <c r="G14" s="76">
        <v>1.2</v>
      </c>
      <c r="H14" s="76" t="s">
        <v>2539</v>
      </c>
      <c r="I14" s="76">
        <v>526</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265</v>
      </c>
      <c r="C15" s="76" t="s">
        <v>1128</v>
      </c>
      <c r="D15" s="76" t="s">
        <v>88</v>
      </c>
      <c r="E15" s="76" t="s">
        <v>105</v>
      </c>
      <c r="F15" s="76">
        <v>1</v>
      </c>
      <c r="G15" s="76">
        <v>1.2</v>
      </c>
      <c r="H15" s="76" t="s">
        <v>2539</v>
      </c>
      <c r="I15" s="76">
        <v>569</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47.25" hidden="1" x14ac:dyDescent="0.25">
      <c r="A16" s="76">
        <v>14</v>
      </c>
      <c r="B16" s="76" t="s">
        <v>265</v>
      </c>
      <c r="C16" s="76" t="s">
        <v>1128</v>
      </c>
      <c r="D16" s="76" t="s">
        <v>88</v>
      </c>
      <c r="E16" s="76" t="s">
        <v>105</v>
      </c>
      <c r="F16" s="76">
        <v>1</v>
      </c>
      <c r="G16" s="76">
        <v>1.2</v>
      </c>
      <c r="H16" s="76" t="s">
        <v>2539</v>
      </c>
      <c r="I16" s="76">
        <v>660</v>
      </c>
      <c r="J16" s="61">
        <v>0</v>
      </c>
      <c r="K16" s="62">
        <v>0</v>
      </c>
      <c r="L16" s="62">
        <v>0</v>
      </c>
      <c r="M16" s="63">
        <v>0</v>
      </c>
      <c r="N16" s="64">
        <v>0</v>
      </c>
      <c r="O16" s="65">
        <v>0</v>
      </c>
      <c r="P16" s="65">
        <v>0</v>
      </c>
      <c r="Q16" s="66">
        <v>0</v>
      </c>
      <c r="R16" s="67">
        <v>1</v>
      </c>
      <c r="S16" s="62">
        <v>0</v>
      </c>
      <c r="T16" s="62">
        <v>0</v>
      </c>
      <c r="U16" s="62">
        <v>0</v>
      </c>
      <c r="V16" s="62">
        <v>0</v>
      </c>
      <c r="W16" s="63">
        <v>0</v>
      </c>
      <c r="X16" s="64">
        <v>0</v>
      </c>
      <c r="Y16" s="77">
        <v>0</v>
      </c>
      <c r="Z16" s="70">
        <v>1</v>
      </c>
      <c r="AA16" s="162" t="s">
        <v>2540</v>
      </c>
      <c r="AB16" s="164"/>
      <c r="AC16" s="71"/>
      <c r="AD16" s="72"/>
      <c r="AE16" s="72"/>
      <c r="AF16" s="72"/>
      <c r="AG16" s="73"/>
      <c r="AH16" s="74"/>
      <c r="AI16" s="75"/>
    </row>
    <row r="17" spans="1:35" s="45" customFormat="1" ht="47.25" hidden="1" x14ac:dyDescent="0.25">
      <c r="A17" s="78">
        <v>15</v>
      </c>
      <c r="B17" s="78" t="s">
        <v>265</v>
      </c>
      <c r="C17" s="78" t="s">
        <v>1128</v>
      </c>
      <c r="D17" s="78" t="s">
        <v>88</v>
      </c>
      <c r="E17" s="78" t="s">
        <v>105</v>
      </c>
      <c r="F17" s="78">
        <v>1</v>
      </c>
      <c r="G17" s="78">
        <v>1.3</v>
      </c>
      <c r="H17" s="78" t="s">
        <v>2541</v>
      </c>
      <c r="I17" s="78">
        <v>492</v>
      </c>
      <c r="J17" s="79">
        <v>0</v>
      </c>
      <c r="K17" s="80">
        <v>0</v>
      </c>
      <c r="L17" s="80">
        <v>0</v>
      </c>
      <c r="M17" s="81">
        <v>0</v>
      </c>
      <c r="N17" s="82">
        <v>0</v>
      </c>
      <c r="O17" s="83">
        <v>0</v>
      </c>
      <c r="P17" s="83">
        <v>0</v>
      </c>
      <c r="Q17" s="84">
        <v>1</v>
      </c>
      <c r="R17" s="85">
        <v>1</v>
      </c>
      <c r="S17" s="80">
        <v>0</v>
      </c>
      <c r="T17" s="80">
        <v>0</v>
      </c>
      <c r="U17" s="80">
        <v>0</v>
      </c>
      <c r="V17" s="80">
        <v>0</v>
      </c>
      <c r="W17" s="81">
        <v>0</v>
      </c>
      <c r="X17" s="82">
        <v>0</v>
      </c>
      <c r="Y17" s="86">
        <v>0</v>
      </c>
      <c r="Z17" s="87">
        <v>1</v>
      </c>
      <c r="AA17" s="166" t="s">
        <v>2542</v>
      </c>
      <c r="AB17" s="167"/>
      <c r="AC17" s="71"/>
      <c r="AD17" s="72"/>
      <c r="AE17" s="72"/>
      <c r="AF17" s="72"/>
      <c r="AG17" s="73"/>
      <c r="AH17" s="74"/>
      <c r="AI17" s="75"/>
    </row>
    <row r="18" spans="1:35" s="45" customFormat="1" ht="31.5" hidden="1" x14ac:dyDescent="0.25">
      <c r="A18" s="78">
        <v>16</v>
      </c>
      <c r="B18" s="78" t="s">
        <v>265</v>
      </c>
      <c r="C18" s="78" t="s">
        <v>1128</v>
      </c>
      <c r="D18" s="78" t="s">
        <v>88</v>
      </c>
      <c r="E18" s="78" t="s">
        <v>105</v>
      </c>
      <c r="F18" s="78">
        <v>1</v>
      </c>
      <c r="G18" s="78">
        <v>1.3</v>
      </c>
      <c r="H18" s="78" t="s">
        <v>2541</v>
      </c>
      <c r="I18" s="78">
        <v>503</v>
      </c>
      <c r="J18" s="79">
        <v>0</v>
      </c>
      <c r="K18" s="80">
        <v>0</v>
      </c>
      <c r="L18" s="80">
        <v>0</v>
      </c>
      <c r="M18" s="81">
        <v>0</v>
      </c>
      <c r="N18" s="82">
        <v>0</v>
      </c>
      <c r="O18" s="83">
        <v>0</v>
      </c>
      <c r="P18" s="83">
        <v>0</v>
      </c>
      <c r="Q18" s="84">
        <v>0</v>
      </c>
      <c r="R18" s="85">
        <v>0</v>
      </c>
      <c r="S18" s="80">
        <v>0</v>
      </c>
      <c r="T18" s="80">
        <v>0</v>
      </c>
      <c r="U18" s="80">
        <v>1</v>
      </c>
      <c r="V18" s="80">
        <v>0</v>
      </c>
      <c r="W18" s="81">
        <v>0</v>
      </c>
      <c r="X18" s="82">
        <v>0</v>
      </c>
      <c r="Y18" s="86">
        <v>0</v>
      </c>
      <c r="Z18" s="87">
        <v>1</v>
      </c>
      <c r="AA18" s="168" t="s">
        <v>2950</v>
      </c>
      <c r="AB18" s="167"/>
      <c r="AC18" s="71"/>
      <c r="AD18" s="72"/>
      <c r="AE18" s="72"/>
      <c r="AF18" s="72"/>
      <c r="AG18" s="73"/>
      <c r="AH18" s="74"/>
      <c r="AI18" s="75"/>
    </row>
    <row r="19" spans="1:35" s="45" customFormat="1" ht="15.75" hidden="1" x14ac:dyDescent="0.25">
      <c r="A19" s="78">
        <v>17</v>
      </c>
      <c r="B19" s="78" t="s">
        <v>265</v>
      </c>
      <c r="C19" s="78" t="s">
        <v>1128</v>
      </c>
      <c r="D19" s="78" t="s">
        <v>88</v>
      </c>
      <c r="E19" s="78" t="s">
        <v>105</v>
      </c>
      <c r="F19" s="78">
        <v>1</v>
      </c>
      <c r="G19" s="78">
        <v>1.3</v>
      </c>
      <c r="H19" s="78" t="s">
        <v>2541</v>
      </c>
      <c r="I19" s="78">
        <v>555</v>
      </c>
      <c r="J19" s="79">
        <v>0</v>
      </c>
      <c r="K19" s="80">
        <v>0</v>
      </c>
      <c r="L19" s="80">
        <v>0</v>
      </c>
      <c r="M19" s="81">
        <v>0</v>
      </c>
      <c r="N19" s="82">
        <v>0</v>
      </c>
      <c r="O19" s="83">
        <v>0</v>
      </c>
      <c r="P19" s="83">
        <v>0</v>
      </c>
      <c r="Q19" s="84">
        <v>1</v>
      </c>
      <c r="R19" s="85">
        <v>0</v>
      </c>
      <c r="S19" s="80">
        <v>0</v>
      </c>
      <c r="T19" s="80">
        <v>0</v>
      </c>
      <c r="U19" s="80">
        <v>0</v>
      </c>
      <c r="V19" s="91">
        <v>0</v>
      </c>
      <c r="W19" s="81">
        <v>0</v>
      </c>
      <c r="X19" s="82">
        <v>0</v>
      </c>
      <c r="Y19" s="86">
        <v>0</v>
      </c>
      <c r="Z19" s="87">
        <v>1</v>
      </c>
      <c r="AA19" s="166" t="s">
        <v>2553</v>
      </c>
      <c r="AB19" s="167"/>
      <c r="AC19" s="71"/>
      <c r="AD19" s="72"/>
      <c r="AE19" s="72"/>
      <c r="AF19" s="72"/>
      <c r="AG19" s="73"/>
      <c r="AH19" s="74"/>
      <c r="AI19" s="75"/>
    </row>
    <row r="20" spans="1:35" s="45" customFormat="1" ht="63" hidden="1" x14ac:dyDescent="0.25">
      <c r="A20" s="78">
        <v>18</v>
      </c>
      <c r="B20" s="78" t="s">
        <v>265</v>
      </c>
      <c r="C20" s="78" t="s">
        <v>1128</v>
      </c>
      <c r="D20" s="78" t="s">
        <v>88</v>
      </c>
      <c r="E20" s="78" t="s">
        <v>105</v>
      </c>
      <c r="F20" s="78">
        <v>1</v>
      </c>
      <c r="G20" s="78">
        <v>1.3</v>
      </c>
      <c r="H20" s="78" t="s">
        <v>2541</v>
      </c>
      <c r="I20" s="78">
        <v>563</v>
      </c>
      <c r="J20" s="79">
        <v>0</v>
      </c>
      <c r="K20" s="80">
        <v>0</v>
      </c>
      <c r="L20" s="80">
        <v>0</v>
      </c>
      <c r="M20" s="81">
        <v>0</v>
      </c>
      <c r="N20" s="82">
        <v>1</v>
      </c>
      <c r="O20" s="83">
        <v>0</v>
      </c>
      <c r="P20" s="83">
        <v>0</v>
      </c>
      <c r="Q20" s="84">
        <v>0</v>
      </c>
      <c r="R20" s="85">
        <v>1</v>
      </c>
      <c r="S20" s="80">
        <v>0</v>
      </c>
      <c r="T20" s="80">
        <v>0</v>
      </c>
      <c r="U20" s="80">
        <v>0</v>
      </c>
      <c r="V20" s="80">
        <v>0</v>
      </c>
      <c r="W20" s="81">
        <v>0</v>
      </c>
      <c r="X20" s="82">
        <v>0</v>
      </c>
      <c r="Y20" s="86">
        <v>0</v>
      </c>
      <c r="Z20" s="87">
        <v>1</v>
      </c>
      <c r="AA20" s="166" t="s">
        <v>2557</v>
      </c>
      <c r="AB20" s="167"/>
      <c r="AC20" s="71"/>
      <c r="AD20" s="72"/>
      <c r="AE20" s="72"/>
      <c r="AF20" s="72"/>
      <c r="AG20" s="73"/>
      <c r="AH20" s="74"/>
      <c r="AI20" s="75"/>
    </row>
    <row r="21" spans="1:35" s="45" customFormat="1" ht="15.75" hidden="1" x14ac:dyDescent="0.25">
      <c r="A21" s="78">
        <v>19</v>
      </c>
      <c r="B21" s="78" t="s">
        <v>265</v>
      </c>
      <c r="C21" s="78" t="s">
        <v>1128</v>
      </c>
      <c r="D21" s="78" t="s">
        <v>88</v>
      </c>
      <c r="E21" s="78" t="s">
        <v>105</v>
      </c>
      <c r="F21" s="78">
        <v>1</v>
      </c>
      <c r="G21" s="78">
        <v>1.3</v>
      </c>
      <c r="H21" s="78" t="s">
        <v>2554</v>
      </c>
      <c r="I21" s="78">
        <v>496</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63" x14ac:dyDescent="0.25">
      <c r="A22" s="78">
        <v>20</v>
      </c>
      <c r="B22" s="78" t="s">
        <v>265</v>
      </c>
      <c r="C22" s="78" t="s">
        <v>1128</v>
      </c>
      <c r="D22" s="78" t="s">
        <v>88</v>
      </c>
      <c r="E22" s="78" t="s">
        <v>105</v>
      </c>
      <c r="F22" s="78">
        <v>1</v>
      </c>
      <c r="G22" s="78">
        <v>1.3</v>
      </c>
      <c r="H22" s="78" t="s">
        <v>2555</v>
      </c>
      <c r="I22" s="78">
        <v>519</v>
      </c>
      <c r="J22" s="79">
        <v>1</v>
      </c>
      <c r="K22" s="80">
        <v>1</v>
      </c>
      <c r="L22" s="80">
        <v>0</v>
      </c>
      <c r="M22" s="81">
        <v>0</v>
      </c>
      <c r="N22" s="82">
        <v>0</v>
      </c>
      <c r="O22" s="83">
        <v>0</v>
      </c>
      <c r="P22" s="83">
        <v>0</v>
      </c>
      <c r="Q22" s="84">
        <v>0</v>
      </c>
      <c r="R22" s="85">
        <v>0</v>
      </c>
      <c r="S22" s="80">
        <v>0</v>
      </c>
      <c r="T22" s="80">
        <v>0</v>
      </c>
      <c r="U22" s="80">
        <v>0</v>
      </c>
      <c r="V22" s="80">
        <v>0</v>
      </c>
      <c r="W22" s="81">
        <v>0</v>
      </c>
      <c r="X22" s="82">
        <v>0</v>
      </c>
      <c r="Y22" s="86">
        <v>0</v>
      </c>
      <c r="Z22" s="87">
        <v>1</v>
      </c>
      <c r="AA22" s="166" t="s">
        <v>2558</v>
      </c>
      <c r="AB22" s="167"/>
      <c r="AC22" s="71"/>
      <c r="AD22" s="72"/>
      <c r="AE22" s="72"/>
      <c r="AF22" s="72"/>
      <c r="AG22" s="73"/>
      <c r="AH22" s="74"/>
      <c r="AI22" s="75"/>
    </row>
    <row r="23" spans="1:35" s="45" customFormat="1" ht="15.75" hidden="1" x14ac:dyDescent="0.25">
      <c r="A23" s="78">
        <v>21</v>
      </c>
      <c r="B23" s="78" t="s">
        <v>265</v>
      </c>
      <c r="C23" s="78" t="s">
        <v>1128</v>
      </c>
      <c r="D23" s="78" t="s">
        <v>88</v>
      </c>
      <c r="E23" s="78" t="s">
        <v>105</v>
      </c>
      <c r="F23" s="78">
        <v>1</v>
      </c>
      <c r="G23" s="78">
        <v>1.3</v>
      </c>
      <c r="H23" s="78" t="s">
        <v>2556</v>
      </c>
      <c r="I23" s="78">
        <v>570</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63" hidden="1" x14ac:dyDescent="0.25">
      <c r="A24" s="78">
        <v>22</v>
      </c>
      <c r="B24" s="78" t="s">
        <v>265</v>
      </c>
      <c r="C24" s="78" t="s">
        <v>1128</v>
      </c>
      <c r="D24" s="78" t="s">
        <v>88</v>
      </c>
      <c r="E24" s="78" t="s">
        <v>105</v>
      </c>
      <c r="F24" s="78">
        <v>1</v>
      </c>
      <c r="G24" s="78">
        <v>1.3</v>
      </c>
      <c r="H24" s="78" t="s">
        <v>2556</v>
      </c>
      <c r="I24" s="78">
        <v>625</v>
      </c>
      <c r="J24" s="79">
        <v>0</v>
      </c>
      <c r="K24" s="80">
        <v>1</v>
      </c>
      <c r="L24" s="80">
        <v>0</v>
      </c>
      <c r="M24" s="81">
        <v>0</v>
      </c>
      <c r="N24" s="82">
        <v>1</v>
      </c>
      <c r="O24" s="83">
        <v>0</v>
      </c>
      <c r="P24" s="83">
        <v>0</v>
      </c>
      <c r="Q24" s="84">
        <v>0</v>
      </c>
      <c r="R24" s="85">
        <v>0</v>
      </c>
      <c r="S24" s="80">
        <v>0</v>
      </c>
      <c r="T24" s="80">
        <v>0</v>
      </c>
      <c r="U24" s="80">
        <v>0</v>
      </c>
      <c r="V24" s="80">
        <v>0</v>
      </c>
      <c r="W24" s="81">
        <v>0</v>
      </c>
      <c r="X24" s="82">
        <v>0</v>
      </c>
      <c r="Y24" s="86">
        <v>0</v>
      </c>
      <c r="Z24" s="87">
        <v>1</v>
      </c>
      <c r="AA24" s="169" t="s">
        <v>3146</v>
      </c>
      <c r="AB24" s="167"/>
      <c r="AC24" s="71"/>
      <c r="AD24" s="72"/>
      <c r="AE24" s="72"/>
      <c r="AF24" s="72"/>
      <c r="AG24" s="73"/>
      <c r="AH24" s="74"/>
      <c r="AI24" s="75"/>
    </row>
    <row r="25" spans="1:35" s="45" customFormat="1" ht="47.25" hidden="1" x14ac:dyDescent="0.25">
      <c r="A25" s="78">
        <v>23</v>
      </c>
      <c r="B25" s="78" t="s">
        <v>265</v>
      </c>
      <c r="C25" s="78" t="s">
        <v>1128</v>
      </c>
      <c r="D25" s="78" t="s">
        <v>88</v>
      </c>
      <c r="E25" s="78" t="s">
        <v>105</v>
      </c>
      <c r="F25" s="78">
        <v>1</v>
      </c>
      <c r="G25" s="78">
        <v>1.3</v>
      </c>
      <c r="H25" s="78" t="s">
        <v>2554</v>
      </c>
      <c r="I25" s="78">
        <v>656</v>
      </c>
      <c r="J25" s="79">
        <v>0</v>
      </c>
      <c r="K25" s="80">
        <v>1</v>
      </c>
      <c r="L25" s="80">
        <v>0</v>
      </c>
      <c r="M25" s="81">
        <v>0</v>
      </c>
      <c r="N25" s="82">
        <v>1</v>
      </c>
      <c r="O25" s="83">
        <v>0</v>
      </c>
      <c r="P25" s="83">
        <v>0</v>
      </c>
      <c r="Q25" s="84">
        <v>0</v>
      </c>
      <c r="R25" s="85">
        <v>0</v>
      </c>
      <c r="S25" s="80">
        <v>0</v>
      </c>
      <c r="T25" s="80">
        <v>0</v>
      </c>
      <c r="U25" s="80">
        <v>0</v>
      </c>
      <c r="V25" s="80">
        <v>0</v>
      </c>
      <c r="W25" s="81">
        <v>0</v>
      </c>
      <c r="X25" s="82">
        <v>0</v>
      </c>
      <c r="Y25" s="86">
        <v>0</v>
      </c>
      <c r="Z25" s="87">
        <v>1</v>
      </c>
      <c r="AA25" s="169" t="s">
        <v>3147</v>
      </c>
      <c r="AB25" s="167"/>
      <c r="AC25" s="71"/>
      <c r="AD25" s="72"/>
      <c r="AE25" s="72"/>
      <c r="AF25" s="72"/>
      <c r="AG25" s="73"/>
      <c r="AH25" s="74"/>
      <c r="AI25" s="75"/>
    </row>
    <row r="26" spans="1:35" s="45" customFormat="1" ht="15.75" hidden="1" x14ac:dyDescent="0.25">
      <c r="A26" s="78">
        <v>24</v>
      </c>
      <c r="B26" s="78" t="s">
        <v>265</v>
      </c>
      <c r="C26" s="78" t="s">
        <v>2565</v>
      </c>
      <c r="D26" s="78" t="s">
        <v>88</v>
      </c>
      <c r="E26" s="78" t="s">
        <v>105</v>
      </c>
      <c r="F26" s="78">
        <v>1</v>
      </c>
      <c r="G26" s="78">
        <v>1.3</v>
      </c>
      <c r="H26" s="78" t="s">
        <v>2554</v>
      </c>
      <c r="I26" s="78">
        <v>700</v>
      </c>
      <c r="J26" s="79">
        <v>0</v>
      </c>
      <c r="K26" s="80">
        <v>1</v>
      </c>
      <c r="L26" s="80">
        <v>0</v>
      </c>
      <c r="M26" s="81">
        <v>0</v>
      </c>
      <c r="N26" s="82">
        <v>0</v>
      </c>
      <c r="O26" s="83">
        <v>0</v>
      </c>
      <c r="P26" s="83">
        <v>0</v>
      </c>
      <c r="Q26" s="84">
        <v>0</v>
      </c>
      <c r="R26" s="85">
        <v>0</v>
      </c>
      <c r="S26" s="80">
        <v>0</v>
      </c>
      <c r="T26" s="80">
        <v>0</v>
      </c>
      <c r="U26" s="80">
        <v>0</v>
      </c>
      <c r="V26" s="80">
        <v>0</v>
      </c>
      <c r="W26" s="81">
        <v>0</v>
      </c>
      <c r="X26" s="82">
        <v>0</v>
      </c>
      <c r="Y26" s="86">
        <v>0</v>
      </c>
      <c r="Z26" s="87">
        <v>1</v>
      </c>
      <c r="AA26" s="166" t="s">
        <v>115</v>
      </c>
      <c r="AB26" s="167"/>
      <c r="AC26" s="92"/>
      <c r="AD26" s="93"/>
      <c r="AE26" s="93"/>
      <c r="AF26" s="93"/>
      <c r="AG26" s="94"/>
      <c r="AH26" s="95"/>
      <c r="AI26" s="96"/>
    </row>
    <row r="27" spans="1:35" s="45" customFormat="1" ht="63" hidden="1" x14ac:dyDescent="0.25">
      <c r="A27" s="78">
        <v>25</v>
      </c>
      <c r="B27" s="78" t="s">
        <v>265</v>
      </c>
      <c r="C27" s="78" t="s">
        <v>2565</v>
      </c>
      <c r="D27" s="78" t="s">
        <v>88</v>
      </c>
      <c r="E27" s="78" t="s">
        <v>105</v>
      </c>
      <c r="F27" s="78">
        <v>1</v>
      </c>
      <c r="G27" s="78">
        <v>1.3</v>
      </c>
      <c r="H27" s="78" t="s">
        <v>2566</v>
      </c>
      <c r="I27" s="78">
        <v>505</v>
      </c>
      <c r="J27" s="79">
        <v>0</v>
      </c>
      <c r="K27" s="80">
        <v>0</v>
      </c>
      <c r="L27" s="80">
        <v>0</v>
      </c>
      <c r="M27" s="81">
        <v>0</v>
      </c>
      <c r="N27" s="82">
        <v>1</v>
      </c>
      <c r="O27" s="83">
        <v>1</v>
      </c>
      <c r="P27" s="83">
        <v>0</v>
      </c>
      <c r="Q27" s="84">
        <v>0</v>
      </c>
      <c r="R27" s="85">
        <v>0</v>
      </c>
      <c r="S27" s="80">
        <v>0</v>
      </c>
      <c r="T27" s="80">
        <v>0</v>
      </c>
      <c r="U27" s="80">
        <v>0</v>
      </c>
      <c r="V27" s="80">
        <v>0</v>
      </c>
      <c r="W27" s="81">
        <v>0</v>
      </c>
      <c r="X27" s="82">
        <v>0</v>
      </c>
      <c r="Y27" s="86">
        <v>0</v>
      </c>
      <c r="Z27" s="87">
        <v>1</v>
      </c>
      <c r="AA27" s="169" t="s">
        <v>3148</v>
      </c>
      <c r="AB27" s="167"/>
      <c r="AC27" s="71"/>
      <c r="AD27" s="72"/>
      <c r="AE27" s="72"/>
      <c r="AF27" s="72"/>
      <c r="AG27" s="73"/>
      <c r="AH27" s="74"/>
      <c r="AI27" s="75"/>
    </row>
    <row r="28" spans="1:35" s="45" customFormat="1" ht="15.75" hidden="1" x14ac:dyDescent="0.25">
      <c r="A28" s="78">
        <v>26</v>
      </c>
      <c r="B28" s="78" t="s">
        <v>265</v>
      </c>
      <c r="C28" s="78" t="s">
        <v>2565</v>
      </c>
      <c r="D28" s="78" t="s">
        <v>88</v>
      </c>
      <c r="E28" s="78" t="s">
        <v>105</v>
      </c>
      <c r="F28" s="78">
        <v>1</v>
      </c>
      <c r="G28" s="78">
        <v>1.3</v>
      </c>
      <c r="H28" s="78" t="s">
        <v>2566</v>
      </c>
      <c r="I28" s="78">
        <v>607</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63" x14ac:dyDescent="0.25">
      <c r="A29" s="78">
        <v>27</v>
      </c>
      <c r="B29" s="78" t="s">
        <v>265</v>
      </c>
      <c r="C29" s="78" t="s">
        <v>2565</v>
      </c>
      <c r="D29" s="78" t="s">
        <v>88</v>
      </c>
      <c r="E29" s="78" t="s">
        <v>105</v>
      </c>
      <c r="F29" s="78">
        <v>1</v>
      </c>
      <c r="G29" s="78">
        <v>1.3</v>
      </c>
      <c r="H29" s="78" t="s">
        <v>2566</v>
      </c>
      <c r="I29" s="78">
        <v>612</v>
      </c>
      <c r="J29" s="79">
        <v>1</v>
      </c>
      <c r="K29" s="80">
        <v>0</v>
      </c>
      <c r="L29" s="80">
        <v>0</v>
      </c>
      <c r="M29" s="81">
        <v>0</v>
      </c>
      <c r="N29" s="82">
        <v>1</v>
      </c>
      <c r="O29" s="83">
        <v>0</v>
      </c>
      <c r="P29" s="83">
        <v>0</v>
      </c>
      <c r="Q29" s="84">
        <v>0</v>
      </c>
      <c r="R29" s="85">
        <v>0</v>
      </c>
      <c r="S29" s="80">
        <v>0</v>
      </c>
      <c r="T29" s="80">
        <v>0</v>
      </c>
      <c r="U29" s="80">
        <v>0</v>
      </c>
      <c r="V29" s="80">
        <v>0</v>
      </c>
      <c r="W29" s="81">
        <v>0</v>
      </c>
      <c r="X29" s="82">
        <v>0</v>
      </c>
      <c r="Y29" s="86">
        <v>0</v>
      </c>
      <c r="Z29" s="87">
        <v>1</v>
      </c>
      <c r="AA29" s="169" t="s">
        <v>3149</v>
      </c>
      <c r="AB29" s="167"/>
      <c r="AC29" s="71"/>
      <c r="AD29" s="72"/>
      <c r="AE29" s="72"/>
      <c r="AF29" s="72"/>
      <c r="AG29" s="73"/>
      <c r="AH29" s="74"/>
      <c r="AI29" s="75"/>
    </row>
    <row r="30" spans="1:35" s="45" customFormat="1" ht="15.75" hidden="1" x14ac:dyDescent="0.25">
      <c r="A30" s="78">
        <v>28</v>
      </c>
      <c r="B30" s="78" t="s">
        <v>265</v>
      </c>
      <c r="C30" s="78" t="s">
        <v>2565</v>
      </c>
      <c r="D30" s="78" t="s">
        <v>88</v>
      </c>
      <c r="E30" s="78" t="s">
        <v>105</v>
      </c>
      <c r="F30" s="78">
        <v>1</v>
      </c>
      <c r="G30" s="78">
        <v>1.3</v>
      </c>
      <c r="H30" s="78" t="s">
        <v>2566</v>
      </c>
      <c r="I30" s="78">
        <v>631</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15.75" hidden="1" x14ac:dyDescent="0.25">
      <c r="A31" s="78">
        <v>29</v>
      </c>
      <c r="B31" s="78" t="s">
        <v>265</v>
      </c>
      <c r="C31" s="78" t="s">
        <v>2565</v>
      </c>
      <c r="D31" s="78" t="s">
        <v>88</v>
      </c>
      <c r="E31" s="78" t="s">
        <v>105</v>
      </c>
      <c r="F31" s="78">
        <v>1</v>
      </c>
      <c r="G31" s="78">
        <v>1.3</v>
      </c>
      <c r="H31" s="78" t="s">
        <v>2566</v>
      </c>
      <c r="I31" s="78">
        <v>662</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265</v>
      </c>
      <c r="C32" s="78" t="s">
        <v>2565</v>
      </c>
      <c r="D32" s="78" t="s">
        <v>88</v>
      </c>
      <c r="E32" s="78" t="s">
        <v>105</v>
      </c>
      <c r="F32" s="78">
        <v>1</v>
      </c>
      <c r="G32" s="78">
        <v>1.3</v>
      </c>
      <c r="H32" s="78" t="s">
        <v>2566</v>
      </c>
      <c r="I32" s="78">
        <v>701</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265</v>
      </c>
      <c r="C33" s="78" t="s">
        <v>2565</v>
      </c>
      <c r="D33" s="78" t="s">
        <v>88</v>
      </c>
      <c r="E33" s="78" t="s">
        <v>105</v>
      </c>
      <c r="F33" s="78">
        <v>1</v>
      </c>
      <c r="G33" s="78">
        <v>1.3</v>
      </c>
      <c r="H33" s="78" t="s">
        <v>2639</v>
      </c>
      <c r="I33" s="78">
        <v>559</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265</v>
      </c>
      <c r="C34" s="78" t="s">
        <v>2565</v>
      </c>
      <c r="D34" s="78" t="s">
        <v>88</v>
      </c>
      <c r="E34" s="78" t="s">
        <v>105</v>
      </c>
      <c r="F34" s="78">
        <v>1</v>
      </c>
      <c r="G34" s="78">
        <v>1.3</v>
      </c>
      <c r="H34" s="78" t="s">
        <v>2639</v>
      </c>
      <c r="I34" s="78">
        <v>574</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265</v>
      </c>
      <c r="C35" s="78" t="s">
        <v>2565</v>
      </c>
      <c r="D35" s="78" t="s">
        <v>88</v>
      </c>
      <c r="E35" s="78" t="s">
        <v>105</v>
      </c>
      <c r="F35" s="78">
        <v>1</v>
      </c>
      <c r="G35" s="78">
        <v>1.3</v>
      </c>
      <c r="H35" s="78" t="s">
        <v>2639</v>
      </c>
      <c r="I35" s="78">
        <v>658</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265</v>
      </c>
      <c r="C36" s="78" t="s">
        <v>2565</v>
      </c>
      <c r="D36" s="78" t="s">
        <v>88</v>
      </c>
      <c r="E36" s="78" t="s">
        <v>105</v>
      </c>
      <c r="F36" s="78">
        <v>1</v>
      </c>
      <c r="G36" s="78">
        <v>1.3</v>
      </c>
      <c r="H36" s="78" t="s">
        <v>2640</v>
      </c>
      <c r="I36" s="78">
        <v>568</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265</v>
      </c>
      <c r="C37" s="78" t="s">
        <v>2565</v>
      </c>
      <c r="D37" s="78" t="s">
        <v>88</v>
      </c>
      <c r="E37" s="78" t="s">
        <v>105</v>
      </c>
      <c r="F37" s="78">
        <v>1</v>
      </c>
      <c r="G37" s="78">
        <v>1.3</v>
      </c>
      <c r="H37" s="78" t="s">
        <v>2640</v>
      </c>
      <c r="I37" s="78">
        <v>597</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265</v>
      </c>
      <c r="C38" s="78" t="s">
        <v>2565</v>
      </c>
      <c r="D38" s="78" t="s">
        <v>88</v>
      </c>
      <c r="E38" s="78" t="s">
        <v>105</v>
      </c>
      <c r="F38" s="78">
        <v>1</v>
      </c>
      <c r="G38" s="78">
        <v>1.3</v>
      </c>
      <c r="H38" s="78" t="s">
        <v>2640</v>
      </c>
      <c r="I38" s="78">
        <v>608</v>
      </c>
      <c r="J38" s="79">
        <v>0</v>
      </c>
      <c r="K38" s="80">
        <v>0</v>
      </c>
      <c r="L38" s="80">
        <v>0</v>
      </c>
      <c r="M38" s="81">
        <v>0</v>
      </c>
      <c r="N38" s="82">
        <v>1</v>
      </c>
      <c r="O38" s="83">
        <v>0</v>
      </c>
      <c r="P38" s="83">
        <v>0</v>
      </c>
      <c r="Q38" s="84">
        <v>0</v>
      </c>
      <c r="R38" s="85">
        <v>0</v>
      </c>
      <c r="S38" s="80">
        <v>0</v>
      </c>
      <c r="T38" s="80">
        <v>0</v>
      </c>
      <c r="U38" s="80">
        <v>0</v>
      </c>
      <c r="V38" s="80">
        <v>0</v>
      </c>
      <c r="W38" s="81">
        <v>0</v>
      </c>
      <c r="X38" s="82">
        <v>0</v>
      </c>
      <c r="Y38" s="86">
        <v>0</v>
      </c>
      <c r="Z38" s="87">
        <v>1</v>
      </c>
      <c r="AA38" s="166" t="s">
        <v>2641</v>
      </c>
      <c r="AB38" s="167"/>
      <c r="AC38" s="71"/>
      <c r="AD38" s="72"/>
      <c r="AE38" s="72"/>
      <c r="AF38" s="72"/>
      <c r="AG38" s="73"/>
      <c r="AH38" s="74"/>
      <c r="AI38" s="75"/>
    </row>
    <row r="39" spans="1:35" s="45" customFormat="1" ht="15.75" hidden="1" x14ac:dyDescent="0.25">
      <c r="A39" s="78">
        <v>37</v>
      </c>
      <c r="B39" s="78" t="s">
        <v>265</v>
      </c>
      <c r="C39" s="78" t="s">
        <v>2565</v>
      </c>
      <c r="D39" s="78" t="s">
        <v>88</v>
      </c>
      <c r="E39" s="78" t="s">
        <v>105</v>
      </c>
      <c r="F39" s="78">
        <v>1</v>
      </c>
      <c r="G39" s="78">
        <v>1.3</v>
      </c>
      <c r="H39" s="78" t="s">
        <v>2640</v>
      </c>
      <c r="I39" s="78">
        <v>681</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265</v>
      </c>
      <c r="C40" s="78" t="s">
        <v>2565</v>
      </c>
      <c r="D40" s="78" t="s">
        <v>88</v>
      </c>
      <c r="E40" s="78" t="s">
        <v>105</v>
      </c>
      <c r="F40" s="78">
        <v>1</v>
      </c>
      <c r="G40" s="78">
        <v>1.3</v>
      </c>
      <c r="H40" s="78" t="s">
        <v>2642</v>
      </c>
      <c r="I40" s="78">
        <v>621</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47.25" hidden="1" x14ac:dyDescent="0.25">
      <c r="A41" s="78">
        <v>39</v>
      </c>
      <c r="B41" s="78" t="s">
        <v>265</v>
      </c>
      <c r="C41" s="78" t="s">
        <v>2565</v>
      </c>
      <c r="D41" s="78" t="s">
        <v>88</v>
      </c>
      <c r="E41" s="78" t="s">
        <v>105</v>
      </c>
      <c r="F41" s="78">
        <v>1</v>
      </c>
      <c r="G41" s="78">
        <v>1.3</v>
      </c>
      <c r="H41" s="78" t="s">
        <v>2643</v>
      </c>
      <c r="I41" s="78">
        <v>546</v>
      </c>
      <c r="J41" s="79">
        <v>0</v>
      </c>
      <c r="K41" s="80">
        <v>1</v>
      </c>
      <c r="L41" s="80">
        <v>0</v>
      </c>
      <c r="M41" s="81">
        <v>0</v>
      </c>
      <c r="N41" s="82">
        <v>0</v>
      </c>
      <c r="O41" s="83">
        <v>0</v>
      </c>
      <c r="P41" s="83">
        <v>0</v>
      </c>
      <c r="Q41" s="84">
        <v>0</v>
      </c>
      <c r="R41" s="85">
        <v>0</v>
      </c>
      <c r="S41" s="80">
        <v>0</v>
      </c>
      <c r="T41" s="80">
        <v>0</v>
      </c>
      <c r="U41" s="80">
        <v>0</v>
      </c>
      <c r="V41" s="80">
        <v>0</v>
      </c>
      <c r="W41" s="81">
        <v>0</v>
      </c>
      <c r="X41" s="82">
        <v>0</v>
      </c>
      <c r="Y41" s="86">
        <v>0</v>
      </c>
      <c r="Z41" s="87">
        <v>1</v>
      </c>
      <c r="AA41" s="168" t="s">
        <v>115</v>
      </c>
      <c r="AB41" s="167" t="s">
        <v>3151</v>
      </c>
      <c r="AC41" s="71"/>
      <c r="AD41" s="72"/>
      <c r="AE41" s="72"/>
      <c r="AF41" s="72"/>
      <c r="AG41" s="73"/>
      <c r="AH41" s="74"/>
      <c r="AI41" s="75"/>
    </row>
    <row r="42" spans="1:35" s="45" customFormat="1" ht="47.25" hidden="1" x14ac:dyDescent="0.25">
      <c r="A42" s="78">
        <v>40</v>
      </c>
      <c r="B42" s="78" t="s">
        <v>265</v>
      </c>
      <c r="C42" s="78" t="s">
        <v>2565</v>
      </c>
      <c r="D42" s="78" t="s">
        <v>88</v>
      </c>
      <c r="E42" s="78" t="s">
        <v>105</v>
      </c>
      <c r="F42" s="78">
        <v>1</v>
      </c>
      <c r="G42" s="78">
        <v>1.3</v>
      </c>
      <c r="H42" s="78" t="s">
        <v>2643</v>
      </c>
      <c r="I42" s="78">
        <v>617</v>
      </c>
      <c r="J42" s="79">
        <v>0</v>
      </c>
      <c r="K42" s="80">
        <v>1</v>
      </c>
      <c r="L42" s="80">
        <v>0</v>
      </c>
      <c r="M42" s="81">
        <v>0</v>
      </c>
      <c r="N42" s="82">
        <v>0</v>
      </c>
      <c r="O42" s="83">
        <v>0</v>
      </c>
      <c r="P42" s="83">
        <v>0</v>
      </c>
      <c r="Q42" s="84">
        <v>0</v>
      </c>
      <c r="R42" s="85">
        <v>0</v>
      </c>
      <c r="S42" s="80">
        <v>0</v>
      </c>
      <c r="T42" s="80">
        <v>0</v>
      </c>
      <c r="U42" s="80">
        <v>0</v>
      </c>
      <c r="V42" s="80">
        <v>0</v>
      </c>
      <c r="W42" s="81">
        <v>0</v>
      </c>
      <c r="X42" s="82">
        <v>0</v>
      </c>
      <c r="Y42" s="86">
        <v>0</v>
      </c>
      <c r="Z42" s="87">
        <v>1</v>
      </c>
      <c r="AA42" s="168" t="s">
        <v>115</v>
      </c>
      <c r="AB42" s="167" t="s">
        <v>3151</v>
      </c>
      <c r="AC42" s="71"/>
      <c r="AD42" s="72"/>
      <c r="AE42" s="72"/>
      <c r="AF42" s="72"/>
      <c r="AG42" s="73"/>
      <c r="AH42" s="74"/>
      <c r="AI42" s="75"/>
    </row>
    <row r="43" spans="1:35" s="45" customFormat="1" ht="47.25" hidden="1" x14ac:dyDescent="0.25">
      <c r="A43" s="78">
        <v>41</v>
      </c>
      <c r="B43" s="78" t="s">
        <v>265</v>
      </c>
      <c r="C43" s="78" t="s">
        <v>2565</v>
      </c>
      <c r="D43" s="78" t="s">
        <v>88</v>
      </c>
      <c r="E43" s="78" t="s">
        <v>105</v>
      </c>
      <c r="F43" s="78">
        <v>1</v>
      </c>
      <c r="G43" s="78">
        <v>1.3</v>
      </c>
      <c r="H43" s="78" t="s">
        <v>2643</v>
      </c>
      <c r="I43" s="78">
        <v>655</v>
      </c>
      <c r="J43" s="79">
        <v>0</v>
      </c>
      <c r="K43" s="80">
        <v>1</v>
      </c>
      <c r="L43" s="80">
        <v>0</v>
      </c>
      <c r="M43" s="81">
        <v>0</v>
      </c>
      <c r="N43" s="82">
        <v>0</v>
      </c>
      <c r="O43" s="83">
        <v>0</v>
      </c>
      <c r="P43" s="83">
        <v>0</v>
      </c>
      <c r="Q43" s="84">
        <v>0</v>
      </c>
      <c r="R43" s="85">
        <v>0</v>
      </c>
      <c r="S43" s="80">
        <v>0</v>
      </c>
      <c r="T43" s="80">
        <v>0</v>
      </c>
      <c r="U43" s="80">
        <v>0</v>
      </c>
      <c r="V43" s="80">
        <v>0</v>
      </c>
      <c r="W43" s="81">
        <v>0</v>
      </c>
      <c r="X43" s="82">
        <v>0</v>
      </c>
      <c r="Y43" s="86">
        <v>0</v>
      </c>
      <c r="Z43" s="87">
        <v>1</v>
      </c>
      <c r="AA43" s="166" t="s">
        <v>115</v>
      </c>
      <c r="AB43" s="167" t="s">
        <v>3151</v>
      </c>
      <c r="AC43" s="71"/>
      <c r="AD43" s="72"/>
      <c r="AE43" s="72"/>
      <c r="AF43" s="72"/>
      <c r="AG43" s="73"/>
      <c r="AH43" s="74"/>
      <c r="AI43" s="75"/>
    </row>
    <row r="44" spans="1:35" s="45" customFormat="1" ht="63" x14ac:dyDescent="0.25">
      <c r="A44" s="78">
        <v>42</v>
      </c>
      <c r="B44" s="78" t="s">
        <v>265</v>
      </c>
      <c r="C44" s="78" t="s">
        <v>2565</v>
      </c>
      <c r="D44" s="78" t="s">
        <v>88</v>
      </c>
      <c r="E44" s="78" t="s">
        <v>105</v>
      </c>
      <c r="F44" s="78">
        <v>1</v>
      </c>
      <c r="G44" s="78">
        <v>1.4</v>
      </c>
      <c r="H44" s="78" t="s">
        <v>2644</v>
      </c>
      <c r="I44" s="78">
        <v>490</v>
      </c>
      <c r="J44" s="79">
        <v>1</v>
      </c>
      <c r="K44" s="80">
        <v>0</v>
      </c>
      <c r="L44" s="80">
        <v>0</v>
      </c>
      <c r="M44" s="81">
        <v>0</v>
      </c>
      <c r="N44" s="82">
        <v>0</v>
      </c>
      <c r="O44" s="83">
        <v>0</v>
      </c>
      <c r="P44" s="83">
        <v>0</v>
      </c>
      <c r="Q44" s="84">
        <v>0</v>
      </c>
      <c r="R44" s="85">
        <v>0</v>
      </c>
      <c r="S44" s="80">
        <v>1</v>
      </c>
      <c r="T44" s="80">
        <v>0</v>
      </c>
      <c r="U44" s="80">
        <v>0</v>
      </c>
      <c r="V44" s="80">
        <v>0</v>
      </c>
      <c r="W44" s="81">
        <v>0</v>
      </c>
      <c r="X44" s="82">
        <v>0</v>
      </c>
      <c r="Y44" s="86">
        <v>0</v>
      </c>
      <c r="Z44" s="87">
        <v>1</v>
      </c>
      <c r="AA44" s="169" t="s">
        <v>3150</v>
      </c>
      <c r="AB44" s="167"/>
      <c r="AC44" s="71"/>
      <c r="AD44" s="72"/>
      <c r="AE44" s="72"/>
      <c r="AF44" s="72"/>
      <c r="AG44" s="73"/>
      <c r="AH44" s="74"/>
      <c r="AI44" s="75"/>
    </row>
    <row r="45" spans="1:35" s="45" customFormat="1" ht="15.75" hidden="1" x14ac:dyDescent="0.25">
      <c r="A45" s="78">
        <v>43</v>
      </c>
      <c r="B45" s="78" t="s">
        <v>265</v>
      </c>
      <c r="C45" s="78" t="s">
        <v>2565</v>
      </c>
      <c r="D45" s="78" t="s">
        <v>88</v>
      </c>
      <c r="E45" s="78" t="s">
        <v>105</v>
      </c>
      <c r="F45" s="78">
        <v>1</v>
      </c>
      <c r="G45" s="78">
        <v>1.4</v>
      </c>
      <c r="H45" s="78" t="s">
        <v>2644</v>
      </c>
      <c r="I45" s="78">
        <v>578</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31.5" x14ac:dyDescent="0.25">
      <c r="A46" s="78">
        <v>44</v>
      </c>
      <c r="B46" s="78" t="s">
        <v>265</v>
      </c>
      <c r="C46" s="78" t="s">
        <v>2565</v>
      </c>
      <c r="D46" s="78" t="s">
        <v>88</v>
      </c>
      <c r="E46" s="78" t="s">
        <v>105</v>
      </c>
      <c r="F46" s="78">
        <v>1</v>
      </c>
      <c r="G46" s="78">
        <v>1.4</v>
      </c>
      <c r="H46" s="78" t="s">
        <v>2644</v>
      </c>
      <c r="I46" s="78">
        <v>618</v>
      </c>
      <c r="J46" s="79">
        <v>1</v>
      </c>
      <c r="K46" s="80">
        <v>0</v>
      </c>
      <c r="L46" s="80">
        <v>0</v>
      </c>
      <c r="M46" s="81">
        <v>0</v>
      </c>
      <c r="N46" s="82">
        <v>0</v>
      </c>
      <c r="O46" s="83">
        <v>0</v>
      </c>
      <c r="P46" s="83">
        <v>0</v>
      </c>
      <c r="Q46" s="84">
        <v>0</v>
      </c>
      <c r="R46" s="85">
        <v>0</v>
      </c>
      <c r="S46" s="80">
        <v>0</v>
      </c>
      <c r="T46" s="80">
        <v>0</v>
      </c>
      <c r="U46" s="80">
        <v>0</v>
      </c>
      <c r="V46" s="80">
        <v>0</v>
      </c>
      <c r="W46" s="81">
        <v>0</v>
      </c>
      <c r="X46" s="82">
        <v>0</v>
      </c>
      <c r="Y46" s="86">
        <v>0</v>
      </c>
      <c r="Z46" s="87">
        <v>1</v>
      </c>
      <c r="AA46" s="166" t="s">
        <v>2645</v>
      </c>
      <c r="AB46" s="167"/>
      <c r="AC46" s="71"/>
      <c r="AD46" s="72"/>
      <c r="AE46" s="72"/>
      <c r="AF46" s="72"/>
      <c r="AG46" s="73"/>
      <c r="AH46" s="74"/>
      <c r="AI46" s="75"/>
    </row>
    <row r="47" spans="1:35" s="45" customFormat="1" ht="15.75" hidden="1" x14ac:dyDescent="0.25">
      <c r="A47" s="78">
        <v>45</v>
      </c>
      <c r="B47" s="78" t="s">
        <v>265</v>
      </c>
      <c r="C47" s="78" t="s">
        <v>2565</v>
      </c>
      <c r="D47" s="78" t="s">
        <v>88</v>
      </c>
      <c r="E47" s="78" t="s">
        <v>105</v>
      </c>
      <c r="F47" s="78">
        <v>1</v>
      </c>
      <c r="G47" s="78">
        <v>1.4</v>
      </c>
      <c r="H47" s="78" t="s">
        <v>2644</v>
      </c>
      <c r="I47" s="78">
        <v>674</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47.25" hidden="1" x14ac:dyDescent="0.25">
      <c r="A48" s="78">
        <v>46</v>
      </c>
      <c r="B48" s="78" t="s">
        <v>265</v>
      </c>
      <c r="C48" s="78" t="s">
        <v>2565</v>
      </c>
      <c r="D48" s="78" t="s">
        <v>88</v>
      </c>
      <c r="E48" s="78" t="s">
        <v>105</v>
      </c>
      <c r="F48" s="78">
        <v>1</v>
      </c>
      <c r="G48" s="78">
        <v>1.4</v>
      </c>
      <c r="H48" s="78" t="s">
        <v>2695</v>
      </c>
      <c r="I48" s="78">
        <v>491</v>
      </c>
      <c r="J48" s="79">
        <v>0</v>
      </c>
      <c r="K48" s="80">
        <v>1</v>
      </c>
      <c r="L48" s="80">
        <v>0</v>
      </c>
      <c r="M48" s="81">
        <v>0</v>
      </c>
      <c r="N48" s="82">
        <v>0</v>
      </c>
      <c r="O48" s="83">
        <v>0</v>
      </c>
      <c r="P48" s="83">
        <v>0</v>
      </c>
      <c r="Q48" s="84">
        <v>0</v>
      </c>
      <c r="R48" s="85">
        <v>1</v>
      </c>
      <c r="S48" s="80">
        <v>0</v>
      </c>
      <c r="T48" s="80">
        <v>0</v>
      </c>
      <c r="U48" s="80">
        <v>0</v>
      </c>
      <c r="V48" s="80">
        <v>0</v>
      </c>
      <c r="W48" s="81">
        <v>0</v>
      </c>
      <c r="X48" s="82">
        <v>0</v>
      </c>
      <c r="Y48" s="86">
        <v>0</v>
      </c>
      <c r="Z48" s="87">
        <v>1</v>
      </c>
      <c r="AA48" s="166" t="s">
        <v>2951</v>
      </c>
      <c r="AB48" s="167" t="s">
        <v>3152</v>
      </c>
      <c r="AC48" s="71"/>
      <c r="AD48" s="72"/>
      <c r="AE48" s="72"/>
      <c r="AF48" s="72"/>
      <c r="AG48" s="73"/>
      <c r="AH48" s="74"/>
      <c r="AI48" s="75"/>
    </row>
    <row r="49" spans="1:35" s="45" customFormat="1" ht="47.25" hidden="1" x14ac:dyDescent="0.25">
      <c r="A49" s="78">
        <v>47</v>
      </c>
      <c r="B49" s="78" t="s">
        <v>265</v>
      </c>
      <c r="C49" s="78" t="s">
        <v>2565</v>
      </c>
      <c r="D49" s="78" t="s">
        <v>88</v>
      </c>
      <c r="E49" s="78" t="s">
        <v>105</v>
      </c>
      <c r="F49" s="78">
        <v>1</v>
      </c>
      <c r="G49" s="78">
        <v>1.4</v>
      </c>
      <c r="H49" s="78" t="s">
        <v>2695</v>
      </c>
      <c r="I49" s="78">
        <v>506</v>
      </c>
      <c r="J49" s="79">
        <v>0</v>
      </c>
      <c r="K49" s="80">
        <v>1</v>
      </c>
      <c r="L49" s="80">
        <v>0</v>
      </c>
      <c r="M49" s="81">
        <v>0</v>
      </c>
      <c r="N49" s="82">
        <v>0</v>
      </c>
      <c r="O49" s="83">
        <v>0</v>
      </c>
      <c r="P49" s="83">
        <v>0</v>
      </c>
      <c r="Q49" s="84">
        <v>0</v>
      </c>
      <c r="R49" s="85">
        <v>1</v>
      </c>
      <c r="S49" s="80">
        <v>0</v>
      </c>
      <c r="T49" s="80">
        <v>0</v>
      </c>
      <c r="U49" s="80">
        <v>0</v>
      </c>
      <c r="V49" s="80">
        <v>0</v>
      </c>
      <c r="W49" s="81">
        <v>0</v>
      </c>
      <c r="X49" s="82">
        <v>0</v>
      </c>
      <c r="Y49" s="86">
        <v>0</v>
      </c>
      <c r="Z49" s="87">
        <v>1</v>
      </c>
      <c r="AA49" s="166" t="s">
        <v>2699</v>
      </c>
      <c r="AB49" s="167" t="s">
        <v>3152</v>
      </c>
      <c r="AC49" s="71"/>
      <c r="AD49" s="72"/>
      <c r="AE49" s="72"/>
      <c r="AF49" s="72"/>
      <c r="AG49" s="73"/>
      <c r="AH49" s="74"/>
      <c r="AI49" s="75"/>
    </row>
    <row r="50" spans="1:35" s="45" customFormat="1" ht="47.25" hidden="1" x14ac:dyDescent="0.25">
      <c r="A50" s="78">
        <v>48</v>
      </c>
      <c r="B50" s="78" t="s">
        <v>265</v>
      </c>
      <c r="C50" s="78" t="s">
        <v>2565</v>
      </c>
      <c r="D50" s="78" t="s">
        <v>88</v>
      </c>
      <c r="E50" s="78" t="s">
        <v>105</v>
      </c>
      <c r="F50" s="78">
        <v>1</v>
      </c>
      <c r="G50" s="78">
        <v>1.4</v>
      </c>
      <c r="H50" s="78" t="s">
        <v>2695</v>
      </c>
      <c r="I50" s="78">
        <v>580</v>
      </c>
      <c r="J50" s="79">
        <v>0</v>
      </c>
      <c r="K50" s="80">
        <v>1</v>
      </c>
      <c r="L50" s="80">
        <v>0</v>
      </c>
      <c r="M50" s="81">
        <v>0</v>
      </c>
      <c r="N50" s="82">
        <v>0</v>
      </c>
      <c r="O50" s="83">
        <v>0</v>
      </c>
      <c r="P50" s="83">
        <v>0</v>
      </c>
      <c r="Q50" s="84">
        <v>0</v>
      </c>
      <c r="R50" s="85">
        <v>1</v>
      </c>
      <c r="S50" s="80">
        <v>0</v>
      </c>
      <c r="T50" s="80">
        <v>0</v>
      </c>
      <c r="U50" s="80">
        <v>0</v>
      </c>
      <c r="V50" s="80">
        <v>0</v>
      </c>
      <c r="W50" s="81">
        <v>0</v>
      </c>
      <c r="X50" s="82">
        <v>0</v>
      </c>
      <c r="Y50" s="86">
        <v>0</v>
      </c>
      <c r="Z50" s="87">
        <v>1</v>
      </c>
      <c r="AA50" s="166" t="s">
        <v>2700</v>
      </c>
      <c r="AB50" s="167" t="s">
        <v>3152</v>
      </c>
      <c r="AC50" s="71"/>
      <c r="AD50" s="72"/>
      <c r="AE50" s="72"/>
      <c r="AF50" s="72"/>
      <c r="AG50" s="73"/>
      <c r="AH50" s="74"/>
      <c r="AI50" s="75"/>
    </row>
    <row r="51" spans="1:35" s="45" customFormat="1" ht="31.5" hidden="1" x14ac:dyDescent="0.25">
      <c r="A51" s="78">
        <v>49</v>
      </c>
      <c r="B51" s="78" t="s">
        <v>265</v>
      </c>
      <c r="C51" s="78" t="s">
        <v>2565</v>
      </c>
      <c r="D51" s="78" t="s">
        <v>88</v>
      </c>
      <c r="E51" s="78" t="s">
        <v>105</v>
      </c>
      <c r="F51" s="78">
        <v>1</v>
      </c>
      <c r="G51" s="78">
        <v>1.4</v>
      </c>
      <c r="H51" s="78" t="s">
        <v>2695</v>
      </c>
      <c r="I51" s="78">
        <v>627</v>
      </c>
      <c r="J51" s="79">
        <v>0</v>
      </c>
      <c r="K51" s="80">
        <v>1</v>
      </c>
      <c r="L51" s="80">
        <v>0</v>
      </c>
      <c r="M51" s="81">
        <v>0</v>
      </c>
      <c r="N51" s="82">
        <v>0</v>
      </c>
      <c r="O51" s="83">
        <v>0</v>
      </c>
      <c r="P51" s="83">
        <v>0</v>
      </c>
      <c r="Q51" s="84">
        <v>0</v>
      </c>
      <c r="R51" s="85">
        <v>0</v>
      </c>
      <c r="S51" s="80">
        <v>0</v>
      </c>
      <c r="T51" s="80">
        <v>0</v>
      </c>
      <c r="U51" s="80">
        <v>0</v>
      </c>
      <c r="V51" s="80">
        <v>0</v>
      </c>
      <c r="W51" s="81">
        <v>0</v>
      </c>
      <c r="X51" s="82">
        <v>0</v>
      </c>
      <c r="Y51" s="86">
        <v>0</v>
      </c>
      <c r="Z51" s="87">
        <v>1</v>
      </c>
      <c r="AA51" s="166" t="s">
        <v>115</v>
      </c>
      <c r="AB51" s="167" t="s">
        <v>3152</v>
      </c>
      <c r="AC51" s="71"/>
      <c r="AD51" s="72"/>
      <c r="AE51" s="72"/>
      <c r="AF51" s="72"/>
      <c r="AG51" s="73"/>
      <c r="AH51" s="74"/>
      <c r="AI51" s="75"/>
    </row>
    <row r="52" spans="1:35" s="45" customFormat="1" ht="31.5" hidden="1" x14ac:dyDescent="0.25">
      <c r="A52" s="78">
        <v>50</v>
      </c>
      <c r="B52" s="78" t="s">
        <v>265</v>
      </c>
      <c r="C52" s="78" t="s">
        <v>2565</v>
      </c>
      <c r="D52" s="78" t="s">
        <v>88</v>
      </c>
      <c r="E52" s="78" t="s">
        <v>105</v>
      </c>
      <c r="F52" s="78">
        <v>1</v>
      </c>
      <c r="G52" s="78">
        <v>1.4</v>
      </c>
      <c r="H52" s="78" t="s">
        <v>2695</v>
      </c>
      <c r="I52" s="78">
        <v>657</v>
      </c>
      <c r="J52" s="79">
        <v>0</v>
      </c>
      <c r="K52" s="80">
        <v>1</v>
      </c>
      <c r="L52" s="80">
        <v>0</v>
      </c>
      <c r="M52" s="81">
        <v>0</v>
      </c>
      <c r="N52" s="82">
        <v>0</v>
      </c>
      <c r="O52" s="83">
        <v>0</v>
      </c>
      <c r="P52" s="83">
        <v>0</v>
      </c>
      <c r="Q52" s="84">
        <v>0</v>
      </c>
      <c r="R52" s="85">
        <v>1</v>
      </c>
      <c r="S52" s="80">
        <v>0</v>
      </c>
      <c r="T52" s="80">
        <v>0</v>
      </c>
      <c r="U52" s="80">
        <v>0</v>
      </c>
      <c r="V52" s="80">
        <v>0</v>
      </c>
      <c r="W52" s="81">
        <v>0</v>
      </c>
      <c r="X52" s="82">
        <v>0</v>
      </c>
      <c r="Y52" s="86">
        <v>0</v>
      </c>
      <c r="Z52" s="87">
        <v>1</v>
      </c>
      <c r="AA52" s="169" t="s">
        <v>2701</v>
      </c>
      <c r="AB52" s="167" t="s">
        <v>3152</v>
      </c>
      <c r="AC52" s="71"/>
      <c r="AD52" s="72"/>
      <c r="AE52" s="72"/>
      <c r="AF52" s="72"/>
      <c r="AG52" s="73"/>
      <c r="AH52" s="74"/>
      <c r="AI52" s="75"/>
    </row>
    <row r="53" spans="1:35" s="45" customFormat="1" ht="47.25" hidden="1" x14ac:dyDescent="0.25">
      <c r="A53" s="78">
        <v>51</v>
      </c>
      <c r="B53" s="78" t="s">
        <v>265</v>
      </c>
      <c r="C53" s="78" t="s">
        <v>2565</v>
      </c>
      <c r="D53" s="78" t="s">
        <v>88</v>
      </c>
      <c r="E53" s="78" t="s">
        <v>105</v>
      </c>
      <c r="F53" s="78">
        <v>1</v>
      </c>
      <c r="G53" s="78">
        <v>1.4</v>
      </c>
      <c r="H53" s="78" t="s">
        <v>2695</v>
      </c>
      <c r="I53" s="78">
        <v>702</v>
      </c>
      <c r="J53" s="79">
        <v>0</v>
      </c>
      <c r="K53" s="80">
        <v>1</v>
      </c>
      <c r="L53" s="80">
        <v>0</v>
      </c>
      <c r="M53" s="81">
        <v>0</v>
      </c>
      <c r="N53" s="82">
        <v>0</v>
      </c>
      <c r="O53" s="83">
        <v>0</v>
      </c>
      <c r="P53" s="83">
        <v>0</v>
      </c>
      <c r="Q53" s="84">
        <v>0</v>
      </c>
      <c r="R53" s="85">
        <v>1</v>
      </c>
      <c r="S53" s="80">
        <v>0</v>
      </c>
      <c r="T53" s="80">
        <v>0</v>
      </c>
      <c r="U53" s="80">
        <v>0</v>
      </c>
      <c r="V53" s="80">
        <v>0</v>
      </c>
      <c r="W53" s="81">
        <v>0</v>
      </c>
      <c r="X53" s="82">
        <v>0</v>
      </c>
      <c r="Y53" s="86">
        <v>0</v>
      </c>
      <c r="Z53" s="87">
        <v>1</v>
      </c>
      <c r="AA53" s="166" t="s">
        <v>2702</v>
      </c>
      <c r="AB53" s="167" t="s">
        <v>3152</v>
      </c>
      <c r="AC53" s="71"/>
      <c r="AD53" s="72"/>
      <c r="AE53" s="72"/>
      <c r="AF53" s="72"/>
      <c r="AG53" s="73"/>
      <c r="AH53" s="74"/>
      <c r="AI53" s="75"/>
    </row>
    <row r="54" spans="1:35" s="45" customFormat="1" ht="15.75" hidden="1" x14ac:dyDescent="0.25">
      <c r="A54" s="78">
        <v>52</v>
      </c>
      <c r="B54" s="78" t="s">
        <v>265</v>
      </c>
      <c r="C54" s="78" t="s">
        <v>2565</v>
      </c>
      <c r="D54" s="78" t="s">
        <v>88</v>
      </c>
      <c r="E54" s="78" t="s">
        <v>105</v>
      </c>
      <c r="F54" s="78">
        <v>1</v>
      </c>
      <c r="G54" s="78">
        <v>1.4</v>
      </c>
      <c r="H54" s="78" t="s">
        <v>2697</v>
      </c>
      <c r="I54" s="78">
        <v>500</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hidden="1" x14ac:dyDescent="0.25">
      <c r="A55" s="78">
        <v>53</v>
      </c>
      <c r="B55" s="78" t="s">
        <v>265</v>
      </c>
      <c r="C55" s="78" t="s">
        <v>2565</v>
      </c>
      <c r="D55" s="78" t="s">
        <v>88</v>
      </c>
      <c r="E55" s="78" t="s">
        <v>105</v>
      </c>
      <c r="F55" s="78">
        <v>1</v>
      </c>
      <c r="G55" s="78">
        <v>1.4</v>
      </c>
      <c r="H55" s="78" t="s">
        <v>2697</v>
      </c>
      <c r="I55" s="78">
        <v>518</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265</v>
      </c>
      <c r="C56" s="78" t="s">
        <v>2565</v>
      </c>
      <c r="D56" s="78" t="s">
        <v>88</v>
      </c>
      <c r="E56" s="78" t="s">
        <v>105</v>
      </c>
      <c r="F56" s="78">
        <v>1</v>
      </c>
      <c r="G56" s="78">
        <v>1.4</v>
      </c>
      <c r="H56" s="78" t="s">
        <v>2697</v>
      </c>
      <c r="I56" s="78">
        <v>619</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15.75" hidden="1" x14ac:dyDescent="0.25">
      <c r="A57" s="78">
        <v>55</v>
      </c>
      <c r="B57" s="78" t="s">
        <v>265</v>
      </c>
      <c r="C57" s="78" t="s">
        <v>2565</v>
      </c>
      <c r="D57" s="78" t="s">
        <v>88</v>
      </c>
      <c r="E57" s="78" t="s">
        <v>105</v>
      </c>
      <c r="F57" s="78">
        <v>1</v>
      </c>
      <c r="G57" s="78">
        <v>1.4</v>
      </c>
      <c r="H57" s="78" t="s">
        <v>2697</v>
      </c>
      <c r="I57" s="78">
        <v>628</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8">
        <v>56</v>
      </c>
      <c r="B58" s="78" t="s">
        <v>265</v>
      </c>
      <c r="C58" s="78" t="s">
        <v>2565</v>
      </c>
      <c r="D58" s="78" t="s">
        <v>88</v>
      </c>
      <c r="E58" s="78" t="s">
        <v>105</v>
      </c>
      <c r="F58" s="78">
        <v>1</v>
      </c>
      <c r="G58" s="78">
        <v>1.4</v>
      </c>
      <c r="H58" s="78" t="s">
        <v>2697</v>
      </c>
      <c r="I58" s="78">
        <v>651</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15.75" hidden="1" x14ac:dyDescent="0.25">
      <c r="A59" s="78">
        <v>57</v>
      </c>
      <c r="B59" s="78" t="s">
        <v>265</v>
      </c>
      <c r="C59" s="78" t="s">
        <v>2565</v>
      </c>
      <c r="D59" s="78" t="s">
        <v>88</v>
      </c>
      <c r="E59" s="78" t="s">
        <v>105</v>
      </c>
      <c r="F59" s="78">
        <v>1</v>
      </c>
      <c r="G59" s="78">
        <v>1.4</v>
      </c>
      <c r="H59" s="78" t="s">
        <v>2697</v>
      </c>
      <c r="I59" s="78">
        <v>703</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8">
        <v>58</v>
      </c>
      <c r="B60" s="78" t="s">
        <v>265</v>
      </c>
      <c r="C60" s="78" t="s">
        <v>2565</v>
      </c>
      <c r="D60" s="78" t="s">
        <v>88</v>
      </c>
      <c r="E60" s="78" t="s">
        <v>105</v>
      </c>
      <c r="F60" s="78">
        <v>1</v>
      </c>
      <c r="G60" s="78">
        <v>1.4</v>
      </c>
      <c r="H60" s="78" t="s">
        <v>2697</v>
      </c>
      <c r="I60" s="78">
        <v>706</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15.75" hidden="1" x14ac:dyDescent="0.25">
      <c r="A61" s="78">
        <v>59</v>
      </c>
      <c r="B61" s="78" t="s">
        <v>265</v>
      </c>
      <c r="C61" s="78" t="s">
        <v>2565</v>
      </c>
      <c r="D61" s="78" t="s">
        <v>88</v>
      </c>
      <c r="E61" s="78" t="s">
        <v>105</v>
      </c>
      <c r="F61" s="78">
        <v>1</v>
      </c>
      <c r="G61" s="78">
        <v>1.4</v>
      </c>
      <c r="H61" s="78" t="s">
        <v>2698</v>
      </c>
      <c r="I61" s="78">
        <v>586</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15.75" hidden="1" x14ac:dyDescent="0.25">
      <c r="A62" s="78">
        <v>60</v>
      </c>
      <c r="B62" s="78" t="s">
        <v>265</v>
      </c>
      <c r="C62" s="78" t="s">
        <v>2565</v>
      </c>
      <c r="D62" s="78" t="s">
        <v>88</v>
      </c>
      <c r="E62" s="78" t="s">
        <v>105</v>
      </c>
      <c r="F62" s="78">
        <v>1</v>
      </c>
      <c r="G62" s="78">
        <v>1.4</v>
      </c>
      <c r="H62" s="78" t="s">
        <v>2698</v>
      </c>
      <c r="I62" s="78">
        <v>587</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265</v>
      </c>
      <c r="C63" s="78" t="s">
        <v>2565</v>
      </c>
      <c r="D63" s="78" t="s">
        <v>88</v>
      </c>
      <c r="E63" s="78" t="s">
        <v>105</v>
      </c>
      <c r="F63" s="78">
        <v>1</v>
      </c>
      <c r="G63" s="78">
        <v>1.4</v>
      </c>
      <c r="H63" s="78" t="s">
        <v>2698</v>
      </c>
      <c r="I63" s="78">
        <v>687</v>
      </c>
      <c r="J63" s="79">
        <v>0</v>
      </c>
      <c r="K63" s="80">
        <v>0</v>
      </c>
      <c r="L63" s="80">
        <v>0</v>
      </c>
      <c r="M63" s="81">
        <v>0</v>
      </c>
      <c r="N63" s="82">
        <v>0</v>
      </c>
      <c r="O63" s="83">
        <v>0</v>
      </c>
      <c r="P63" s="83">
        <v>0</v>
      </c>
      <c r="Q63" s="84">
        <v>0</v>
      </c>
      <c r="R63" s="85">
        <v>0</v>
      </c>
      <c r="S63" s="80">
        <v>1</v>
      </c>
      <c r="T63" s="80">
        <v>0</v>
      </c>
      <c r="U63" s="80">
        <v>0</v>
      </c>
      <c r="V63" s="80">
        <v>0</v>
      </c>
      <c r="W63" s="81">
        <v>0</v>
      </c>
      <c r="X63" s="82">
        <v>0</v>
      </c>
      <c r="Y63" s="86">
        <v>0</v>
      </c>
      <c r="Z63" s="87">
        <v>1</v>
      </c>
      <c r="AA63" s="166" t="s">
        <v>2774</v>
      </c>
      <c r="AB63" s="167"/>
      <c r="AC63" s="71"/>
      <c r="AD63" s="72"/>
      <c r="AE63" s="72"/>
      <c r="AF63" s="72"/>
      <c r="AG63" s="73"/>
      <c r="AH63" s="74"/>
      <c r="AI63" s="75"/>
    </row>
    <row r="64" spans="1:35" s="45" customFormat="1" ht="15.75" hidden="1" x14ac:dyDescent="0.25">
      <c r="A64" s="78">
        <v>62</v>
      </c>
      <c r="B64" s="78" t="s">
        <v>265</v>
      </c>
      <c r="C64" s="78" t="s">
        <v>2565</v>
      </c>
      <c r="D64" s="78" t="s">
        <v>88</v>
      </c>
      <c r="E64" s="78" t="s">
        <v>105</v>
      </c>
      <c r="F64" s="78">
        <v>1</v>
      </c>
      <c r="G64" s="78">
        <v>1.4</v>
      </c>
      <c r="H64" s="78" t="s">
        <v>2771</v>
      </c>
      <c r="I64" s="78">
        <v>501</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265</v>
      </c>
      <c r="C65" s="78" t="s">
        <v>2565</v>
      </c>
      <c r="D65" s="78" t="s">
        <v>88</v>
      </c>
      <c r="E65" s="78" t="s">
        <v>105</v>
      </c>
      <c r="F65" s="78">
        <v>1</v>
      </c>
      <c r="G65" s="78">
        <v>1.4</v>
      </c>
      <c r="H65" s="78" t="s">
        <v>2771</v>
      </c>
      <c r="I65" s="78">
        <v>663</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15.75" hidden="1" x14ac:dyDescent="0.25">
      <c r="A66" s="78">
        <v>64</v>
      </c>
      <c r="B66" s="78" t="s">
        <v>265</v>
      </c>
      <c r="C66" s="78" t="s">
        <v>2565</v>
      </c>
      <c r="D66" s="78" t="s">
        <v>88</v>
      </c>
      <c r="E66" s="78" t="s">
        <v>105</v>
      </c>
      <c r="F66" s="78">
        <v>1</v>
      </c>
      <c r="G66" s="78">
        <v>1.4</v>
      </c>
      <c r="H66" s="78" t="s">
        <v>2697</v>
      </c>
      <c r="I66" s="78">
        <v>704</v>
      </c>
      <c r="J66" s="79">
        <v>0</v>
      </c>
      <c r="K66" s="80">
        <v>0</v>
      </c>
      <c r="L66" s="80">
        <v>0</v>
      </c>
      <c r="M66" s="81">
        <v>0</v>
      </c>
      <c r="N66" s="82">
        <v>0</v>
      </c>
      <c r="O66" s="83">
        <v>0</v>
      </c>
      <c r="P66" s="83">
        <v>0</v>
      </c>
      <c r="Q66" s="84">
        <v>0</v>
      </c>
      <c r="R66" s="85">
        <v>0</v>
      </c>
      <c r="S66" s="80">
        <v>0</v>
      </c>
      <c r="T66" s="80">
        <v>0</v>
      </c>
      <c r="U66" s="80">
        <v>0</v>
      </c>
      <c r="V66" s="80">
        <v>0</v>
      </c>
      <c r="W66" s="81">
        <v>0</v>
      </c>
      <c r="X66" s="82">
        <v>0</v>
      </c>
      <c r="Y66" s="86">
        <v>0</v>
      </c>
      <c r="Z66" s="87">
        <v>0</v>
      </c>
      <c r="AA66" s="166"/>
      <c r="AB66" s="167"/>
      <c r="AC66" s="71"/>
      <c r="AD66" s="72"/>
      <c r="AE66" s="72"/>
      <c r="AF66" s="72"/>
      <c r="AG66" s="73"/>
      <c r="AH66" s="74"/>
      <c r="AI66" s="75"/>
    </row>
    <row r="67" spans="1:35" s="45" customFormat="1" ht="31.5" hidden="1" x14ac:dyDescent="0.25">
      <c r="A67" s="78">
        <v>65</v>
      </c>
      <c r="B67" s="78" t="s">
        <v>265</v>
      </c>
      <c r="C67" s="78" t="s">
        <v>2565</v>
      </c>
      <c r="D67" s="78" t="s">
        <v>88</v>
      </c>
      <c r="E67" s="78" t="s">
        <v>105</v>
      </c>
      <c r="F67" s="78">
        <v>1</v>
      </c>
      <c r="G67" s="78">
        <v>1.4</v>
      </c>
      <c r="H67" s="78" t="s">
        <v>2772</v>
      </c>
      <c r="I67" s="78">
        <v>493</v>
      </c>
      <c r="J67" s="79">
        <v>0</v>
      </c>
      <c r="K67" s="80">
        <v>0</v>
      </c>
      <c r="L67" s="80">
        <v>0</v>
      </c>
      <c r="M67" s="81">
        <v>0</v>
      </c>
      <c r="N67" s="82">
        <v>1</v>
      </c>
      <c r="O67" s="83">
        <v>0</v>
      </c>
      <c r="P67" s="83">
        <v>0</v>
      </c>
      <c r="Q67" s="84">
        <v>0</v>
      </c>
      <c r="R67" s="85">
        <v>0</v>
      </c>
      <c r="S67" s="80">
        <v>0</v>
      </c>
      <c r="T67" s="80">
        <v>0</v>
      </c>
      <c r="U67" s="80">
        <v>0</v>
      </c>
      <c r="V67" s="80">
        <v>0</v>
      </c>
      <c r="W67" s="81">
        <v>0</v>
      </c>
      <c r="X67" s="82">
        <v>0</v>
      </c>
      <c r="Y67" s="86">
        <v>0</v>
      </c>
      <c r="Z67" s="87">
        <v>1</v>
      </c>
      <c r="AA67" s="169" t="s">
        <v>3153</v>
      </c>
      <c r="AB67" s="167"/>
      <c r="AC67" s="71"/>
      <c r="AD67" s="72"/>
      <c r="AE67" s="72"/>
      <c r="AF67" s="72"/>
      <c r="AG67" s="73"/>
      <c r="AH67" s="74"/>
      <c r="AI67" s="75"/>
    </row>
    <row r="68" spans="1:35" s="45" customFormat="1" ht="15.75" hidden="1" x14ac:dyDescent="0.25">
      <c r="A68" s="78">
        <v>66</v>
      </c>
      <c r="B68" s="78" t="s">
        <v>265</v>
      </c>
      <c r="C68" s="78" t="s">
        <v>2565</v>
      </c>
      <c r="D68" s="78" t="s">
        <v>88</v>
      </c>
      <c r="E68" s="78" t="s">
        <v>105</v>
      </c>
      <c r="F68" s="78">
        <v>1</v>
      </c>
      <c r="G68" s="78">
        <v>1.4</v>
      </c>
      <c r="H68" s="78" t="s">
        <v>2772</v>
      </c>
      <c r="I68" s="78">
        <v>502</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15.75" hidden="1" x14ac:dyDescent="0.25">
      <c r="A69" s="78">
        <v>67</v>
      </c>
      <c r="B69" s="78" t="s">
        <v>265</v>
      </c>
      <c r="C69" s="78" t="s">
        <v>2565</v>
      </c>
      <c r="D69" s="78" t="s">
        <v>88</v>
      </c>
      <c r="E69" s="78" t="s">
        <v>105</v>
      </c>
      <c r="F69" s="78">
        <v>1</v>
      </c>
      <c r="G69" s="78">
        <v>1.4</v>
      </c>
      <c r="H69" s="78" t="s">
        <v>2772</v>
      </c>
      <c r="I69" s="78">
        <v>504</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15.75" hidden="1" x14ac:dyDescent="0.25">
      <c r="A70" s="78">
        <v>68</v>
      </c>
      <c r="B70" s="78" t="s">
        <v>265</v>
      </c>
      <c r="C70" s="78" t="s">
        <v>2565</v>
      </c>
      <c r="D70" s="78" t="s">
        <v>88</v>
      </c>
      <c r="E70" s="78" t="s">
        <v>105</v>
      </c>
      <c r="F70" s="78">
        <v>1</v>
      </c>
      <c r="G70" s="78">
        <v>1.4</v>
      </c>
      <c r="H70" s="78" t="s">
        <v>2772</v>
      </c>
      <c r="I70" s="78">
        <v>632</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265</v>
      </c>
      <c r="C71" s="78" t="s">
        <v>2565</v>
      </c>
      <c r="D71" s="78" t="s">
        <v>88</v>
      </c>
      <c r="E71" s="78" t="s">
        <v>105</v>
      </c>
      <c r="F71" s="78">
        <v>1</v>
      </c>
      <c r="G71" s="78">
        <v>1.4</v>
      </c>
      <c r="H71" s="78" t="s">
        <v>2772</v>
      </c>
      <c r="I71" s="78">
        <v>637</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47.25" hidden="1" x14ac:dyDescent="0.25">
      <c r="A72" s="78">
        <v>70</v>
      </c>
      <c r="B72" s="78" t="s">
        <v>265</v>
      </c>
      <c r="C72" s="78" t="s">
        <v>2565</v>
      </c>
      <c r="D72" s="78" t="s">
        <v>88</v>
      </c>
      <c r="E72" s="78" t="s">
        <v>105</v>
      </c>
      <c r="F72" s="78">
        <v>1</v>
      </c>
      <c r="G72" s="78">
        <v>1.4</v>
      </c>
      <c r="H72" s="78" t="s">
        <v>2772</v>
      </c>
      <c r="I72" s="78">
        <v>649</v>
      </c>
      <c r="J72" s="79">
        <v>0</v>
      </c>
      <c r="K72" s="80">
        <v>0</v>
      </c>
      <c r="L72" s="80">
        <v>0</v>
      </c>
      <c r="M72" s="81">
        <v>0</v>
      </c>
      <c r="N72" s="82">
        <v>1</v>
      </c>
      <c r="O72" s="83">
        <v>0</v>
      </c>
      <c r="P72" s="83">
        <v>0</v>
      </c>
      <c r="Q72" s="84">
        <v>0</v>
      </c>
      <c r="R72" s="85">
        <v>0</v>
      </c>
      <c r="S72" s="80">
        <v>0</v>
      </c>
      <c r="T72" s="80">
        <v>0</v>
      </c>
      <c r="U72" s="80">
        <v>0</v>
      </c>
      <c r="V72" s="80">
        <v>0</v>
      </c>
      <c r="W72" s="81">
        <v>0</v>
      </c>
      <c r="X72" s="82">
        <v>0</v>
      </c>
      <c r="Y72" s="86">
        <v>0</v>
      </c>
      <c r="Z72" s="87">
        <v>1</v>
      </c>
      <c r="AA72" s="169" t="s">
        <v>2775</v>
      </c>
      <c r="AB72" s="167"/>
      <c r="AC72" s="71"/>
      <c r="AD72" s="72"/>
      <c r="AE72" s="72"/>
      <c r="AF72" s="72"/>
      <c r="AG72" s="73"/>
      <c r="AH72" s="74"/>
      <c r="AI72" s="75"/>
    </row>
    <row r="73" spans="1:35" s="45" customFormat="1" ht="31.5" hidden="1" x14ac:dyDescent="0.25">
      <c r="A73" s="78">
        <v>71</v>
      </c>
      <c r="B73" s="78" t="s">
        <v>265</v>
      </c>
      <c r="C73" s="78" t="s">
        <v>2565</v>
      </c>
      <c r="D73" s="78" t="s">
        <v>88</v>
      </c>
      <c r="E73" s="78" t="s">
        <v>105</v>
      </c>
      <c r="F73" s="78">
        <v>1</v>
      </c>
      <c r="G73" s="78">
        <v>1.4</v>
      </c>
      <c r="H73" s="78" t="s">
        <v>2772</v>
      </c>
      <c r="I73" s="78">
        <v>675</v>
      </c>
      <c r="J73" s="79">
        <v>0</v>
      </c>
      <c r="K73" s="80">
        <v>0</v>
      </c>
      <c r="L73" s="80">
        <v>0</v>
      </c>
      <c r="M73" s="81">
        <v>0</v>
      </c>
      <c r="N73" s="82">
        <v>0</v>
      </c>
      <c r="O73" s="83">
        <v>0</v>
      </c>
      <c r="P73" s="83">
        <v>0</v>
      </c>
      <c r="Q73" s="84">
        <v>0</v>
      </c>
      <c r="R73" s="85">
        <v>0</v>
      </c>
      <c r="S73" s="80">
        <v>0</v>
      </c>
      <c r="T73" s="80">
        <v>0</v>
      </c>
      <c r="U73" s="80">
        <v>1</v>
      </c>
      <c r="V73" s="80">
        <v>0</v>
      </c>
      <c r="W73" s="81">
        <v>0</v>
      </c>
      <c r="X73" s="82">
        <v>0</v>
      </c>
      <c r="Y73" s="86">
        <v>0</v>
      </c>
      <c r="Z73" s="87">
        <v>1</v>
      </c>
      <c r="AA73" s="169" t="s">
        <v>3161</v>
      </c>
      <c r="AB73" s="167"/>
      <c r="AC73" s="71"/>
      <c r="AD73" s="72"/>
      <c r="AE73" s="72"/>
      <c r="AF73" s="72"/>
      <c r="AG73" s="73"/>
      <c r="AH73" s="74"/>
      <c r="AI73" s="75"/>
    </row>
    <row r="74" spans="1:35" s="45" customFormat="1" ht="15.75" hidden="1" x14ac:dyDescent="0.25">
      <c r="A74" s="78">
        <v>72</v>
      </c>
      <c r="B74" s="78" t="s">
        <v>265</v>
      </c>
      <c r="C74" s="78" t="s">
        <v>2565</v>
      </c>
      <c r="D74" s="78" t="s">
        <v>88</v>
      </c>
      <c r="E74" s="78" t="s">
        <v>105</v>
      </c>
      <c r="F74" s="78">
        <v>2</v>
      </c>
      <c r="G74" s="78">
        <v>2.1</v>
      </c>
      <c r="H74" s="78" t="s">
        <v>2773</v>
      </c>
      <c r="I74" s="78">
        <v>510</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c r="AB74" s="167"/>
      <c r="AC74" s="71"/>
      <c r="AD74" s="72"/>
      <c r="AE74" s="72"/>
      <c r="AF74" s="72"/>
      <c r="AG74" s="73"/>
      <c r="AH74" s="74"/>
      <c r="AI74" s="75"/>
    </row>
    <row r="75" spans="1:35" s="45" customFormat="1" ht="15.75" hidden="1" x14ac:dyDescent="0.25">
      <c r="A75" s="78">
        <v>73</v>
      </c>
      <c r="B75" s="78" t="s">
        <v>265</v>
      </c>
      <c r="C75" s="78" t="s">
        <v>2565</v>
      </c>
      <c r="D75" s="78" t="s">
        <v>88</v>
      </c>
      <c r="E75" s="78" t="s">
        <v>105</v>
      </c>
      <c r="F75" s="78">
        <v>2</v>
      </c>
      <c r="G75" s="78">
        <v>2.1</v>
      </c>
      <c r="H75" s="78" t="s">
        <v>2773</v>
      </c>
      <c r="I75" s="78">
        <v>511</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15.75" hidden="1" x14ac:dyDescent="0.25">
      <c r="A76" s="78">
        <v>74</v>
      </c>
      <c r="B76" s="78" t="s">
        <v>265</v>
      </c>
      <c r="C76" s="78" t="s">
        <v>2565</v>
      </c>
      <c r="D76" s="78" t="s">
        <v>88</v>
      </c>
      <c r="E76" s="78" t="s">
        <v>105</v>
      </c>
      <c r="F76" s="78">
        <v>2</v>
      </c>
      <c r="G76" s="78">
        <v>2.1</v>
      </c>
      <c r="H76" s="78" t="s">
        <v>2773</v>
      </c>
      <c r="I76" s="78">
        <v>512</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15.75" hidden="1" x14ac:dyDescent="0.25">
      <c r="A77" s="78">
        <v>75</v>
      </c>
      <c r="B77" s="78" t="s">
        <v>265</v>
      </c>
      <c r="C77" s="78" t="s">
        <v>2565</v>
      </c>
      <c r="D77" s="78" t="s">
        <v>88</v>
      </c>
      <c r="E77" s="78" t="s">
        <v>105</v>
      </c>
      <c r="F77" s="78">
        <v>2</v>
      </c>
      <c r="G77" s="78">
        <v>2.1</v>
      </c>
      <c r="H77" s="78" t="s">
        <v>2773</v>
      </c>
      <c r="I77" s="78">
        <v>630</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47.25" x14ac:dyDescent="0.25">
      <c r="A78" s="78">
        <v>76</v>
      </c>
      <c r="B78" s="78" t="s">
        <v>265</v>
      </c>
      <c r="C78" s="78" t="s">
        <v>2565</v>
      </c>
      <c r="D78" s="78" t="s">
        <v>88</v>
      </c>
      <c r="E78" s="78" t="s">
        <v>105</v>
      </c>
      <c r="F78" s="78">
        <v>2</v>
      </c>
      <c r="G78" s="78">
        <v>2.1</v>
      </c>
      <c r="H78" s="78" t="s">
        <v>2773</v>
      </c>
      <c r="I78" s="78">
        <v>633</v>
      </c>
      <c r="J78" s="79">
        <v>1</v>
      </c>
      <c r="K78" s="80">
        <v>1</v>
      </c>
      <c r="L78" s="80">
        <v>0</v>
      </c>
      <c r="M78" s="81">
        <v>0</v>
      </c>
      <c r="N78" s="82">
        <v>0</v>
      </c>
      <c r="O78" s="83">
        <v>0</v>
      </c>
      <c r="P78" s="83">
        <v>0</v>
      </c>
      <c r="Q78" s="84">
        <v>0</v>
      </c>
      <c r="R78" s="85">
        <v>0</v>
      </c>
      <c r="S78" s="80">
        <v>0</v>
      </c>
      <c r="T78" s="80">
        <v>0</v>
      </c>
      <c r="U78" s="80">
        <v>0</v>
      </c>
      <c r="V78" s="80">
        <v>0</v>
      </c>
      <c r="W78" s="81">
        <v>0</v>
      </c>
      <c r="X78" s="82">
        <v>0</v>
      </c>
      <c r="Y78" s="86">
        <v>0</v>
      </c>
      <c r="Z78" s="87">
        <v>1</v>
      </c>
      <c r="AA78" s="166" t="s">
        <v>2836</v>
      </c>
      <c r="AB78" s="167"/>
      <c r="AC78" s="71"/>
      <c r="AD78" s="72"/>
      <c r="AE78" s="72"/>
      <c r="AF78" s="72"/>
      <c r="AG78" s="73"/>
      <c r="AH78" s="74"/>
      <c r="AI78" s="75"/>
    </row>
    <row r="79" spans="1:35" s="45" customFormat="1" ht="63" x14ac:dyDescent="0.25">
      <c r="A79" s="78">
        <v>77</v>
      </c>
      <c r="B79" s="78" t="s">
        <v>265</v>
      </c>
      <c r="C79" s="78" t="s">
        <v>2565</v>
      </c>
      <c r="D79" s="78" t="s">
        <v>88</v>
      </c>
      <c r="E79" s="78" t="s">
        <v>105</v>
      </c>
      <c r="F79" s="78">
        <v>2</v>
      </c>
      <c r="G79" s="78">
        <v>2.1</v>
      </c>
      <c r="H79" s="78" t="s">
        <v>2773</v>
      </c>
      <c r="I79" s="78">
        <v>652</v>
      </c>
      <c r="J79" s="79">
        <v>1</v>
      </c>
      <c r="K79" s="80">
        <v>1</v>
      </c>
      <c r="L79" s="80">
        <v>0</v>
      </c>
      <c r="M79" s="81">
        <v>0</v>
      </c>
      <c r="N79" s="82">
        <v>1</v>
      </c>
      <c r="O79" s="83">
        <v>0</v>
      </c>
      <c r="P79" s="83">
        <v>0</v>
      </c>
      <c r="Q79" s="84">
        <v>0</v>
      </c>
      <c r="R79" s="85">
        <v>0</v>
      </c>
      <c r="S79" s="80">
        <v>0</v>
      </c>
      <c r="T79" s="80">
        <v>0</v>
      </c>
      <c r="U79" s="80">
        <v>0</v>
      </c>
      <c r="V79" s="80">
        <v>0</v>
      </c>
      <c r="W79" s="81">
        <v>0</v>
      </c>
      <c r="X79" s="82">
        <v>0</v>
      </c>
      <c r="Y79" s="86">
        <v>0</v>
      </c>
      <c r="Z79" s="87">
        <v>1</v>
      </c>
      <c r="AA79" s="169" t="s">
        <v>2837</v>
      </c>
      <c r="AB79" s="167"/>
      <c r="AC79" s="71"/>
      <c r="AD79" s="72"/>
      <c r="AE79" s="72"/>
      <c r="AF79" s="72"/>
      <c r="AG79" s="73"/>
      <c r="AH79" s="74"/>
      <c r="AI79" s="75"/>
    </row>
    <row r="80" spans="1:35" s="45" customFormat="1" ht="63" x14ac:dyDescent="0.25">
      <c r="A80" s="78">
        <v>78</v>
      </c>
      <c r="B80" s="78" t="s">
        <v>265</v>
      </c>
      <c r="C80" s="78" t="s">
        <v>2565</v>
      </c>
      <c r="D80" s="78" t="s">
        <v>88</v>
      </c>
      <c r="E80" s="78" t="s">
        <v>105</v>
      </c>
      <c r="F80" s="78">
        <v>2</v>
      </c>
      <c r="G80" s="78">
        <v>2.1</v>
      </c>
      <c r="H80" s="78" t="s">
        <v>2773</v>
      </c>
      <c r="I80" s="78">
        <v>676</v>
      </c>
      <c r="J80" s="79">
        <v>1</v>
      </c>
      <c r="K80" s="80">
        <v>1</v>
      </c>
      <c r="L80" s="80">
        <v>0</v>
      </c>
      <c r="M80" s="81">
        <v>0</v>
      </c>
      <c r="N80" s="82">
        <v>1</v>
      </c>
      <c r="O80" s="83">
        <v>0</v>
      </c>
      <c r="P80" s="83">
        <v>0</v>
      </c>
      <c r="Q80" s="84">
        <v>0</v>
      </c>
      <c r="R80" s="85">
        <v>0</v>
      </c>
      <c r="S80" s="80">
        <v>0</v>
      </c>
      <c r="T80" s="80">
        <v>0</v>
      </c>
      <c r="U80" s="80">
        <v>0</v>
      </c>
      <c r="V80" s="80">
        <v>0</v>
      </c>
      <c r="W80" s="81">
        <v>0</v>
      </c>
      <c r="X80" s="82">
        <v>0</v>
      </c>
      <c r="Y80" s="86">
        <v>0</v>
      </c>
      <c r="Z80" s="87">
        <v>1</v>
      </c>
      <c r="AA80" s="169" t="s">
        <v>2838</v>
      </c>
      <c r="AB80" s="167"/>
      <c r="AC80" s="71"/>
      <c r="AD80" s="72"/>
      <c r="AE80" s="72"/>
      <c r="AF80" s="72"/>
      <c r="AG80" s="73"/>
      <c r="AH80" s="74"/>
      <c r="AI80" s="75"/>
    </row>
    <row r="81" spans="1:35" s="45" customFormat="1" ht="15.75" hidden="1" x14ac:dyDescent="0.25">
      <c r="A81" s="78">
        <v>79</v>
      </c>
      <c r="B81" s="78" t="s">
        <v>265</v>
      </c>
      <c r="C81" s="78" t="s">
        <v>2565</v>
      </c>
      <c r="D81" s="78" t="s">
        <v>88</v>
      </c>
      <c r="E81" s="78" t="s">
        <v>105</v>
      </c>
      <c r="F81" s="78">
        <v>2</v>
      </c>
      <c r="G81" s="78">
        <v>2.1</v>
      </c>
      <c r="H81" s="78" t="s">
        <v>2833</v>
      </c>
      <c r="I81" s="78">
        <v>515</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15.75" hidden="1" x14ac:dyDescent="0.25">
      <c r="A82" s="78">
        <v>80</v>
      </c>
      <c r="B82" s="78" t="s">
        <v>265</v>
      </c>
      <c r="C82" s="78" t="s">
        <v>2565</v>
      </c>
      <c r="D82" s="78" t="s">
        <v>88</v>
      </c>
      <c r="E82" s="78" t="s">
        <v>105</v>
      </c>
      <c r="F82" s="78">
        <v>2</v>
      </c>
      <c r="G82" s="78">
        <v>2.1</v>
      </c>
      <c r="H82" s="78" t="s">
        <v>2833</v>
      </c>
      <c r="I82" s="78">
        <v>620</v>
      </c>
      <c r="J82" s="79">
        <v>0</v>
      </c>
      <c r="K82" s="80">
        <v>1</v>
      </c>
      <c r="L82" s="80">
        <v>0</v>
      </c>
      <c r="M82" s="81">
        <v>0</v>
      </c>
      <c r="N82" s="82">
        <v>0</v>
      </c>
      <c r="O82" s="83">
        <v>0</v>
      </c>
      <c r="P82" s="83">
        <v>0</v>
      </c>
      <c r="Q82" s="84">
        <v>0</v>
      </c>
      <c r="R82" s="85">
        <v>0</v>
      </c>
      <c r="S82" s="80">
        <v>0</v>
      </c>
      <c r="T82" s="80">
        <v>0</v>
      </c>
      <c r="U82" s="80">
        <v>0</v>
      </c>
      <c r="V82" s="80">
        <v>0</v>
      </c>
      <c r="W82" s="81">
        <v>0</v>
      </c>
      <c r="X82" s="82">
        <v>0</v>
      </c>
      <c r="Y82" s="86">
        <v>0</v>
      </c>
      <c r="Z82" s="87">
        <v>1</v>
      </c>
      <c r="AA82" s="166" t="s">
        <v>175</v>
      </c>
      <c r="AB82" s="167"/>
      <c r="AC82" s="71"/>
      <c r="AD82" s="72"/>
      <c r="AE82" s="72"/>
      <c r="AF82" s="72"/>
      <c r="AG82" s="73"/>
      <c r="AH82" s="74"/>
      <c r="AI82" s="75"/>
    </row>
    <row r="83" spans="1:35" s="45" customFormat="1" ht="15.75" hidden="1" x14ac:dyDescent="0.25">
      <c r="A83" s="78">
        <v>81</v>
      </c>
      <c r="B83" s="78" t="s">
        <v>265</v>
      </c>
      <c r="C83" s="78" t="s">
        <v>2565</v>
      </c>
      <c r="D83" s="78" t="s">
        <v>88</v>
      </c>
      <c r="E83" s="78" t="s">
        <v>105</v>
      </c>
      <c r="F83" s="78">
        <v>2</v>
      </c>
      <c r="G83" s="78">
        <v>2.1</v>
      </c>
      <c r="H83" s="78" t="s">
        <v>2833</v>
      </c>
      <c r="I83" s="78">
        <v>667</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15.75" hidden="1" x14ac:dyDescent="0.25">
      <c r="A84" s="78">
        <v>82</v>
      </c>
      <c r="B84" s="78" t="s">
        <v>265</v>
      </c>
      <c r="C84" s="78" t="s">
        <v>2565</v>
      </c>
      <c r="D84" s="78" t="s">
        <v>88</v>
      </c>
      <c r="E84" s="78" t="s">
        <v>105</v>
      </c>
      <c r="F84" s="78">
        <v>2</v>
      </c>
      <c r="G84" s="78">
        <v>2.1</v>
      </c>
      <c r="H84" s="78" t="s">
        <v>2834</v>
      </c>
      <c r="I84" s="78">
        <v>513</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c r="AB84" s="167"/>
      <c r="AC84" s="71"/>
      <c r="AD84" s="72"/>
      <c r="AE84" s="72"/>
      <c r="AF84" s="72"/>
      <c r="AG84" s="73"/>
      <c r="AH84" s="74"/>
      <c r="AI84" s="75"/>
    </row>
    <row r="85" spans="1:35" s="45" customFormat="1" ht="15.75" hidden="1" x14ac:dyDescent="0.25">
      <c r="A85" s="78">
        <v>83</v>
      </c>
      <c r="B85" s="78" t="s">
        <v>265</v>
      </c>
      <c r="C85" s="78" t="s">
        <v>2565</v>
      </c>
      <c r="D85" s="78" t="s">
        <v>88</v>
      </c>
      <c r="E85" s="78" t="s">
        <v>105</v>
      </c>
      <c r="F85" s="78">
        <v>2</v>
      </c>
      <c r="G85" s="78">
        <v>2.1</v>
      </c>
      <c r="H85" s="78" t="s">
        <v>2834</v>
      </c>
      <c r="I85" s="78">
        <v>690</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c r="AC85" s="71"/>
      <c r="AD85" s="72"/>
      <c r="AE85" s="72"/>
      <c r="AF85" s="72"/>
      <c r="AG85" s="73"/>
      <c r="AH85" s="74"/>
      <c r="AI85" s="75"/>
    </row>
    <row r="86" spans="1:35" s="45" customFormat="1" ht="47.25" hidden="1" x14ac:dyDescent="0.25">
      <c r="A86" s="78">
        <v>84</v>
      </c>
      <c r="B86" s="78" t="s">
        <v>265</v>
      </c>
      <c r="C86" s="78" t="s">
        <v>2565</v>
      </c>
      <c r="D86" s="78" t="s">
        <v>88</v>
      </c>
      <c r="E86" s="78" t="s">
        <v>105</v>
      </c>
      <c r="F86" s="78">
        <v>2</v>
      </c>
      <c r="G86" s="78">
        <v>2.1</v>
      </c>
      <c r="H86" s="78" t="s">
        <v>2834</v>
      </c>
      <c r="I86" s="78">
        <v>692</v>
      </c>
      <c r="J86" s="79">
        <v>0</v>
      </c>
      <c r="K86" s="80">
        <v>0</v>
      </c>
      <c r="L86" s="80">
        <v>0</v>
      </c>
      <c r="M86" s="81">
        <v>0</v>
      </c>
      <c r="N86" s="82">
        <v>1</v>
      </c>
      <c r="O86" s="83">
        <v>0</v>
      </c>
      <c r="P86" s="83">
        <v>0</v>
      </c>
      <c r="Q86" s="84">
        <v>0</v>
      </c>
      <c r="R86" s="85">
        <v>1</v>
      </c>
      <c r="S86" s="80">
        <v>0</v>
      </c>
      <c r="T86" s="80">
        <v>0</v>
      </c>
      <c r="U86" s="80">
        <v>0</v>
      </c>
      <c r="V86" s="80">
        <v>0</v>
      </c>
      <c r="W86" s="81">
        <v>0</v>
      </c>
      <c r="X86" s="82">
        <v>0</v>
      </c>
      <c r="Y86" s="86">
        <v>0</v>
      </c>
      <c r="Z86" s="87">
        <v>1</v>
      </c>
      <c r="AA86" s="166" t="s">
        <v>2839</v>
      </c>
      <c r="AB86" s="167"/>
      <c r="AC86" s="71"/>
      <c r="AD86" s="72"/>
      <c r="AE86" s="72"/>
      <c r="AF86" s="72"/>
      <c r="AG86" s="73"/>
      <c r="AH86" s="74"/>
      <c r="AI86" s="75"/>
    </row>
    <row r="87" spans="1:35" s="45" customFormat="1" ht="31.5" x14ac:dyDescent="0.25">
      <c r="A87" s="78">
        <v>85</v>
      </c>
      <c r="B87" s="78" t="s">
        <v>265</v>
      </c>
      <c r="C87" s="78" t="s">
        <v>2565</v>
      </c>
      <c r="D87" s="78" t="s">
        <v>88</v>
      </c>
      <c r="E87" s="78" t="s">
        <v>105</v>
      </c>
      <c r="F87" s="78">
        <v>2</v>
      </c>
      <c r="G87" s="78">
        <v>2.1</v>
      </c>
      <c r="H87" s="78" t="s">
        <v>2834</v>
      </c>
      <c r="I87" s="78">
        <v>698</v>
      </c>
      <c r="J87" s="79">
        <v>1</v>
      </c>
      <c r="K87" s="80">
        <v>0</v>
      </c>
      <c r="L87" s="80">
        <v>0</v>
      </c>
      <c r="M87" s="81">
        <v>0</v>
      </c>
      <c r="N87" s="82">
        <v>0</v>
      </c>
      <c r="O87" s="83">
        <v>0</v>
      </c>
      <c r="P87" s="83">
        <v>0</v>
      </c>
      <c r="Q87" s="84">
        <v>0</v>
      </c>
      <c r="R87" s="85">
        <v>0</v>
      </c>
      <c r="S87" s="80">
        <v>0</v>
      </c>
      <c r="T87" s="80">
        <v>0</v>
      </c>
      <c r="U87" s="80">
        <v>0</v>
      </c>
      <c r="V87" s="80">
        <v>0</v>
      </c>
      <c r="W87" s="81">
        <v>0</v>
      </c>
      <c r="X87" s="82">
        <v>0</v>
      </c>
      <c r="Y87" s="86">
        <v>0</v>
      </c>
      <c r="Z87" s="87">
        <v>1</v>
      </c>
      <c r="AA87" s="166" t="s">
        <v>2835</v>
      </c>
      <c r="AB87" s="167"/>
      <c r="AC87" s="71"/>
      <c r="AD87" s="72"/>
      <c r="AE87" s="72"/>
      <c r="AF87" s="72"/>
      <c r="AG87" s="73"/>
      <c r="AH87" s="74"/>
      <c r="AI87" s="75"/>
    </row>
    <row r="88" spans="1:35" s="45" customFormat="1" ht="31.5" hidden="1" x14ac:dyDescent="0.25">
      <c r="A88" s="78">
        <v>86</v>
      </c>
      <c r="B88" s="78" t="s">
        <v>2565</v>
      </c>
      <c r="C88" s="78" t="s">
        <v>265</v>
      </c>
      <c r="D88" s="78" t="s">
        <v>88</v>
      </c>
      <c r="E88" s="78" t="s">
        <v>105</v>
      </c>
      <c r="F88" s="78">
        <v>2</v>
      </c>
      <c r="G88" s="78">
        <v>2.1</v>
      </c>
      <c r="H88" s="78" t="s">
        <v>2844</v>
      </c>
      <c r="I88" s="78">
        <v>523</v>
      </c>
      <c r="J88" s="79">
        <v>0</v>
      </c>
      <c r="K88" s="80">
        <v>0</v>
      </c>
      <c r="L88" s="80">
        <v>0</v>
      </c>
      <c r="M88" s="81">
        <v>0</v>
      </c>
      <c r="N88" s="82">
        <v>0</v>
      </c>
      <c r="O88" s="83">
        <v>0</v>
      </c>
      <c r="P88" s="83">
        <v>0</v>
      </c>
      <c r="Q88" s="84">
        <v>0</v>
      </c>
      <c r="R88" s="85">
        <v>1</v>
      </c>
      <c r="S88" s="80">
        <v>0</v>
      </c>
      <c r="T88" s="80">
        <v>0</v>
      </c>
      <c r="U88" s="80">
        <v>0</v>
      </c>
      <c r="V88" s="80">
        <v>0</v>
      </c>
      <c r="W88" s="81">
        <v>0</v>
      </c>
      <c r="X88" s="82">
        <v>0</v>
      </c>
      <c r="Y88" s="86">
        <v>0</v>
      </c>
      <c r="Z88" s="87">
        <v>1</v>
      </c>
      <c r="AA88" s="169" t="s">
        <v>3154</v>
      </c>
      <c r="AB88" s="167"/>
      <c r="AC88" s="71"/>
      <c r="AD88" s="72"/>
      <c r="AE88" s="72"/>
      <c r="AF88" s="72"/>
      <c r="AG88" s="73"/>
      <c r="AH88" s="74"/>
      <c r="AI88" s="75"/>
    </row>
    <row r="89" spans="1:35" s="45" customFormat="1" ht="15.75" hidden="1" x14ac:dyDescent="0.25">
      <c r="A89" s="78">
        <v>87</v>
      </c>
      <c r="B89" s="78" t="s">
        <v>2565</v>
      </c>
      <c r="C89" s="78" t="s">
        <v>265</v>
      </c>
      <c r="D89" s="78" t="s">
        <v>88</v>
      </c>
      <c r="E89" s="78" t="s">
        <v>105</v>
      </c>
      <c r="F89" s="78">
        <v>2</v>
      </c>
      <c r="G89" s="78">
        <v>2.1</v>
      </c>
      <c r="H89" s="78" t="s">
        <v>2844</v>
      </c>
      <c r="I89" s="78">
        <v>600</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c r="AB89" s="167"/>
      <c r="AC89" s="71"/>
      <c r="AD89" s="72"/>
      <c r="AE89" s="72"/>
      <c r="AF89" s="72"/>
      <c r="AG89" s="73"/>
      <c r="AH89" s="74"/>
      <c r="AI89" s="75"/>
    </row>
    <row r="90" spans="1:35" s="45" customFormat="1" ht="15.75" hidden="1" x14ac:dyDescent="0.25">
      <c r="A90" s="78">
        <v>88</v>
      </c>
      <c r="B90" s="78" t="s">
        <v>2565</v>
      </c>
      <c r="C90" s="78" t="s">
        <v>265</v>
      </c>
      <c r="D90" s="78" t="s">
        <v>88</v>
      </c>
      <c r="E90" s="78" t="s">
        <v>105</v>
      </c>
      <c r="F90" s="78">
        <v>2</v>
      </c>
      <c r="G90" s="78">
        <v>2.1</v>
      </c>
      <c r="H90" s="78" t="s">
        <v>2844</v>
      </c>
      <c r="I90" s="78">
        <v>634</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c r="AB90" s="167"/>
      <c r="AC90" s="71"/>
      <c r="AD90" s="72"/>
      <c r="AE90" s="72"/>
      <c r="AF90" s="72"/>
      <c r="AG90" s="73"/>
      <c r="AH90" s="74"/>
      <c r="AI90" s="75"/>
    </row>
    <row r="91" spans="1:35" s="45" customFormat="1" ht="15.75" hidden="1" x14ac:dyDescent="0.25">
      <c r="A91" s="78">
        <v>89</v>
      </c>
      <c r="B91" s="78" t="s">
        <v>2565</v>
      </c>
      <c r="C91" s="78" t="s">
        <v>265</v>
      </c>
      <c r="D91" s="78" t="s">
        <v>88</v>
      </c>
      <c r="E91" s="78" t="s">
        <v>105</v>
      </c>
      <c r="F91" s="78">
        <v>2</v>
      </c>
      <c r="G91" s="78">
        <v>2.1</v>
      </c>
      <c r="H91" s="78" t="s">
        <v>2844</v>
      </c>
      <c r="I91" s="78">
        <v>641</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67"/>
      <c r="AC91" s="71"/>
      <c r="AD91" s="72"/>
      <c r="AE91" s="72"/>
      <c r="AF91" s="72"/>
      <c r="AG91" s="73"/>
      <c r="AH91" s="74"/>
      <c r="AI91" s="75"/>
    </row>
    <row r="92" spans="1:35" s="45" customFormat="1" ht="15.75" hidden="1" x14ac:dyDescent="0.25">
      <c r="A92" s="78">
        <v>90</v>
      </c>
      <c r="B92" s="78" t="s">
        <v>2565</v>
      </c>
      <c r="C92" s="78" t="s">
        <v>265</v>
      </c>
      <c r="D92" s="78" t="s">
        <v>88</v>
      </c>
      <c r="E92" s="78" t="s">
        <v>105</v>
      </c>
      <c r="F92" s="78">
        <v>2</v>
      </c>
      <c r="G92" s="78">
        <v>2.1</v>
      </c>
      <c r="H92" s="78" t="s">
        <v>2844</v>
      </c>
      <c r="I92" s="78">
        <v>645</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15.75" hidden="1" x14ac:dyDescent="0.25">
      <c r="A93" s="78">
        <v>91</v>
      </c>
      <c r="B93" s="78" t="s">
        <v>2565</v>
      </c>
      <c r="C93" s="78" t="s">
        <v>265</v>
      </c>
      <c r="D93" s="78" t="s">
        <v>88</v>
      </c>
      <c r="E93" s="78" t="s">
        <v>105</v>
      </c>
      <c r="F93" s="78">
        <v>2</v>
      </c>
      <c r="G93" s="78">
        <v>2.1</v>
      </c>
      <c r="H93" s="78" t="s">
        <v>2844</v>
      </c>
      <c r="I93" s="78">
        <v>707</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67"/>
      <c r="AC93" s="71"/>
      <c r="AD93" s="72"/>
      <c r="AE93" s="72"/>
      <c r="AF93" s="72"/>
      <c r="AG93" s="73"/>
      <c r="AH93" s="74"/>
      <c r="AI93" s="75"/>
    </row>
    <row r="94" spans="1:35" s="45" customFormat="1" ht="15.75" hidden="1" x14ac:dyDescent="0.25">
      <c r="A94" s="78">
        <v>92</v>
      </c>
      <c r="B94" s="78" t="s">
        <v>2565</v>
      </c>
      <c r="C94" s="78" t="s">
        <v>265</v>
      </c>
      <c r="D94" s="78" t="s">
        <v>88</v>
      </c>
      <c r="E94" s="78" t="s">
        <v>105</v>
      </c>
      <c r="F94" s="78">
        <v>2</v>
      </c>
      <c r="G94" s="78">
        <v>2.1</v>
      </c>
      <c r="H94" s="78" t="s">
        <v>2844</v>
      </c>
      <c r="I94" s="78">
        <v>708</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c r="AB94" s="167"/>
      <c r="AC94" s="71"/>
      <c r="AD94" s="72"/>
      <c r="AE94" s="72"/>
      <c r="AF94" s="72"/>
      <c r="AG94" s="73"/>
      <c r="AH94" s="74"/>
      <c r="AI94" s="75"/>
    </row>
    <row r="95" spans="1:35" s="45" customFormat="1" ht="15.75" hidden="1" x14ac:dyDescent="0.25">
      <c r="A95" s="78">
        <v>93</v>
      </c>
      <c r="B95" s="78" t="s">
        <v>2565</v>
      </c>
      <c r="C95" s="78" t="s">
        <v>265</v>
      </c>
      <c r="D95" s="78" t="s">
        <v>88</v>
      </c>
      <c r="E95" s="78" t="s">
        <v>105</v>
      </c>
      <c r="F95" s="78">
        <v>2</v>
      </c>
      <c r="G95" s="78">
        <v>2.2000000000000002</v>
      </c>
      <c r="H95" s="78" t="s">
        <v>2845</v>
      </c>
      <c r="I95" s="78">
        <v>603</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15.75" hidden="1" x14ac:dyDescent="0.25">
      <c r="A96" s="78">
        <v>94</v>
      </c>
      <c r="B96" s="78" t="s">
        <v>2565</v>
      </c>
      <c r="C96" s="78" t="s">
        <v>265</v>
      </c>
      <c r="D96" s="78" t="s">
        <v>88</v>
      </c>
      <c r="E96" s="78" t="s">
        <v>105</v>
      </c>
      <c r="F96" s="78">
        <v>2</v>
      </c>
      <c r="G96" s="78">
        <v>2.2000000000000002</v>
      </c>
      <c r="H96" s="78" t="s">
        <v>2846</v>
      </c>
      <c r="I96" s="78">
        <v>516</v>
      </c>
      <c r="J96" s="79">
        <v>0</v>
      </c>
      <c r="K96" s="80">
        <v>1</v>
      </c>
      <c r="L96" s="80">
        <v>0</v>
      </c>
      <c r="M96" s="81">
        <v>0</v>
      </c>
      <c r="N96" s="82">
        <v>0</v>
      </c>
      <c r="O96" s="83">
        <v>0</v>
      </c>
      <c r="P96" s="83">
        <v>0</v>
      </c>
      <c r="Q96" s="84">
        <v>0</v>
      </c>
      <c r="R96" s="85">
        <v>0</v>
      </c>
      <c r="S96" s="80">
        <v>0</v>
      </c>
      <c r="T96" s="80">
        <v>0</v>
      </c>
      <c r="U96" s="80">
        <v>0</v>
      </c>
      <c r="V96" s="80">
        <v>0</v>
      </c>
      <c r="W96" s="81">
        <v>0</v>
      </c>
      <c r="X96" s="82">
        <v>0</v>
      </c>
      <c r="Y96" s="86">
        <v>0</v>
      </c>
      <c r="Z96" s="87">
        <v>1</v>
      </c>
      <c r="AA96" s="166" t="s">
        <v>115</v>
      </c>
      <c r="AB96" s="167"/>
      <c r="AC96" s="71"/>
      <c r="AD96" s="72"/>
      <c r="AE96" s="72"/>
      <c r="AF96" s="72"/>
      <c r="AG96" s="73"/>
      <c r="AH96" s="74"/>
      <c r="AI96" s="75"/>
    </row>
    <row r="97" spans="1:35" s="45" customFormat="1" ht="31.5" hidden="1" x14ac:dyDescent="0.25">
      <c r="A97" s="78">
        <v>95</v>
      </c>
      <c r="B97" s="78" t="s">
        <v>2565</v>
      </c>
      <c r="C97" s="78" t="s">
        <v>265</v>
      </c>
      <c r="D97" s="78" t="s">
        <v>88</v>
      </c>
      <c r="E97" s="78" t="s">
        <v>105</v>
      </c>
      <c r="F97" s="78">
        <v>2</v>
      </c>
      <c r="G97" s="78">
        <v>2.2000000000000002</v>
      </c>
      <c r="H97" s="78" t="s">
        <v>2847</v>
      </c>
      <c r="I97" s="78">
        <v>532</v>
      </c>
      <c r="J97" s="79">
        <v>0</v>
      </c>
      <c r="K97" s="80">
        <v>0</v>
      </c>
      <c r="L97" s="80">
        <v>0</v>
      </c>
      <c r="M97" s="81">
        <v>0</v>
      </c>
      <c r="N97" s="82">
        <v>0</v>
      </c>
      <c r="O97" s="83">
        <v>0</v>
      </c>
      <c r="P97" s="83">
        <v>0</v>
      </c>
      <c r="Q97" s="84">
        <v>0</v>
      </c>
      <c r="R97" s="85">
        <v>0</v>
      </c>
      <c r="S97" s="80">
        <v>0</v>
      </c>
      <c r="T97" s="80">
        <v>0</v>
      </c>
      <c r="U97" s="80">
        <v>1</v>
      </c>
      <c r="V97" s="80">
        <v>0</v>
      </c>
      <c r="W97" s="81">
        <v>0</v>
      </c>
      <c r="X97" s="82">
        <v>0</v>
      </c>
      <c r="Y97" s="86">
        <v>0</v>
      </c>
      <c r="Z97" s="87">
        <v>1</v>
      </c>
      <c r="AA97" s="169" t="s">
        <v>3155</v>
      </c>
      <c r="AB97" s="167"/>
      <c r="AC97" s="71"/>
      <c r="AD97" s="72"/>
      <c r="AE97" s="72"/>
      <c r="AF97" s="72"/>
      <c r="AG97" s="73"/>
      <c r="AH97" s="74"/>
      <c r="AI97" s="75"/>
    </row>
    <row r="98" spans="1:35" s="45" customFormat="1" ht="15.75" hidden="1" x14ac:dyDescent="0.25">
      <c r="A98" s="78">
        <v>96</v>
      </c>
      <c r="B98" s="78" t="s">
        <v>2565</v>
      </c>
      <c r="C98" s="78" t="s">
        <v>265</v>
      </c>
      <c r="D98" s="78" t="s">
        <v>88</v>
      </c>
      <c r="E98" s="78" t="s">
        <v>105</v>
      </c>
      <c r="F98" s="78">
        <v>2</v>
      </c>
      <c r="G98" s="78">
        <v>2.2000000000000002</v>
      </c>
      <c r="H98" s="78" t="s">
        <v>2847</v>
      </c>
      <c r="I98" s="78">
        <v>536</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15.75" hidden="1" x14ac:dyDescent="0.25">
      <c r="A99" s="78">
        <v>97</v>
      </c>
      <c r="B99" s="78" t="s">
        <v>2565</v>
      </c>
      <c r="C99" s="78" t="s">
        <v>265</v>
      </c>
      <c r="D99" s="78" t="s">
        <v>88</v>
      </c>
      <c r="E99" s="78" t="s">
        <v>105</v>
      </c>
      <c r="F99" s="78">
        <v>2</v>
      </c>
      <c r="G99" s="78">
        <v>2.2000000000000002</v>
      </c>
      <c r="H99" s="78" t="s">
        <v>2847</v>
      </c>
      <c r="I99" s="78">
        <v>646</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15.75" hidden="1" x14ac:dyDescent="0.25">
      <c r="A100" s="78">
        <v>98</v>
      </c>
      <c r="B100" s="78" t="s">
        <v>2565</v>
      </c>
      <c r="C100" s="78" t="s">
        <v>265</v>
      </c>
      <c r="D100" s="78" t="s">
        <v>88</v>
      </c>
      <c r="E100" s="78" t="s">
        <v>105</v>
      </c>
      <c r="F100" s="78">
        <v>2</v>
      </c>
      <c r="G100" s="78">
        <v>2.2000000000000002</v>
      </c>
      <c r="H100" s="78" t="s">
        <v>2847</v>
      </c>
      <c r="I100" s="78">
        <v>673</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15.75" hidden="1" x14ac:dyDescent="0.25">
      <c r="A101" s="78">
        <v>99</v>
      </c>
      <c r="B101" s="78" t="s">
        <v>2565</v>
      </c>
      <c r="C101" s="78" t="s">
        <v>265</v>
      </c>
      <c r="D101" s="78" t="s">
        <v>88</v>
      </c>
      <c r="E101" s="78" t="s">
        <v>105</v>
      </c>
      <c r="F101" s="78">
        <v>2</v>
      </c>
      <c r="G101" s="78">
        <v>2.2000000000000002</v>
      </c>
      <c r="H101" s="78" t="s">
        <v>2848</v>
      </c>
      <c r="I101" s="78">
        <v>589</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6"/>
      <c r="AB101" s="167"/>
      <c r="AC101" s="71"/>
      <c r="AD101" s="72"/>
      <c r="AE101" s="72"/>
      <c r="AF101" s="72"/>
      <c r="AG101" s="73"/>
      <c r="AH101" s="74"/>
      <c r="AI101" s="75"/>
    </row>
    <row r="102" spans="1:35" s="45" customFormat="1" ht="15.75" hidden="1" x14ac:dyDescent="0.25">
      <c r="A102" s="78">
        <v>100</v>
      </c>
      <c r="B102" s="78" t="s">
        <v>2565</v>
      </c>
      <c r="C102" s="78" t="s">
        <v>265</v>
      </c>
      <c r="D102" s="78" t="s">
        <v>88</v>
      </c>
      <c r="E102" s="78" t="s">
        <v>105</v>
      </c>
      <c r="F102" s="78">
        <v>2</v>
      </c>
      <c r="G102" s="78">
        <v>2.2000000000000002</v>
      </c>
      <c r="H102" s="78" t="s">
        <v>2848</v>
      </c>
      <c r="I102" s="78">
        <v>590</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c r="AB102" s="167"/>
      <c r="AC102" s="71"/>
      <c r="AD102" s="72"/>
      <c r="AE102" s="72"/>
      <c r="AF102" s="72"/>
      <c r="AG102" s="73"/>
      <c r="AH102" s="74"/>
      <c r="AI102" s="75"/>
    </row>
    <row r="103" spans="1:35" s="45" customFormat="1" ht="15.75" hidden="1" x14ac:dyDescent="0.25">
      <c r="A103" s="78">
        <v>101</v>
      </c>
      <c r="B103" s="78" t="s">
        <v>2565</v>
      </c>
      <c r="C103" s="78" t="s">
        <v>265</v>
      </c>
      <c r="D103" s="78" t="s">
        <v>88</v>
      </c>
      <c r="E103" s="78" t="s">
        <v>105</v>
      </c>
      <c r="F103" s="78">
        <v>2</v>
      </c>
      <c r="G103" s="78">
        <v>2.2000000000000002</v>
      </c>
      <c r="H103" s="78" t="s">
        <v>2848</v>
      </c>
      <c r="I103" s="78">
        <v>691</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15.75" hidden="1" x14ac:dyDescent="0.25">
      <c r="A104" s="78">
        <v>102</v>
      </c>
      <c r="B104" s="78" t="s">
        <v>2565</v>
      </c>
      <c r="C104" s="78" t="s">
        <v>265</v>
      </c>
      <c r="D104" s="78" t="s">
        <v>88</v>
      </c>
      <c r="E104" s="78" t="s">
        <v>105</v>
      </c>
      <c r="F104" s="78">
        <v>2</v>
      </c>
      <c r="G104" s="78">
        <v>2.2000000000000002</v>
      </c>
      <c r="H104" s="78" t="s">
        <v>2925</v>
      </c>
      <c r="I104" s="78">
        <v>531</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15.75" hidden="1" x14ac:dyDescent="0.25">
      <c r="A105" s="78">
        <v>103</v>
      </c>
      <c r="B105" s="78" t="s">
        <v>2565</v>
      </c>
      <c r="C105" s="78" t="s">
        <v>265</v>
      </c>
      <c r="D105" s="78" t="s">
        <v>88</v>
      </c>
      <c r="E105" s="78" t="s">
        <v>105</v>
      </c>
      <c r="F105" s="78">
        <v>2</v>
      </c>
      <c r="G105" s="78">
        <v>2.2000000000000002</v>
      </c>
      <c r="H105" s="78" t="s">
        <v>2925</v>
      </c>
      <c r="I105" s="78">
        <v>599</v>
      </c>
      <c r="J105" s="79">
        <v>0</v>
      </c>
      <c r="K105" s="80">
        <v>0</v>
      </c>
      <c r="L105" s="80">
        <v>0</v>
      </c>
      <c r="M105" s="81">
        <v>0</v>
      </c>
      <c r="N105" s="82">
        <v>1</v>
      </c>
      <c r="O105" s="83">
        <v>0</v>
      </c>
      <c r="P105" s="83">
        <v>0</v>
      </c>
      <c r="Q105" s="84">
        <v>0</v>
      </c>
      <c r="R105" s="85">
        <v>0</v>
      </c>
      <c r="S105" s="80">
        <v>0</v>
      </c>
      <c r="T105" s="80">
        <v>0</v>
      </c>
      <c r="U105" s="80">
        <v>0</v>
      </c>
      <c r="V105" s="80">
        <v>0</v>
      </c>
      <c r="W105" s="81">
        <v>0</v>
      </c>
      <c r="X105" s="82">
        <v>0</v>
      </c>
      <c r="Y105" s="86">
        <v>0</v>
      </c>
      <c r="Z105" s="87">
        <v>1</v>
      </c>
      <c r="AA105" s="166" t="s">
        <v>2926</v>
      </c>
      <c r="AB105" s="167"/>
      <c r="AC105" s="71"/>
      <c r="AD105" s="72"/>
      <c r="AE105" s="72"/>
      <c r="AF105" s="72"/>
      <c r="AG105" s="73"/>
      <c r="AH105" s="74"/>
      <c r="AI105" s="75"/>
    </row>
    <row r="106" spans="1:35" s="45" customFormat="1" ht="63" hidden="1" x14ac:dyDescent="0.25">
      <c r="A106" s="78">
        <v>104</v>
      </c>
      <c r="B106" s="78" t="s">
        <v>2565</v>
      </c>
      <c r="C106" s="78" t="s">
        <v>265</v>
      </c>
      <c r="D106" s="78" t="s">
        <v>88</v>
      </c>
      <c r="E106" s="78" t="s">
        <v>105</v>
      </c>
      <c r="F106" s="78">
        <v>2</v>
      </c>
      <c r="G106" s="78">
        <v>2.2000000000000002</v>
      </c>
      <c r="H106" s="78" t="s">
        <v>2925</v>
      </c>
      <c r="I106" s="78">
        <v>635</v>
      </c>
      <c r="J106" s="79">
        <v>0</v>
      </c>
      <c r="K106" s="80">
        <v>0</v>
      </c>
      <c r="L106" s="80">
        <v>0</v>
      </c>
      <c r="M106" s="81">
        <v>0</v>
      </c>
      <c r="N106" s="82">
        <v>1</v>
      </c>
      <c r="O106" s="83">
        <v>0</v>
      </c>
      <c r="P106" s="83">
        <v>0</v>
      </c>
      <c r="Q106" s="84">
        <v>0</v>
      </c>
      <c r="R106" s="85">
        <v>1</v>
      </c>
      <c r="S106" s="80">
        <v>0</v>
      </c>
      <c r="T106" s="80">
        <v>0</v>
      </c>
      <c r="U106" s="80">
        <v>0</v>
      </c>
      <c r="V106" s="80">
        <v>0</v>
      </c>
      <c r="W106" s="81">
        <v>0</v>
      </c>
      <c r="X106" s="82">
        <v>0</v>
      </c>
      <c r="Y106" s="86">
        <v>0</v>
      </c>
      <c r="Z106" s="87">
        <v>1</v>
      </c>
      <c r="AA106" s="166" t="s">
        <v>3225</v>
      </c>
      <c r="AB106" s="167"/>
      <c r="AC106" s="71"/>
      <c r="AD106" s="72"/>
      <c r="AE106" s="72"/>
      <c r="AF106" s="72"/>
      <c r="AG106" s="73"/>
      <c r="AH106" s="74"/>
      <c r="AI106" s="75"/>
    </row>
    <row r="107" spans="1:35" s="45" customFormat="1" ht="15.75" hidden="1" x14ac:dyDescent="0.25">
      <c r="A107" s="78">
        <v>105</v>
      </c>
      <c r="B107" s="78" t="s">
        <v>2565</v>
      </c>
      <c r="C107" s="78" t="s">
        <v>265</v>
      </c>
      <c r="D107" s="78" t="s">
        <v>88</v>
      </c>
      <c r="E107" s="78" t="s">
        <v>105</v>
      </c>
      <c r="F107" s="78">
        <v>2</v>
      </c>
      <c r="G107" s="78">
        <v>2.2000000000000002</v>
      </c>
      <c r="H107" s="78" t="s">
        <v>2925</v>
      </c>
      <c r="I107" s="78">
        <v>636</v>
      </c>
      <c r="J107" s="79">
        <v>0</v>
      </c>
      <c r="K107" s="80">
        <v>0</v>
      </c>
      <c r="L107" s="80">
        <v>0</v>
      </c>
      <c r="M107" s="81">
        <v>0</v>
      </c>
      <c r="N107" s="82">
        <v>0</v>
      </c>
      <c r="O107" s="83">
        <v>0</v>
      </c>
      <c r="P107" s="83">
        <v>0</v>
      </c>
      <c r="Q107" s="84">
        <v>0</v>
      </c>
      <c r="R107" s="85">
        <v>0</v>
      </c>
      <c r="S107" s="80">
        <v>0</v>
      </c>
      <c r="T107" s="80">
        <v>0</v>
      </c>
      <c r="U107" s="80">
        <v>0</v>
      </c>
      <c r="V107" s="80">
        <v>1</v>
      </c>
      <c r="W107" s="81">
        <v>0</v>
      </c>
      <c r="X107" s="82">
        <v>0</v>
      </c>
      <c r="Y107" s="86">
        <v>0</v>
      </c>
      <c r="Z107" s="87">
        <v>1</v>
      </c>
      <c r="AA107" s="166" t="s">
        <v>2927</v>
      </c>
      <c r="AB107" s="167"/>
      <c r="AC107" s="71"/>
      <c r="AD107" s="72"/>
      <c r="AE107" s="72"/>
      <c r="AF107" s="72"/>
      <c r="AG107" s="73"/>
      <c r="AH107" s="74"/>
      <c r="AI107" s="75"/>
    </row>
    <row r="108" spans="1:35" s="45" customFormat="1" hidden="1" x14ac:dyDescent="0.25">
      <c r="A108" s="78">
        <v>106</v>
      </c>
      <c r="B108" s="78" t="s">
        <v>2565</v>
      </c>
      <c r="C108" s="78" t="s">
        <v>265</v>
      </c>
      <c r="D108" s="78" t="s">
        <v>88</v>
      </c>
      <c r="E108" s="78" t="s">
        <v>105</v>
      </c>
      <c r="F108" s="78">
        <v>2</v>
      </c>
      <c r="G108" s="78">
        <v>2.2000000000000002</v>
      </c>
      <c r="H108" s="78" t="s">
        <v>2925</v>
      </c>
      <c r="I108" s="78">
        <v>688</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idden="1" x14ac:dyDescent="0.25">
      <c r="A109" s="78">
        <v>107</v>
      </c>
      <c r="B109" s="78" t="s">
        <v>2565</v>
      </c>
      <c r="C109" s="78" t="s">
        <v>265</v>
      </c>
      <c r="D109" s="78" t="s">
        <v>88</v>
      </c>
      <c r="E109" s="78" t="s">
        <v>105</v>
      </c>
      <c r="F109" s="78">
        <v>2</v>
      </c>
      <c r="G109" s="78">
        <v>2.2000000000000002</v>
      </c>
      <c r="H109" s="78" t="s">
        <v>2925</v>
      </c>
      <c r="I109" s="78">
        <v>705</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idden="1" x14ac:dyDescent="0.25">
      <c r="A110" s="78">
        <v>108</v>
      </c>
      <c r="B110" s="78" t="s">
        <v>2565</v>
      </c>
      <c r="C110" s="78" t="s">
        <v>265</v>
      </c>
      <c r="D110" s="78" t="s">
        <v>88</v>
      </c>
      <c r="E110" s="78" t="s">
        <v>105</v>
      </c>
      <c r="F110" s="78">
        <v>2</v>
      </c>
      <c r="G110" s="78">
        <v>2.2000000000000002</v>
      </c>
      <c r="H110" s="78" t="s">
        <v>2925</v>
      </c>
      <c r="I110" s="78">
        <v>709</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t="26.25" hidden="1" x14ac:dyDescent="0.25">
      <c r="A111" s="78">
        <v>109</v>
      </c>
      <c r="B111" s="78" t="s">
        <v>2565</v>
      </c>
      <c r="C111" s="78" t="s">
        <v>265</v>
      </c>
      <c r="D111" s="78" t="s">
        <v>88</v>
      </c>
      <c r="E111" s="78" t="s">
        <v>105</v>
      </c>
      <c r="F111" s="78">
        <v>2</v>
      </c>
      <c r="G111" s="78">
        <v>2.2999999999999998</v>
      </c>
      <c r="H111" s="78" t="s">
        <v>2928</v>
      </c>
      <c r="I111" s="78">
        <v>533</v>
      </c>
      <c r="J111" s="79">
        <v>0</v>
      </c>
      <c r="K111" s="80">
        <v>0</v>
      </c>
      <c r="L111" s="80">
        <v>0</v>
      </c>
      <c r="M111" s="81">
        <v>0</v>
      </c>
      <c r="N111" s="82">
        <v>0</v>
      </c>
      <c r="O111" s="83">
        <v>0</v>
      </c>
      <c r="P111" s="83">
        <v>0</v>
      </c>
      <c r="Q111" s="84">
        <v>0</v>
      </c>
      <c r="R111" s="85">
        <v>1</v>
      </c>
      <c r="S111" s="80">
        <v>0</v>
      </c>
      <c r="T111" s="80">
        <v>0</v>
      </c>
      <c r="U111" s="80">
        <v>0</v>
      </c>
      <c r="V111" s="80">
        <v>0</v>
      </c>
      <c r="W111" s="81">
        <v>0</v>
      </c>
      <c r="X111" s="82">
        <v>0</v>
      </c>
      <c r="Y111" s="86">
        <v>0</v>
      </c>
      <c r="Z111" s="87">
        <v>1</v>
      </c>
      <c r="AA111" s="88" t="s">
        <v>3156</v>
      </c>
      <c r="AB111" s="89"/>
      <c r="AC111" s="71"/>
      <c r="AD111" s="72"/>
      <c r="AE111" s="72"/>
      <c r="AF111" s="72"/>
      <c r="AG111" s="73"/>
      <c r="AH111" s="74"/>
      <c r="AI111" s="75"/>
    </row>
    <row r="112" spans="1:35" s="45" customFormat="1" hidden="1" x14ac:dyDescent="0.25">
      <c r="A112" s="78">
        <v>110</v>
      </c>
      <c r="B112" s="78" t="s">
        <v>2565</v>
      </c>
      <c r="C112" s="78" t="s">
        <v>265</v>
      </c>
      <c r="D112" s="78" t="s">
        <v>88</v>
      </c>
      <c r="E112" s="78" t="s">
        <v>105</v>
      </c>
      <c r="F112" s="78">
        <v>2</v>
      </c>
      <c r="G112" s="78">
        <v>2.2999999999999998</v>
      </c>
      <c r="H112" s="78" t="s">
        <v>2928</v>
      </c>
      <c r="I112" s="78">
        <v>648</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idden="1" x14ac:dyDescent="0.25">
      <c r="A113" s="78">
        <v>111</v>
      </c>
      <c r="B113" s="78" t="s">
        <v>2565</v>
      </c>
      <c r="C113" s="78" t="s">
        <v>265</v>
      </c>
      <c r="D113" s="78" t="s">
        <v>88</v>
      </c>
      <c r="E113" s="78" t="s">
        <v>105</v>
      </c>
      <c r="F113" s="78">
        <v>2</v>
      </c>
      <c r="G113" s="78">
        <v>2.2999999999999998</v>
      </c>
      <c r="H113" s="78" t="s">
        <v>2928</v>
      </c>
      <c r="I113" s="78">
        <v>684</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t="26.25" hidden="1" x14ac:dyDescent="0.25">
      <c r="A114" s="78">
        <v>112</v>
      </c>
      <c r="B114" s="78" t="s">
        <v>2565</v>
      </c>
      <c r="C114" s="78" t="s">
        <v>265</v>
      </c>
      <c r="D114" s="78" t="s">
        <v>88</v>
      </c>
      <c r="E114" s="78" t="s">
        <v>105</v>
      </c>
      <c r="F114" s="78">
        <v>2</v>
      </c>
      <c r="G114" s="78">
        <v>2.2999999999999998</v>
      </c>
      <c r="H114" s="78" t="s">
        <v>2929</v>
      </c>
      <c r="I114" s="78">
        <v>557</v>
      </c>
      <c r="J114" s="79">
        <v>0</v>
      </c>
      <c r="K114" s="80">
        <v>1</v>
      </c>
      <c r="L114" s="80">
        <v>0</v>
      </c>
      <c r="M114" s="81">
        <v>0</v>
      </c>
      <c r="N114" s="82">
        <v>0</v>
      </c>
      <c r="O114" s="83">
        <v>0</v>
      </c>
      <c r="P114" s="83">
        <v>0</v>
      </c>
      <c r="Q114" s="84">
        <v>0</v>
      </c>
      <c r="R114" s="85">
        <v>0</v>
      </c>
      <c r="S114" s="80">
        <v>0</v>
      </c>
      <c r="T114" s="80">
        <v>0</v>
      </c>
      <c r="U114" s="80">
        <v>0</v>
      </c>
      <c r="V114" s="80">
        <v>0</v>
      </c>
      <c r="W114" s="81">
        <v>0</v>
      </c>
      <c r="X114" s="82">
        <v>0</v>
      </c>
      <c r="Y114" s="86">
        <v>0</v>
      </c>
      <c r="Z114" s="87">
        <v>1</v>
      </c>
      <c r="AA114" s="88" t="s">
        <v>115</v>
      </c>
      <c r="AB114" s="89" t="s">
        <v>2696</v>
      </c>
      <c r="AC114" s="71"/>
      <c r="AD114" s="72"/>
      <c r="AE114" s="72"/>
      <c r="AF114" s="72"/>
      <c r="AG114" s="73"/>
      <c r="AH114" s="74"/>
      <c r="AI114" s="75"/>
    </row>
    <row r="115" spans="1:35" s="45" customFormat="1" ht="26.25" hidden="1" x14ac:dyDescent="0.25">
      <c r="A115" s="78">
        <v>113</v>
      </c>
      <c r="B115" s="78" t="s">
        <v>2565</v>
      </c>
      <c r="C115" s="78" t="s">
        <v>265</v>
      </c>
      <c r="D115" s="78" t="s">
        <v>88</v>
      </c>
      <c r="E115" s="78" t="s">
        <v>105</v>
      </c>
      <c r="F115" s="78">
        <v>2</v>
      </c>
      <c r="G115" s="78">
        <v>2.2999999999999998</v>
      </c>
      <c r="H115" s="78" t="s">
        <v>2929</v>
      </c>
      <c r="I115" s="78">
        <v>604</v>
      </c>
      <c r="J115" s="79">
        <v>0</v>
      </c>
      <c r="K115" s="80">
        <v>1</v>
      </c>
      <c r="L115" s="80">
        <v>0</v>
      </c>
      <c r="M115" s="81">
        <v>0</v>
      </c>
      <c r="N115" s="82">
        <v>0</v>
      </c>
      <c r="O115" s="83">
        <v>0</v>
      </c>
      <c r="P115" s="83">
        <v>0</v>
      </c>
      <c r="Q115" s="84">
        <v>0</v>
      </c>
      <c r="R115" s="85">
        <v>1</v>
      </c>
      <c r="S115" s="80">
        <v>0</v>
      </c>
      <c r="T115" s="80">
        <v>0</v>
      </c>
      <c r="U115" s="80">
        <v>0</v>
      </c>
      <c r="V115" s="80">
        <v>0</v>
      </c>
      <c r="W115" s="81">
        <v>0</v>
      </c>
      <c r="X115" s="82">
        <v>0</v>
      </c>
      <c r="Y115" s="86">
        <v>0</v>
      </c>
      <c r="Z115" s="87">
        <v>1</v>
      </c>
      <c r="AA115" s="88" t="s">
        <v>2930</v>
      </c>
      <c r="AB115" s="89" t="s">
        <v>2696</v>
      </c>
      <c r="AC115" s="71"/>
      <c r="AD115" s="72"/>
      <c r="AE115" s="72"/>
      <c r="AF115" s="72"/>
      <c r="AG115" s="73"/>
      <c r="AH115" s="74"/>
      <c r="AI115" s="75"/>
    </row>
    <row r="116" spans="1:35" s="45" customFormat="1" ht="26.25" hidden="1" x14ac:dyDescent="0.25">
      <c r="A116" s="78">
        <v>114</v>
      </c>
      <c r="B116" s="78" t="s">
        <v>2565</v>
      </c>
      <c r="C116" s="78" t="s">
        <v>265</v>
      </c>
      <c r="D116" s="78" t="s">
        <v>88</v>
      </c>
      <c r="E116" s="78" t="s">
        <v>105</v>
      </c>
      <c r="F116" s="78">
        <v>2</v>
      </c>
      <c r="G116" s="78">
        <v>2.2999999999999998</v>
      </c>
      <c r="H116" s="78" t="s">
        <v>2929</v>
      </c>
      <c r="I116" s="78">
        <v>661</v>
      </c>
      <c r="J116" s="79">
        <v>0</v>
      </c>
      <c r="K116" s="80">
        <v>1</v>
      </c>
      <c r="L116" s="80">
        <v>0</v>
      </c>
      <c r="M116" s="81">
        <v>0</v>
      </c>
      <c r="N116" s="82">
        <v>0</v>
      </c>
      <c r="O116" s="83">
        <v>0</v>
      </c>
      <c r="P116" s="83">
        <v>0</v>
      </c>
      <c r="Q116" s="84">
        <v>0</v>
      </c>
      <c r="R116" s="85">
        <v>0</v>
      </c>
      <c r="S116" s="80">
        <v>0</v>
      </c>
      <c r="T116" s="80">
        <v>0</v>
      </c>
      <c r="U116" s="80">
        <v>0</v>
      </c>
      <c r="V116" s="80">
        <v>0</v>
      </c>
      <c r="W116" s="81">
        <v>0</v>
      </c>
      <c r="X116" s="82">
        <v>0</v>
      </c>
      <c r="Y116" s="86">
        <v>0</v>
      </c>
      <c r="Z116" s="87">
        <v>1</v>
      </c>
      <c r="AA116" s="88" t="s">
        <v>115</v>
      </c>
      <c r="AB116" s="89" t="s">
        <v>2696</v>
      </c>
      <c r="AC116" s="71"/>
      <c r="AD116" s="72"/>
      <c r="AE116" s="72"/>
      <c r="AF116" s="72"/>
      <c r="AG116" s="73"/>
      <c r="AH116" s="74"/>
      <c r="AI116" s="75"/>
    </row>
    <row r="117" spans="1:35" s="45" customFormat="1" ht="26.25" hidden="1" x14ac:dyDescent="0.25">
      <c r="A117" s="78">
        <v>115</v>
      </c>
      <c r="B117" s="78" t="s">
        <v>2565</v>
      </c>
      <c r="C117" s="78" t="s">
        <v>265</v>
      </c>
      <c r="D117" s="78" t="s">
        <v>88</v>
      </c>
      <c r="E117" s="78" t="s">
        <v>105</v>
      </c>
      <c r="F117" s="78">
        <v>2</v>
      </c>
      <c r="G117" s="78">
        <v>2.2999999999999998</v>
      </c>
      <c r="H117" s="78" t="s">
        <v>2929</v>
      </c>
      <c r="I117" s="78">
        <v>710</v>
      </c>
      <c r="J117" s="79">
        <v>0</v>
      </c>
      <c r="K117" s="80">
        <v>1</v>
      </c>
      <c r="L117" s="80">
        <v>0</v>
      </c>
      <c r="M117" s="81">
        <v>0</v>
      </c>
      <c r="N117" s="82">
        <v>0</v>
      </c>
      <c r="O117" s="83">
        <v>0</v>
      </c>
      <c r="P117" s="83">
        <v>0</v>
      </c>
      <c r="Q117" s="84">
        <v>0</v>
      </c>
      <c r="R117" s="85">
        <v>0</v>
      </c>
      <c r="S117" s="80">
        <v>0</v>
      </c>
      <c r="T117" s="80">
        <v>0</v>
      </c>
      <c r="U117" s="80">
        <v>0</v>
      </c>
      <c r="V117" s="80">
        <v>0</v>
      </c>
      <c r="W117" s="81">
        <v>0</v>
      </c>
      <c r="X117" s="82">
        <v>0</v>
      </c>
      <c r="Y117" s="86">
        <v>0</v>
      </c>
      <c r="Z117" s="87">
        <v>1</v>
      </c>
      <c r="AA117" s="88" t="s">
        <v>115</v>
      </c>
      <c r="AB117" s="89" t="s">
        <v>2696</v>
      </c>
      <c r="AC117" s="71"/>
      <c r="AD117" s="72"/>
      <c r="AE117" s="72"/>
      <c r="AF117" s="72"/>
      <c r="AG117" s="73"/>
      <c r="AH117" s="74"/>
      <c r="AI117" s="75"/>
    </row>
    <row r="118" spans="1:35" s="45" customFormat="1" ht="26.25" x14ac:dyDescent="0.25">
      <c r="A118" s="78">
        <v>116</v>
      </c>
      <c r="B118" s="78" t="s">
        <v>2565</v>
      </c>
      <c r="C118" s="78" t="s">
        <v>265</v>
      </c>
      <c r="D118" s="78" t="s">
        <v>88</v>
      </c>
      <c r="E118" s="78" t="s">
        <v>105</v>
      </c>
      <c r="F118" s="78">
        <v>2</v>
      </c>
      <c r="G118" s="78">
        <v>2.4</v>
      </c>
      <c r="H118" s="78" t="s">
        <v>2986</v>
      </c>
      <c r="I118" s="78">
        <v>591</v>
      </c>
      <c r="J118" s="79">
        <v>1</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1</v>
      </c>
      <c r="AA118" s="88" t="s">
        <v>3157</v>
      </c>
      <c r="AB118" s="200" t="s">
        <v>3158</v>
      </c>
      <c r="AC118" s="71"/>
      <c r="AD118" s="72"/>
      <c r="AE118" s="72"/>
      <c r="AF118" s="72"/>
      <c r="AG118" s="73"/>
      <c r="AH118" s="74"/>
      <c r="AI118" s="75"/>
    </row>
    <row r="119" spans="1:35" s="45" customFormat="1" hidden="1" x14ac:dyDescent="0.25">
      <c r="A119" s="78">
        <v>117</v>
      </c>
      <c r="B119" s="78" t="s">
        <v>2565</v>
      </c>
      <c r="C119" s="78" t="s">
        <v>265</v>
      </c>
      <c r="D119" s="78" t="s">
        <v>88</v>
      </c>
      <c r="E119" s="78" t="s">
        <v>105</v>
      </c>
      <c r="F119" s="78">
        <v>2</v>
      </c>
      <c r="G119" s="78">
        <v>2.4</v>
      </c>
      <c r="H119" s="78" t="s">
        <v>2986</v>
      </c>
      <c r="I119" s="78">
        <v>689</v>
      </c>
      <c r="J119" s="79">
        <v>0</v>
      </c>
      <c r="K119" s="80">
        <v>0</v>
      </c>
      <c r="L119" s="80">
        <v>0</v>
      </c>
      <c r="M119" s="81">
        <v>0</v>
      </c>
      <c r="N119" s="82">
        <v>1</v>
      </c>
      <c r="O119" s="83">
        <v>0</v>
      </c>
      <c r="P119" s="83">
        <v>0</v>
      </c>
      <c r="Q119" s="84">
        <v>0</v>
      </c>
      <c r="R119" s="85">
        <v>0</v>
      </c>
      <c r="S119" s="80">
        <v>0</v>
      </c>
      <c r="T119" s="80">
        <v>0</v>
      </c>
      <c r="U119" s="80">
        <v>0</v>
      </c>
      <c r="V119" s="80">
        <v>0</v>
      </c>
      <c r="W119" s="81">
        <v>0</v>
      </c>
      <c r="X119" s="82">
        <v>0</v>
      </c>
      <c r="Y119" s="86">
        <v>0</v>
      </c>
      <c r="Z119" s="87">
        <v>1</v>
      </c>
      <c r="AA119" s="88" t="s">
        <v>2987</v>
      </c>
      <c r="AB119" s="89"/>
      <c r="AC119" s="71"/>
      <c r="AD119" s="72"/>
      <c r="AE119" s="72"/>
      <c r="AF119" s="72"/>
      <c r="AG119" s="73"/>
      <c r="AH119" s="74"/>
      <c r="AI119" s="75"/>
    </row>
    <row r="120" spans="1:35" s="45" customFormat="1" hidden="1" x14ac:dyDescent="0.25">
      <c r="A120" s="78">
        <v>118</v>
      </c>
      <c r="B120" s="78" t="s">
        <v>2565</v>
      </c>
      <c r="C120" s="78" t="s">
        <v>265</v>
      </c>
      <c r="D120" s="78" t="s">
        <v>88</v>
      </c>
      <c r="E120" s="78" t="s">
        <v>105</v>
      </c>
      <c r="F120" s="78">
        <v>2</v>
      </c>
      <c r="G120" s="78">
        <v>2.4</v>
      </c>
      <c r="H120" s="78" t="s">
        <v>2986</v>
      </c>
      <c r="I120" s="78">
        <v>711</v>
      </c>
      <c r="J120" s="79">
        <v>0</v>
      </c>
      <c r="K120" s="80">
        <v>0</v>
      </c>
      <c r="L120" s="80">
        <v>0</v>
      </c>
      <c r="M120" s="81">
        <v>0</v>
      </c>
      <c r="N120" s="82">
        <v>0</v>
      </c>
      <c r="O120" s="83">
        <v>0</v>
      </c>
      <c r="P120" s="83">
        <v>0</v>
      </c>
      <c r="Q120" s="84">
        <v>0</v>
      </c>
      <c r="R120" s="85">
        <v>0</v>
      </c>
      <c r="S120" s="80">
        <v>0</v>
      </c>
      <c r="T120" s="80">
        <v>0</v>
      </c>
      <c r="U120" s="80">
        <v>0</v>
      </c>
      <c r="V120" s="80">
        <v>0</v>
      </c>
      <c r="W120" s="81">
        <v>0</v>
      </c>
      <c r="X120" s="82">
        <v>0</v>
      </c>
      <c r="Y120" s="86">
        <v>0</v>
      </c>
      <c r="Z120" s="87">
        <v>0</v>
      </c>
      <c r="AA120" s="88"/>
      <c r="AB120" s="89"/>
      <c r="AC120" s="71"/>
      <c r="AD120" s="72"/>
      <c r="AE120" s="72"/>
      <c r="AF120" s="72"/>
      <c r="AG120" s="73"/>
      <c r="AH120" s="74"/>
      <c r="AI120" s="75"/>
    </row>
    <row r="121" spans="1:35" s="45" customFormat="1" ht="39" hidden="1" x14ac:dyDescent="0.25">
      <c r="A121" s="78">
        <v>119</v>
      </c>
      <c r="B121" s="78" t="s">
        <v>2565</v>
      </c>
      <c r="C121" s="78" t="s">
        <v>265</v>
      </c>
      <c r="D121" s="78" t="s">
        <v>88</v>
      </c>
      <c r="E121" s="78" t="s">
        <v>105</v>
      </c>
      <c r="F121" s="78">
        <v>2</v>
      </c>
      <c r="G121" s="78">
        <v>2.4</v>
      </c>
      <c r="H121" s="78" t="s">
        <v>2988</v>
      </c>
      <c r="I121" s="78">
        <v>525</v>
      </c>
      <c r="J121" s="79">
        <v>0</v>
      </c>
      <c r="K121" s="80">
        <v>1</v>
      </c>
      <c r="L121" s="80">
        <v>0</v>
      </c>
      <c r="M121" s="81">
        <v>0</v>
      </c>
      <c r="N121" s="82">
        <v>1</v>
      </c>
      <c r="O121" s="83">
        <v>0</v>
      </c>
      <c r="P121" s="83">
        <v>0</v>
      </c>
      <c r="Q121" s="84">
        <v>0</v>
      </c>
      <c r="R121" s="85">
        <v>0</v>
      </c>
      <c r="S121" s="80">
        <v>0</v>
      </c>
      <c r="T121" s="80">
        <v>0</v>
      </c>
      <c r="U121" s="80">
        <v>0</v>
      </c>
      <c r="V121" s="80">
        <v>0</v>
      </c>
      <c r="W121" s="81">
        <v>0</v>
      </c>
      <c r="X121" s="82">
        <v>0</v>
      </c>
      <c r="Y121" s="86">
        <v>0</v>
      </c>
      <c r="Z121" s="87">
        <v>1</v>
      </c>
      <c r="AA121" s="97" t="s">
        <v>3159</v>
      </c>
      <c r="AB121" s="89"/>
      <c r="AC121" s="71"/>
      <c r="AD121" s="72"/>
      <c r="AE121" s="72"/>
      <c r="AF121" s="72"/>
      <c r="AG121" s="73"/>
      <c r="AH121" s="74"/>
      <c r="AI121" s="75"/>
    </row>
    <row r="122" spans="1:35" s="45" customFormat="1" hidden="1" x14ac:dyDescent="0.25">
      <c r="A122" s="78">
        <v>120</v>
      </c>
      <c r="B122" s="78" t="s">
        <v>2565</v>
      </c>
      <c r="C122" s="78" t="s">
        <v>265</v>
      </c>
      <c r="D122" s="78" t="s">
        <v>88</v>
      </c>
      <c r="E122" s="78" t="s">
        <v>105</v>
      </c>
      <c r="F122" s="78">
        <v>2</v>
      </c>
      <c r="G122" s="78">
        <v>2.4</v>
      </c>
      <c r="H122" s="78" t="s">
        <v>2988</v>
      </c>
      <c r="I122" s="78">
        <v>653</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88"/>
      <c r="AB122" s="89"/>
      <c r="AC122" s="71"/>
      <c r="AD122" s="72"/>
      <c r="AE122" s="72"/>
      <c r="AF122" s="72"/>
      <c r="AG122" s="73"/>
      <c r="AH122" s="74"/>
      <c r="AI122" s="75"/>
    </row>
    <row r="123" spans="1:35" s="45" customFormat="1" hidden="1" x14ac:dyDescent="0.25">
      <c r="A123" s="78">
        <v>121</v>
      </c>
      <c r="B123" s="78" t="s">
        <v>2565</v>
      </c>
      <c r="C123" s="78" t="s">
        <v>265</v>
      </c>
      <c r="D123" s="78" t="s">
        <v>88</v>
      </c>
      <c r="E123" s="78" t="s">
        <v>105</v>
      </c>
      <c r="F123" s="78">
        <v>2</v>
      </c>
      <c r="G123" s="78">
        <v>2.4</v>
      </c>
      <c r="H123" s="78" t="s">
        <v>2988</v>
      </c>
      <c r="I123" s="78">
        <v>694</v>
      </c>
      <c r="J123" s="79">
        <v>0</v>
      </c>
      <c r="K123" s="80">
        <v>0</v>
      </c>
      <c r="L123" s="80">
        <v>0</v>
      </c>
      <c r="M123" s="81">
        <v>0</v>
      </c>
      <c r="N123" s="82">
        <v>0</v>
      </c>
      <c r="O123" s="83">
        <v>0</v>
      </c>
      <c r="P123" s="83">
        <v>0</v>
      </c>
      <c r="Q123" s="84">
        <v>0</v>
      </c>
      <c r="R123" s="85">
        <v>0</v>
      </c>
      <c r="S123" s="80">
        <v>0</v>
      </c>
      <c r="T123" s="80">
        <v>0</v>
      </c>
      <c r="U123" s="80">
        <v>0</v>
      </c>
      <c r="V123" s="80">
        <v>0</v>
      </c>
      <c r="W123" s="81">
        <v>0</v>
      </c>
      <c r="X123" s="82">
        <v>0</v>
      </c>
      <c r="Y123" s="86">
        <v>0</v>
      </c>
      <c r="Z123" s="87">
        <v>0</v>
      </c>
      <c r="AA123" s="88"/>
      <c r="AB123" s="89"/>
      <c r="AC123" s="71"/>
      <c r="AD123" s="72"/>
      <c r="AE123" s="72"/>
      <c r="AF123" s="72"/>
      <c r="AG123" s="73"/>
      <c r="AH123" s="74"/>
      <c r="AI123" s="75"/>
    </row>
    <row r="124" spans="1:35" s="45" customFormat="1" hidden="1" x14ac:dyDescent="0.25">
      <c r="A124" s="78">
        <v>122</v>
      </c>
      <c r="B124" s="78" t="s">
        <v>2565</v>
      </c>
      <c r="C124" s="78" t="s">
        <v>265</v>
      </c>
      <c r="D124" s="78" t="s">
        <v>88</v>
      </c>
      <c r="E124" s="78" t="s">
        <v>105</v>
      </c>
      <c r="F124" s="78">
        <v>2</v>
      </c>
      <c r="G124" s="78">
        <v>2.4</v>
      </c>
      <c r="H124" s="78" t="s">
        <v>2989</v>
      </c>
      <c r="I124" s="78">
        <v>530</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c r="AB124" s="89"/>
      <c r="AC124" s="71"/>
      <c r="AD124" s="72"/>
      <c r="AE124" s="72"/>
      <c r="AF124" s="72"/>
      <c r="AG124" s="73"/>
      <c r="AH124" s="74"/>
      <c r="AI124" s="75"/>
    </row>
    <row r="125" spans="1:35" s="45" customFormat="1" hidden="1" x14ac:dyDescent="0.25">
      <c r="A125" s="78">
        <v>123</v>
      </c>
      <c r="B125" s="78" t="s">
        <v>2565</v>
      </c>
      <c r="C125" s="78" t="s">
        <v>265</v>
      </c>
      <c r="D125" s="78" t="s">
        <v>88</v>
      </c>
      <c r="E125" s="78" t="s">
        <v>105</v>
      </c>
      <c r="F125" s="78">
        <v>2</v>
      </c>
      <c r="G125" s="78">
        <v>2.4</v>
      </c>
      <c r="H125" s="78" t="s">
        <v>2989</v>
      </c>
      <c r="I125" s="78">
        <v>601</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c r="AB125" s="89"/>
      <c r="AC125" s="71"/>
      <c r="AD125" s="72"/>
      <c r="AE125" s="72"/>
      <c r="AF125" s="72"/>
      <c r="AG125" s="73"/>
      <c r="AH125" s="74"/>
      <c r="AI125" s="75"/>
    </row>
    <row r="126" spans="1:35" s="45" customFormat="1" hidden="1" x14ac:dyDescent="0.25">
      <c r="A126" s="78">
        <v>124</v>
      </c>
      <c r="B126" s="78" t="s">
        <v>2565</v>
      </c>
      <c r="C126" s="78" t="s">
        <v>265</v>
      </c>
      <c r="D126" s="78" t="s">
        <v>88</v>
      </c>
      <c r="E126" s="78" t="s">
        <v>105</v>
      </c>
      <c r="F126" s="78">
        <v>2</v>
      </c>
      <c r="G126" s="78">
        <v>2.4</v>
      </c>
      <c r="H126" s="78" t="s">
        <v>2989</v>
      </c>
      <c r="I126" s="78">
        <v>611</v>
      </c>
      <c r="J126" s="79">
        <v>0</v>
      </c>
      <c r="K126" s="80">
        <v>0</v>
      </c>
      <c r="L126" s="80">
        <v>0</v>
      </c>
      <c r="M126" s="81">
        <v>0</v>
      </c>
      <c r="N126" s="82">
        <v>0</v>
      </c>
      <c r="O126" s="83">
        <v>0</v>
      </c>
      <c r="P126" s="83">
        <v>0</v>
      </c>
      <c r="Q126" s="84">
        <v>0</v>
      </c>
      <c r="R126" s="85">
        <v>0</v>
      </c>
      <c r="S126" s="80">
        <v>0</v>
      </c>
      <c r="T126" s="80">
        <v>0</v>
      </c>
      <c r="U126" s="80">
        <v>0</v>
      </c>
      <c r="V126" s="80">
        <v>0</v>
      </c>
      <c r="W126" s="81">
        <v>0</v>
      </c>
      <c r="X126" s="82">
        <v>0</v>
      </c>
      <c r="Y126" s="86">
        <v>0</v>
      </c>
      <c r="Z126" s="87">
        <v>0</v>
      </c>
      <c r="AA126" s="88"/>
      <c r="AB126" s="89"/>
      <c r="AC126" s="71"/>
      <c r="AD126" s="72"/>
      <c r="AE126" s="72"/>
      <c r="AF126" s="72"/>
      <c r="AG126" s="73"/>
      <c r="AH126" s="74"/>
      <c r="AI126" s="75"/>
    </row>
    <row r="127" spans="1:35" s="45" customFormat="1" hidden="1" x14ac:dyDescent="0.25">
      <c r="A127" s="78">
        <v>125</v>
      </c>
      <c r="B127" s="78" t="s">
        <v>2565</v>
      </c>
      <c r="C127" s="78" t="s">
        <v>265</v>
      </c>
      <c r="D127" s="78" t="s">
        <v>88</v>
      </c>
      <c r="E127" s="78" t="s">
        <v>105</v>
      </c>
      <c r="F127" s="78">
        <v>2</v>
      </c>
      <c r="G127" s="78">
        <v>2.4</v>
      </c>
      <c r="H127" s="78" t="s">
        <v>2989</v>
      </c>
      <c r="I127" s="78">
        <v>712</v>
      </c>
      <c r="J127" s="79">
        <v>0</v>
      </c>
      <c r="K127" s="80">
        <v>0</v>
      </c>
      <c r="L127" s="80">
        <v>0</v>
      </c>
      <c r="M127" s="81">
        <v>0</v>
      </c>
      <c r="N127" s="82">
        <v>0</v>
      </c>
      <c r="O127" s="83">
        <v>0</v>
      </c>
      <c r="P127" s="83">
        <v>0</v>
      </c>
      <c r="Q127" s="84">
        <v>0</v>
      </c>
      <c r="R127" s="85">
        <v>0</v>
      </c>
      <c r="S127" s="80">
        <v>0</v>
      </c>
      <c r="T127" s="80">
        <v>0</v>
      </c>
      <c r="U127" s="80">
        <v>0</v>
      </c>
      <c r="V127" s="80">
        <v>0</v>
      </c>
      <c r="W127" s="81">
        <v>0</v>
      </c>
      <c r="X127" s="82">
        <v>0</v>
      </c>
      <c r="Y127" s="86">
        <v>0</v>
      </c>
      <c r="Z127" s="87">
        <v>0</v>
      </c>
      <c r="AA127" s="88"/>
      <c r="AB127" s="89"/>
      <c r="AC127" s="71"/>
      <c r="AD127" s="72"/>
      <c r="AE127" s="72"/>
      <c r="AF127" s="72"/>
      <c r="AG127" s="73"/>
      <c r="AH127" s="74"/>
      <c r="AI127" s="75"/>
    </row>
    <row r="128" spans="1:35" s="45" customFormat="1" ht="51.75" x14ac:dyDescent="0.25">
      <c r="A128" s="78">
        <v>126</v>
      </c>
      <c r="B128" s="78" t="s">
        <v>2565</v>
      </c>
      <c r="C128" s="78" t="s">
        <v>265</v>
      </c>
      <c r="D128" s="78" t="s">
        <v>88</v>
      </c>
      <c r="E128" s="78" t="s">
        <v>105</v>
      </c>
      <c r="F128" s="78">
        <v>2</v>
      </c>
      <c r="G128" s="78">
        <v>2.4</v>
      </c>
      <c r="H128" s="78" t="s">
        <v>2990</v>
      </c>
      <c r="I128" s="78">
        <v>534</v>
      </c>
      <c r="J128" s="79">
        <v>1</v>
      </c>
      <c r="K128" s="80">
        <v>0</v>
      </c>
      <c r="L128" s="80">
        <v>0</v>
      </c>
      <c r="M128" s="81">
        <v>0</v>
      </c>
      <c r="N128" s="82">
        <v>1</v>
      </c>
      <c r="O128" s="83">
        <v>0</v>
      </c>
      <c r="P128" s="83">
        <v>0</v>
      </c>
      <c r="Q128" s="84">
        <v>0</v>
      </c>
      <c r="R128" s="85">
        <v>1</v>
      </c>
      <c r="S128" s="80">
        <v>0</v>
      </c>
      <c r="T128" s="80">
        <v>0</v>
      </c>
      <c r="U128" s="80">
        <v>0</v>
      </c>
      <c r="V128" s="80">
        <v>0</v>
      </c>
      <c r="W128" s="81">
        <v>0</v>
      </c>
      <c r="X128" s="82">
        <v>0</v>
      </c>
      <c r="Y128" s="86">
        <v>0</v>
      </c>
      <c r="Z128" s="87">
        <v>1</v>
      </c>
      <c r="AA128" s="88" t="s">
        <v>2992</v>
      </c>
      <c r="AB128" s="89"/>
      <c r="AC128" s="71"/>
      <c r="AD128" s="72"/>
      <c r="AE128" s="72"/>
      <c r="AF128" s="72"/>
      <c r="AG128" s="73"/>
      <c r="AH128" s="74"/>
      <c r="AI128" s="75"/>
    </row>
    <row r="129" spans="1:35" s="45" customFormat="1" hidden="1" x14ac:dyDescent="0.25">
      <c r="A129" s="78">
        <v>127</v>
      </c>
      <c r="B129" s="78" t="s">
        <v>2565</v>
      </c>
      <c r="C129" s="78" t="s">
        <v>265</v>
      </c>
      <c r="D129" s="78" t="s">
        <v>88</v>
      </c>
      <c r="E129" s="78" t="s">
        <v>105</v>
      </c>
      <c r="F129" s="78">
        <v>2</v>
      </c>
      <c r="G129" s="78">
        <v>2.4</v>
      </c>
      <c r="H129" s="78" t="s">
        <v>2990</v>
      </c>
      <c r="I129" s="78">
        <v>581</v>
      </c>
      <c r="J129" s="79">
        <v>0</v>
      </c>
      <c r="K129" s="80">
        <v>0</v>
      </c>
      <c r="L129" s="80">
        <v>0</v>
      </c>
      <c r="M129" s="81">
        <v>0</v>
      </c>
      <c r="N129" s="82">
        <v>0</v>
      </c>
      <c r="O129" s="83">
        <v>0</v>
      </c>
      <c r="P129" s="83">
        <v>0</v>
      </c>
      <c r="Q129" s="84">
        <v>0</v>
      </c>
      <c r="R129" s="85">
        <v>0</v>
      </c>
      <c r="S129" s="80">
        <v>0</v>
      </c>
      <c r="T129" s="80">
        <v>0</v>
      </c>
      <c r="U129" s="80">
        <v>0</v>
      </c>
      <c r="V129" s="80">
        <v>0</v>
      </c>
      <c r="W129" s="81">
        <v>0</v>
      </c>
      <c r="X129" s="82">
        <v>0</v>
      </c>
      <c r="Y129" s="86">
        <v>0</v>
      </c>
      <c r="Z129" s="87">
        <v>0</v>
      </c>
      <c r="AA129" s="88"/>
      <c r="AB129" s="89"/>
      <c r="AC129" s="71"/>
      <c r="AD129" s="72"/>
      <c r="AE129" s="72"/>
      <c r="AF129" s="72"/>
      <c r="AG129" s="73"/>
      <c r="AH129" s="74"/>
      <c r="AI129" s="75"/>
    </row>
    <row r="130" spans="1:35" s="45" customFormat="1" hidden="1" x14ac:dyDescent="0.25">
      <c r="A130" s="78">
        <v>128</v>
      </c>
      <c r="B130" s="78" t="s">
        <v>2565</v>
      </c>
      <c r="C130" s="78" t="s">
        <v>265</v>
      </c>
      <c r="D130" s="78" t="s">
        <v>88</v>
      </c>
      <c r="E130" s="78" t="s">
        <v>105</v>
      </c>
      <c r="F130" s="78">
        <v>2</v>
      </c>
      <c r="G130" s="78">
        <v>2.4</v>
      </c>
      <c r="H130" s="78" t="s">
        <v>2990</v>
      </c>
      <c r="I130" s="78">
        <v>696</v>
      </c>
      <c r="J130" s="79">
        <v>0</v>
      </c>
      <c r="K130" s="80">
        <v>0</v>
      </c>
      <c r="L130" s="80">
        <v>0</v>
      </c>
      <c r="M130" s="81">
        <v>0</v>
      </c>
      <c r="N130" s="82">
        <v>0</v>
      </c>
      <c r="O130" s="83">
        <v>0</v>
      </c>
      <c r="P130" s="83">
        <v>0</v>
      </c>
      <c r="Q130" s="84">
        <v>0</v>
      </c>
      <c r="R130" s="85">
        <v>0</v>
      </c>
      <c r="S130" s="80">
        <v>0</v>
      </c>
      <c r="T130" s="80">
        <v>0</v>
      </c>
      <c r="U130" s="80">
        <v>0</v>
      </c>
      <c r="V130" s="80">
        <v>0</v>
      </c>
      <c r="W130" s="81">
        <v>0</v>
      </c>
      <c r="X130" s="82">
        <v>0</v>
      </c>
      <c r="Y130" s="86">
        <v>0</v>
      </c>
      <c r="Z130" s="87">
        <v>0</v>
      </c>
      <c r="AA130" s="88"/>
      <c r="AB130" s="89"/>
      <c r="AC130" s="71"/>
      <c r="AD130" s="72"/>
      <c r="AE130" s="72"/>
      <c r="AF130" s="72"/>
      <c r="AG130" s="73"/>
      <c r="AH130" s="74"/>
      <c r="AI130" s="75"/>
    </row>
    <row r="131" spans="1:35" s="45" customFormat="1" hidden="1" x14ac:dyDescent="0.25">
      <c r="A131" s="78">
        <v>129</v>
      </c>
      <c r="B131" s="78" t="s">
        <v>2565</v>
      </c>
      <c r="C131" s="78" t="s">
        <v>265</v>
      </c>
      <c r="D131" s="78" t="s">
        <v>88</v>
      </c>
      <c r="E131" s="78" t="s">
        <v>105</v>
      </c>
      <c r="F131" s="78">
        <v>2</v>
      </c>
      <c r="G131" s="78">
        <v>2.5</v>
      </c>
      <c r="H131" s="78" t="s">
        <v>2991</v>
      </c>
      <c r="I131" s="78">
        <v>538</v>
      </c>
      <c r="J131" s="79">
        <v>0</v>
      </c>
      <c r="K131" s="80">
        <v>0</v>
      </c>
      <c r="L131" s="80">
        <v>0</v>
      </c>
      <c r="M131" s="81">
        <v>0</v>
      </c>
      <c r="N131" s="82">
        <v>0</v>
      </c>
      <c r="O131" s="83">
        <v>0</v>
      </c>
      <c r="P131" s="83">
        <v>0</v>
      </c>
      <c r="Q131" s="84">
        <v>0</v>
      </c>
      <c r="R131" s="85">
        <v>0</v>
      </c>
      <c r="S131" s="80">
        <v>0</v>
      </c>
      <c r="T131" s="80">
        <v>0</v>
      </c>
      <c r="U131" s="80">
        <v>0</v>
      </c>
      <c r="V131" s="80">
        <v>0</v>
      </c>
      <c r="W131" s="81">
        <v>0</v>
      </c>
      <c r="X131" s="82">
        <v>0</v>
      </c>
      <c r="Y131" s="86">
        <v>0</v>
      </c>
      <c r="Z131" s="87">
        <v>0</v>
      </c>
      <c r="AA131" s="88"/>
      <c r="AB131" s="89"/>
      <c r="AC131" s="71"/>
      <c r="AD131" s="72"/>
      <c r="AE131" s="72"/>
      <c r="AF131" s="72"/>
      <c r="AG131" s="73"/>
      <c r="AH131" s="74"/>
      <c r="AI131" s="75"/>
    </row>
    <row r="132" spans="1:35" s="45" customFormat="1" hidden="1" x14ac:dyDescent="0.25">
      <c r="A132" s="78">
        <v>130</v>
      </c>
      <c r="B132" s="78" t="s">
        <v>2565</v>
      </c>
      <c r="C132" s="78" t="s">
        <v>265</v>
      </c>
      <c r="D132" s="78" t="s">
        <v>88</v>
      </c>
      <c r="E132" s="78" t="s">
        <v>105</v>
      </c>
      <c r="F132" s="78">
        <v>2</v>
      </c>
      <c r="G132" s="78">
        <v>2.5</v>
      </c>
      <c r="H132" s="78" t="s">
        <v>2991</v>
      </c>
      <c r="I132" s="78">
        <v>547</v>
      </c>
      <c r="J132" s="79">
        <v>0</v>
      </c>
      <c r="K132" s="80">
        <v>0</v>
      </c>
      <c r="L132" s="80">
        <v>0</v>
      </c>
      <c r="M132" s="81">
        <v>0</v>
      </c>
      <c r="N132" s="82">
        <v>0</v>
      </c>
      <c r="O132" s="83">
        <v>0</v>
      </c>
      <c r="P132" s="83">
        <v>0</v>
      </c>
      <c r="Q132" s="84">
        <v>0</v>
      </c>
      <c r="R132" s="85">
        <v>0</v>
      </c>
      <c r="S132" s="80">
        <v>0</v>
      </c>
      <c r="T132" s="80">
        <v>0</v>
      </c>
      <c r="U132" s="80">
        <v>0</v>
      </c>
      <c r="V132" s="80">
        <v>0</v>
      </c>
      <c r="W132" s="81">
        <v>0</v>
      </c>
      <c r="X132" s="82">
        <v>0</v>
      </c>
      <c r="Y132" s="86">
        <v>0</v>
      </c>
      <c r="Z132" s="87">
        <v>0</v>
      </c>
      <c r="AA132" s="88"/>
      <c r="AB132" s="89"/>
      <c r="AC132" s="71"/>
      <c r="AD132" s="72"/>
      <c r="AE132" s="72"/>
      <c r="AF132" s="72"/>
      <c r="AG132" s="73"/>
      <c r="AH132" s="74"/>
      <c r="AI132" s="75"/>
    </row>
    <row r="133" spans="1:35" s="45" customFormat="1" hidden="1" x14ac:dyDescent="0.25">
      <c r="A133" s="98">
        <v>131</v>
      </c>
      <c r="B133" s="78" t="s">
        <v>2565</v>
      </c>
      <c r="C133" s="78" t="s">
        <v>265</v>
      </c>
      <c r="D133" s="78" t="s">
        <v>88</v>
      </c>
      <c r="E133" s="78" t="s">
        <v>105</v>
      </c>
      <c r="F133" s="78">
        <v>2</v>
      </c>
      <c r="G133" s="78">
        <v>2.5</v>
      </c>
      <c r="H133" s="78" t="s">
        <v>2991</v>
      </c>
      <c r="I133" s="78">
        <v>560</v>
      </c>
      <c r="J133" s="79">
        <v>0</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0</v>
      </c>
      <c r="AA133" s="88"/>
      <c r="AB133" s="89"/>
      <c r="AC133" s="71"/>
      <c r="AD133" s="72"/>
      <c r="AE133" s="72"/>
      <c r="AF133" s="72"/>
      <c r="AG133" s="73"/>
      <c r="AH133" s="74"/>
      <c r="AI133" s="75"/>
    </row>
    <row r="134" spans="1:35" s="45" customFormat="1" ht="39" hidden="1" x14ac:dyDescent="0.25">
      <c r="A134" s="98">
        <v>132</v>
      </c>
      <c r="B134" s="78" t="s">
        <v>2565</v>
      </c>
      <c r="C134" s="78" t="s">
        <v>265</v>
      </c>
      <c r="D134" s="78" t="s">
        <v>88</v>
      </c>
      <c r="E134" s="78" t="s">
        <v>105</v>
      </c>
      <c r="F134" s="78">
        <v>2</v>
      </c>
      <c r="G134" s="78">
        <v>2.5</v>
      </c>
      <c r="H134" s="78" t="s">
        <v>2991</v>
      </c>
      <c r="I134" s="78">
        <v>572</v>
      </c>
      <c r="J134" s="79">
        <v>0</v>
      </c>
      <c r="K134" s="80">
        <v>0</v>
      </c>
      <c r="L134" s="80">
        <v>0</v>
      </c>
      <c r="M134" s="81">
        <v>0</v>
      </c>
      <c r="N134" s="82">
        <v>1</v>
      </c>
      <c r="O134" s="83">
        <v>0</v>
      </c>
      <c r="P134" s="83">
        <v>0</v>
      </c>
      <c r="Q134" s="84">
        <v>0</v>
      </c>
      <c r="R134" s="85">
        <v>1</v>
      </c>
      <c r="S134" s="80">
        <v>0</v>
      </c>
      <c r="T134" s="80">
        <v>0</v>
      </c>
      <c r="U134" s="80">
        <v>0</v>
      </c>
      <c r="V134" s="80">
        <v>0</v>
      </c>
      <c r="W134" s="81">
        <v>0</v>
      </c>
      <c r="X134" s="82">
        <v>0</v>
      </c>
      <c r="Y134" s="86">
        <v>0</v>
      </c>
      <c r="Z134" s="87">
        <v>1</v>
      </c>
      <c r="AA134" s="97" t="s">
        <v>3160</v>
      </c>
      <c r="AB134" s="89"/>
      <c r="AC134" s="71"/>
      <c r="AD134" s="72"/>
      <c r="AE134" s="72"/>
      <c r="AF134" s="72"/>
      <c r="AG134" s="73"/>
      <c r="AH134" s="74"/>
      <c r="AI134" s="75"/>
    </row>
    <row r="135" spans="1:35" s="45" customFormat="1" ht="39" hidden="1" x14ac:dyDescent="0.25">
      <c r="A135" s="98">
        <v>133</v>
      </c>
      <c r="B135" s="78" t="s">
        <v>2565</v>
      </c>
      <c r="C135" s="78" t="s">
        <v>265</v>
      </c>
      <c r="D135" s="78" t="s">
        <v>88</v>
      </c>
      <c r="E135" s="78" t="s">
        <v>105</v>
      </c>
      <c r="F135" s="78">
        <v>2</v>
      </c>
      <c r="G135" s="78">
        <v>2.5</v>
      </c>
      <c r="H135" s="78" t="s">
        <v>2991</v>
      </c>
      <c r="I135" s="78">
        <v>622</v>
      </c>
      <c r="J135" s="79">
        <v>0</v>
      </c>
      <c r="K135" s="80">
        <v>0</v>
      </c>
      <c r="L135" s="80">
        <v>0</v>
      </c>
      <c r="M135" s="81">
        <v>0</v>
      </c>
      <c r="N135" s="82">
        <v>1</v>
      </c>
      <c r="O135" s="83">
        <v>0</v>
      </c>
      <c r="P135" s="83">
        <v>0</v>
      </c>
      <c r="Q135" s="84">
        <v>0</v>
      </c>
      <c r="R135" s="85">
        <v>1</v>
      </c>
      <c r="S135" s="80">
        <v>0</v>
      </c>
      <c r="T135" s="80">
        <v>0</v>
      </c>
      <c r="U135" s="80">
        <v>0</v>
      </c>
      <c r="V135" s="80">
        <v>0</v>
      </c>
      <c r="W135" s="81">
        <v>0</v>
      </c>
      <c r="X135" s="82">
        <v>0</v>
      </c>
      <c r="Y135" s="86">
        <v>0</v>
      </c>
      <c r="Z135" s="87">
        <v>1</v>
      </c>
      <c r="AA135" s="88" t="s">
        <v>3073</v>
      </c>
      <c r="AB135" s="89"/>
      <c r="AC135" s="71"/>
      <c r="AD135" s="72"/>
      <c r="AE135" s="72"/>
      <c r="AF135" s="72"/>
      <c r="AG135" s="73"/>
      <c r="AH135" s="74"/>
      <c r="AI135" s="75"/>
    </row>
    <row r="136" spans="1:35" s="45" customFormat="1" ht="51.75" hidden="1" x14ac:dyDescent="0.25">
      <c r="A136" s="98">
        <v>134</v>
      </c>
      <c r="B136" s="78" t="s">
        <v>2565</v>
      </c>
      <c r="C136" s="78" t="s">
        <v>265</v>
      </c>
      <c r="D136" s="78" t="s">
        <v>88</v>
      </c>
      <c r="E136" s="78" t="s">
        <v>105</v>
      </c>
      <c r="F136" s="78">
        <v>2</v>
      </c>
      <c r="G136" s="78">
        <v>2.5</v>
      </c>
      <c r="H136" s="78" t="s">
        <v>2991</v>
      </c>
      <c r="I136" s="78">
        <v>650</v>
      </c>
      <c r="J136" s="79">
        <v>0</v>
      </c>
      <c r="K136" s="80">
        <v>0</v>
      </c>
      <c r="L136" s="80">
        <v>0</v>
      </c>
      <c r="M136" s="81">
        <v>0</v>
      </c>
      <c r="N136" s="82">
        <v>1</v>
      </c>
      <c r="O136" s="83">
        <v>0</v>
      </c>
      <c r="P136" s="83">
        <v>0</v>
      </c>
      <c r="Q136" s="84">
        <v>0</v>
      </c>
      <c r="R136" s="85">
        <v>1</v>
      </c>
      <c r="S136" s="80">
        <v>0</v>
      </c>
      <c r="T136" s="80">
        <v>0</v>
      </c>
      <c r="U136" s="80">
        <v>0</v>
      </c>
      <c r="V136" s="80">
        <v>0</v>
      </c>
      <c r="W136" s="81">
        <v>0</v>
      </c>
      <c r="X136" s="82">
        <v>0</v>
      </c>
      <c r="Y136" s="86">
        <v>0</v>
      </c>
      <c r="Z136" s="87">
        <v>1</v>
      </c>
      <c r="AA136" s="97" t="s">
        <v>3074</v>
      </c>
      <c r="AB136" s="89"/>
      <c r="AC136" s="71"/>
      <c r="AD136" s="72"/>
      <c r="AE136" s="72"/>
      <c r="AF136" s="72"/>
      <c r="AG136" s="73"/>
      <c r="AH136" s="74"/>
      <c r="AI136" s="75"/>
    </row>
    <row r="137" spans="1:35" s="45" customFormat="1" hidden="1" x14ac:dyDescent="0.25">
      <c r="A137" s="98">
        <v>135</v>
      </c>
      <c r="B137" s="78" t="s">
        <v>2565</v>
      </c>
      <c r="C137" s="78" t="s">
        <v>265</v>
      </c>
      <c r="D137" s="78" t="s">
        <v>88</v>
      </c>
      <c r="E137" s="78" t="s">
        <v>105</v>
      </c>
      <c r="F137" s="78">
        <v>2</v>
      </c>
      <c r="G137" s="78">
        <v>2.5</v>
      </c>
      <c r="H137" s="78" t="s">
        <v>2991</v>
      </c>
      <c r="I137" s="78">
        <v>693</v>
      </c>
      <c r="J137" s="79">
        <v>0</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0</v>
      </c>
      <c r="AA137" s="88"/>
      <c r="AB137" s="89"/>
      <c r="AC137" s="71"/>
      <c r="AD137" s="72"/>
      <c r="AE137" s="72"/>
      <c r="AF137" s="72"/>
      <c r="AG137" s="73"/>
      <c r="AH137" s="74"/>
      <c r="AI137" s="75"/>
    </row>
    <row r="138" spans="1:35" s="45" customFormat="1" hidden="1" x14ac:dyDescent="0.25">
      <c r="A138" s="98">
        <v>136</v>
      </c>
      <c r="B138" s="78" t="s">
        <v>2565</v>
      </c>
      <c r="C138" s="78" t="s">
        <v>265</v>
      </c>
      <c r="D138" s="78" t="s">
        <v>88</v>
      </c>
      <c r="E138" s="78" t="s">
        <v>105</v>
      </c>
      <c r="F138" s="78">
        <v>2</v>
      </c>
      <c r="G138" s="78">
        <v>2.5</v>
      </c>
      <c r="H138" s="78" t="s">
        <v>3070</v>
      </c>
      <c r="I138" s="78">
        <v>544</v>
      </c>
      <c r="J138" s="79">
        <v>0</v>
      </c>
      <c r="K138" s="80">
        <v>0</v>
      </c>
      <c r="L138" s="80">
        <v>0</v>
      </c>
      <c r="M138" s="81">
        <v>0</v>
      </c>
      <c r="N138" s="82">
        <v>0</v>
      </c>
      <c r="O138" s="83">
        <v>0</v>
      </c>
      <c r="P138" s="83">
        <v>0</v>
      </c>
      <c r="Q138" s="84">
        <v>0</v>
      </c>
      <c r="R138" s="85">
        <v>0</v>
      </c>
      <c r="S138" s="80">
        <v>0</v>
      </c>
      <c r="T138" s="80">
        <v>0</v>
      </c>
      <c r="U138" s="80">
        <v>1</v>
      </c>
      <c r="V138" s="80">
        <v>0</v>
      </c>
      <c r="W138" s="81">
        <v>0</v>
      </c>
      <c r="X138" s="82">
        <v>0</v>
      </c>
      <c r="Y138" s="86">
        <v>0</v>
      </c>
      <c r="Z138" s="87">
        <v>1</v>
      </c>
      <c r="AA138" s="88" t="s">
        <v>3071</v>
      </c>
      <c r="AB138" s="89"/>
      <c r="AC138" s="71"/>
      <c r="AD138" s="72"/>
      <c r="AE138" s="72"/>
      <c r="AF138" s="72"/>
      <c r="AG138" s="73"/>
      <c r="AH138" s="74"/>
      <c r="AI138" s="75"/>
    </row>
    <row r="139" spans="1:35" s="45" customFormat="1" hidden="1" x14ac:dyDescent="0.25">
      <c r="A139" s="98">
        <v>137</v>
      </c>
      <c r="B139" s="78" t="s">
        <v>2565</v>
      </c>
      <c r="C139" s="78" t="s">
        <v>265</v>
      </c>
      <c r="D139" s="78" t="s">
        <v>88</v>
      </c>
      <c r="E139" s="78" t="s">
        <v>105</v>
      </c>
      <c r="F139" s="78">
        <v>2</v>
      </c>
      <c r="G139" s="78">
        <v>2.5</v>
      </c>
      <c r="H139" s="78" t="s">
        <v>3070</v>
      </c>
      <c r="I139" s="78">
        <v>548</v>
      </c>
      <c r="J139" s="79">
        <v>0</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0</v>
      </c>
      <c r="AA139" s="88"/>
      <c r="AB139" s="89"/>
      <c r="AC139" s="71"/>
      <c r="AD139" s="72"/>
      <c r="AE139" s="72"/>
      <c r="AF139" s="72"/>
      <c r="AG139" s="73"/>
      <c r="AH139" s="74"/>
      <c r="AI139" s="75"/>
    </row>
    <row r="140" spans="1:35" s="45" customFormat="1" ht="26.25" hidden="1" x14ac:dyDescent="0.25">
      <c r="A140" s="78">
        <v>138</v>
      </c>
      <c r="B140" s="78" t="s">
        <v>2565</v>
      </c>
      <c r="C140" s="78" t="s">
        <v>265</v>
      </c>
      <c r="D140" s="78" t="s">
        <v>88</v>
      </c>
      <c r="E140" s="78" t="s">
        <v>105</v>
      </c>
      <c r="F140" s="78">
        <v>2</v>
      </c>
      <c r="G140" s="78">
        <v>2.5</v>
      </c>
      <c r="H140" s="78" t="s">
        <v>3070</v>
      </c>
      <c r="I140" s="78">
        <v>571</v>
      </c>
      <c r="J140" s="79">
        <v>0</v>
      </c>
      <c r="K140" s="80">
        <v>0</v>
      </c>
      <c r="L140" s="80">
        <v>0</v>
      </c>
      <c r="M140" s="81">
        <v>0</v>
      </c>
      <c r="N140" s="82">
        <v>1</v>
      </c>
      <c r="O140" s="83">
        <v>0</v>
      </c>
      <c r="P140" s="83">
        <v>0</v>
      </c>
      <c r="Q140" s="84">
        <v>0</v>
      </c>
      <c r="R140" s="85">
        <v>1</v>
      </c>
      <c r="S140" s="80">
        <v>0</v>
      </c>
      <c r="T140" s="80">
        <v>0</v>
      </c>
      <c r="U140" s="80">
        <v>0</v>
      </c>
      <c r="V140" s="80">
        <v>0</v>
      </c>
      <c r="W140" s="81">
        <v>0</v>
      </c>
      <c r="X140" s="82">
        <v>0</v>
      </c>
      <c r="Y140" s="86">
        <v>0</v>
      </c>
      <c r="Z140" s="87">
        <v>1</v>
      </c>
      <c r="AA140" s="88" t="s">
        <v>3075</v>
      </c>
      <c r="AB140" s="89"/>
      <c r="AC140" s="71"/>
      <c r="AD140" s="72"/>
      <c r="AE140" s="72"/>
      <c r="AF140" s="72"/>
      <c r="AG140" s="73"/>
      <c r="AH140" s="74"/>
      <c r="AI140" s="75"/>
    </row>
    <row r="141" spans="1:35" s="45" customFormat="1" ht="39" hidden="1" x14ac:dyDescent="0.25">
      <c r="A141" s="78">
        <v>139</v>
      </c>
      <c r="B141" s="78" t="s">
        <v>2565</v>
      </c>
      <c r="C141" s="78" t="s">
        <v>265</v>
      </c>
      <c r="D141" s="78" t="s">
        <v>88</v>
      </c>
      <c r="E141" s="78" t="s">
        <v>105</v>
      </c>
      <c r="F141" s="78">
        <v>2</v>
      </c>
      <c r="G141" s="78">
        <v>2.5</v>
      </c>
      <c r="H141" s="78" t="s">
        <v>3070</v>
      </c>
      <c r="I141" s="78">
        <v>639</v>
      </c>
      <c r="J141" s="79">
        <v>0</v>
      </c>
      <c r="K141" s="80">
        <v>0</v>
      </c>
      <c r="L141" s="80">
        <v>0</v>
      </c>
      <c r="M141" s="81">
        <v>0</v>
      </c>
      <c r="N141" s="82">
        <v>0</v>
      </c>
      <c r="O141" s="83">
        <v>0</v>
      </c>
      <c r="P141" s="83">
        <v>0</v>
      </c>
      <c r="Q141" s="84">
        <v>0</v>
      </c>
      <c r="R141" s="85">
        <v>1</v>
      </c>
      <c r="S141" s="80">
        <v>0</v>
      </c>
      <c r="T141" s="80">
        <v>0</v>
      </c>
      <c r="U141" s="80">
        <v>1</v>
      </c>
      <c r="V141" s="80">
        <v>0</v>
      </c>
      <c r="W141" s="81">
        <v>0</v>
      </c>
      <c r="X141" s="82">
        <v>0</v>
      </c>
      <c r="Y141" s="86">
        <v>0</v>
      </c>
      <c r="Z141" s="87">
        <v>1</v>
      </c>
      <c r="AA141" s="88" t="s">
        <v>3076</v>
      </c>
      <c r="AB141" s="89"/>
      <c r="AC141" s="71"/>
      <c r="AD141" s="72"/>
      <c r="AE141" s="72"/>
      <c r="AF141" s="72"/>
      <c r="AG141" s="73"/>
      <c r="AH141" s="74"/>
      <c r="AI141" s="75"/>
    </row>
    <row r="142" spans="1:35" s="45" customFormat="1" hidden="1" x14ac:dyDescent="0.25">
      <c r="A142" s="78">
        <v>140</v>
      </c>
      <c r="B142" s="78" t="s">
        <v>2565</v>
      </c>
      <c r="C142" s="78" t="s">
        <v>265</v>
      </c>
      <c r="D142" s="78" t="s">
        <v>88</v>
      </c>
      <c r="E142" s="78" t="s">
        <v>105</v>
      </c>
      <c r="F142" s="78">
        <v>2</v>
      </c>
      <c r="G142" s="78">
        <v>2.5</v>
      </c>
      <c r="H142" s="78" t="s">
        <v>3070</v>
      </c>
      <c r="I142" s="78">
        <v>644</v>
      </c>
      <c r="J142" s="79">
        <v>0</v>
      </c>
      <c r="K142" s="80">
        <v>0</v>
      </c>
      <c r="L142" s="80">
        <v>0</v>
      </c>
      <c r="M142" s="81">
        <v>0</v>
      </c>
      <c r="N142" s="82">
        <v>0</v>
      </c>
      <c r="O142" s="83">
        <v>0</v>
      </c>
      <c r="P142" s="83">
        <v>0</v>
      </c>
      <c r="Q142" s="84">
        <v>0</v>
      </c>
      <c r="R142" s="85">
        <v>0</v>
      </c>
      <c r="S142" s="80">
        <v>0</v>
      </c>
      <c r="T142" s="80">
        <v>0</v>
      </c>
      <c r="U142" s="80">
        <v>0</v>
      </c>
      <c r="V142" s="80">
        <v>0</v>
      </c>
      <c r="W142" s="81">
        <v>0</v>
      </c>
      <c r="X142" s="82">
        <v>0</v>
      </c>
      <c r="Y142" s="86">
        <v>0</v>
      </c>
      <c r="Z142" s="87">
        <v>0</v>
      </c>
      <c r="AA142" s="88"/>
      <c r="AB142" s="89"/>
      <c r="AC142" s="71"/>
      <c r="AD142" s="72"/>
      <c r="AE142" s="72"/>
      <c r="AF142" s="72"/>
      <c r="AG142" s="73"/>
      <c r="AH142" s="74"/>
      <c r="AI142" s="75"/>
    </row>
    <row r="143" spans="1:35" s="45" customFormat="1" hidden="1" x14ac:dyDescent="0.25">
      <c r="A143" s="78">
        <v>141</v>
      </c>
      <c r="B143" s="78" t="s">
        <v>2565</v>
      </c>
      <c r="C143" s="78" t="s">
        <v>265</v>
      </c>
      <c r="D143" s="78" t="s">
        <v>88</v>
      </c>
      <c r="E143" s="78" t="s">
        <v>105</v>
      </c>
      <c r="F143" s="78">
        <v>2</v>
      </c>
      <c r="G143" s="78">
        <v>2.5</v>
      </c>
      <c r="H143" s="78" t="s">
        <v>3070</v>
      </c>
      <c r="I143" s="78">
        <v>671</v>
      </c>
      <c r="J143" s="79">
        <v>0</v>
      </c>
      <c r="K143" s="80">
        <v>0</v>
      </c>
      <c r="L143" s="80">
        <v>0</v>
      </c>
      <c r="M143" s="81">
        <v>0</v>
      </c>
      <c r="N143" s="82">
        <v>0</v>
      </c>
      <c r="O143" s="83">
        <v>0</v>
      </c>
      <c r="P143" s="83">
        <v>0</v>
      </c>
      <c r="Q143" s="84">
        <v>0</v>
      </c>
      <c r="R143" s="85">
        <v>0</v>
      </c>
      <c r="S143" s="80">
        <v>0</v>
      </c>
      <c r="T143" s="80">
        <v>0</v>
      </c>
      <c r="U143" s="80">
        <v>0</v>
      </c>
      <c r="V143" s="80">
        <v>0</v>
      </c>
      <c r="W143" s="81">
        <v>0</v>
      </c>
      <c r="X143" s="82">
        <v>0</v>
      </c>
      <c r="Y143" s="86">
        <v>0</v>
      </c>
      <c r="Z143" s="87">
        <v>0</v>
      </c>
      <c r="AA143" s="88"/>
      <c r="AB143" s="89"/>
      <c r="AC143" s="71"/>
      <c r="AD143" s="72"/>
      <c r="AE143" s="72"/>
      <c r="AF143" s="72"/>
      <c r="AG143" s="73"/>
      <c r="AH143" s="74"/>
      <c r="AI143" s="75"/>
    </row>
    <row r="144" spans="1:35" s="45" customFormat="1" hidden="1" x14ac:dyDescent="0.25">
      <c r="A144" s="78">
        <v>142</v>
      </c>
      <c r="B144" s="78" t="s">
        <v>2565</v>
      </c>
      <c r="C144" s="78" t="s">
        <v>265</v>
      </c>
      <c r="D144" s="78" t="s">
        <v>88</v>
      </c>
      <c r="E144" s="78" t="s">
        <v>105</v>
      </c>
      <c r="F144" s="78">
        <v>2</v>
      </c>
      <c r="G144" s="78">
        <v>2.5</v>
      </c>
      <c r="H144" s="78" t="s">
        <v>3070</v>
      </c>
      <c r="I144" s="78">
        <v>713</v>
      </c>
      <c r="J144" s="79">
        <v>0</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0</v>
      </c>
      <c r="AA144" s="88"/>
      <c r="AB144" s="89"/>
      <c r="AC144" s="71"/>
      <c r="AD144" s="72"/>
      <c r="AE144" s="72"/>
      <c r="AF144" s="72"/>
      <c r="AG144" s="73"/>
      <c r="AH144" s="74"/>
      <c r="AI144" s="75"/>
    </row>
    <row r="145" spans="1:35" s="45" customFormat="1" hidden="1" x14ac:dyDescent="0.25">
      <c r="A145" s="78">
        <v>143</v>
      </c>
      <c r="B145" s="78" t="s">
        <v>2565</v>
      </c>
      <c r="C145" s="78" t="s">
        <v>265</v>
      </c>
      <c r="D145" s="78" t="s">
        <v>88</v>
      </c>
      <c r="E145" s="78" t="s">
        <v>105</v>
      </c>
      <c r="F145" s="78">
        <v>2</v>
      </c>
      <c r="G145" s="78">
        <v>2.5</v>
      </c>
      <c r="H145" s="78" t="s">
        <v>3072</v>
      </c>
      <c r="I145" s="78">
        <v>542</v>
      </c>
      <c r="J145" s="79">
        <v>0</v>
      </c>
      <c r="K145" s="80">
        <v>0</v>
      </c>
      <c r="L145" s="80">
        <v>0</v>
      </c>
      <c r="M145" s="81">
        <v>0</v>
      </c>
      <c r="N145" s="82">
        <v>0</v>
      </c>
      <c r="O145" s="83">
        <v>0</v>
      </c>
      <c r="P145" s="83">
        <v>0</v>
      </c>
      <c r="Q145" s="84">
        <v>0</v>
      </c>
      <c r="R145" s="85">
        <v>0</v>
      </c>
      <c r="S145" s="80">
        <v>0</v>
      </c>
      <c r="T145" s="80">
        <v>0</v>
      </c>
      <c r="U145" s="80">
        <v>0</v>
      </c>
      <c r="V145" s="80">
        <v>0</v>
      </c>
      <c r="W145" s="81">
        <v>0</v>
      </c>
      <c r="X145" s="82">
        <v>0</v>
      </c>
      <c r="Y145" s="86">
        <v>0</v>
      </c>
      <c r="Z145" s="87">
        <v>0</v>
      </c>
      <c r="AA145" s="88"/>
      <c r="AB145" s="89"/>
      <c r="AC145" s="71"/>
      <c r="AD145" s="72"/>
      <c r="AE145" s="72"/>
      <c r="AF145" s="72"/>
      <c r="AG145" s="73"/>
      <c r="AH145" s="74"/>
      <c r="AI145" s="75"/>
    </row>
    <row r="146" spans="1:35" s="45" customFormat="1" hidden="1" x14ac:dyDescent="0.25">
      <c r="A146" s="78">
        <v>144</v>
      </c>
      <c r="B146" s="78" t="s">
        <v>2565</v>
      </c>
      <c r="C146" s="78" t="s">
        <v>265</v>
      </c>
      <c r="D146" s="78" t="s">
        <v>88</v>
      </c>
      <c r="E146" s="78" t="s">
        <v>105</v>
      </c>
      <c r="F146" s="78">
        <v>2</v>
      </c>
      <c r="G146" s="78">
        <v>2.5</v>
      </c>
      <c r="H146" s="78" t="s">
        <v>3072</v>
      </c>
      <c r="I146" s="78">
        <v>551</v>
      </c>
      <c r="J146" s="79">
        <v>0</v>
      </c>
      <c r="K146" s="80">
        <v>0</v>
      </c>
      <c r="L146" s="80">
        <v>0</v>
      </c>
      <c r="M146" s="81">
        <v>0</v>
      </c>
      <c r="N146" s="82">
        <v>0</v>
      </c>
      <c r="O146" s="83">
        <v>0</v>
      </c>
      <c r="P146" s="83">
        <v>0</v>
      </c>
      <c r="Q146" s="84">
        <v>0</v>
      </c>
      <c r="R146" s="85">
        <v>0</v>
      </c>
      <c r="S146" s="80">
        <v>0</v>
      </c>
      <c r="T146" s="80">
        <v>0</v>
      </c>
      <c r="U146" s="80">
        <v>0</v>
      </c>
      <c r="V146" s="80">
        <v>0</v>
      </c>
      <c r="W146" s="81">
        <v>0</v>
      </c>
      <c r="X146" s="82">
        <v>0</v>
      </c>
      <c r="Y146" s="86">
        <v>0</v>
      </c>
      <c r="Z146" s="87">
        <v>0</v>
      </c>
      <c r="AA146" s="88"/>
      <c r="AB146" s="89"/>
      <c r="AC146" s="71"/>
      <c r="AD146" s="72"/>
      <c r="AE146" s="72"/>
      <c r="AF146" s="72"/>
      <c r="AG146" s="73"/>
      <c r="AH146" s="74"/>
      <c r="AI146" s="75"/>
    </row>
    <row r="147" spans="1:35" s="45" customFormat="1" hidden="1" x14ac:dyDescent="0.25">
      <c r="A147" s="78">
        <v>145</v>
      </c>
      <c r="B147" s="78" t="s">
        <v>2565</v>
      </c>
      <c r="C147" s="78" t="s">
        <v>265</v>
      </c>
      <c r="D147" s="78" t="s">
        <v>88</v>
      </c>
      <c r="E147" s="78" t="s">
        <v>105</v>
      </c>
      <c r="F147" s="78">
        <v>2</v>
      </c>
      <c r="G147" s="78">
        <v>2.5</v>
      </c>
      <c r="H147" s="78" t="s">
        <v>3072</v>
      </c>
      <c r="I147" s="78">
        <v>522</v>
      </c>
      <c r="J147" s="79">
        <v>0</v>
      </c>
      <c r="K147" s="80">
        <v>0</v>
      </c>
      <c r="L147" s="80">
        <v>0</v>
      </c>
      <c r="M147" s="81">
        <v>0</v>
      </c>
      <c r="N147" s="82">
        <v>0</v>
      </c>
      <c r="O147" s="83">
        <v>0</v>
      </c>
      <c r="P147" s="83">
        <v>0</v>
      </c>
      <c r="Q147" s="84">
        <v>0</v>
      </c>
      <c r="R147" s="85">
        <v>0</v>
      </c>
      <c r="S147" s="80">
        <v>0</v>
      </c>
      <c r="T147" s="80">
        <v>0</v>
      </c>
      <c r="U147" s="80">
        <v>0</v>
      </c>
      <c r="V147" s="80">
        <v>0</v>
      </c>
      <c r="W147" s="81">
        <v>0</v>
      </c>
      <c r="X147" s="82">
        <v>0</v>
      </c>
      <c r="Y147" s="86">
        <v>0</v>
      </c>
      <c r="Z147" s="87">
        <v>0</v>
      </c>
      <c r="AA147" s="88"/>
      <c r="AB147" s="89"/>
      <c r="AC147" s="71"/>
      <c r="AD147" s="72"/>
      <c r="AE147" s="72"/>
      <c r="AF147" s="72"/>
      <c r="AG147" s="73"/>
      <c r="AH147" s="74"/>
      <c r="AI147" s="75"/>
    </row>
    <row r="148" spans="1:35" s="45" customFormat="1" hidden="1" x14ac:dyDescent="0.25">
      <c r="A148" s="78">
        <v>146</v>
      </c>
      <c r="B148" s="78" t="s">
        <v>2565</v>
      </c>
      <c r="C148" s="78" t="s">
        <v>265</v>
      </c>
      <c r="D148" s="78" t="s">
        <v>88</v>
      </c>
      <c r="E148" s="78" t="s">
        <v>105</v>
      </c>
      <c r="F148" s="78">
        <v>2</v>
      </c>
      <c r="G148" s="78">
        <v>2.5</v>
      </c>
      <c r="H148" s="78" t="s">
        <v>3072</v>
      </c>
      <c r="I148" s="78">
        <v>554</v>
      </c>
      <c r="J148" s="79">
        <v>0</v>
      </c>
      <c r="K148" s="80">
        <v>0</v>
      </c>
      <c r="L148" s="80">
        <v>0</v>
      </c>
      <c r="M148" s="81">
        <v>0</v>
      </c>
      <c r="N148" s="82">
        <v>0</v>
      </c>
      <c r="O148" s="83">
        <v>0</v>
      </c>
      <c r="P148" s="83">
        <v>0</v>
      </c>
      <c r="Q148" s="84">
        <v>0</v>
      </c>
      <c r="R148" s="85">
        <v>0</v>
      </c>
      <c r="S148" s="80">
        <v>0</v>
      </c>
      <c r="T148" s="80">
        <v>0</v>
      </c>
      <c r="U148" s="80">
        <v>0</v>
      </c>
      <c r="V148" s="80">
        <v>0</v>
      </c>
      <c r="W148" s="81">
        <v>0</v>
      </c>
      <c r="X148" s="82">
        <v>0</v>
      </c>
      <c r="Y148" s="86">
        <v>0</v>
      </c>
      <c r="Z148" s="87">
        <v>0</v>
      </c>
      <c r="AA148" s="88"/>
      <c r="AB148" s="89"/>
      <c r="AC148" s="71"/>
      <c r="AD148" s="72"/>
      <c r="AE148" s="72"/>
      <c r="AF148" s="72"/>
      <c r="AG148" s="73"/>
      <c r="AH148" s="74"/>
      <c r="AI148" s="75"/>
    </row>
    <row r="149" spans="1:35" s="45" customFormat="1" hidden="1" x14ac:dyDescent="0.25">
      <c r="A149" s="78">
        <v>147</v>
      </c>
      <c r="B149" s="78" t="s">
        <v>2565</v>
      </c>
      <c r="C149" s="78" t="s">
        <v>265</v>
      </c>
      <c r="D149" s="78" t="s">
        <v>88</v>
      </c>
      <c r="E149" s="78" t="s">
        <v>105</v>
      </c>
      <c r="F149" s="78">
        <v>2</v>
      </c>
      <c r="G149" s="78">
        <v>2.5</v>
      </c>
      <c r="H149" s="78" t="s">
        <v>3072</v>
      </c>
      <c r="I149" s="78">
        <v>638</v>
      </c>
      <c r="J149" s="79">
        <v>0</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0</v>
      </c>
      <c r="AA149" s="88"/>
      <c r="AB149" s="89"/>
      <c r="AC149" s="71"/>
      <c r="AD149" s="72"/>
      <c r="AE149" s="72"/>
      <c r="AF149" s="72"/>
      <c r="AG149" s="73"/>
      <c r="AH149" s="74"/>
      <c r="AI149" s="75"/>
    </row>
    <row r="150" spans="1:35" s="45" customFormat="1" hidden="1" x14ac:dyDescent="0.25">
      <c r="A150" s="78">
        <v>148</v>
      </c>
      <c r="B150" s="78" t="s">
        <v>2572</v>
      </c>
      <c r="C150" s="78" t="s">
        <v>97</v>
      </c>
      <c r="D150" s="78" t="s">
        <v>88</v>
      </c>
      <c r="E150" s="78" t="s">
        <v>105</v>
      </c>
      <c r="F150" s="78">
        <v>2</v>
      </c>
      <c r="G150" s="78">
        <v>2.5</v>
      </c>
      <c r="H150" s="78" t="s">
        <v>3072</v>
      </c>
      <c r="I150" s="78">
        <v>643</v>
      </c>
      <c r="J150" s="79">
        <v>0</v>
      </c>
      <c r="K150" s="80">
        <v>0</v>
      </c>
      <c r="L150" s="80">
        <v>0</v>
      </c>
      <c r="M150" s="81">
        <v>0</v>
      </c>
      <c r="N150" s="82">
        <v>0</v>
      </c>
      <c r="O150" s="83">
        <v>0</v>
      </c>
      <c r="P150" s="83">
        <v>0</v>
      </c>
      <c r="Q150" s="84">
        <v>0</v>
      </c>
      <c r="R150" s="85">
        <v>0</v>
      </c>
      <c r="S150" s="80">
        <v>0</v>
      </c>
      <c r="T150" s="80">
        <v>0</v>
      </c>
      <c r="U150" s="80">
        <v>0</v>
      </c>
      <c r="V150" s="80">
        <v>0</v>
      </c>
      <c r="W150" s="81">
        <v>0</v>
      </c>
      <c r="X150" s="82">
        <v>0</v>
      </c>
      <c r="Y150" s="86">
        <v>0</v>
      </c>
      <c r="Z150" s="87">
        <v>0</v>
      </c>
      <c r="AA150" s="88"/>
      <c r="AB150" s="89"/>
      <c r="AC150" s="71"/>
      <c r="AD150" s="72"/>
      <c r="AE150" s="72"/>
      <c r="AF150" s="72"/>
      <c r="AG150" s="73"/>
      <c r="AH150" s="74"/>
      <c r="AI150" s="75"/>
    </row>
    <row r="151" spans="1:35" s="45" customFormat="1" hidden="1" x14ac:dyDescent="0.25">
      <c r="A151" s="78">
        <v>149</v>
      </c>
      <c r="B151" s="78" t="s">
        <v>2572</v>
      </c>
      <c r="C151" s="78" t="s">
        <v>97</v>
      </c>
      <c r="D151" s="78" t="s">
        <v>88</v>
      </c>
      <c r="E151" s="78" t="s">
        <v>105</v>
      </c>
      <c r="F151" s="78">
        <v>2</v>
      </c>
      <c r="G151" s="78">
        <v>2.5</v>
      </c>
      <c r="H151" s="78" t="s">
        <v>3072</v>
      </c>
      <c r="I151" s="78">
        <v>664</v>
      </c>
      <c r="J151" s="79">
        <v>0</v>
      </c>
      <c r="K151" s="80">
        <v>0</v>
      </c>
      <c r="L151" s="80">
        <v>0</v>
      </c>
      <c r="M151" s="81">
        <v>0</v>
      </c>
      <c r="N151" s="82">
        <v>0</v>
      </c>
      <c r="O151" s="83">
        <v>0</v>
      </c>
      <c r="P151" s="83">
        <v>0</v>
      </c>
      <c r="Q151" s="84">
        <v>0</v>
      </c>
      <c r="R151" s="85">
        <v>0</v>
      </c>
      <c r="S151" s="80">
        <v>0</v>
      </c>
      <c r="T151" s="80">
        <v>0</v>
      </c>
      <c r="U151" s="80">
        <v>0</v>
      </c>
      <c r="V151" s="80">
        <v>0</v>
      </c>
      <c r="W151" s="81">
        <v>0</v>
      </c>
      <c r="X151" s="82">
        <v>0</v>
      </c>
      <c r="Y151" s="86">
        <v>0</v>
      </c>
      <c r="Z151" s="87">
        <v>0</v>
      </c>
      <c r="AA151" s="88"/>
      <c r="AB151" s="89"/>
      <c r="AC151" s="71"/>
      <c r="AD151" s="72"/>
      <c r="AE151" s="72"/>
      <c r="AF151" s="72"/>
      <c r="AG151" s="73"/>
      <c r="AH151" s="74"/>
      <c r="AI151" s="75"/>
    </row>
    <row r="152" spans="1:35" s="45" customFormat="1" hidden="1" x14ac:dyDescent="0.25">
      <c r="A152" s="78">
        <v>150</v>
      </c>
      <c r="B152" s="78" t="s">
        <v>2572</v>
      </c>
      <c r="C152" s="78" t="s">
        <v>97</v>
      </c>
      <c r="D152" s="78" t="s">
        <v>88</v>
      </c>
      <c r="E152" s="78" t="s">
        <v>105</v>
      </c>
      <c r="F152" s="78">
        <v>2</v>
      </c>
      <c r="G152" s="78">
        <v>2.5</v>
      </c>
      <c r="H152" s="78" t="s">
        <v>3072</v>
      </c>
      <c r="I152" s="78">
        <v>666</v>
      </c>
      <c r="J152" s="79">
        <v>0</v>
      </c>
      <c r="K152" s="80">
        <v>0</v>
      </c>
      <c r="L152" s="80">
        <v>0</v>
      </c>
      <c r="M152" s="81">
        <v>0</v>
      </c>
      <c r="N152" s="82">
        <v>0</v>
      </c>
      <c r="O152" s="83">
        <v>0</v>
      </c>
      <c r="P152" s="83">
        <v>0</v>
      </c>
      <c r="Q152" s="84">
        <v>0</v>
      </c>
      <c r="R152" s="85">
        <v>0</v>
      </c>
      <c r="S152" s="80">
        <v>0</v>
      </c>
      <c r="T152" s="80">
        <v>0</v>
      </c>
      <c r="U152" s="80">
        <v>0</v>
      </c>
      <c r="V152" s="80">
        <v>0</v>
      </c>
      <c r="W152" s="81">
        <v>0</v>
      </c>
      <c r="X152" s="82">
        <v>0</v>
      </c>
      <c r="Y152" s="86">
        <v>0</v>
      </c>
      <c r="Z152" s="87">
        <v>0</v>
      </c>
      <c r="AA152" s="88"/>
      <c r="AB152" s="89"/>
      <c r="AC152" s="71"/>
      <c r="AD152" s="72"/>
      <c r="AE152" s="72"/>
      <c r="AF152" s="72"/>
      <c r="AG152" s="73"/>
      <c r="AH152" s="74"/>
      <c r="AI152" s="75"/>
    </row>
    <row r="153" spans="1:35" s="45" customFormat="1" hidden="1" x14ac:dyDescent="0.25">
      <c r="A153" s="78">
        <v>151</v>
      </c>
      <c r="B153" s="78" t="s">
        <v>2572</v>
      </c>
      <c r="C153" s="78" t="s">
        <v>97</v>
      </c>
      <c r="D153" s="78" t="s">
        <v>88</v>
      </c>
      <c r="E153" s="78" t="s">
        <v>105</v>
      </c>
      <c r="F153" s="78">
        <v>2</v>
      </c>
      <c r="G153" s="78">
        <v>2.5</v>
      </c>
      <c r="H153" s="78" t="s">
        <v>3072</v>
      </c>
      <c r="I153" s="78">
        <v>695</v>
      </c>
      <c r="J153" s="79">
        <v>0</v>
      </c>
      <c r="K153" s="80">
        <v>0</v>
      </c>
      <c r="L153" s="80">
        <v>0</v>
      </c>
      <c r="M153" s="81">
        <v>0</v>
      </c>
      <c r="N153" s="82">
        <v>1</v>
      </c>
      <c r="O153" s="83">
        <v>0</v>
      </c>
      <c r="P153" s="83">
        <v>0</v>
      </c>
      <c r="Q153" s="84">
        <v>0</v>
      </c>
      <c r="R153" s="85">
        <v>0</v>
      </c>
      <c r="S153" s="80">
        <v>0</v>
      </c>
      <c r="T153" s="80">
        <v>0</v>
      </c>
      <c r="U153" s="80">
        <v>0</v>
      </c>
      <c r="V153" s="80">
        <v>0</v>
      </c>
      <c r="W153" s="81">
        <v>0</v>
      </c>
      <c r="X153" s="82">
        <v>0</v>
      </c>
      <c r="Y153" s="86">
        <v>0</v>
      </c>
      <c r="Z153" s="87">
        <v>1</v>
      </c>
      <c r="AA153" s="88" t="s">
        <v>3084</v>
      </c>
      <c r="AB153" s="89"/>
      <c r="AC153" s="71"/>
      <c r="AD153" s="72"/>
      <c r="AE153" s="72"/>
      <c r="AF153" s="72"/>
      <c r="AG153" s="73"/>
      <c r="AH153" s="74"/>
      <c r="AI153" s="75"/>
    </row>
    <row r="154" spans="1:35" s="45" customFormat="1" ht="26.25" hidden="1" x14ac:dyDescent="0.25">
      <c r="A154" s="78">
        <v>151</v>
      </c>
      <c r="B154" s="78" t="s">
        <v>2572</v>
      </c>
      <c r="C154" s="78" t="s">
        <v>97</v>
      </c>
      <c r="D154" s="78" t="s">
        <v>88</v>
      </c>
      <c r="E154" s="78" t="s">
        <v>105</v>
      </c>
      <c r="F154" s="78">
        <v>2</v>
      </c>
      <c r="G154" s="78">
        <v>2.5</v>
      </c>
      <c r="H154" s="78" t="s">
        <v>3072</v>
      </c>
      <c r="I154" s="78">
        <v>714</v>
      </c>
      <c r="J154" s="79">
        <v>0</v>
      </c>
      <c r="K154" s="80">
        <v>0</v>
      </c>
      <c r="L154" s="80">
        <v>0</v>
      </c>
      <c r="M154" s="81">
        <v>0</v>
      </c>
      <c r="N154" s="82">
        <v>0</v>
      </c>
      <c r="O154" s="83">
        <v>0</v>
      </c>
      <c r="P154" s="83">
        <v>0</v>
      </c>
      <c r="Q154" s="84">
        <v>0</v>
      </c>
      <c r="R154" s="85">
        <v>1</v>
      </c>
      <c r="S154" s="80">
        <v>0</v>
      </c>
      <c r="T154" s="80">
        <v>0</v>
      </c>
      <c r="U154" s="80">
        <v>0</v>
      </c>
      <c r="V154" s="80">
        <v>1</v>
      </c>
      <c r="W154" s="81">
        <v>0</v>
      </c>
      <c r="X154" s="82">
        <v>0</v>
      </c>
      <c r="Y154" s="86">
        <v>0</v>
      </c>
      <c r="Z154" s="87">
        <v>1</v>
      </c>
      <c r="AA154" s="88" t="s">
        <v>3087</v>
      </c>
      <c r="AB154" s="89"/>
      <c r="AC154" s="71"/>
      <c r="AD154" s="72"/>
      <c r="AE154" s="72"/>
      <c r="AF154" s="72"/>
      <c r="AG154" s="73"/>
      <c r="AH154" s="74"/>
      <c r="AI154" s="75"/>
    </row>
    <row r="155" spans="1:35" s="45" customFormat="1" hidden="1" x14ac:dyDescent="0.25">
      <c r="A155" s="78">
        <v>153</v>
      </c>
      <c r="B155" s="78" t="s">
        <v>2572</v>
      </c>
      <c r="C155" s="78" t="s">
        <v>97</v>
      </c>
      <c r="D155" s="78" t="s">
        <v>88</v>
      </c>
      <c r="E155" s="78" t="s">
        <v>105</v>
      </c>
      <c r="F155" s="78">
        <v>2</v>
      </c>
      <c r="G155" s="78">
        <v>2.5</v>
      </c>
      <c r="H155" s="78" t="s">
        <v>3085</v>
      </c>
      <c r="I155" s="78">
        <v>550</v>
      </c>
      <c r="J155" s="79">
        <v>0</v>
      </c>
      <c r="K155" s="80">
        <v>0</v>
      </c>
      <c r="L155" s="80">
        <v>0</v>
      </c>
      <c r="M155" s="81">
        <v>0</v>
      </c>
      <c r="N155" s="82">
        <v>0</v>
      </c>
      <c r="O155" s="83">
        <v>0</v>
      </c>
      <c r="P155" s="83">
        <v>0</v>
      </c>
      <c r="Q155" s="84">
        <v>0</v>
      </c>
      <c r="R155" s="85">
        <v>0</v>
      </c>
      <c r="S155" s="80">
        <v>0</v>
      </c>
      <c r="T155" s="80">
        <v>0</v>
      </c>
      <c r="U155" s="80">
        <v>0</v>
      </c>
      <c r="V155" s="80">
        <v>0</v>
      </c>
      <c r="W155" s="81">
        <v>0</v>
      </c>
      <c r="X155" s="82">
        <v>0</v>
      </c>
      <c r="Y155" s="86">
        <v>0</v>
      </c>
      <c r="Z155" s="87">
        <v>0</v>
      </c>
      <c r="AA155" s="88"/>
      <c r="AB155" s="89"/>
      <c r="AC155" s="71"/>
      <c r="AD155" s="72"/>
      <c r="AE155" s="72"/>
      <c r="AF155" s="72"/>
      <c r="AG155" s="73"/>
      <c r="AH155" s="74"/>
      <c r="AI155" s="75"/>
    </row>
    <row r="156" spans="1:35" s="45" customFormat="1" ht="26.25" hidden="1" x14ac:dyDescent="0.25">
      <c r="A156" s="78">
        <v>154</v>
      </c>
      <c r="B156" s="78" t="s">
        <v>2572</v>
      </c>
      <c r="C156" s="78" t="s">
        <v>97</v>
      </c>
      <c r="D156" s="78" t="s">
        <v>88</v>
      </c>
      <c r="E156" s="78" t="s">
        <v>105</v>
      </c>
      <c r="F156" s="78">
        <v>2</v>
      </c>
      <c r="G156" s="78">
        <v>2.5</v>
      </c>
      <c r="H156" s="78" t="s">
        <v>3085</v>
      </c>
      <c r="I156" s="78">
        <v>680</v>
      </c>
      <c r="J156" s="79">
        <v>0</v>
      </c>
      <c r="K156" s="80">
        <v>0</v>
      </c>
      <c r="L156" s="80">
        <v>0</v>
      </c>
      <c r="M156" s="81">
        <v>1</v>
      </c>
      <c r="N156" s="82">
        <v>0</v>
      </c>
      <c r="O156" s="83">
        <v>0</v>
      </c>
      <c r="P156" s="83">
        <v>0</v>
      </c>
      <c r="Q156" s="84">
        <v>0</v>
      </c>
      <c r="R156" s="85">
        <v>0</v>
      </c>
      <c r="S156" s="80">
        <v>0</v>
      </c>
      <c r="T156" s="80">
        <v>0</v>
      </c>
      <c r="U156" s="80">
        <v>0</v>
      </c>
      <c r="V156" s="80">
        <v>1</v>
      </c>
      <c r="W156" s="81">
        <v>0</v>
      </c>
      <c r="X156" s="82">
        <v>0</v>
      </c>
      <c r="Y156" s="86">
        <v>0</v>
      </c>
      <c r="Z156" s="87">
        <v>1</v>
      </c>
      <c r="AA156" s="88" t="s">
        <v>3088</v>
      </c>
      <c r="AB156" s="89"/>
      <c r="AC156" s="71"/>
      <c r="AD156" s="72"/>
      <c r="AE156" s="72"/>
      <c r="AF156" s="72"/>
      <c r="AG156" s="73"/>
      <c r="AH156" s="74"/>
      <c r="AI156" s="75"/>
    </row>
    <row r="157" spans="1:35" s="45" customFormat="1" hidden="1" x14ac:dyDescent="0.25">
      <c r="A157" s="78">
        <v>155</v>
      </c>
      <c r="B157" s="78" t="s">
        <v>2572</v>
      </c>
      <c r="C157" s="78" t="s">
        <v>97</v>
      </c>
      <c r="D157" s="78" t="s">
        <v>88</v>
      </c>
      <c r="E157" s="78" t="s">
        <v>105</v>
      </c>
      <c r="F157" s="78">
        <v>2</v>
      </c>
      <c r="G157" s="78">
        <v>2.5</v>
      </c>
      <c r="H157" s="78" t="s">
        <v>3085</v>
      </c>
      <c r="I157" s="78">
        <v>686</v>
      </c>
      <c r="J157" s="79">
        <v>0</v>
      </c>
      <c r="K157" s="80">
        <v>0</v>
      </c>
      <c r="L157" s="80">
        <v>0</v>
      </c>
      <c r="M157" s="81">
        <v>0</v>
      </c>
      <c r="N157" s="82">
        <v>0</v>
      </c>
      <c r="O157" s="83">
        <v>0</v>
      </c>
      <c r="P157" s="83">
        <v>0</v>
      </c>
      <c r="Q157" s="84">
        <v>0</v>
      </c>
      <c r="R157" s="85">
        <v>0</v>
      </c>
      <c r="S157" s="80">
        <v>0</v>
      </c>
      <c r="T157" s="80">
        <v>0</v>
      </c>
      <c r="U157" s="80">
        <v>1</v>
      </c>
      <c r="V157" s="80">
        <v>0</v>
      </c>
      <c r="W157" s="81">
        <v>0</v>
      </c>
      <c r="X157" s="82">
        <v>0</v>
      </c>
      <c r="Y157" s="86">
        <v>0</v>
      </c>
      <c r="Z157" s="87">
        <v>1</v>
      </c>
      <c r="AA157" s="88" t="s">
        <v>3086</v>
      </c>
      <c r="AB157" s="89"/>
      <c r="AC157" s="71"/>
      <c r="AD157" s="72"/>
      <c r="AE157" s="72"/>
      <c r="AF157" s="72"/>
      <c r="AG157" s="73"/>
      <c r="AH157" s="74"/>
      <c r="AI157" s="75"/>
    </row>
    <row r="158" spans="1:35" s="45" customFormat="1" ht="16.5" hidden="1" thickBot="1" x14ac:dyDescent="0.3">
      <c r="A158" s="100"/>
      <c r="B158" s="100"/>
      <c r="C158" s="100"/>
      <c r="D158" s="100"/>
      <c r="E158" s="100"/>
      <c r="F158" s="100"/>
      <c r="G158" s="100"/>
      <c r="H158" s="100"/>
      <c r="I158" s="100">
        <f>COUNTA(I3:I157)</f>
        <v>155</v>
      </c>
      <c r="J158" s="101">
        <f t="shared" ref="J158:Z158" si="0">SUM(J3:J157)</f>
        <v>10</v>
      </c>
      <c r="K158" s="102">
        <f t="shared" si="0"/>
        <v>23</v>
      </c>
      <c r="L158" s="102">
        <f t="shared" si="0"/>
        <v>0</v>
      </c>
      <c r="M158" s="103">
        <f t="shared" si="0"/>
        <v>1</v>
      </c>
      <c r="N158" s="101">
        <f t="shared" si="0"/>
        <v>22</v>
      </c>
      <c r="O158" s="102">
        <f t="shared" si="0"/>
        <v>2</v>
      </c>
      <c r="P158" s="102">
        <f t="shared" si="0"/>
        <v>0</v>
      </c>
      <c r="Q158" s="103">
        <f t="shared" si="0"/>
        <v>2</v>
      </c>
      <c r="R158" s="101">
        <f t="shared" si="0"/>
        <v>21</v>
      </c>
      <c r="S158" s="102">
        <f t="shared" si="0"/>
        <v>2</v>
      </c>
      <c r="T158" s="102">
        <f t="shared" si="0"/>
        <v>0</v>
      </c>
      <c r="U158" s="102">
        <f t="shared" si="0"/>
        <v>6</v>
      </c>
      <c r="V158" s="102">
        <f t="shared" si="0"/>
        <v>3</v>
      </c>
      <c r="W158" s="103">
        <f t="shared" si="0"/>
        <v>0</v>
      </c>
      <c r="X158" s="101">
        <f t="shared" si="0"/>
        <v>0</v>
      </c>
      <c r="Y158" s="104">
        <f t="shared" si="0"/>
        <v>0</v>
      </c>
      <c r="Z158" s="105">
        <f t="shared" si="0"/>
        <v>61</v>
      </c>
      <c r="AA158" s="106">
        <f>COUNTA(AA3:AA157)</f>
        <v>61</v>
      </c>
      <c r="AB158" s="106">
        <f>COUNTA(AB3:AB157)</f>
        <v>15</v>
      </c>
      <c r="AC158" s="107">
        <f>COUNTA(AC3:AC157)</f>
        <v>0</v>
      </c>
      <c r="AD158" s="108">
        <f>SUM(AD3:AD157)</f>
        <v>0</v>
      </c>
      <c r="AE158" s="108">
        <f>SUM(AE3:AE157)</f>
        <v>0</v>
      </c>
      <c r="AF158" s="108">
        <f>SUM(AF3:AF157)</f>
        <v>0</v>
      </c>
      <c r="AG158" s="109">
        <f>COUNTA(AG3:AG157)</f>
        <v>0</v>
      </c>
      <c r="AH158" s="108">
        <f>SUM(AH3:AH157)</f>
        <v>0</v>
      </c>
      <c r="AI158" s="110">
        <f>COUNTA(AI3:AI157)</f>
        <v>0</v>
      </c>
    </row>
  </sheetData>
  <autoFilter ref="A2:AI158">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0"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filterMode="1">
    <pageSetUpPr fitToPage="1"/>
  </sheetPr>
  <dimension ref="A1:AI195"/>
  <sheetViews>
    <sheetView zoomScaleNormal="100" workbookViewId="0">
      <pane ySplit="2" topLeftCell="A89" activePane="bottomLeft" state="frozen"/>
      <selection activeCell="D10" sqref="D10"/>
      <selection pane="bottomLeft" activeCell="J86" sqref="J86"/>
    </sheetView>
  </sheetViews>
  <sheetFormatPr baseColWidth="10" defaultRowHeight="15" x14ac:dyDescent="0.2"/>
  <cols>
    <col min="1" max="1" width="7" style="111" customWidth="1"/>
    <col min="2" max="3" width="11.42578125" style="111" hidden="1" customWidth="1"/>
    <col min="4" max="4" width="53.855468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94.5" hidden="1" x14ac:dyDescent="0.25">
      <c r="A3" s="60">
        <v>1</v>
      </c>
      <c r="B3" s="60" t="s">
        <v>941</v>
      </c>
      <c r="C3" s="60" t="s">
        <v>2052</v>
      </c>
      <c r="D3" s="60" t="s">
        <v>89</v>
      </c>
      <c r="E3" s="60" t="s">
        <v>105</v>
      </c>
      <c r="F3" s="60">
        <v>1</v>
      </c>
      <c r="G3" s="60">
        <v>1.1000000000000001</v>
      </c>
      <c r="H3" s="60" t="s">
        <v>449</v>
      </c>
      <c r="I3" s="60">
        <v>490</v>
      </c>
      <c r="J3" s="61">
        <v>1</v>
      </c>
      <c r="K3" s="62">
        <v>0</v>
      </c>
      <c r="L3" s="62">
        <v>0</v>
      </c>
      <c r="M3" s="63">
        <v>0</v>
      </c>
      <c r="N3" s="64">
        <v>0</v>
      </c>
      <c r="O3" s="65">
        <v>0</v>
      </c>
      <c r="P3" s="65">
        <v>0</v>
      </c>
      <c r="Q3" s="66">
        <v>0</v>
      </c>
      <c r="R3" s="67">
        <v>0</v>
      </c>
      <c r="S3" s="62">
        <v>0</v>
      </c>
      <c r="T3" s="62">
        <v>1</v>
      </c>
      <c r="U3" s="62">
        <v>0</v>
      </c>
      <c r="V3" s="62">
        <v>0</v>
      </c>
      <c r="W3" s="63">
        <v>0</v>
      </c>
      <c r="X3" s="68">
        <v>0</v>
      </c>
      <c r="Y3" s="69">
        <v>0</v>
      </c>
      <c r="Z3" s="70">
        <v>1</v>
      </c>
      <c r="AA3" s="162" t="s">
        <v>450</v>
      </c>
      <c r="AB3" s="163"/>
      <c r="AC3" s="71"/>
      <c r="AD3" s="72"/>
      <c r="AE3" s="72"/>
      <c r="AF3" s="72"/>
      <c r="AG3" s="73"/>
      <c r="AH3" s="74"/>
      <c r="AI3" s="75"/>
    </row>
    <row r="4" spans="1:35" s="45" customFormat="1" ht="15.75" hidden="1" x14ac:dyDescent="0.25">
      <c r="A4" s="76">
        <v>2</v>
      </c>
      <c r="B4" s="76" t="s">
        <v>941</v>
      </c>
      <c r="C4" s="76" t="s">
        <v>2052</v>
      </c>
      <c r="D4" s="76" t="s">
        <v>89</v>
      </c>
      <c r="E4" s="76" t="s">
        <v>105</v>
      </c>
      <c r="F4" s="76">
        <v>1</v>
      </c>
      <c r="G4" s="76">
        <v>1.1000000000000001</v>
      </c>
      <c r="H4" s="76" t="s">
        <v>451</v>
      </c>
      <c r="I4" s="76">
        <v>591</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941</v>
      </c>
      <c r="C5" s="76" t="s">
        <v>2052</v>
      </c>
      <c r="D5" s="76" t="s">
        <v>89</v>
      </c>
      <c r="E5" s="76" t="s">
        <v>105</v>
      </c>
      <c r="F5" s="76">
        <v>1</v>
      </c>
      <c r="G5" s="76">
        <v>1.1000000000000001</v>
      </c>
      <c r="H5" s="76" t="s">
        <v>451</v>
      </c>
      <c r="I5" s="76">
        <v>607</v>
      </c>
      <c r="J5" s="61">
        <v>0</v>
      </c>
      <c r="K5" s="62">
        <v>0</v>
      </c>
      <c r="L5" s="62">
        <v>0</v>
      </c>
      <c r="M5" s="63">
        <v>0</v>
      </c>
      <c r="N5" s="64">
        <v>1</v>
      </c>
      <c r="O5" s="65">
        <v>0</v>
      </c>
      <c r="P5" s="65">
        <v>0</v>
      </c>
      <c r="Q5" s="66">
        <v>0</v>
      </c>
      <c r="R5" s="67">
        <v>0</v>
      </c>
      <c r="S5" s="62">
        <v>0</v>
      </c>
      <c r="T5" s="62">
        <v>0</v>
      </c>
      <c r="U5" s="62">
        <v>0</v>
      </c>
      <c r="V5" s="62">
        <v>0</v>
      </c>
      <c r="W5" s="63">
        <v>0</v>
      </c>
      <c r="X5" s="64">
        <v>0</v>
      </c>
      <c r="Y5" s="77">
        <v>0</v>
      </c>
      <c r="Z5" s="70">
        <v>1</v>
      </c>
      <c r="AA5" s="162" t="s">
        <v>452</v>
      </c>
      <c r="AB5" s="164"/>
      <c r="AC5" s="71"/>
      <c r="AD5" s="72"/>
      <c r="AE5" s="72"/>
      <c r="AF5" s="72"/>
      <c r="AG5" s="73"/>
      <c r="AH5" s="74"/>
      <c r="AI5" s="75"/>
    </row>
    <row r="6" spans="1:35" s="45" customFormat="1" ht="15.75" hidden="1" x14ac:dyDescent="0.25">
      <c r="A6" s="76">
        <v>4</v>
      </c>
      <c r="B6" s="76" t="s">
        <v>941</v>
      </c>
      <c r="C6" s="76" t="s">
        <v>2052</v>
      </c>
      <c r="D6" s="76" t="s">
        <v>89</v>
      </c>
      <c r="E6" s="76" t="s">
        <v>105</v>
      </c>
      <c r="F6" s="76">
        <v>1</v>
      </c>
      <c r="G6" s="76">
        <v>1.1000000000000001</v>
      </c>
      <c r="H6" s="76" t="s">
        <v>451</v>
      </c>
      <c r="I6" s="76">
        <v>675</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941</v>
      </c>
      <c r="C7" s="76" t="s">
        <v>2052</v>
      </c>
      <c r="D7" s="76" t="s">
        <v>89</v>
      </c>
      <c r="E7" s="76" t="s">
        <v>105</v>
      </c>
      <c r="F7" s="76">
        <v>1</v>
      </c>
      <c r="G7" s="76">
        <v>1.1000000000000001</v>
      </c>
      <c r="H7" s="76" t="s">
        <v>453</v>
      </c>
      <c r="I7" s="76">
        <v>580</v>
      </c>
      <c r="J7" s="61">
        <v>0</v>
      </c>
      <c r="K7" s="62">
        <v>0</v>
      </c>
      <c r="L7" s="62">
        <v>0</v>
      </c>
      <c r="M7" s="63">
        <v>0</v>
      </c>
      <c r="N7" s="64">
        <v>0</v>
      </c>
      <c r="O7" s="65">
        <v>0</v>
      </c>
      <c r="P7" s="65">
        <v>0</v>
      </c>
      <c r="Q7" s="66">
        <v>0</v>
      </c>
      <c r="R7" s="67">
        <v>0</v>
      </c>
      <c r="S7" s="62">
        <v>0</v>
      </c>
      <c r="T7" s="62">
        <v>1</v>
      </c>
      <c r="U7" s="62">
        <v>0</v>
      </c>
      <c r="V7" s="62">
        <v>0</v>
      </c>
      <c r="W7" s="63">
        <v>0</v>
      </c>
      <c r="X7" s="64">
        <v>0</v>
      </c>
      <c r="Y7" s="77">
        <v>0</v>
      </c>
      <c r="Z7" s="70">
        <v>1</v>
      </c>
      <c r="AA7" s="162" t="s">
        <v>454</v>
      </c>
      <c r="AB7" s="164"/>
      <c r="AC7" s="71"/>
      <c r="AD7" s="72"/>
      <c r="AE7" s="72"/>
      <c r="AF7" s="72"/>
      <c r="AG7" s="73"/>
      <c r="AH7" s="74"/>
      <c r="AI7" s="75"/>
    </row>
    <row r="8" spans="1:35" s="45" customFormat="1" ht="15.75" hidden="1" x14ac:dyDescent="0.25">
      <c r="A8" s="76">
        <v>6</v>
      </c>
      <c r="B8" s="76" t="s">
        <v>941</v>
      </c>
      <c r="C8" s="76" t="s">
        <v>2052</v>
      </c>
      <c r="D8" s="76" t="s">
        <v>89</v>
      </c>
      <c r="E8" s="76" t="s">
        <v>105</v>
      </c>
      <c r="F8" s="76">
        <v>1</v>
      </c>
      <c r="G8" s="76">
        <v>1.1000000000000001</v>
      </c>
      <c r="H8" s="76" t="s">
        <v>453</v>
      </c>
      <c r="I8" s="76">
        <v>593</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941</v>
      </c>
      <c r="C9" s="76" t="s">
        <v>2052</v>
      </c>
      <c r="D9" s="76" t="s">
        <v>89</v>
      </c>
      <c r="E9" s="76" t="s">
        <v>105</v>
      </c>
      <c r="F9" s="76">
        <v>1</v>
      </c>
      <c r="G9" s="76">
        <v>1.1000000000000001</v>
      </c>
      <c r="H9" s="76" t="s">
        <v>453</v>
      </c>
      <c r="I9" s="76">
        <v>676</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47.25" hidden="1" x14ac:dyDescent="0.25">
      <c r="A10" s="76">
        <v>8</v>
      </c>
      <c r="B10" s="76" t="s">
        <v>941</v>
      </c>
      <c r="C10" s="76" t="s">
        <v>2052</v>
      </c>
      <c r="D10" s="76" t="s">
        <v>89</v>
      </c>
      <c r="E10" s="76" t="s">
        <v>105</v>
      </c>
      <c r="F10" s="76">
        <v>1</v>
      </c>
      <c r="G10" s="76">
        <v>1.1000000000000001</v>
      </c>
      <c r="H10" s="76" t="s">
        <v>455</v>
      </c>
      <c r="I10" s="76">
        <v>492</v>
      </c>
      <c r="J10" s="61">
        <v>0</v>
      </c>
      <c r="K10" s="62">
        <v>0</v>
      </c>
      <c r="L10" s="62">
        <v>0</v>
      </c>
      <c r="M10" s="63">
        <v>0</v>
      </c>
      <c r="N10" s="64">
        <v>0</v>
      </c>
      <c r="O10" s="65">
        <v>0</v>
      </c>
      <c r="P10" s="65">
        <v>0</v>
      </c>
      <c r="Q10" s="66">
        <v>0</v>
      </c>
      <c r="R10" s="67">
        <v>0</v>
      </c>
      <c r="S10" s="62">
        <v>0</v>
      </c>
      <c r="T10" s="62">
        <v>1</v>
      </c>
      <c r="U10" s="62">
        <v>0</v>
      </c>
      <c r="V10" s="62">
        <v>0</v>
      </c>
      <c r="W10" s="63">
        <v>0</v>
      </c>
      <c r="X10" s="64">
        <v>0</v>
      </c>
      <c r="Y10" s="77">
        <v>0</v>
      </c>
      <c r="Z10" s="70">
        <v>1</v>
      </c>
      <c r="AA10" s="162" t="s">
        <v>456</v>
      </c>
      <c r="AB10" s="164"/>
      <c r="AC10" s="71"/>
      <c r="AD10" s="72"/>
      <c r="AE10" s="72"/>
      <c r="AF10" s="72"/>
      <c r="AG10" s="73"/>
      <c r="AH10" s="74"/>
      <c r="AI10" s="75"/>
    </row>
    <row r="11" spans="1:35" s="45" customFormat="1" ht="15.75" hidden="1" x14ac:dyDescent="0.25">
      <c r="A11" s="76">
        <v>9</v>
      </c>
      <c r="B11" s="76" t="s">
        <v>941</v>
      </c>
      <c r="C11" s="76" t="s">
        <v>2052</v>
      </c>
      <c r="D11" s="76" t="s">
        <v>89</v>
      </c>
      <c r="E11" s="76" t="s">
        <v>105</v>
      </c>
      <c r="F11" s="76">
        <v>1</v>
      </c>
      <c r="G11" s="76">
        <v>1.1000000000000001</v>
      </c>
      <c r="H11" s="76" t="s">
        <v>455</v>
      </c>
      <c r="I11" s="76">
        <v>554</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31.5" hidden="1" x14ac:dyDescent="0.25">
      <c r="A12" s="76">
        <v>10</v>
      </c>
      <c r="B12" s="76" t="s">
        <v>941</v>
      </c>
      <c r="C12" s="76" t="s">
        <v>2052</v>
      </c>
      <c r="D12" s="76" t="s">
        <v>89</v>
      </c>
      <c r="E12" s="76" t="s">
        <v>105</v>
      </c>
      <c r="F12" s="76">
        <v>1</v>
      </c>
      <c r="G12" s="76">
        <v>1.1000000000000001</v>
      </c>
      <c r="H12" s="76" t="s">
        <v>455</v>
      </c>
      <c r="I12" s="76">
        <v>592</v>
      </c>
      <c r="J12" s="61">
        <v>0</v>
      </c>
      <c r="K12" s="62">
        <v>0</v>
      </c>
      <c r="L12" s="62">
        <v>0</v>
      </c>
      <c r="M12" s="63">
        <v>0</v>
      </c>
      <c r="N12" s="64">
        <v>0</v>
      </c>
      <c r="O12" s="65">
        <v>0</v>
      </c>
      <c r="P12" s="65">
        <v>0</v>
      </c>
      <c r="Q12" s="66">
        <v>0</v>
      </c>
      <c r="R12" s="67">
        <v>0</v>
      </c>
      <c r="S12" s="62">
        <v>0</v>
      </c>
      <c r="T12" s="62">
        <v>0</v>
      </c>
      <c r="U12" s="62">
        <v>1</v>
      </c>
      <c r="V12" s="62">
        <v>0</v>
      </c>
      <c r="W12" s="63">
        <v>0</v>
      </c>
      <c r="X12" s="64">
        <v>0</v>
      </c>
      <c r="Y12" s="77">
        <v>0</v>
      </c>
      <c r="Z12" s="70">
        <v>1</v>
      </c>
      <c r="AA12" s="162" t="s">
        <v>457</v>
      </c>
      <c r="AB12" s="164"/>
      <c r="AC12" s="71"/>
      <c r="AD12" s="72"/>
      <c r="AE12" s="72"/>
      <c r="AF12" s="72"/>
      <c r="AG12" s="73"/>
      <c r="AH12" s="74"/>
      <c r="AI12" s="75"/>
    </row>
    <row r="13" spans="1:35" s="45" customFormat="1" ht="15.75" hidden="1" x14ac:dyDescent="0.25">
      <c r="A13" s="76">
        <v>11</v>
      </c>
      <c r="B13" s="76" t="s">
        <v>941</v>
      </c>
      <c r="C13" s="76" t="s">
        <v>2052</v>
      </c>
      <c r="D13" s="76" t="s">
        <v>89</v>
      </c>
      <c r="E13" s="76" t="s">
        <v>105</v>
      </c>
      <c r="F13" s="76">
        <v>1</v>
      </c>
      <c r="G13" s="76">
        <v>1.1000000000000001</v>
      </c>
      <c r="H13" s="76" t="s">
        <v>455</v>
      </c>
      <c r="I13" s="76">
        <v>610</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941</v>
      </c>
      <c r="C14" s="76" t="s">
        <v>2052</v>
      </c>
      <c r="D14" s="76" t="s">
        <v>89</v>
      </c>
      <c r="E14" s="76" t="s">
        <v>105</v>
      </c>
      <c r="F14" s="76">
        <v>1</v>
      </c>
      <c r="G14" s="76">
        <v>1.1000000000000001</v>
      </c>
      <c r="H14" s="76" t="s">
        <v>458</v>
      </c>
      <c r="I14" s="76">
        <v>498</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63" hidden="1" x14ac:dyDescent="0.25">
      <c r="A15" s="76">
        <v>13</v>
      </c>
      <c r="B15" s="76" t="s">
        <v>941</v>
      </c>
      <c r="C15" s="76" t="s">
        <v>2052</v>
      </c>
      <c r="D15" s="76" t="s">
        <v>89</v>
      </c>
      <c r="E15" s="76" t="s">
        <v>105</v>
      </c>
      <c r="F15" s="76">
        <v>1</v>
      </c>
      <c r="G15" s="76">
        <v>1.1000000000000001</v>
      </c>
      <c r="H15" s="76" t="s">
        <v>458</v>
      </c>
      <c r="I15" s="76">
        <v>508</v>
      </c>
      <c r="J15" s="61">
        <v>1</v>
      </c>
      <c r="K15" s="62">
        <v>0</v>
      </c>
      <c r="L15" s="62">
        <v>0</v>
      </c>
      <c r="M15" s="63">
        <v>0</v>
      </c>
      <c r="N15" s="64">
        <v>0</v>
      </c>
      <c r="O15" s="65">
        <v>0</v>
      </c>
      <c r="P15" s="65">
        <v>0</v>
      </c>
      <c r="Q15" s="66">
        <v>1</v>
      </c>
      <c r="R15" s="67">
        <v>0</v>
      </c>
      <c r="S15" s="62">
        <v>0</v>
      </c>
      <c r="T15" s="62">
        <v>0</v>
      </c>
      <c r="U15" s="62">
        <v>0</v>
      </c>
      <c r="V15" s="62">
        <v>0</v>
      </c>
      <c r="W15" s="63">
        <v>0</v>
      </c>
      <c r="X15" s="64">
        <v>0</v>
      </c>
      <c r="Y15" s="77">
        <v>0</v>
      </c>
      <c r="Z15" s="70">
        <v>1</v>
      </c>
      <c r="AA15" s="162" t="s">
        <v>459</v>
      </c>
      <c r="AB15" s="164"/>
      <c r="AC15" s="71"/>
      <c r="AD15" s="72"/>
      <c r="AE15" s="72"/>
      <c r="AF15" s="72"/>
      <c r="AG15" s="73"/>
      <c r="AH15" s="74"/>
      <c r="AI15" s="75"/>
    </row>
    <row r="16" spans="1:35" s="45" customFormat="1" ht="31.5" hidden="1" x14ac:dyDescent="0.25">
      <c r="A16" s="76">
        <v>14</v>
      </c>
      <c r="B16" s="76" t="s">
        <v>941</v>
      </c>
      <c r="C16" s="76" t="s">
        <v>2052</v>
      </c>
      <c r="D16" s="76" t="s">
        <v>89</v>
      </c>
      <c r="E16" s="76" t="s">
        <v>105</v>
      </c>
      <c r="F16" s="76">
        <v>1</v>
      </c>
      <c r="G16" s="76">
        <v>1.1000000000000001</v>
      </c>
      <c r="H16" s="76" t="s">
        <v>458</v>
      </c>
      <c r="I16" s="76">
        <v>519</v>
      </c>
      <c r="J16" s="61">
        <v>1</v>
      </c>
      <c r="K16" s="62">
        <v>0</v>
      </c>
      <c r="L16" s="62">
        <v>0</v>
      </c>
      <c r="M16" s="63">
        <v>0</v>
      </c>
      <c r="N16" s="64">
        <v>0</v>
      </c>
      <c r="O16" s="65">
        <v>0</v>
      </c>
      <c r="P16" s="65">
        <v>0</v>
      </c>
      <c r="Q16" s="66">
        <v>0</v>
      </c>
      <c r="R16" s="67">
        <v>0</v>
      </c>
      <c r="S16" s="62">
        <v>0</v>
      </c>
      <c r="T16" s="62">
        <v>0</v>
      </c>
      <c r="U16" s="62">
        <v>0</v>
      </c>
      <c r="V16" s="62">
        <v>0</v>
      </c>
      <c r="W16" s="63">
        <v>0</v>
      </c>
      <c r="X16" s="64">
        <v>0</v>
      </c>
      <c r="Y16" s="77">
        <v>0</v>
      </c>
      <c r="Z16" s="70">
        <v>1</v>
      </c>
      <c r="AA16" s="162" t="s">
        <v>460</v>
      </c>
      <c r="AB16" s="164"/>
      <c r="AC16" s="71"/>
      <c r="AD16" s="72"/>
      <c r="AE16" s="72"/>
      <c r="AF16" s="72"/>
      <c r="AG16" s="73"/>
      <c r="AH16" s="74"/>
      <c r="AI16" s="75"/>
    </row>
    <row r="17" spans="1:35" s="45" customFormat="1" ht="15.75" hidden="1" x14ac:dyDescent="0.25">
      <c r="A17" s="78">
        <v>15</v>
      </c>
      <c r="B17" s="78" t="s">
        <v>941</v>
      </c>
      <c r="C17" s="78" t="s">
        <v>2052</v>
      </c>
      <c r="D17" s="78" t="s">
        <v>89</v>
      </c>
      <c r="E17" s="78" t="s">
        <v>105</v>
      </c>
      <c r="F17" s="78">
        <v>1</v>
      </c>
      <c r="G17" s="78">
        <v>1.1000000000000001</v>
      </c>
      <c r="H17" s="78" t="s">
        <v>458</v>
      </c>
      <c r="I17" s="78">
        <v>558</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31.5" hidden="1" x14ac:dyDescent="0.25">
      <c r="A18" s="78">
        <v>16</v>
      </c>
      <c r="B18" s="78" t="s">
        <v>941</v>
      </c>
      <c r="C18" s="78" t="s">
        <v>2052</v>
      </c>
      <c r="D18" s="78" t="s">
        <v>89</v>
      </c>
      <c r="E18" s="78" t="s">
        <v>105</v>
      </c>
      <c r="F18" s="78">
        <v>1</v>
      </c>
      <c r="G18" s="78">
        <v>1.1000000000000001</v>
      </c>
      <c r="H18" s="78" t="s">
        <v>458</v>
      </c>
      <c r="I18" s="78">
        <v>640</v>
      </c>
      <c r="J18" s="79">
        <v>0</v>
      </c>
      <c r="K18" s="80">
        <v>0</v>
      </c>
      <c r="L18" s="80">
        <v>0</v>
      </c>
      <c r="M18" s="81">
        <v>0</v>
      </c>
      <c r="N18" s="82">
        <v>1</v>
      </c>
      <c r="O18" s="83">
        <v>0</v>
      </c>
      <c r="P18" s="83">
        <v>0</v>
      </c>
      <c r="Q18" s="84">
        <v>0</v>
      </c>
      <c r="R18" s="85">
        <v>0</v>
      </c>
      <c r="S18" s="80">
        <v>0</v>
      </c>
      <c r="T18" s="80">
        <v>0</v>
      </c>
      <c r="U18" s="80">
        <v>0</v>
      </c>
      <c r="V18" s="80">
        <v>0</v>
      </c>
      <c r="W18" s="81">
        <v>0</v>
      </c>
      <c r="X18" s="82">
        <v>0</v>
      </c>
      <c r="Y18" s="86">
        <v>0</v>
      </c>
      <c r="Z18" s="87">
        <v>1</v>
      </c>
      <c r="AA18" s="168" t="s">
        <v>461</v>
      </c>
      <c r="AB18" s="167"/>
      <c r="AC18" s="71"/>
      <c r="AD18" s="72"/>
      <c r="AE18" s="72"/>
      <c r="AF18" s="72"/>
      <c r="AG18" s="73"/>
      <c r="AH18" s="74"/>
      <c r="AI18" s="75"/>
    </row>
    <row r="19" spans="1:35" s="45" customFormat="1" ht="31.5" hidden="1" x14ac:dyDescent="0.25">
      <c r="A19" s="78">
        <v>17</v>
      </c>
      <c r="B19" s="78" t="s">
        <v>941</v>
      </c>
      <c r="C19" s="78" t="s">
        <v>2052</v>
      </c>
      <c r="D19" s="78" t="s">
        <v>89</v>
      </c>
      <c r="E19" s="78" t="s">
        <v>105</v>
      </c>
      <c r="F19" s="78">
        <v>1</v>
      </c>
      <c r="G19" s="78">
        <v>1.1000000000000001</v>
      </c>
      <c r="H19" s="78" t="s">
        <v>458</v>
      </c>
      <c r="I19" s="78">
        <v>680</v>
      </c>
      <c r="J19" s="79">
        <v>0</v>
      </c>
      <c r="K19" s="80">
        <v>0</v>
      </c>
      <c r="L19" s="80">
        <v>0</v>
      </c>
      <c r="M19" s="81">
        <v>0</v>
      </c>
      <c r="N19" s="82">
        <v>0</v>
      </c>
      <c r="O19" s="83">
        <v>0</v>
      </c>
      <c r="P19" s="83">
        <v>0</v>
      </c>
      <c r="Q19" s="84">
        <v>1</v>
      </c>
      <c r="R19" s="85">
        <v>0</v>
      </c>
      <c r="S19" s="80">
        <v>0</v>
      </c>
      <c r="T19" s="80">
        <v>0</v>
      </c>
      <c r="U19" s="80">
        <v>0</v>
      </c>
      <c r="V19" s="91">
        <v>0</v>
      </c>
      <c r="W19" s="81">
        <v>0</v>
      </c>
      <c r="X19" s="82">
        <v>0</v>
      </c>
      <c r="Y19" s="86">
        <v>0</v>
      </c>
      <c r="Z19" s="87">
        <v>1</v>
      </c>
      <c r="AA19" s="166" t="s">
        <v>462</v>
      </c>
      <c r="AB19" s="167"/>
      <c r="AC19" s="71"/>
      <c r="AD19" s="72"/>
      <c r="AE19" s="72"/>
      <c r="AF19" s="72"/>
      <c r="AG19" s="73"/>
      <c r="AH19" s="74"/>
      <c r="AI19" s="75"/>
    </row>
    <row r="20" spans="1:35" s="45" customFormat="1" ht="63" hidden="1" x14ac:dyDescent="0.25">
      <c r="A20" s="78">
        <v>18</v>
      </c>
      <c r="B20" s="78" t="s">
        <v>941</v>
      </c>
      <c r="C20" s="78" t="s">
        <v>2052</v>
      </c>
      <c r="D20" s="78" t="s">
        <v>89</v>
      </c>
      <c r="E20" s="78" t="s">
        <v>105</v>
      </c>
      <c r="F20" s="78">
        <v>1</v>
      </c>
      <c r="G20" s="78">
        <v>1.1000000000000001</v>
      </c>
      <c r="H20" s="78" t="s">
        <v>458</v>
      </c>
      <c r="I20" s="78">
        <v>721</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t="s">
        <v>463</v>
      </c>
      <c r="AC20" s="71"/>
      <c r="AD20" s="72"/>
      <c r="AE20" s="72"/>
      <c r="AF20" s="72"/>
      <c r="AG20" s="73"/>
      <c r="AH20" s="74"/>
      <c r="AI20" s="75"/>
    </row>
    <row r="21" spans="1:35" s="45" customFormat="1" ht="15.75" hidden="1" x14ac:dyDescent="0.25">
      <c r="A21" s="78">
        <v>19</v>
      </c>
      <c r="B21" s="78" t="s">
        <v>941</v>
      </c>
      <c r="C21" s="78" t="s">
        <v>2052</v>
      </c>
      <c r="D21" s="78" t="s">
        <v>89</v>
      </c>
      <c r="E21" s="78" t="s">
        <v>105</v>
      </c>
      <c r="F21" s="78">
        <v>1</v>
      </c>
      <c r="G21" s="78">
        <v>1.2</v>
      </c>
      <c r="H21" s="78" t="s">
        <v>464</v>
      </c>
      <c r="I21" s="78">
        <v>465</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941</v>
      </c>
      <c r="C22" s="78" t="s">
        <v>2052</v>
      </c>
      <c r="D22" s="78" t="s">
        <v>89</v>
      </c>
      <c r="E22" s="78" t="s">
        <v>105</v>
      </c>
      <c r="F22" s="78">
        <v>1</v>
      </c>
      <c r="G22" s="78">
        <v>1.2</v>
      </c>
      <c r="H22" s="78" t="s">
        <v>464</v>
      </c>
      <c r="I22" s="78">
        <v>472</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941</v>
      </c>
      <c r="C23" s="78" t="s">
        <v>2052</v>
      </c>
      <c r="D23" s="78" t="s">
        <v>89</v>
      </c>
      <c r="E23" s="78" t="s">
        <v>105</v>
      </c>
      <c r="F23" s="78">
        <v>1</v>
      </c>
      <c r="G23" s="78">
        <v>1.2</v>
      </c>
      <c r="H23" s="78" t="s">
        <v>464</v>
      </c>
      <c r="I23" s="78">
        <v>489</v>
      </c>
      <c r="J23" s="79">
        <v>0</v>
      </c>
      <c r="K23" s="80">
        <v>0</v>
      </c>
      <c r="L23" s="80">
        <v>0</v>
      </c>
      <c r="M23" s="81">
        <v>0</v>
      </c>
      <c r="N23" s="82">
        <v>0</v>
      </c>
      <c r="O23" s="83">
        <v>0</v>
      </c>
      <c r="P23" s="83">
        <v>0</v>
      </c>
      <c r="Q23" s="84">
        <v>1</v>
      </c>
      <c r="R23" s="85">
        <v>0</v>
      </c>
      <c r="S23" s="80">
        <v>0</v>
      </c>
      <c r="T23" s="80">
        <v>0</v>
      </c>
      <c r="U23" s="80">
        <v>0</v>
      </c>
      <c r="V23" s="80">
        <v>0</v>
      </c>
      <c r="W23" s="81">
        <v>0</v>
      </c>
      <c r="X23" s="82">
        <v>0</v>
      </c>
      <c r="Y23" s="86">
        <v>0</v>
      </c>
      <c r="Z23" s="87">
        <v>1</v>
      </c>
      <c r="AA23" s="166" t="s">
        <v>465</v>
      </c>
      <c r="AB23" s="167"/>
      <c r="AC23" s="71"/>
      <c r="AD23" s="72"/>
      <c r="AE23" s="72"/>
      <c r="AF23" s="72"/>
      <c r="AG23" s="73"/>
      <c r="AH23" s="74"/>
      <c r="AI23" s="75"/>
    </row>
    <row r="24" spans="1:35" s="45" customFormat="1" ht="15.75" hidden="1" x14ac:dyDescent="0.25">
      <c r="A24" s="78">
        <v>22</v>
      </c>
      <c r="B24" s="78" t="s">
        <v>941</v>
      </c>
      <c r="C24" s="78" t="s">
        <v>2052</v>
      </c>
      <c r="D24" s="78" t="s">
        <v>89</v>
      </c>
      <c r="E24" s="78" t="s">
        <v>105</v>
      </c>
      <c r="F24" s="78">
        <v>1</v>
      </c>
      <c r="G24" s="78">
        <v>1.2</v>
      </c>
      <c r="H24" s="78" t="s">
        <v>464</v>
      </c>
      <c r="I24" s="78">
        <v>635</v>
      </c>
      <c r="J24" s="79">
        <v>0</v>
      </c>
      <c r="K24" s="80">
        <v>0</v>
      </c>
      <c r="L24" s="80">
        <v>0</v>
      </c>
      <c r="M24" s="81">
        <v>0</v>
      </c>
      <c r="N24" s="82">
        <v>0</v>
      </c>
      <c r="O24" s="83">
        <v>0</v>
      </c>
      <c r="P24" s="83">
        <v>0</v>
      </c>
      <c r="Q24" s="84">
        <v>1</v>
      </c>
      <c r="R24" s="85">
        <v>0</v>
      </c>
      <c r="S24" s="80">
        <v>0</v>
      </c>
      <c r="T24" s="80">
        <v>0</v>
      </c>
      <c r="U24" s="80">
        <v>0</v>
      </c>
      <c r="V24" s="80">
        <v>0</v>
      </c>
      <c r="W24" s="81">
        <v>0</v>
      </c>
      <c r="X24" s="82">
        <v>0</v>
      </c>
      <c r="Y24" s="86">
        <v>0</v>
      </c>
      <c r="Z24" s="87">
        <v>1</v>
      </c>
      <c r="AA24" s="166" t="s">
        <v>465</v>
      </c>
      <c r="AB24" s="167"/>
      <c r="AC24" s="71"/>
      <c r="AD24" s="72"/>
      <c r="AE24" s="72"/>
      <c r="AF24" s="72"/>
      <c r="AG24" s="73"/>
      <c r="AH24" s="74"/>
      <c r="AI24" s="75"/>
    </row>
    <row r="25" spans="1:35" s="45" customFormat="1" ht="15.75" hidden="1" x14ac:dyDescent="0.25">
      <c r="A25" s="78">
        <v>23</v>
      </c>
      <c r="B25" s="78" t="s">
        <v>941</v>
      </c>
      <c r="C25" s="78" t="s">
        <v>2052</v>
      </c>
      <c r="D25" s="78" t="s">
        <v>89</v>
      </c>
      <c r="E25" s="78" t="s">
        <v>105</v>
      </c>
      <c r="F25" s="78">
        <v>1</v>
      </c>
      <c r="G25" s="78">
        <v>1.2</v>
      </c>
      <c r="H25" s="78" t="s">
        <v>464</v>
      </c>
      <c r="I25" s="78">
        <v>677</v>
      </c>
      <c r="J25" s="79">
        <v>0</v>
      </c>
      <c r="K25" s="80">
        <v>0</v>
      </c>
      <c r="L25" s="80">
        <v>0</v>
      </c>
      <c r="M25" s="81">
        <v>0</v>
      </c>
      <c r="N25" s="82">
        <v>0</v>
      </c>
      <c r="O25" s="83">
        <v>0</v>
      </c>
      <c r="P25" s="83">
        <v>0</v>
      </c>
      <c r="Q25" s="84">
        <v>1</v>
      </c>
      <c r="R25" s="85">
        <v>0</v>
      </c>
      <c r="S25" s="80">
        <v>0</v>
      </c>
      <c r="T25" s="80">
        <v>0</v>
      </c>
      <c r="U25" s="80">
        <v>0</v>
      </c>
      <c r="V25" s="80">
        <v>0</v>
      </c>
      <c r="W25" s="81">
        <v>0</v>
      </c>
      <c r="X25" s="82">
        <v>0</v>
      </c>
      <c r="Y25" s="86">
        <v>0</v>
      </c>
      <c r="Z25" s="87">
        <v>1</v>
      </c>
      <c r="AA25" s="166" t="s">
        <v>466</v>
      </c>
      <c r="AB25" s="167"/>
      <c r="AC25" s="71"/>
      <c r="AD25" s="72"/>
      <c r="AE25" s="72"/>
      <c r="AF25" s="72"/>
      <c r="AG25" s="73"/>
      <c r="AH25" s="74"/>
      <c r="AI25" s="75"/>
    </row>
    <row r="26" spans="1:35" s="45" customFormat="1" ht="15.75" hidden="1" x14ac:dyDescent="0.25">
      <c r="A26" s="78">
        <v>24</v>
      </c>
      <c r="B26" s="78" t="s">
        <v>941</v>
      </c>
      <c r="C26" s="78" t="s">
        <v>2052</v>
      </c>
      <c r="D26" s="78" t="s">
        <v>89</v>
      </c>
      <c r="E26" s="78" t="s">
        <v>105</v>
      </c>
      <c r="F26" s="78">
        <v>1</v>
      </c>
      <c r="G26" s="78">
        <v>1.2</v>
      </c>
      <c r="H26" s="78" t="s">
        <v>464</v>
      </c>
      <c r="I26" s="78">
        <v>679</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63" hidden="1" x14ac:dyDescent="0.25">
      <c r="A27" s="78">
        <v>25</v>
      </c>
      <c r="B27" s="78" t="s">
        <v>941</v>
      </c>
      <c r="C27" s="78" t="s">
        <v>2052</v>
      </c>
      <c r="D27" s="78" t="s">
        <v>89</v>
      </c>
      <c r="E27" s="78" t="s">
        <v>105</v>
      </c>
      <c r="F27" s="78">
        <v>1</v>
      </c>
      <c r="G27" s="78">
        <v>1.2</v>
      </c>
      <c r="H27" s="78" t="s">
        <v>464</v>
      </c>
      <c r="I27" s="78">
        <v>722</v>
      </c>
      <c r="J27" s="79">
        <v>0</v>
      </c>
      <c r="K27" s="80">
        <v>0</v>
      </c>
      <c r="L27" s="80">
        <v>0</v>
      </c>
      <c r="M27" s="81">
        <v>0</v>
      </c>
      <c r="N27" s="82">
        <v>0</v>
      </c>
      <c r="O27" s="83">
        <v>0</v>
      </c>
      <c r="P27" s="83">
        <v>0</v>
      </c>
      <c r="Q27" s="84">
        <v>1</v>
      </c>
      <c r="R27" s="85">
        <v>0</v>
      </c>
      <c r="S27" s="80">
        <v>0</v>
      </c>
      <c r="T27" s="80">
        <v>0</v>
      </c>
      <c r="U27" s="80">
        <v>0</v>
      </c>
      <c r="V27" s="80">
        <v>0</v>
      </c>
      <c r="W27" s="81">
        <v>0</v>
      </c>
      <c r="X27" s="82">
        <v>0</v>
      </c>
      <c r="Y27" s="86">
        <v>0</v>
      </c>
      <c r="Z27" s="87">
        <v>1</v>
      </c>
      <c r="AA27" s="166" t="s">
        <v>467</v>
      </c>
      <c r="AB27" s="167" t="s">
        <v>468</v>
      </c>
      <c r="AC27" s="71"/>
      <c r="AD27" s="72"/>
      <c r="AE27" s="72"/>
      <c r="AF27" s="72"/>
      <c r="AG27" s="73"/>
      <c r="AH27" s="74"/>
      <c r="AI27" s="75"/>
    </row>
    <row r="28" spans="1:35" s="45" customFormat="1" ht="15.75" hidden="1" x14ac:dyDescent="0.25">
      <c r="A28" s="78">
        <v>26</v>
      </c>
      <c r="B28" s="78" t="s">
        <v>941</v>
      </c>
      <c r="C28" s="78" t="s">
        <v>2052</v>
      </c>
      <c r="D28" s="78" t="s">
        <v>89</v>
      </c>
      <c r="E28" s="78" t="s">
        <v>105</v>
      </c>
      <c r="F28" s="78">
        <v>1</v>
      </c>
      <c r="G28" s="78">
        <v>1.2</v>
      </c>
      <c r="H28" s="78" t="s">
        <v>469</v>
      </c>
      <c r="I28" s="78">
        <v>487</v>
      </c>
      <c r="J28" s="79">
        <v>0</v>
      </c>
      <c r="K28" s="80">
        <v>0</v>
      </c>
      <c r="L28" s="80">
        <v>0</v>
      </c>
      <c r="M28" s="81">
        <v>0</v>
      </c>
      <c r="N28" s="82">
        <v>0</v>
      </c>
      <c r="O28" s="83">
        <v>0</v>
      </c>
      <c r="P28" s="83">
        <v>0</v>
      </c>
      <c r="Q28" s="84">
        <v>1</v>
      </c>
      <c r="R28" s="85">
        <v>0</v>
      </c>
      <c r="S28" s="80">
        <v>0</v>
      </c>
      <c r="T28" s="80">
        <v>0</v>
      </c>
      <c r="U28" s="80">
        <v>0</v>
      </c>
      <c r="V28" s="80">
        <v>0</v>
      </c>
      <c r="W28" s="81">
        <v>0</v>
      </c>
      <c r="X28" s="82">
        <v>0</v>
      </c>
      <c r="Y28" s="86">
        <v>0</v>
      </c>
      <c r="Z28" s="87">
        <v>1</v>
      </c>
      <c r="AA28" s="166" t="s">
        <v>470</v>
      </c>
      <c r="AB28" s="167"/>
      <c r="AC28" s="71"/>
      <c r="AD28" s="72"/>
      <c r="AE28" s="72"/>
      <c r="AF28" s="72"/>
      <c r="AG28" s="73"/>
      <c r="AH28" s="74"/>
      <c r="AI28" s="75"/>
    </row>
    <row r="29" spans="1:35" s="45" customFormat="1" ht="63" hidden="1" x14ac:dyDescent="0.25">
      <c r="A29" s="78">
        <v>27</v>
      </c>
      <c r="B29" s="78" t="s">
        <v>941</v>
      </c>
      <c r="C29" s="78" t="s">
        <v>2052</v>
      </c>
      <c r="D29" s="78" t="s">
        <v>89</v>
      </c>
      <c r="E29" s="78" t="s">
        <v>105</v>
      </c>
      <c r="F29" s="78">
        <v>1</v>
      </c>
      <c r="G29" s="78">
        <v>1.2</v>
      </c>
      <c r="H29" s="78" t="s">
        <v>469</v>
      </c>
      <c r="I29" s="78">
        <v>491</v>
      </c>
      <c r="J29" s="79">
        <v>0</v>
      </c>
      <c r="K29" s="80">
        <v>1</v>
      </c>
      <c r="L29" s="80">
        <v>0</v>
      </c>
      <c r="M29" s="81">
        <v>0</v>
      </c>
      <c r="N29" s="82">
        <v>1</v>
      </c>
      <c r="O29" s="83">
        <v>0</v>
      </c>
      <c r="P29" s="83">
        <v>0</v>
      </c>
      <c r="Q29" s="84">
        <v>1</v>
      </c>
      <c r="R29" s="85">
        <v>0</v>
      </c>
      <c r="S29" s="80">
        <v>0</v>
      </c>
      <c r="T29" s="80">
        <v>0</v>
      </c>
      <c r="U29" s="80">
        <v>0</v>
      </c>
      <c r="V29" s="80">
        <v>0</v>
      </c>
      <c r="W29" s="81">
        <v>0</v>
      </c>
      <c r="X29" s="82">
        <v>0</v>
      </c>
      <c r="Y29" s="86">
        <v>0</v>
      </c>
      <c r="Z29" s="87">
        <v>1</v>
      </c>
      <c r="AA29" s="166" t="s">
        <v>471</v>
      </c>
      <c r="AB29" s="167"/>
      <c r="AC29" s="71"/>
      <c r="AD29" s="72"/>
      <c r="AE29" s="72"/>
      <c r="AF29" s="72"/>
      <c r="AG29" s="73"/>
      <c r="AH29" s="74"/>
      <c r="AI29" s="75"/>
    </row>
    <row r="30" spans="1:35" s="45" customFormat="1" ht="31.5" hidden="1" x14ac:dyDescent="0.25">
      <c r="A30" s="78">
        <v>28</v>
      </c>
      <c r="B30" s="78" t="s">
        <v>941</v>
      </c>
      <c r="C30" s="78" t="s">
        <v>2052</v>
      </c>
      <c r="D30" s="78" t="s">
        <v>89</v>
      </c>
      <c r="E30" s="78" t="s">
        <v>105</v>
      </c>
      <c r="F30" s="78">
        <v>1</v>
      </c>
      <c r="G30" s="78">
        <v>1.2</v>
      </c>
      <c r="H30" s="78" t="s">
        <v>469</v>
      </c>
      <c r="I30" s="78">
        <v>661</v>
      </c>
      <c r="J30" s="79">
        <v>0</v>
      </c>
      <c r="K30" s="80">
        <v>1</v>
      </c>
      <c r="L30" s="80">
        <v>0</v>
      </c>
      <c r="M30" s="81">
        <v>0</v>
      </c>
      <c r="N30" s="82">
        <v>0</v>
      </c>
      <c r="O30" s="83">
        <v>0</v>
      </c>
      <c r="P30" s="83">
        <v>0</v>
      </c>
      <c r="Q30" s="84">
        <v>1</v>
      </c>
      <c r="R30" s="85">
        <v>0</v>
      </c>
      <c r="S30" s="80">
        <v>0</v>
      </c>
      <c r="T30" s="80">
        <v>0</v>
      </c>
      <c r="U30" s="80">
        <v>0</v>
      </c>
      <c r="V30" s="80">
        <v>0</v>
      </c>
      <c r="W30" s="81">
        <v>0</v>
      </c>
      <c r="X30" s="82">
        <v>0</v>
      </c>
      <c r="Y30" s="86">
        <v>0</v>
      </c>
      <c r="Z30" s="87">
        <v>1</v>
      </c>
      <c r="AA30" s="169" t="s">
        <v>472</v>
      </c>
      <c r="AB30" s="167"/>
      <c r="AC30" s="71"/>
      <c r="AD30" s="72"/>
      <c r="AE30" s="72"/>
      <c r="AF30" s="72"/>
      <c r="AG30" s="73"/>
      <c r="AH30" s="74"/>
      <c r="AI30" s="75"/>
    </row>
    <row r="31" spans="1:35" s="45" customFormat="1" ht="63" hidden="1" x14ac:dyDescent="0.25">
      <c r="A31" s="78">
        <v>29</v>
      </c>
      <c r="B31" s="78" t="s">
        <v>941</v>
      </c>
      <c r="C31" s="78" t="s">
        <v>2052</v>
      </c>
      <c r="D31" s="78" t="s">
        <v>89</v>
      </c>
      <c r="E31" s="78" t="s">
        <v>105</v>
      </c>
      <c r="F31" s="78">
        <v>1</v>
      </c>
      <c r="G31" s="78">
        <v>1.2</v>
      </c>
      <c r="H31" s="78" t="s">
        <v>469</v>
      </c>
      <c r="I31" s="78">
        <v>681</v>
      </c>
      <c r="J31" s="79">
        <v>0</v>
      </c>
      <c r="K31" s="80">
        <v>1</v>
      </c>
      <c r="L31" s="80">
        <v>0</v>
      </c>
      <c r="M31" s="81">
        <v>0</v>
      </c>
      <c r="N31" s="82">
        <v>1</v>
      </c>
      <c r="O31" s="83">
        <v>0</v>
      </c>
      <c r="P31" s="83">
        <v>0</v>
      </c>
      <c r="Q31" s="84">
        <v>1</v>
      </c>
      <c r="R31" s="85">
        <v>0</v>
      </c>
      <c r="S31" s="80">
        <v>0</v>
      </c>
      <c r="T31" s="80">
        <v>0</v>
      </c>
      <c r="U31" s="80">
        <v>0</v>
      </c>
      <c r="V31" s="80">
        <v>0</v>
      </c>
      <c r="W31" s="81">
        <v>0</v>
      </c>
      <c r="X31" s="82">
        <v>0</v>
      </c>
      <c r="Y31" s="86">
        <v>0</v>
      </c>
      <c r="Z31" s="87">
        <v>1</v>
      </c>
      <c r="AA31" s="169" t="s">
        <v>473</v>
      </c>
      <c r="AB31" s="167"/>
      <c r="AC31" s="71"/>
      <c r="AD31" s="72"/>
      <c r="AE31" s="72"/>
      <c r="AF31" s="72"/>
      <c r="AG31" s="73"/>
      <c r="AH31" s="74"/>
      <c r="AI31" s="75"/>
    </row>
    <row r="32" spans="1:35" s="45" customFormat="1" ht="63" hidden="1" x14ac:dyDescent="0.25">
      <c r="A32" s="78">
        <v>30</v>
      </c>
      <c r="B32" s="78" t="s">
        <v>941</v>
      </c>
      <c r="C32" s="78" t="s">
        <v>2052</v>
      </c>
      <c r="D32" s="78" t="s">
        <v>89</v>
      </c>
      <c r="E32" s="78" t="s">
        <v>105</v>
      </c>
      <c r="F32" s="78">
        <v>1</v>
      </c>
      <c r="G32" s="78">
        <v>1.2</v>
      </c>
      <c r="H32" s="78" t="s">
        <v>469</v>
      </c>
      <c r="I32" s="78">
        <v>682</v>
      </c>
      <c r="J32" s="79">
        <v>0</v>
      </c>
      <c r="K32" s="80">
        <v>1</v>
      </c>
      <c r="L32" s="80">
        <v>0</v>
      </c>
      <c r="M32" s="81">
        <v>0</v>
      </c>
      <c r="N32" s="82">
        <v>1</v>
      </c>
      <c r="O32" s="83">
        <v>0</v>
      </c>
      <c r="P32" s="83">
        <v>0</v>
      </c>
      <c r="Q32" s="84">
        <v>1</v>
      </c>
      <c r="R32" s="85">
        <v>0</v>
      </c>
      <c r="S32" s="80">
        <v>0</v>
      </c>
      <c r="T32" s="80">
        <v>0</v>
      </c>
      <c r="U32" s="80">
        <v>0</v>
      </c>
      <c r="V32" s="80">
        <v>0</v>
      </c>
      <c r="W32" s="81">
        <v>0</v>
      </c>
      <c r="X32" s="82">
        <v>0</v>
      </c>
      <c r="Y32" s="86">
        <v>0</v>
      </c>
      <c r="Z32" s="87">
        <v>1</v>
      </c>
      <c r="AA32" s="169" t="s">
        <v>471</v>
      </c>
      <c r="AB32" s="167"/>
      <c r="AC32" s="71"/>
      <c r="AD32" s="72"/>
      <c r="AE32" s="72"/>
      <c r="AF32" s="72"/>
      <c r="AG32" s="73"/>
      <c r="AH32" s="74"/>
      <c r="AI32" s="75"/>
    </row>
    <row r="33" spans="1:35" s="45" customFormat="1" ht="78.75" hidden="1" x14ac:dyDescent="0.25">
      <c r="A33" s="78">
        <v>31</v>
      </c>
      <c r="B33" s="78" t="s">
        <v>941</v>
      </c>
      <c r="C33" s="78" t="s">
        <v>2052</v>
      </c>
      <c r="D33" s="78" t="s">
        <v>89</v>
      </c>
      <c r="E33" s="78" t="s">
        <v>105</v>
      </c>
      <c r="F33" s="78">
        <v>1</v>
      </c>
      <c r="G33" s="78">
        <v>1.2</v>
      </c>
      <c r="H33" s="78" t="s">
        <v>469</v>
      </c>
      <c r="I33" s="78">
        <v>723</v>
      </c>
      <c r="J33" s="79">
        <v>0</v>
      </c>
      <c r="K33" s="80">
        <v>1</v>
      </c>
      <c r="L33" s="80">
        <v>0</v>
      </c>
      <c r="M33" s="81">
        <v>0</v>
      </c>
      <c r="N33" s="82">
        <v>1</v>
      </c>
      <c r="O33" s="83">
        <v>0</v>
      </c>
      <c r="P33" s="83">
        <v>0</v>
      </c>
      <c r="Q33" s="84">
        <v>1</v>
      </c>
      <c r="R33" s="85">
        <v>0</v>
      </c>
      <c r="S33" s="80">
        <v>0</v>
      </c>
      <c r="T33" s="80">
        <v>0</v>
      </c>
      <c r="U33" s="80">
        <v>0</v>
      </c>
      <c r="V33" s="80">
        <v>0</v>
      </c>
      <c r="W33" s="81">
        <v>0</v>
      </c>
      <c r="X33" s="82">
        <v>0</v>
      </c>
      <c r="Y33" s="86">
        <v>0</v>
      </c>
      <c r="Z33" s="87">
        <v>1</v>
      </c>
      <c r="AA33" s="169" t="s">
        <v>474</v>
      </c>
      <c r="AB33" s="167"/>
      <c r="AC33" s="71"/>
      <c r="AD33" s="72"/>
      <c r="AE33" s="72"/>
      <c r="AF33" s="72"/>
      <c r="AG33" s="73"/>
      <c r="AH33" s="74"/>
      <c r="AI33" s="75"/>
    </row>
    <row r="34" spans="1:35" s="45" customFormat="1" ht="110.25" hidden="1" x14ac:dyDescent="0.25">
      <c r="A34" s="78">
        <v>32</v>
      </c>
      <c r="B34" s="78" t="s">
        <v>941</v>
      </c>
      <c r="C34" s="78" t="s">
        <v>2052</v>
      </c>
      <c r="D34" s="78" t="s">
        <v>89</v>
      </c>
      <c r="E34" s="78" t="s">
        <v>105</v>
      </c>
      <c r="F34" s="78">
        <v>1</v>
      </c>
      <c r="G34" s="78">
        <v>1.2</v>
      </c>
      <c r="H34" s="78" t="s">
        <v>469</v>
      </c>
      <c r="I34" s="78">
        <v>735</v>
      </c>
      <c r="J34" s="79">
        <v>0</v>
      </c>
      <c r="K34" s="80">
        <v>1</v>
      </c>
      <c r="L34" s="80">
        <v>0</v>
      </c>
      <c r="M34" s="81">
        <v>0</v>
      </c>
      <c r="N34" s="82">
        <v>1</v>
      </c>
      <c r="O34" s="83">
        <v>0</v>
      </c>
      <c r="P34" s="83">
        <v>0</v>
      </c>
      <c r="Q34" s="84">
        <v>1</v>
      </c>
      <c r="R34" s="85">
        <v>0</v>
      </c>
      <c r="S34" s="80">
        <v>0</v>
      </c>
      <c r="T34" s="80">
        <v>0</v>
      </c>
      <c r="U34" s="80">
        <v>0</v>
      </c>
      <c r="V34" s="80">
        <v>0</v>
      </c>
      <c r="W34" s="81">
        <v>0</v>
      </c>
      <c r="X34" s="82">
        <v>0</v>
      </c>
      <c r="Y34" s="86">
        <v>0</v>
      </c>
      <c r="Z34" s="87">
        <v>1</v>
      </c>
      <c r="AA34" s="169" t="s">
        <v>475</v>
      </c>
      <c r="AB34" s="167" t="s">
        <v>476</v>
      </c>
      <c r="AC34" s="71"/>
      <c r="AD34" s="72"/>
      <c r="AE34" s="72"/>
      <c r="AF34" s="72"/>
      <c r="AG34" s="73"/>
      <c r="AH34" s="74"/>
      <c r="AI34" s="75"/>
    </row>
    <row r="35" spans="1:35" s="45" customFormat="1" ht="15.75" hidden="1" x14ac:dyDescent="0.25">
      <c r="A35" s="78">
        <v>33</v>
      </c>
      <c r="B35" s="78" t="s">
        <v>941</v>
      </c>
      <c r="C35" s="78" t="s">
        <v>2052</v>
      </c>
      <c r="D35" s="78" t="s">
        <v>89</v>
      </c>
      <c r="E35" s="78" t="s">
        <v>105</v>
      </c>
      <c r="F35" s="78">
        <v>1</v>
      </c>
      <c r="G35" s="78">
        <v>1.2</v>
      </c>
      <c r="H35" s="78" t="s">
        <v>477</v>
      </c>
      <c r="I35" s="78">
        <v>484</v>
      </c>
      <c r="J35" s="79">
        <v>0</v>
      </c>
      <c r="K35" s="80">
        <v>1</v>
      </c>
      <c r="L35" s="80">
        <v>0</v>
      </c>
      <c r="M35" s="81">
        <v>0</v>
      </c>
      <c r="N35" s="82">
        <v>0</v>
      </c>
      <c r="O35" s="83">
        <v>0</v>
      </c>
      <c r="P35" s="83">
        <v>0</v>
      </c>
      <c r="Q35" s="84">
        <v>0</v>
      </c>
      <c r="R35" s="85">
        <v>0</v>
      </c>
      <c r="S35" s="80">
        <v>0</v>
      </c>
      <c r="T35" s="80">
        <v>0</v>
      </c>
      <c r="U35" s="80">
        <v>0</v>
      </c>
      <c r="V35" s="80">
        <v>0</v>
      </c>
      <c r="W35" s="81">
        <v>0</v>
      </c>
      <c r="X35" s="82">
        <v>0</v>
      </c>
      <c r="Y35" s="86">
        <v>0</v>
      </c>
      <c r="Z35" s="87">
        <v>1</v>
      </c>
      <c r="AA35" s="169" t="s">
        <v>115</v>
      </c>
      <c r="AB35" s="167"/>
      <c r="AC35" s="71"/>
      <c r="AD35" s="72"/>
      <c r="AE35" s="72"/>
      <c r="AF35" s="72"/>
      <c r="AG35" s="73"/>
      <c r="AH35" s="74"/>
      <c r="AI35" s="75"/>
    </row>
    <row r="36" spans="1:35" s="45" customFormat="1" ht="15.75" hidden="1" x14ac:dyDescent="0.25">
      <c r="A36" s="78">
        <v>34</v>
      </c>
      <c r="B36" s="78" t="s">
        <v>941</v>
      </c>
      <c r="C36" s="78" t="s">
        <v>2052</v>
      </c>
      <c r="D36" s="78" t="s">
        <v>89</v>
      </c>
      <c r="E36" s="78" t="s">
        <v>105</v>
      </c>
      <c r="F36" s="78">
        <v>1</v>
      </c>
      <c r="G36" s="78">
        <v>1.2</v>
      </c>
      <c r="H36" s="78" t="s">
        <v>477</v>
      </c>
      <c r="I36" s="78">
        <v>600</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9"/>
      <c r="AB36" s="167"/>
      <c r="AC36" s="71"/>
      <c r="AD36" s="72"/>
      <c r="AE36" s="72"/>
      <c r="AF36" s="72"/>
      <c r="AG36" s="73"/>
      <c r="AH36" s="74"/>
      <c r="AI36" s="75"/>
    </row>
    <row r="37" spans="1:35" s="45" customFormat="1" ht="15.75" hidden="1" x14ac:dyDescent="0.25">
      <c r="A37" s="78">
        <v>35</v>
      </c>
      <c r="B37" s="78" t="s">
        <v>941</v>
      </c>
      <c r="C37" s="78" t="s">
        <v>2052</v>
      </c>
      <c r="D37" s="78" t="s">
        <v>89</v>
      </c>
      <c r="E37" s="78" t="s">
        <v>105</v>
      </c>
      <c r="F37" s="78">
        <v>1</v>
      </c>
      <c r="G37" s="78">
        <v>1.2</v>
      </c>
      <c r="H37" s="78" t="s">
        <v>477</v>
      </c>
      <c r="I37" s="78">
        <v>684</v>
      </c>
      <c r="J37" s="79">
        <v>0</v>
      </c>
      <c r="K37" s="80">
        <v>1</v>
      </c>
      <c r="L37" s="80">
        <v>0</v>
      </c>
      <c r="M37" s="81">
        <v>0</v>
      </c>
      <c r="N37" s="82">
        <v>0</v>
      </c>
      <c r="O37" s="83">
        <v>0</v>
      </c>
      <c r="P37" s="83">
        <v>0</v>
      </c>
      <c r="Q37" s="84">
        <v>0</v>
      </c>
      <c r="R37" s="85">
        <v>0</v>
      </c>
      <c r="S37" s="80">
        <v>0</v>
      </c>
      <c r="T37" s="80">
        <v>0</v>
      </c>
      <c r="U37" s="80">
        <v>0</v>
      </c>
      <c r="V37" s="80">
        <v>0</v>
      </c>
      <c r="W37" s="81">
        <v>0</v>
      </c>
      <c r="X37" s="82">
        <v>0</v>
      </c>
      <c r="Y37" s="86">
        <v>0</v>
      </c>
      <c r="Z37" s="87">
        <v>1</v>
      </c>
      <c r="AA37" s="169" t="s">
        <v>115</v>
      </c>
      <c r="AB37" s="167"/>
      <c r="AC37" s="71"/>
      <c r="AD37" s="72"/>
      <c r="AE37" s="72"/>
      <c r="AF37" s="72"/>
      <c r="AG37" s="73"/>
      <c r="AH37" s="74"/>
      <c r="AI37" s="75"/>
    </row>
    <row r="38" spans="1:35" s="45" customFormat="1" ht="15.75" hidden="1" x14ac:dyDescent="0.25">
      <c r="A38" s="78">
        <v>36</v>
      </c>
      <c r="B38" s="78" t="s">
        <v>941</v>
      </c>
      <c r="C38" s="78" t="s">
        <v>2052</v>
      </c>
      <c r="D38" s="78" t="s">
        <v>89</v>
      </c>
      <c r="E38" s="78" t="s">
        <v>105</v>
      </c>
      <c r="F38" s="78">
        <v>1</v>
      </c>
      <c r="G38" s="78">
        <v>1.3</v>
      </c>
      <c r="H38" s="78" t="s">
        <v>478</v>
      </c>
      <c r="I38" s="78">
        <v>596</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9"/>
      <c r="AB38" s="167"/>
      <c r="AC38" s="71"/>
      <c r="AD38" s="72"/>
      <c r="AE38" s="72"/>
      <c r="AF38" s="72"/>
      <c r="AG38" s="73"/>
      <c r="AH38" s="74"/>
      <c r="AI38" s="75"/>
    </row>
    <row r="39" spans="1:35" s="45" customFormat="1" ht="15.75" hidden="1" x14ac:dyDescent="0.25">
      <c r="A39" s="78">
        <v>37</v>
      </c>
      <c r="B39" s="78" t="s">
        <v>941</v>
      </c>
      <c r="C39" s="78" t="s">
        <v>2052</v>
      </c>
      <c r="D39" s="78" t="s">
        <v>89</v>
      </c>
      <c r="E39" s="78" t="s">
        <v>105</v>
      </c>
      <c r="F39" s="78">
        <v>1</v>
      </c>
      <c r="G39" s="78">
        <v>1.3</v>
      </c>
      <c r="H39" s="78" t="s">
        <v>478</v>
      </c>
      <c r="I39" s="78">
        <v>602</v>
      </c>
      <c r="J39" s="79">
        <v>0</v>
      </c>
      <c r="K39" s="80">
        <v>0</v>
      </c>
      <c r="L39" s="80">
        <v>0</v>
      </c>
      <c r="M39" s="81">
        <v>0</v>
      </c>
      <c r="N39" s="82">
        <v>0</v>
      </c>
      <c r="O39" s="83">
        <v>0</v>
      </c>
      <c r="P39" s="83">
        <v>0</v>
      </c>
      <c r="Q39" s="84">
        <v>0</v>
      </c>
      <c r="R39" s="85">
        <v>0</v>
      </c>
      <c r="S39" s="80">
        <v>0</v>
      </c>
      <c r="T39" s="80">
        <v>0</v>
      </c>
      <c r="U39" s="80">
        <v>1</v>
      </c>
      <c r="V39" s="80">
        <v>0</v>
      </c>
      <c r="W39" s="81">
        <v>0</v>
      </c>
      <c r="X39" s="82">
        <v>0</v>
      </c>
      <c r="Y39" s="86">
        <v>0</v>
      </c>
      <c r="Z39" s="87">
        <v>1</v>
      </c>
      <c r="AA39" s="169" t="s">
        <v>479</v>
      </c>
      <c r="AB39" s="167"/>
      <c r="AC39" s="71"/>
      <c r="AD39" s="72"/>
      <c r="AE39" s="72"/>
      <c r="AF39" s="72"/>
      <c r="AG39" s="73"/>
      <c r="AH39" s="74"/>
      <c r="AI39" s="75"/>
    </row>
    <row r="40" spans="1:35" s="45" customFormat="1" ht="31.5" hidden="1" x14ac:dyDescent="0.25">
      <c r="A40" s="78">
        <v>38</v>
      </c>
      <c r="B40" s="78" t="s">
        <v>941</v>
      </c>
      <c r="C40" s="78" t="s">
        <v>2052</v>
      </c>
      <c r="D40" s="78" t="s">
        <v>89</v>
      </c>
      <c r="E40" s="78" t="s">
        <v>105</v>
      </c>
      <c r="F40" s="78">
        <v>1</v>
      </c>
      <c r="G40" s="78">
        <v>1.3</v>
      </c>
      <c r="H40" s="78" t="s">
        <v>478</v>
      </c>
      <c r="I40" s="78">
        <v>683</v>
      </c>
      <c r="J40" s="79">
        <v>0</v>
      </c>
      <c r="K40" s="80">
        <v>0</v>
      </c>
      <c r="L40" s="80">
        <v>0</v>
      </c>
      <c r="M40" s="81">
        <v>0</v>
      </c>
      <c r="N40" s="82">
        <v>0</v>
      </c>
      <c r="O40" s="83">
        <v>0</v>
      </c>
      <c r="P40" s="83">
        <v>0</v>
      </c>
      <c r="Q40" s="84">
        <v>1</v>
      </c>
      <c r="R40" s="85">
        <v>0</v>
      </c>
      <c r="S40" s="80">
        <v>0</v>
      </c>
      <c r="T40" s="80">
        <v>0</v>
      </c>
      <c r="U40" s="80">
        <v>0</v>
      </c>
      <c r="V40" s="80">
        <v>0</v>
      </c>
      <c r="W40" s="81">
        <v>0</v>
      </c>
      <c r="X40" s="82">
        <v>0</v>
      </c>
      <c r="Y40" s="86">
        <v>0</v>
      </c>
      <c r="Z40" s="87">
        <v>1</v>
      </c>
      <c r="AA40" s="169" t="s">
        <v>480</v>
      </c>
      <c r="AB40" s="167"/>
      <c r="AC40" s="71"/>
      <c r="AD40" s="72"/>
      <c r="AE40" s="72"/>
      <c r="AF40" s="72"/>
      <c r="AG40" s="73"/>
      <c r="AH40" s="74"/>
      <c r="AI40" s="75"/>
    </row>
    <row r="41" spans="1:35" s="45" customFormat="1" ht="15.75" hidden="1" x14ac:dyDescent="0.25">
      <c r="A41" s="78">
        <v>39</v>
      </c>
      <c r="B41" s="78" t="s">
        <v>941</v>
      </c>
      <c r="C41" s="78" t="s">
        <v>2052</v>
      </c>
      <c r="D41" s="78" t="s">
        <v>89</v>
      </c>
      <c r="E41" s="78" t="s">
        <v>105</v>
      </c>
      <c r="F41" s="78">
        <v>1</v>
      </c>
      <c r="G41" s="78">
        <v>1.3</v>
      </c>
      <c r="H41" s="78" t="s">
        <v>481</v>
      </c>
      <c r="I41" s="78">
        <v>685</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9"/>
      <c r="AB41" s="167"/>
      <c r="AC41" s="71"/>
      <c r="AD41" s="72"/>
      <c r="AE41" s="72"/>
      <c r="AF41" s="72"/>
      <c r="AG41" s="73"/>
      <c r="AH41" s="74"/>
      <c r="AI41" s="75"/>
    </row>
    <row r="42" spans="1:35" s="45" customFormat="1" ht="15.75" hidden="1" x14ac:dyDescent="0.25">
      <c r="A42" s="78">
        <v>40</v>
      </c>
      <c r="B42" s="78" t="s">
        <v>941</v>
      </c>
      <c r="C42" s="78" t="s">
        <v>2052</v>
      </c>
      <c r="D42" s="78" t="s">
        <v>89</v>
      </c>
      <c r="E42" s="78" t="s">
        <v>105</v>
      </c>
      <c r="F42" s="78">
        <v>1</v>
      </c>
      <c r="G42" s="78">
        <v>1.3</v>
      </c>
      <c r="H42" s="78" t="s">
        <v>482</v>
      </c>
      <c r="I42" s="78">
        <v>471</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9"/>
      <c r="AB42" s="167"/>
      <c r="AC42" s="71"/>
      <c r="AD42" s="72"/>
      <c r="AE42" s="72"/>
      <c r="AF42" s="72"/>
      <c r="AG42" s="73"/>
      <c r="AH42" s="74"/>
      <c r="AI42" s="75"/>
    </row>
    <row r="43" spans="1:35" s="45" customFormat="1" ht="31.5" hidden="1" x14ac:dyDescent="0.25">
      <c r="A43" s="78">
        <v>41</v>
      </c>
      <c r="B43" s="78" t="s">
        <v>941</v>
      </c>
      <c r="C43" s="78" t="s">
        <v>2052</v>
      </c>
      <c r="D43" s="78" t="s">
        <v>89</v>
      </c>
      <c r="E43" s="78" t="s">
        <v>105</v>
      </c>
      <c r="F43" s="78">
        <v>1</v>
      </c>
      <c r="G43" s="78">
        <v>1.3</v>
      </c>
      <c r="H43" s="78" t="s">
        <v>482</v>
      </c>
      <c r="I43" s="78">
        <v>493</v>
      </c>
      <c r="J43" s="79">
        <v>0</v>
      </c>
      <c r="K43" s="80">
        <v>0</v>
      </c>
      <c r="L43" s="80">
        <v>0</v>
      </c>
      <c r="M43" s="81">
        <v>0</v>
      </c>
      <c r="N43" s="82">
        <v>0</v>
      </c>
      <c r="O43" s="83">
        <v>0</v>
      </c>
      <c r="P43" s="83">
        <v>0</v>
      </c>
      <c r="Q43" s="84">
        <v>0</v>
      </c>
      <c r="R43" s="85">
        <v>0</v>
      </c>
      <c r="S43" s="80">
        <v>0</v>
      </c>
      <c r="T43" s="80">
        <v>0</v>
      </c>
      <c r="U43" s="80">
        <v>1</v>
      </c>
      <c r="V43" s="80">
        <v>0</v>
      </c>
      <c r="W43" s="81">
        <v>0</v>
      </c>
      <c r="X43" s="82">
        <v>0</v>
      </c>
      <c r="Y43" s="86">
        <v>0</v>
      </c>
      <c r="Z43" s="87">
        <v>1</v>
      </c>
      <c r="AA43" s="169" t="s">
        <v>483</v>
      </c>
      <c r="AB43" s="167"/>
      <c r="AC43" s="71"/>
      <c r="AD43" s="72"/>
      <c r="AE43" s="72"/>
      <c r="AF43" s="72"/>
      <c r="AG43" s="73"/>
      <c r="AH43" s="74"/>
      <c r="AI43" s="75"/>
    </row>
    <row r="44" spans="1:35" s="45" customFormat="1" ht="31.5" hidden="1" x14ac:dyDescent="0.25">
      <c r="A44" s="78">
        <v>42</v>
      </c>
      <c r="B44" s="78" t="s">
        <v>941</v>
      </c>
      <c r="C44" s="78" t="s">
        <v>2052</v>
      </c>
      <c r="D44" s="78" t="s">
        <v>89</v>
      </c>
      <c r="E44" s="78" t="s">
        <v>105</v>
      </c>
      <c r="F44" s="78">
        <v>1</v>
      </c>
      <c r="G44" s="78">
        <v>1.3</v>
      </c>
      <c r="H44" s="78" t="s">
        <v>482</v>
      </c>
      <c r="I44" s="78">
        <v>501</v>
      </c>
      <c r="J44" s="79">
        <v>0</v>
      </c>
      <c r="K44" s="80">
        <v>0</v>
      </c>
      <c r="L44" s="80">
        <v>0</v>
      </c>
      <c r="M44" s="81">
        <v>0</v>
      </c>
      <c r="N44" s="82">
        <v>0</v>
      </c>
      <c r="O44" s="83">
        <v>0</v>
      </c>
      <c r="P44" s="83">
        <v>0</v>
      </c>
      <c r="Q44" s="84">
        <v>1</v>
      </c>
      <c r="R44" s="85">
        <v>0</v>
      </c>
      <c r="S44" s="80">
        <v>0</v>
      </c>
      <c r="T44" s="80">
        <v>0</v>
      </c>
      <c r="U44" s="80">
        <v>0</v>
      </c>
      <c r="V44" s="80">
        <v>0</v>
      </c>
      <c r="W44" s="81">
        <v>0</v>
      </c>
      <c r="X44" s="82">
        <v>0</v>
      </c>
      <c r="Y44" s="86">
        <v>0</v>
      </c>
      <c r="Z44" s="87">
        <v>1</v>
      </c>
      <c r="AA44" s="169" t="s">
        <v>484</v>
      </c>
      <c r="AB44" s="167"/>
      <c r="AC44" s="71"/>
      <c r="AD44" s="72"/>
      <c r="AE44" s="72"/>
      <c r="AF44" s="72"/>
      <c r="AG44" s="73"/>
      <c r="AH44" s="74"/>
      <c r="AI44" s="75"/>
    </row>
    <row r="45" spans="1:35" s="45" customFormat="1" ht="47.25" hidden="1" x14ac:dyDescent="0.25">
      <c r="A45" s="78">
        <v>43</v>
      </c>
      <c r="B45" s="78" t="s">
        <v>941</v>
      </c>
      <c r="C45" s="78" t="s">
        <v>2052</v>
      </c>
      <c r="D45" s="78" t="s">
        <v>89</v>
      </c>
      <c r="E45" s="78" t="s">
        <v>105</v>
      </c>
      <c r="F45" s="78">
        <v>1</v>
      </c>
      <c r="G45" s="78">
        <v>1.3</v>
      </c>
      <c r="H45" s="78" t="s">
        <v>482</v>
      </c>
      <c r="I45" s="78">
        <v>605</v>
      </c>
      <c r="J45" s="79">
        <v>0</v>
      </c>
      <c r="K45" s="80">
        <v>1</v>
      </c>
      <c r="L45" s="80">
        <v>0</v>
      </c>
      <c r="M45" s="81">
        <v>0</v>
      </c>
      <c r="N45" s="82">
        <v>0</v>
      </c>
      <c r="O45" s="83">
        <v>0</v>
      </c>
      <c r="P45" s="83">
        <v>0</v>
      </c>
      <c r="Q45" s="84">
        <v>0</v>
      </c>
      <c r="R45" s="85">
        <v>1</v>
      </c>
      <c r="S45" s="80">
        <v>0</v>
      </c>
      <c r="T45" s="80">
        <v>0</v>
      </c>
      <c r="U45" s="80">
        <v>0</v>
      </c>
      <c r="V45" s="80">
        <v>0</v>
      </c>
      <c r="W45" s="81">
        <v>0</v>
      </c>
      <c r="X45" s="82">
        <v>0</v>
      </c>
      <c r="Y45" s="86">
        <v>0</v>
      </c>
      <c r="Z45" s="87">
        <v>1</v>
      </c>
      <c r="AA45" s="169" t="s">
        <v>485</v>
      </c>
      <c r="AB45" s="167"/>
      <c r="AC45" s="71"/>
      <c r="AD45" s="72"/>
      <c r="AE45" s="72"/>
      <c r="AF45" s="72"/>
      <c r="AG45" s="73"/>
      <c r="AH45" s="74"/>
      <c r="AI45" s="75"/>
    </row>
    <row r="46" spans="1:35" s="45" customFormat="1" ht="15.75" hidden="1" x14ac:dyDescent="0.25">
      <c r="A46" s="78">
        <v>44</v>
      </c>
      <c r="B46" s="78" t="s">
        <v>941</v>
      </c>
      <c r="C46" s="78" t="s">
        <v>2052</v>
      </c>
      <c r="D46" s="78" t="s">
        <v>89</v>
      </c>
      <c r="E46" s="78" t="s">
        <v>105</v>
      </c>
      <c r="F46" s="78">
        <v>1</v>
      </c>
      <c r="G46" s="78">
        <v>1.3</v>
      </c>
      <c r="H46" s="78" t="s">
        <v>482</v>
      </c>
      <c r="I46" s="78">
        <v>647</v>
      </c>
      <c r="J46" s="79">
        <v>0</v>
      </c>
      <c r="K46" s="80">
        <v>1</v>
      </c>
      <c r="L46" s="80">
        <v>0</v>
      </c>
      <c r="M46" s="81">
        <v>0</v>
      </c>
      <c r="N46" s="82">
        <v>0</v>
      </c>
      <c r="O46" s="83">
        <v>0</v>
      </c>
      <c r="P46" s="83">
        <v>0</v>
      </c>
      <c r="Q46" s="84">
        <v>0</v>
      </c>
      <c r="R46" s="85">
        <v>0</v>
      </c>
      <c r="S46" s="80">
        <v>0</v>
      </c>
      <c r="T46" s="80">
        <v>0</v>
      </c>
      <c r="U46" s="80">
        <v>0</v>
      </c>
      <c r="V46" s="80">
        <v>0</v>
      </c>
      <c r="W46" s="81">
        <v>0</v>
      </c>
      <c r="X46" s="82">
        <v>0</v>
      </c>
      <c r="Y46" s="86">
        <v>0</v>
      </c>
      <c r="Z46" s="87">
        <v>1</v>
      </c>
      <c r="AA46" s="169" t="s">
        <v>175</v>
      </c>
      <c r="AB46" s="167"/>
      <c r="AC46" s="71"/>
      <c r="AD46" s="72"/>
      <c r="AE46" s="72"/>
      <c r="AF46" s="72"/>
      <c r="AG46" s="73"/>
      <c r="AH46" s="74"/>
      <c r="AI46" s="75"/>
    </row>
    <row r="47" spans="1:35" s="45" customFormat="1" ht="47.25" hidden="1" x14ac:dyDescent="0.25">
      <c r="A47" s="78">
        <v>45</v>
      </c>
      <c r="B47" s="78" t="s">
        <v>941</v>
      </c>
      <c r="C47" s="78" t="s">
        <v>2052</v>
      </c>
      <c r="D47" s="78" t="s">
        <v>89</v>
      </c>
      <c r="E47" s="78" t="s">
        <v>105</v>
      </c>
      <c r="F47" s="78">
        <v>1</v>
      </c>
      <c r="G47" s="78">
        <v>1.3</v>
      </c>
      <c r="H47" s="78" t="s">
        <v>482</v>
      </c>
      <c r="I47" s="78">
        <v>725</v>
      </c>
      <c r="J47" s="79">
        <v>0</v>
      </c>
      <c r="K47" s="80">
        <v>0</v>
      </c>
      <c r="L47" s="80">
        <v>0</v>
      </c>
      <c r="M47" s="81">
        <v>0</v>
      </c>
      <c r="N47" s="82">
        <v>0</v>
      </c>
      <c r="O47" s="83">
        <v>0</v>
      </c>
      <c r="P47" s="83">
        <v>0</v>
      </c>
      <c r="Q47" s="84">
        <v>0</v>
      </c>
      <c r="R47" s="85">
        <v>0</v>
      </c>
      <c r="S47" s="80">
        <v>0</v>
      </c>
      <c r="T47" s="80">
        <v>0</v>
      </c>
      <c r="U47" s="80">
        <v>1</v>
      </c>
      <c r="V47" s="80">
        <v>0</v>
      </c>
      <c r="W47" s="81">
        <v>0</v>
      </c>
      <c r="X47" s="82">
        <v>0</v>
      </c>
      <c r="Y47" s="86">
        <v>0</v>
      </c>
      <c r="Z47" s="87">
        <v>1</v>
      </c>
      <c r="AA47" s="169" t="s">
        <v>486</v>
      </c>
      <c r="AB47" s="167"/>
      <c r="AC47" s="71"/>
      <c r="AD47" s="72"/>
      <c r="AE47" s="72"/>
      <c r="AF47" s="72"/>
      <c r="AG47" s="73"/>
      <c r="AH47" s="74"/>
      <c r="AI47" s="75"/>
    </row>
    <row r="48" spans="1:35" s="45" customFormat="1" ht="15.75" hidden="1" x14ac:dyDescent="0.25">
      <c r="A48" s="78">
        <v>46</v>
      </c>
      <c r="B48" s="78" t="s">
        <v>941</v>
      </c>
      <c r="C48" s="78" t="s">
        <v>2052</v>
      </c>
      <c r="D48" s="78" t="s">
        <v>89</v>
      </c>
      <c r="E48" s="78" t="s">
        <v>105</v>
      </c>
      <c r="F48" s="78">
        <v>1</v>
      </c>
      <c r="G48" s="78">
        <v>1.3</v>
      </c>
      <c r="H48" s="78" t="s">
        <v>482</v>
      </c>
      <c r="I48" s="78">
        <v>729</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9"/>
      <c r="AB48" s="167"/>
      <c r="AC48" s="71"/>
      <c r="AD48" s="72"/>
      <c r="AE48" s="72"/>
      <c r="AF48" s="72"/>
      <c r="AG48" s="73"/>
      <c r="AH48" s="74"/>
      <c r="AI48" s="75"/>
    </row>
    <row r="49" spans="1:35" s="45" customFormat="1" ht="15.75" hidden="1" x14ac:dyDescent="0.25">
      <c r="A49" s="78">
        <v>47</v>
      </c>
      <c r="B49" s="78" t="s">
        <v>941</v>
      </c>
      <c r="C49" s="78" t="s">
        <v>2052</v>
      </c>
      <c r="D49" s="78" t="s">
        <v>89</v>
      </c>
      <c r="E49" s="78" t="s">
        <v>105</v>
      </c>
      <c r="F49" s="78">
        <v>1</v>
      </c>
      <c r="G49" s="78">
        <v>1.3</v>
      </c>
      <c r="H49" s="78" t="s">
        <v>487</v>
      </c>
      <c r="I49" s="78">
        <v>577</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9"/>
      <c r="AB49" s="167"/>
      <c r="AC49" s="71"/>
      <c r="AD49" s="72"/>
      <c r="AE49" s="72"/>
      <c r="AF49" s="72"/>
      <c r="AG49" s="73"/>
      <c r="AH49" s="74"/>
      <c r="AI49" s="75"/>
    </row>
    <row r="50" spans="1:35" s="45" customFormat="1" ht="15.75" hidden="1" x14ac:dyDescent="0.25">
      <c r="A50" s="78">
        <v>48</v>
      </c>
      <c r="B50" s="78" t="s">
        <v>941</v>
      </c>
      <c r="C50" s="78" t="s">
        <v>2052</v>
      </c>
      <c r="D50" s="78" t="s">
        <v>89</v>
      </c>
      <c r="E50" s="78" t="s">
        <v>105</v>
      </c>
      <c r="F50" s="78">
        <v>1</v>
      </c>
      <c r="G50" s="78">
        <v>1.3</v>
      </c>
      <c r="H50" s="78" t="s">
        <v>487</v>
      </c>
      <c r="I50" s="78">
        <v>686</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9"/>
      <c r="AB50" s="167"/>
      <c r="AC50" s="71"/>
      <c r="AD50" s="72"/>
      <c r="AE50" s="72"/>
      <c r="AF50" s="72"/>
      <c r="AG50" s="73"/>
      <c r="AH50" s="74"/>
      <c r="AI50" s="75"/>
    </row>
    <row r="51" spans="1:35" s="45" customFormat="1" ht="15.75" hidden="1" x14ac:dyDescent="0.25">
      <c r="A51" s="78">
        <v>49</v>
      </c>
      <c r="B51" s="78" t="s">
        <v>941</v>
      </c>
      <c r="C51" s="78" t="s">
        <v>2052</v>
      </c>
      <c r="D51" s="78" t="s">
        <v>89</v>
      </c>
      <c r="E51" s="78" t="s">
        <v>105</v>
      </c>
      <c r="F51" s="78">
        <v>1</v>
      </c>
      <c r="G51" s="78">
        <v>1.3</v>
      </c>
      <c r="H51" s="78" t="s">
        <v>487</v>
      </c>
      <c r="I51" s="78">
        <v>726</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9"/>
      <c r="AB51" s="167"/>
      <c r="AC51" s="71"/>
      <c r="AD51" s="72"/>
      <c r="AE51" s="72"/>
      <c r="AF51" s="72"/>
      <c r="AG51" s="73"/>
      <c r="AH51" s="74"/>
      <c r="AI51" s="75"/>
    </row>
    <row r="52" spans="1:35" s="45" customFormat="1" ht="15.75" hidden="1" x14ac:dyDescent="0.25">
      <c r="A52" s="78">
        <v>50</v>
      </c>
      <c r="B52" s="78" t="s">
        <v>941</v>
      </c>
      <c r="C52" s="78" t="s">
        <v>2052</v>
      </c>
      <c r="D52" s="78" t="s">
        <v>89</v>
      </c>
      <c r="E52" s="78" t="s">
        <v>105</v>
      </c>
      <c r="F52" s="78">
        <v>1</v>
      </c>
      <c r="G52" s="78">
        <v>1.3</v>
      </c>
      <c r="H52" s="78" t="s">
        <v>488</v>
      </c>
      <c r="I52" s="78">
        <v>510</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hidden="1" x14ac:dyDescent="0.25">
      <c r="A53" s="78">
        <v>51</v>
      </c>
      <c r="B53" s="78" t="s">
        <v>941</v>
      </c>
      <c r="C53" s="78" t="s">
        <v>2052</v>
      </c>
      <c r="D53" s="78" t="s">
        <v>89</v>
      </c>
      <c r="E53" s="78" t="s">
        <v>105</v>
      </c>
      <c r="F53" s="78">
        <v>1</v>
      </c>
      <c r="G53" s="78">
        <v>1.3</v>
      </c>
      <c r="H53" s="78" t="s">
        <v>488</v>
      </c>
      <c r="I53" s="78">
        <v>563</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9"/>
      <c r="AB53" s="167"/>
      <c r="AC53" s="71"/>
      <c r="AD53" s="72"/>
      <c r="AE53" s="72"/>
      <c r="AF53" s="72"/>
      <c r="AG53" s="73"/>
      <c r="AH53" s="74"/>
      <c r="AI53" s="75"/>
    </row>
    <row r="54" spans="1:35" s="45" customFormat="1" ht="15.75" hidden="1" x14ac:dyDescent="0.25">
      <c r="A54" s="78">
        <v>52</v>
      </c>
      <c r="B54" s="78" t="s">
        <v>941</v>
      </c>
      <c r="C54" s="78" t="s">
        <v>2052</v>
      </c>
      <c r="D54" s="78" t="s">
        <v>89</v>
      </c>
      <c r="E54" s="78" t="s">
        <v>105</v>
      </c>
      <c r="F54" s="78">
        <v>1</v>
      </c>
      <c r="G54" s="78">
        <v>1.3</v>
      </c>
      <c r="H54" s="78" t="s">
        <v>488</v>
      </c>
      <c r="I54" s="78">
        <v>572</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9"/>
      <c r="AB54" s="167"/>
      <c r="AC54" s="71"/>
      <c r="AD54" s="72"/>
      <c r="AE54" s="72"/>
      <c r="AF54" s="72"/>
      <c r="AG54" s="73"/>
      <c r="AH54" s="74"/>
      <c r="AI54" s="75"/>
    </row>
    <row r="55" spans="1:35" s="45" customFormat="1" ht="15.75" hidden="1" x14ac:dyDescent="0.25">
      <c r="A55" s="78">
        <v>53</v>
      </c>
      <c r="B55" s="78" t="s">
        <v>941</v>
      </c>
      <c r="C55" s="78" t="s">
        <v>2052</v>
      </c>
      <c r="D55" s="78" t="s">
        <v>89</v>
      </c>
      <c r="E55" s="78" t="s">
        <v>105</v>
      </c>
      <c r="F55" s="78">
        <v>1</v>
      </c>
      <c r="G55" s="78">
        <v>1.3</v>
      </c>
      <c r="H55" s="78" t="s">
        <v>488</v>
      </c>
      <c r="I55" s="78">
        <v>616</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9"/>
      <c r="AB55" s="167"/>
      <c r="AC55" s="71"/>
      <c r="AD55" s="72"/>
      <c r="AE55" s="72"/>
      <c r="AF55" s="72"/>
      <c r="AG55" s="73"/>
      <c r="AH55" s="74"/>
      <c r="AI55" s="75"/>
    </row>
    <row r="56" spans="1:35" s="45" customFormat="1" ht="15.75" hidden="1" x14ac:dyDescent="0.25">
      <c r="A56" s="78">
        <v>54</v>
      </c>
      <c r="B56" s="78" t="s">
        <v>941</v>
      </c>
      <c r="C56" s="78" t="s">
        <v>2052</v>
      </c>
      <c r="D56" s="78" t="s">
        <v>89</v>
      </c>
      <c r="E56" s="78" t="s">
        <v>105</v>
      </c>
      <c r="F56" s="78">
        <v>1</v>
      </c>
      <c r="G56" s="78">
        <v>1.3</v>
      </c>
      <c r="H56" s="78" t="s">
        <v>488</v>
      </c>
      <c r="I56" s="78">
        <v>687</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9"/>
      <c r="AB56" s="167"/>
      <c r="AC56" s="71"/>
      <c r="AD56" s="72"/>
      <c r="AE56" s="72"/>
      <c r="AF56" s="72"/>
      <c r="AG56" s="73"/>
      <c r="AH56" s="74"/>
      <c r="AI56" s="75"/>
    </row>
    <row r="57" spans="1:35" s="45" customFormat="1" ht="15.75" hidden="1" x14ac:dyDescent="0.25">
      <c r="A57" s="78">
        <v>55</v>
      </c>
      <c r="B57" s="78" t="s">
        <v>941</v>
      </c>
      <c r="C57" s="78" t="s">
        <v>2052</v>
      </c>
      <c r="D57" s="78" t="s">
        <v>89</v>
      </c>
      <c r="E57" s="78" t="s">
        <v>105</v>
      </c>
      <c r="F57" s="78">
        <v>1</v>
      </c>
      <c r="G57" s="78">
        <v>1.3</v>
      </c>
      <c r="H57" s="78" t="s">
        <v>488</v>
      </c>
      <c r="I57" s="78">
        <v>730</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9"/>
      <c r="AB57" s="167"/>
      <c r="AC57" s="71"/>
      <c r="AD57" s="72"/>
      <c r="AE57" s="72"/>
      <c r="AF57" s="72"/>
      <c r="AG57" s="73"/>
      <c r="AH57" s="74"/>
      <c r="AI57" s="75"/>
    </row>
    <row r="58" spans="1:35" s="45" customFormat="1" ht="31.5" hidden="1" x14ac:dyDescent="0.25">
      <c r="A58" s="78">
        <v>56</v>
      </c>
      <c r="B58" s="78" t="s">
        <v>941</v>
      </c>
      <c r="C58" s="78" t="s">
        <v>2052</v>
      </c>
      <c r="D58" s="78" t="s">
        <v>89</v>
      </c>
      <c r="E58" s="78" t="s">
        <v>105</v>
      </c>
      <c r="F58" s="78">
        <v>1</v>
      </c>
      <c r="G58" s="78">
        <v>1.4</v>
      </c>
      <c r="H58" s="78" t="s">
        <v>489</v>
      </c>
      <c r="I58" s="78">
        <v>599</v>
      </c>
      <c r="J58" s="79">
        <v>0</v>
      </c>
      <c r="K58" s="80">
        <v>0</v>
      </c>
      <c r="L58" s="80">
        <v>0</v>
      </c>
      <c r="M58" s="81">
        <v>0</v>
      </c>
      <c r="N58" s="82">
        <v>0</v>
      </c>
      <c r="O58" s="83">
        <v>0</v>
      </c>
      <c r="P58" s="83">
        <v>0</v>
      </c>
      <c r="Q58" s="84">
        <v>0</v>
      </c>
      <c r="R58" s="85">
        <v>1</v>
      </c>
      <c r="S58" s="80">
        <v>0</v>
      </c>
      <c r="T58" s="80">
        <v>0</v>
      </c>
      <c r="U58" s="80">
        <v>0</v>
      </c>
      <c r="V58" s="80">
        <v>0</v>
      </c>
      <c r="W58" s="81">
        <v>0</v>
      </c>
      <c r="X58" s="82">
        <v>0</v>
      </c>
      <c r="Y58" s="86">
        <v>0</v>
      </c>
      <c r="Z58" s="87">
        <v>1</v>
      </c>
      <c r="AA58" s="169" t="s">
        <v>490</v>
      </c>
      <c r="AB58" s="167"/>
      <c r="AC58" s="71"/>
      <c r="AD58" s="72"/>
      <c r="AE58" s="72"/>
      <c r="AF58" s="72"/>
      <c r="AG58" s="73"/>
      <c r="AH58" s="74"/>
      <c r="AI58" s="75"/>
    </row>
    <row r="59" spans="1:35" s="45" customFormat="1" ht="47.25" hidden="1" x14ac:dyDescent="0.25">
      <c r="A59" s="78">
        <v>57</v>
      </c>
      <c r="B59" s="78" t="s">
        <v>941</v>
      </c>
      <c r="C59" s="78" t="s">
        <v>2052</v>
      </c>
      <c r="D59" s="78" t="s">
        <v>89</v>
      </c>
      <c r="E59" s="78" t="s">
        <v>105</v>
      </c>
      <c r="F59" s="78">
        <v>1</v>
      </c>
      <c r="G59" s="78">
        <v>1.4</v>
      </c>
      <c r="H59" s="78" t="s">
        <v>489</v>
      </c>
      <c r="I59" s="78">
        <v>688</v>
      </c>
      <c r="J59" s="79">
        <v>0</v>
      </c>
      <c r="K59" s="80">
        <v>0</v>
      </c>
      <c r="L59" s="80">
        <v>0</v>
      </c>
      <c r="M59" s="81">
        <v>0</v>
      </c>
      <c r="N59" s="82">
        <v>0</v>
      </c>
      <c r="O59" s="83">
        <v>0</v>
      </c>
      <c r="P59" s="83">
        <v>0</v>
      </c>
      <c r="Q59" s="84">
        <v>0</v>
      </c>
      <c r="R59" s="85">
        <v>1</v>
      </c>
      <c r="S59" s="80">
        <v>0</v>
      </c>
      <c r="T59" s="80">
        <v>0</v>
      </c>
      <c r="U59" s="80">
        <v>1</v>
      </c>
      <c r="V59" s="80">
        <v>0</v>
      </c>
      <c r="W59" s="81">
        <v>0</v>
      </c>
      <c r="X59" s="82">
        <v>0</v>
      </c>
      <c r="Y59" s="86">
        <v>0</v>
      </c>
      <c r="Z59" s="87">
        <v>1</v>
      </c>
      <c r="AA59" s="169" t="s">
        <v>491</v>
      </c>
      <c r="AB59" s="167"/>
      <c r="AC59" s="71"/>
      <c r="AD59" s="72"/>
      <c r="AE59" s="72"/>
      <c r="AF59" s="72"/>
      <c r="AG59" s="73"/>
      <c r="AH59" s="74"/>
      <c r="AI59" s="75"/>
    </row>
    <row r="60" spans="1:35" s="45" customFormat="1" ht="141.75" hidden="1" x14ac:dyDescent="0.25">
      <c r="A60" s="78">
        <v>58</v>
      </c>
      <c r="B60" s="78" t="s">
        <v>941</v>
      </c>
      <c r="C60" s="78" t="s">
        <v>2052</v>
      </c>
      <c r="D60" s="78" t="s">
        <v>89</v>
      </c>
      <c r="E60" s="78" t="s">
        <v>105</v>
      </c>
      <c r="F60" s="78">
        <v>1</v>
      </c>
      <c r="G60" s="78">
        <v>1.4</v>
      </c>
      <c r="H60" s="78" t="s">
        <v>489</v>
      </c>
      <c r="I60" s="78">
        <v>689</v>
      </c>
      <c r="J60" s="79">
        <v>1</v>
      </c>
      <c r="K60" s="80">
        <v>0</v>
      </c>
      <c r="L60" s="80">
        <v>0</v>
      </c>
      <c r="M60" s="81">
        <v>0</v>
      </c>
      <c r="N60" s="82">
        <v>1</v>
      </c>
      <c r="O60" s="83">
        <v>0</v>
      </c>
      <c r="P60" s="83">
        <v>0</v>
      </c>
      <c r="Q60" s="84">
        <v>1</v>
      </c>
      <c r="R60" s="85">
        <v>0</v>
      </c>
      <c r="S60" s="80">
        <v>0</v>
      </c>
      <c r="T60" s="80">
        <v>0</v>
      </c>
      <c r="U60" s="80">
        <v>1</v>
      </c>
      <c r="V60" s="80">
        <v>0</v>
      </c>
      <c r="W60" s="81">
        <v>0</v>
      </c>
      <c r="X60" s="82">
        <v>0</v>
      </c>
      <c r="Y60" s="86">
        <v>0</v>
      </c>
      <c r="Z60" s="87">
        <v>1</v>
      </c>
      <c r="AA60" s="169" t="s">
        <v>492</v>
      </c>
      <c r="AB60" s="167"/>
      <c r="AC60" s="71"/>
      <c r="AD60" s="72"/>
      <c r="AE60" s="72"/>
      <c r="AF60" s="72"/>
      <c r="AG60" s="73"/>
      <c r="AH60" s="74"/>
      <c r="AI60" s="75"/>
    </row>
    <row r="61" spans="1:35" s="45" customFormat="1" ht="15.75" hidden="1" x14ac:dyDescent="0.25">
      <c r="A61" s="78">
        <v>59</v>
      </c>
      <c r="B61" s="78" t="s">
        <v>941</v>
      </c>
      <c r="C61" s="78" t="s">
        <v>2052</v>
      </c>
      <c r="D61" s="78" t="s">
        <v>89</v>
      </c>
      <c r="E61" s="78" t="s">
        <v>105</v>
      </c>
      <c r="F61" s="78">
        <v>1</v>
      </c>
      <c r="G61" s="78">
        <v>1.4</v>
      </c>
      <c r="H61" s="78" t="s">
        <v>489</v>
      </c>
      <c r="I61" s="78">
        <v>741</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9"/>
      <c r="AB61" s="167"/>
      <c r="AC61" s="71"/>
      <c r="AD61" s="72"/>
      <c r="AE61" s="72"/>
      <c r="AF61" s="72"/>
      <c r="AG61" s="73"/>
      <c r="AH61" s="74"/>
      <c r="AI61" s="75"/>
    </row>
    <row r="62" spans="1:35" s="45" customFormat="1" ht="94.5" x14ac:dyDescent="0.25">
      <c r="A62" s="78">
        <v>60</v>
      </c>
      <c r="B62" s="78" t="s">
        <v>941</v>
      </c>
      <c r="C62" s="78" t="s">
        <v>2052</v>
      </c>
      <c r="D62" s="78" t="s">
        <v>89</v>
      </c>
      <c r="E62" s="78" t="s">
        <v>105</v>
      </c>
      <c r="F62" s="78">
        <v>1</v>
      </c>
      <c r="G62" s="78">
        <v>1.4</v>
      </c>
      <c r="H62" s="189" t="s">
        <v>493</v>
      </c>
      <c r="I62" s="78">
        <v>595</v>
      </c>
      <c r="J62" s="79">
        <v>1</v>
      </c>
      <c r="K62" s="80">
        <v>0</v>
      </c>
      <c r="L62" s="80">
        <v>0</v>
      </c>
      <c r="M62" s="81">
        <v>0</v>
      </c>
      <c r="N62" s="82">
        <v>0</v>
      </c>
      <c r="O62" s="83">
        <v>0</v>
      </c>
      <c r="P62" s="83">
        <v>0</v>
      </c>
      <c r="Q62" s="84">
        <v>0</v>
      </c>
      <c r="R62" s="85">
        <v>0</v>
      </c>
      <c r="S62" s="80">
        <v>0</v>
      </c>
      <c r="T62" s="80">
        <v>0</v>
      </c>
      <c r="U62" s="80">
        <v>1</v>
      </c>
      <c r="V62" s="80">
        <v>0</v>
      </c>
      <c r="W62" s="81">
        <v>0</v>
      </c>
      <c r="X62" s="82">
        <v>0</v>
      </c>
      <c r="Y62" s="86">
        <v>0</v>
      </c>
      <c r="Z62" s="87">
        <v>1</v>
      </c>
      <c r="AA62" s="187" t="s">
        <v>494</v>
      </c>
      <c r="AB62" s="167"/>
      <c r="AC62" s="71"/>
      <c r="AD62" s="72"/>
      <c r="AE62" s="72"/>
      <c r="AF62" s="72"/>
      <c r="AG62" s="73"/>
      <c r="AH62" s="74"/>
      <c r="AI62" s="75"/>
    </row>
    <row r="63" spans="1:35" s="45" customFormat="1" ht="78.75" x14ac:dyDescent="0.25">
      <c r="A63" s="78">
        <v>61</v>
      </c>
      <c r="B63" s="78" t="s">
        <v>941</v>
      </c>
      <c r="C63" s="78" t="s">
        <v>2052</v>
      </c>
      <c r="D63" s="78" t="s">
        <v>89</v>
      </c>
      <c r="E63" s="78" t="s">
        <v>105</v>
      </c>
      <c r="F63" s="78">
        <v>1</v>
      </c>
      <c r="G63" s="78">
        <v>1.4</v>
      </c>
      <c r="H63" s="78" t="s">
        <v>493</v>
      </c>
      <c r="I63" s="78">
        <v>623</v>
      </c>
      <c r="J63" s="79">
        <v>1</v>
      </c>
      <c r="K63" s="80">
        <v>0</v>
      </c>
      <c r="L63" s="80">
        <v>0</v>
      </c>
      <c r="M63" s="81">
        <v>0</v>
      </c>
      <c r="N63" s="82">
        <v>0</v>
      </c>
      <c r="O63" s="83">
        <v>0</v>
      </c>
      <c r="P63" s="83">
        <v>0</v>
      </c>
      <c r="Q63" s="84">
        <v>0</v>
      </c>
      <c r="R63" s="85">
        <v>0</v>
      </c>
      <c r="S63" s="80">
        <v>0</v>
      </c>
      <c r="T63" s="80">
        <v>0</v>
      </c>
      <c r="U63" s="80">
        <v>1</v>
      </c>
      <c r="V63" s="80">
        <v>0</v>
      </c>
      <c r="W63" s="81">
        <v>0</v>
      </c>
      <c r="X63" s="82">
        <v>0</v>
      </c>
      <c r="Y63" s="86">
        <v>0</v>
      </c>
      <c r="Z63" s="87">
        <v>1</v>
      </c>
      <c r="AA63" s="187" t="s">
        <v>495</v>
      </c>
      <c r="AB63" s="167"/>
      <c r="AC63" s="71"/>
      <c r="AD63" s="72"/>
      <c r="AE63" s="72"/>
      <c r="AF63" s="72"/>
      <c r="AG63" s="73"/>
      <c r="AH63" s="74"/>
      <c r="AI63" s="75"/>
    </row>
    <row r="64" spans="1:35" s="45" customFormat="1" ht="78.75" x14ac:dyDescent="0.25">
      <c r="A64" s="78">
        <v>62</v>
      </c>
      <c r="B64" s="78" t="s">
        <v>941</v>
      </c>
      <c r="C64" s="78" t="s">
        <v>2052</v>
      </c>
      <c r="D64" s="78" t="s">
        <v>89</v>
      </c>
      <c r="E64" s="78" t="s">
        <v>105</v>
      </c>
      <c r="F64" s="78">
        <v>1</v>
      </c>
      <c r="G64" s="78">
        <v>1.4</v>
      </c>
      <c r="H64" s="78" t="s">
        <v>493</v>
      </c>
      <c r="I64" s="78">
        <v>690</v>
      </c>
      <c r="J64" s="79">
        <v>1</v>
      </c>
      <c r="K64" s="80">
        <v>0</v>
      </c>
      <c r="L64" s="80">
        <v>0</v>
      </c>
      <c r="M64" s="81">
        <v>0</v>
      </c>
      <c r="N64" s="82">
        <v>0</v>
      </c>
      <c r="O64" s="83">
        <v>0</v>
      </c>
      <c r="P64" s="83">
        <v>0</v>
      </c>
      <c r="Q64" s="84">
        <v>0</v>
      </c>
      <c r="R64" s="85">
        <v>1</v>
      </c>
      <c r="S64" s="80">
        <v>0</v>
      </c>
      <c r="T64" s="80">
        <v>0</v>
      </c>
      <c r="U64" s="80">
        <v>0</v>
      </c>
      <c r="V64" s="80">
        <v>0</v>
      </c>
      <c r="W64" s="81">
        <v>0</v>
      </c>
      <c r="X64" s="82">
        <v>0</v>
      </c>
      <c r="Y64" s="86">
        <v>0</v>
      </c>
      <c r="Z64" s="87">
        <v>1</v>
      </c>
      <c r="AA64" s="187" t="s">
        <v>496</v>
      </c>
      <c r="AB64" s="167"/>
      <c r="AC64" s="71"/>
      <c r="AD64" s="72"/>
      <c r="AE64" s="72"/>
      <c r="AF64" s="72"/>
      <c r="AG64" s="73"/>
      <c r="AH64" s="74"/>
      <c r="AI64" s="75"/>
    </row>
    <row r="65" spans="1:35" s="45" customFormat="1" ht="110.25" x14ac:dyDescent="0.25">
      <c r="A65" s="78">
        <v>63</v>
      </c>
      <c r="B65" s="78" t="s">
        <v>941</v>
      </c>
      <c r="C65" s="78" t="s">
        <v>2052</v>
      </c>
      <c r="D65" s="78" t="s">
        <v>89</v>
      </c>
      <c r="E65" s="78" t="s">
        <v>105</v>
      </c>
      <c r="F65" s="78">
        <v>1</v>
      </c>
      <c r="G65" s="78">
        <v>1.4</v>
      </c>
      <c r="H65" s="78" t="s">
        <v>493</v>
      </c>
      <c r="I65" s="78">
        <v>694</v>
      </c>
      <c r="J65" s="79">
        <v>1</v>
      </c>
      <c r="K65" s="80">
        <v>0</v>
      </c>
      <c r="L65" s="80">
        <v>0</v>
      </c>
      <c r="M65" s="81">
        <v>0</v>
      </c>
      <c r="N65" s="82">
        <v>0</v>
      </c>
      <c r="O65" s="83">
        <v>0</v>
      </c>
      <c r="P65" s="83">
        <v>0</v>
      </c>
      <c r="Q65" s="84">
        <v>0</v>
      </c>
      <c r="R65" s="85">
        <v>1</v>
      </c>
      <c r="S65" s="80">
        <v>0</v>
      </c>
      <c r="T65" s="80">
        <v>0</v>
      </c>
      <c r="U65" s="80">
        <v>0</v>
      </c>
      <c r="V65" s="80">
        <v>0</v>
      </c>
      <c r="W65" s="81">
        <v>0</v>
      </c>
      <c r="X65" s="82">
        <v>0</v>
      </c>
      <c r="Y65" s="86">
        <v>0</v>
      </c>
      <c r="Z65" s="87">
        <v>1</v>
      </c>
      <c r="AA65" s="187" t="s">
        <v>497</v>
      </c>
      <c r="AB65" s="167"/>
      <c r="AC65" s="71"/>
      <c r="AD65" s="72"/>
      <c r="AE65" s="72"/>
      <c r="AF65" s="72"/>
      <c r="AG65" s="73"/>
      <c r="AH65" s="74"/>
      <c r="AI65" s="75"/>
    </row>
    <row r="66" spans="1:35" s="45" customFormat="1" ht="110.25" hidden="1" x14ac:dyDescent="0.25">
      <c r="A66" s="78">
        <v>64</v>
      </c>
      <c r="B66" s="78" t="s">
        <v>941</v>
      </c>
      <c r="C66" s="78" t="s">
        <v>2052</v>
      </c>
      <c r="D66" s="78" t="s">
        <v>89</v>
      </c>
      <c r="E66" s="78" t="s">
        <v>105</v>
      </c>
      <c r="F66" s="78">
        <v>1</v>
      </c>
      <c r="G66" s="78">
        <v>1.4</v>
      </c>
      <c r="H66" s="78" t="s">
        <v>498</v>
      </c>
      <c r="I66" s="78">
        <v>629</v>
      </c>
      <c r="J66" s="79">
        <v>1</v>
      </c>
      <c r="K66" s="80">
        <v>0</v>
      </c>
      <c r="L66" s="80">
        <v>0</v>
      </c>
      <c r="M66" s="81">
        <v>0</v>
      </c>
      <c r="N66" s="82">
        <v>0</v>
      </c>
      <c r="O66" s="83">
        <v>0</v>
      </c>
      <c r="P66" s="83">
        <v>0</v>
      </c>
      <c r="Q66" s="84">
        <v>1</v>
      </c>
      <c r="R66" s="85">
        <v>1</v>
      </c>
      <c r="S66" s="80">
        <v>0</v>
      </c>
      <c r="T66" s="80">
        <v>0</v>
      </c>
      <c r="U66" s="80">
        <v>0</v>
      </c>
      <c r="V66" s="80">
        <v>0</v>
      </c>
      <c r="W66" s="81">
        <v>0</v>
      </c>
      <c r="X66" s="82">
        <v>0</v>
      </c>
      <c r="Y66" s="86">
        <v>0</v>
      </c>
      <c r="Z66" s="87">
        <v>1</v>
      </c>
      <c r="AA66" s="169" t="s">
        <v>499</v>
      </c>
      <c r="AB66" s="167"/>
      <c r="AC66" s="71"/>
      <c r="AD66" s="72"/>
      <c r="AE66" s="72"/>
      <c r="AF66" s="72"/>
      <c r="AG66" s="73"/>
      <c r="AH66" s="74"/>
      <c r="AI66" s="75"/>
    </row>
    <row r="67" spans="1:35" s="45" customFormat="1" ht="78.75" x14ac:dyDescent="0.25">
      <c r="A67" s="78">
        <v>65</v>
      </c>
      <c r="B67" s="78" t="s">
        <v>941</v>
      </c>
      <c r="C67" s="78" t="s">
        <v>2052</v>
      </c>
      <c r="D67" s="78" t="s">
        <v>89</v>
      </c>
      <c r="E67" s="78" t="s">
        <v>105</v>
      </c>
      <c r="F67" s="78">
        <v>1</v>
      </c>
      <c r="G67" s="78">
        <v>1.4</v>
      </c>
      <c r="H67" s="189" t="s">
        <v>498</v>
      </c>
      <c r="I67" s="78">
        <v>691</v>
      </c>
      <c r="J67" s="79">
        <v>1</v>
      </c>
      <c r="K67" s="80">
        <v>0</v>
      </c>
      <c r="L67" s="80">
        <v>0</v>
      </c>
      <c r="M67" s="81">
        <v>0</v>
      </c>
      <c r="N67" s="82">
        <v>1</v>
      </c>
      <c r="O67" s="83">
        <v>0</v>
      </c>
      <c r="P67" s="83">
        <v>0</v>
      </c>
      <c r="Q67" s="84">
        <v>0</v>
      </c>
      <c r="R67" s="85">
        <v>1</v>
      </c>
      <c r="S67" s="80">
        <v>0</v>
      </c>
      <c r="T67" s="80">
        <v>0</v>
      </c>
      <c r="U67" s="80">
        <v>0</v>
      </c>
      <c r="V67" s="80">
        <v>0</v>
      </c>
      <c r="W67" s="81">
        <v>0</v>
      </c>
      <c r="X67" s="82">
        <v>0</v>
      </c>
      <c r="Y67" s="86">
        <v>0</v>
      </c>
      <c r="Z67" s="87">
        <v>1</v>
      </c>
      <c r="AA67" s="187" t="s">
        <v>500</v>
      </c>
      <c r="AB67" s="167"/>
      <c r="AC67" s="71"/>
      <c r="AD67" s="72"/>
      <c r="AE67" s="72"/>
      <c r="AF67" s="72"/>
      <c r="AG67" s="73"/>
      <c r="AH67" s="74"/>
      <c r="AI67" s="75"/>
    </row>
    <row r="68" spans="1:35" s="45" customFormat="1" ht="47.25" hidden="1" x14ac:dyDescent="0.25">
      <c r="A68" s="78">
        <v>66</v>
      </c>
      <c r="B68" s="78" t="s">
        <v>941</v>
      </c>
      <c r="C68" s="78" t="s">
        <v>2052</v>
      </c>
      <c r="D68" s="78" t="s">
        <v>89</v>
      </c>
      <c r="E68" s="78" t="s">
        <v>105</v>
      </c>
      <c r="F68" s="78">
        <v>1</v>
      </c>
      <c r="G68" s="78">
        <v>1.4</v>
      </c>
      <c r="H68" s="78" t="s">
        <v>498</v>
      </c>
      <c r="I68" s="78">
        <v>693</v>
      </c>
      <c r="J68" s="79">
        <v>0</v>
      </c>
      <c r="K68" s="80">
        <v>0</v>
      </c>
      <c r="L68" s="80">
        <v>0</v>
      </c>
      <c r="M68" s="81">
        <v>0</v>
      </c>
      <c r="N68" s="82">
        <v>1</v>
      </c>
      <c r="O68" s="83">
        <v>0</v>
      </c>
      <c r="P68" s="83">
        <v>0</v>
      </c>
      <c r="Q68" s="84">
        <v>0</v>
      </c>
      <c r="R68" s="85">
        <v>1</v>
      </c>
      <c r="S68" s="80">
        <v>0</v>
      </c>
      <c r="T68" s="80">
        <v>0</v>
      </c>
      <c r="U68" s="80">
        <v>0</v>
      </c>
      <c r="V68" s="80">
        <v>0</v>
      </c>
      <c r="W68" s="81">
        <v>0</v>
      </c>
      <c r="X68" s="82">
        <v>0</v>
      </c>
      <c r="Y68" s="86">
        <v>0</v>
      </c>
      <c r="Z68" s="87">
        <v>1</v>
      </c>
      <c r="AA68" s="169" t="s">
        <v>501</v>
      </c>
      <c r="AB68" s="167"/>
      <c r="AC68" s="71"/>
      <c r="AD68" s="72"/>
      <c r="AE68" s="72"/>
      <c r="AF68" s="72"/>
      <c r="AG68" s="73"/>
      <c r="AH68" s="74"/>
      <c r="AI68" s="75"/>
    </row>
    <row r="69" spans="1:35" s="45" customFormat="1" ht="31.5" hidden="1" x14ac:dyDescent="0.25">
      <c r="A69" s="78">
        <v>67</v>
      </c>
      <c r="B69" s="78" t="s">
        <v>941</v>
      </c>
      <c r="C69" s="78" t="s">
        <v>2052</v>
      </c>
      <c r="D69" s="78" t="s">
        <v>89</v>
      </c>
      <c r="E69" s="78" t="s">
        <v>105</v>
      </c>
      <c r="F69" s="78">
        <v>1</v>
      </c>
      <c r="G69" s="78">
        <v>1.4</v>
      </c>
      <c r="H69" s="78" t="s">
        <v>502</v>
      </c>
      <c r="I69" s="78">
        <v>695</v>
      </c>
      <c r="J69" s="79">
        <v>0</v>
      </c>
      <c r="K69" s="80">
        <v>0</v>
      </c>
      <c r="L69" s="80">
        <v>0</v>
      </c>
      <c r="M69" s="81">
        <v>0</v>
      </c>
      <c r="N69" s="82">
        <v>0</v>
      </c>
      <c r="O69" s="83">
        <v>0</v>
      </c>
      <c r="P69" s="83">
        <v>0</v>
      </c>
      <c r="Q69" s="84">
        <v>0</v>
      </c>
      <c r="R69" s="85">
        <v>0</v>
      </c>
      <c r="S69" s="80">
        <v>0</v>
      </c>
      <c r="T69" s="80">
        <v>1</v>
      </c>
      <c r="U69" s="80">
        <v>1</v>
      </c>
      <c r="V69" s="80">
        <v>0</v>
      </c>
      <c r="W69" s="81">
        <v>0</v>
      </c>
      <c r="X69" s="82">
        <v>0</v>
      </c>
      <c r="Y69" s="86">
        <v>0</v>
      </c>
      <c r="Z69" s="87">
        <v>1</v>
      </c>
      <c r="AA69" s="169" t="s">
        <v>503</v>
      </c>
      <c r="AB69" s="167"/>
      <c r="AC69" s="71"/>
      <c r="AD69" s="72"/>
      <c r="AE69" s="72"/>
      <c r="AF69" s="72"/>
      <c r="AG69" s="73"/>
      <c r="AH69" s="74"/>
      <c r="AI69" s="75"/>
    </row>
    <row r="70" spans="1:35" s="45" customFormat="1" ht="15.75" hidden="1" x14ac:dyDescent="0.25">
      <c r="A70" s="78">
        <v>68</v>
      </c>
      <c r="B70" s="78" t="s">
        <v>941</v>
      </c>
      <c r="C70" s="78" t="s">
        <v>2052</v>
      </c>
      <c r="D70" s="78" t="s">
        <v>89</v>
      </c>
      <c r="E70" s="78" t="s">
        <v>105</v>
      </c>
      <c r="F70" s="78">
        <v>1</v>
      </c>
      <c r="G70" s="78">
        <v>1.4</v>
      </c>
      <c r="H70" s="78" t="s">
        <v>502</v>
      </c>
      <c r="I70" s="78">
        <v>709</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9"/>
      <c r="AB70" s="167"/>
      <c r="AC70" s="71"/>
      <c r="AD70" s="72"/>
      <c r="AE70" s="72"/>
      <c r="AF70" s="72"/>
      <c r="AG70" s="73"/>
      <c r="AH70" s="74"/>
      <c r="AI70" s="75"/>
    </row>
    <row r="71" spans="1:35" s="45" customFormat="1" ht="15.75" hidden="1" x14ac:dyDescent="0.25">
      <c r="A71" s="78">
        <v>69</v>
      </c>
      <c r="B71" s="78" t="s">
        <v>941</v>
      </c>
      <c r="C71" s="78" t="s">
        <v>2052</v>
      </c>
      <c r="D71" s="78" t="s">
        <v>89</v>
      </c>
      <c r="E71" s="78" t="s">
        <v>105</v>
      </c>
      <c r="F71" s="78">
        <v>1</v>
      </c>
      <c r="G71" s="78">
        <v>1.4</v>
      </c>
      <c r="H71" s="78" t="s">
        <v>504</v>
      </c>
      <c r="I71" s="78">
        <v>503</v>
      </c>
      <c r="J71" s="79">
        <v>0</v>
      </c>
      <c r="K71" s="80">
        <v>0</v>
      </c>
      <c r="L71" s="80">
        <v>0</v>
      </c>
      <c r="M71" s="81">
        <v>0</v>
      </c>
      <c r="N71" s="82">
        <v>0</v>
      </c>
      <c r="O71" s="83">
        <v>0</v>
      </c>
      <c r="P71" s="83">
        <v>0</v>
      </c>
      <c r="Q71" s="84">
        <v>0</v>
      </c>
      <c r="R71" s="85">
        <v>1</v>
      </c>
      <c r="S71" s="80">
        <v>0</v>
      </c>
      <c r="T71" s="80">
        <v>0</v>
      </c>
      <c r="U71" s="80">
        <v>0</v>
      </c>
      <c r="V71" s="80">
        <v>0</v>
      </c>
      <c r="W71" s="81">
        <v>0</v>
      </c>
      <c r="X71" s="82">
        <v>0</v>
      </c>
      <c r="Y71" s="86">
        <v>0</v>
      </c>
      <c r="Z71" s="87">
        <v>1</v>
      </c>
      <c r="AA71" s="169" t="s">
        <v>505</v>
      </c>
      <c r="AB71" s="167"/>
      <c r="AC71" s="71"/>
      <c r="AD71" s="72"/>
      <c r="AE71" s="72"/>
      <c r="AF71" s="72"/>
      <c r="AG71" s="73"/>
      <c r="AH71" s="74"/>
      <c r="AI71" s="75"/>
    </row>
    <row r="72" spans="1:35" s="45" customFormat="1" ht="47.25" hidden="1" x14ac:dyDescent="0.25">
      <c r="A72" s="78">
        <v>70</v>
      </c>
      <c r="B72" s="78" t="s">
        <v>941</v>
      </c>
      <c r="C72" s="78" t="s">
        <v>2052</v>
      </c>
      <c r="D72" s="78" t="s">
        <v>89</v>
      </c>
      <c r="E72" s="78" t="s">
        <v>105</v>
      </c>
      <c r="F72" s="78">
        <v>1</v>
      </c>
      <c r="G72" s="78">
        <v>1.4</v>
      </c>
      <c r="H72" s="78" t="s">
        <v>504</v>
      </c>
      <c r="I72" s="78">
        <v>611</v>
      </c>
      <c r="J72" s="79">
        <v>0</v>
      </c>
      <c r="K72" s="80">
        <v>0</v>
      </c>
      <c r="L72" s="80">
        <v>0</v>
      </c>
      <c r="M72" s="81">
        <v>0</v>
      </c>
      <c r="N72" s="82">
        <v>0</v>
      </c>
      <c r="O72" s="83">
        <v>0</v>
      </c>
      <c r="P72" s="83">
        <v>0</v>
      </c>
      <c r="Q72" s="84">
        <v>0</v>
      </c>
      <c r="R72" s="85">
        <v>1</v>
      </c>
      <c r="S72" s="80">
        <v>0</v>
      </c>
      <c r="T72" s="80">
        <v>0</v>
      </c>
      <c r="U72" s="80">
        <v>0</v>
      </c>
      <c r="V72" s="80">
        <v>0</v>
      </c>
      <c r="W72" s="81">
        <v>0</v>
      </c>
      <c r="X72" s="82">
        <v>0</v>
      </c>
      <c r="Y72" s="86">
        <v>0</v>
      </c>
      <c r="Z72" s="87">
        <v>1</v>
      </c>
      <c r="AA72" s="169" t="s">
        <v>506</v>
      </c>
      <c r="AB72" s="167"/>
      <c r="AC72" s="71"/>
      <c r="AD72" s="72"/>
      <c r="AE72" s="72"/>
      <c r="AF72" s="72"/>
      <c r="AG72" s="73"/>
      <c r="AH72" s="74"/>
      <c r="AI72" s="75"/>
    </row>
    <row r="73" spans="1:35" s="45" customFormat="1" ht="15.75" hidden="1" x14ac:dyDescent="0.25">
      <c r="A73" s="78">
        <v>71</v>
      </c>
      <c r="B73" s="78" t="s">
        <v>941</v>
      </c>
      <c r="C73" s="78" t="s">
        <v>2052</v>
      </c>
      <c r="D73" s="78" t="s">
        <v>89</v>
      </c>
      <c r="E73" s="78" t="s">
        <v>105</v>
      </c>
      <c r="F73" s="78">
        <v>1</v>
      </c>
      <c r="G73" s="78">
        <v>1.4</v>
      </c>
      <c r="H73" s="78" t="s">
        <v>504</v>
      </c>
      <c r="I73" s="78">
        <v>692</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9"/>
      <c r="AB73" s="167"/>
      <c r="AC73" s="71"/>
      <c r="AD73" s="72"/>
      <c r="AE73" s="72"/>
      <c r="AF73" s="72"/>
      <c r="AG73" s="73"/>
      <c r="AH73" s="74"/>
      <c r="AI73" s="75"/>
    </row>
    <row r="74" spans="1:35" s="45" customFormat="1" ht="31.5" hidden="1" x14ac:dyDescent="0.25">
      <c r="A74" s="78">
        <v>72</v>
      </c>
      <c r="B74" s="78" t="s">
        <v>941</v>
      </c>
      <c r="C74" s="78" t="s">
        <v>2052</v>
      </c>
      <c r="D74" s="78" t="s">
        <v>89</v>
      </c>
      <c r="E74" s="78" t="s">
        <v>105</v>
      </c>
      <c r="F74" s="78">
        <v>1</v>
      </c>
      <c r="G74" s="78">
        <v>1.4</v>
      </c>
      <c r="H74" s="78" t="s">
        <v>504</v>
      </c>
      <c r="I74" s="78">
        <v>696</v>
      </c>
      <c r="J74" s="79">
        <v>0</v>
      </c>
      <c r="K74" s="80">
        <v>0</v>
      </c>
      <c r="L74" s="80">
        <v>0</v>
      </c>
      <c r="M74" s="81">
        <v>0</v>
      </c>
      <c r="N74" s="82">
        <v>0</v>
      </c>
      <c r="O74" s="83">
        <v>0</v>
      </c>
      <c r="P74" s="83">
        <v>0</v>
      </c>
      <c r="Q74" s="84">
        <v>0</v>
      </c>
      <c r="R74" s="85">
        <v>0</v>
      </c>
      <c r="S74" s="80">
        <v>0</v>
      </c>
      <c r="T74" s="80">
        <v>1</v>
      </c>
      <c r="U74" s="80">
        <v>1</v>
      </c>
      <c r="V74" s="80">
        <v>0</v>
      </c>
      <c r="W74" s="81">
        <v>0</v>
      </c>
      <c r="X74" s="82">
        <v>0</v>
      </c>
      <c r="Y74" s="86">
        <v>0</v>
      </c>
      <c r="Z74" s="87">
        <v>1</v>
      </c>
      <c r="AA74" s="169" t="s">
        <v>507</v>
      </c>
      <c r="AB74" s="167"/>
      <c r="AC74" s="71"/>
      <c r="AD74" s="72"/>
      <c r="AE74" s="72"/>
      <c r="AF74" s="72"/>
      <c r="AG74" s="73"/>
      <c r="AH74" s="74"/>
      <c r="AI74" s="75"/>
    </row>
    <row r="75" spans="1:35" s="45" customFormat="1" ht="47.25" x14ac:dyDescent="0.25">
      <c r="A75" s="78">
        <v>73</v>
      </c>
      <c r="B75" s="78" t="s">
        <v>941</v>
      </c>
      <c r="C75" s="78" t="s">
        <v>2052</v>
      </c>
      <c r="D75" s="78" t="s">
        <v>89</v>
      </c>
      <c r="E75" s="78" t="s">
        <v>105</v>
      </c>
      <c r="F75" s="78">
        <v>2</v>
      </c>
      <c r="G75" s="78">
        <v>2.1</v>
      </c>
      <c r="H75" s="189" t="s">
        <v>508</v>
      </c>
      <c r="I75" s="78">
        <v>509</v>
      </c>
      <c r="J75" s="79">
        <v>1</v>
      </c>
      <c r="K75" s="80">
        <v>1</v>
      </c>
      <c r="L75" s="80">
        <v>0</v>
      </c>
      <c r="M75" s="81">
        <v>0</v>
      </c>
      <c r="N75" s="82">
        <v>1</v>
      </c>
      <c r="O75" s="83">
        <v>0</v>
      </c>
      <c r="P75" s="83">
        <v>0</v>
      </c>
      <c r="Q75" s="84">
        <v>0</v>
      </c>
      <c r="R75" s="85">
        <v>0</v>
      </c>
      <c r="S75" s="80">
        <v>0</v>
      </c>
      <c r="T75" s="80">
        <v>0</v>
      </c>
      <c r="U75" s="80">
        <v>0</v>
      </c>
      <c r="V75" s="80">
        <v>0</v>
      </c>
      <c r="W75" s="81">
        <v>0</v>
      </c>
      <c r="X75" s="82">
        <v>0</v>
      </c>
      <c r="Y75" s="86">
        <v>0</v>
      </c>
      <c r="Z75" s="87">
        <v>1</v>
      </c>
      <c r="AA75" s="187" t="s">
        <v>509</v>
      </c>
      <c r="AB75" s="167"/>
      <c r="AC75" s="71"/>
      <c r="AD75" s="72"/>
      <c r="AE75" s="72"/>
      <c r="AF75" s="72"/>
      <c r="AG75" s="73"/>
      <c r="AH75" s="74"/>
      <c r="AI75" s="75"/>
    </row>
    <row r="76" spans="1:35" s="45" customFormat="1" ht="15.75" hidden="1" x14ac:dyDescent="0.25">
      <c r="A76" s="78">
        <v>74</v>
      </c>
      <c r="B76" s="78" t="s">
        <v>941</v>
      </c>
      <c r="C76" s="78" t="s">
        <v>2052</v>
      </c>
      <c r="D76" s="78" t="s">
        <v>89</v>
      </c>
      <c r="E76" s="78" t="s">
        <v>105</v>
      </c>
      <c r="F76" s="78">
        <v>2</v>
      </c>
      <c r="G76" s="78">
        <v>2.1</v>
      </c>
      <c r="H76" s="78" t="s">
        <v>508</v>
      </c>
      <c r="I76" s="78">
        <v>556</v>
      </c>
      <c r="J76" s="79">
        <v>0</v>
      </c>
      <c r="K76" s="80">
        <v>1</v>
      </c>
      <c r="L76" s="80">
        <v>0</v>
      </c>
      <c r="M76" s="81">
        <v>0</v>
      </c>
      <c r="N76" s="82">
        <v>0</v>
      </c>
      <c r="O76" s="83">
        <v>0</v>
      </c>
      <c r="P76" s="83">
        <v>0</v>
      </c>
      <c r="Q76" s="84">
        <v>0</v>
      </c>
      <c r="R76" s="85">
        <v>0</v>
      </c>
      <c r="S76" s="80">
        <v>0</v>
      </c>
      <c r="T76" s="80">
        <v>0</v>
      </c>
      <c r="U76" s="80">
        <v>0</v>
      </c>
      <c r="V76" s="80">
        <v>0</v>
      </c>
      <c r="W76" s="81">
        <v>0</v>
      </c>
      <c r="X76" s="82">
        <v>0</v>
      </c>
      <c r="Y76" s="86">
        <v>0</v>
      </c>
      <c r="Z76" s="87">
        <v>1</v>
      </c>
      <c r="AA76" s="169" t="s">
        <v>175</v>
      </c>
      <c r="AB76" s="167"/>
      <c r="AC76" s="71"/>
      <c r="AD76" s="72"/>
      <c r="AE76" s="72"/>
      <c r="AF76" s="72"/>
      <c r="AG76" s="73"/>
      <c r="AH76" s="74"/>
      <c r="AI76" s="75"/>
    </row>
    <row r="77" spans="1:35" s="45" customFormat="1" ht="15.75" hidden="1" x14ac:dyDescent="0.25">
      <c r="A77" s="78">
        <v>75</v>
      </c>
      <c r="B77" s="78" t="s">
        <v>941</v>
      </c>
      <c r="C77" s="78" t="s">
        <v>2052</v>
      </c>
      <c r="D77" s="78" t="s">
        <v>89</v>
      </c>
      <c r="E77" s="78" t="s">
        <v>105</v>
      </c>
      <c r="F77" s="78">
        <v>2</v>
      </c>
      <c r="G77" s="78">
        <v>2.1</v>
      </c>
      <c r="H77" s="78" t="s">
        <v>508</v>
      </c>
      <c r="I77" s="78">
        <v>561</v>
      </c>
      <c r="J77" s="79">
        <v>0</v>
      </c>
      <c r="K77" s="80">
        <v>1</v>
      </c>
      <c r="L77" s="80">
        <v>0</v>
      </c>
      <c r="M77" s="81">
        <v>0</v>
      </c>
      <c r="N77" s="82">
        <v>0</v>
      </c>
      <c r="O77" s="83">
        <v>0</v>
      </c>
      <c r="P77" s="83">
        <v>0</v>
      </c>
      <c r="Q77" s="84">
        <v>0</v>
      </c>
      <c r="R77" s="85">
        <v>0</v>
      </c>
      <c r="S77" s="80">
        <v>0</v>
      </c>
      <c r="T77" s="80">
        <v>0</v>
      </c>
      <c r="U77" s="80">
        <v>0</v>
      </c>
      <c r="V77" s="80">
        <v>0</v>
      </c>
      <c r="W77" s="81">
        <v>0</v>
      </c>
      <c r="X77" s="82">
        <v>0</v>
      </c>
      <c r="Y77" s="86">
        <v>0</v>
      </c>
      <c r="Z77" s="87">
        <v>1</v>
      </c>
      <c r="AA77" s="169" t="s">
        <v>175</v>
      </c>
      <c r="AB77" s="167"/>
      <c r="AC77" s="71"/>
      <c r="AD77" s="72"/>
      <c r="AE77" s="72"/>
      <c r="AF77" s="72"/>
      <c r="AG77" s="73"/>
      <c r="AH77" s="74"/>
      <c r="AI77" s="75"/>
    </row>
    <row r="78" spans="1:35" s="45" customFormat="1" ht="15.75" hidden="1" x14ac:dyDescent="0.25">
      <c r="A78" s="78">
        <v>76</v>
      </c>
      <c r="B78" s="78" t="s">
        <v>941</v>
      </c>
      <c r="C78" s="78" t="s">
        <v>2052</v>
      </c>
      <c r="D78" s="78" t="s">
        <v>89</v>
      </c>
      <c r="E78" s="78" t="s">
        <v>105</v>
      </c>
      <c r="F78" s="78">
        <v>2</v>
      </c>
      <c r="G78" s="78">
        <v>2.1</v>
      </c>
      <c r="H78" s="78" t="s">
        <v>508</v>
      </c>
      <c r="I78" s="78">
        <v>697</v>
      </c>
      <c r="J78" s="79">
        <v>0</v>
      </c>
      <c r="K78" s="80">
        <v>1</v>
      </c>
      <c r="L78" s="80">
        <v>0</v>
      </c>
      <c r="M78" s="81">
        <v>0</v>
      </c>
      <c r="N78" s="82">
        <v>0</v>
      </c>
      <c r="O78" s="83">
        <v>0</v>
      </c>
      <c r="P78" s="83">
        <v>0</v>
      </c>
      <c r="Q78" s="84">
        <v>0</v>
      </c>
      <c r="R78" s="85">
        <v>0</v>
      </c>
      <c r="S78" s="80">
        <v>0</v>
      </c>
      <c r="T78" s="80">
        <v>0</v>
      </c>
      <c r="U78" s="80">
        <v>0</v>
      </c>
      <c r="V78" s="80">
        <v>0</v>
      </c>
      <c r="W78" s="81">
        <v>0</v>
      </c>
      <c r="X78" s="82">
        <v>0</v>
      </c>
      <c r="Y78" s="86">
        <v>0</v>
      </c>
      <c r="Z78" s="87">
        <v>1</v>
      </c>
      <c r="AA78" s="169" t="s">
        <v>175</v>
      </c>
      <c r="AB78" s="167"/>
      <c r="AC78" s="71"/>
      <c r="AD78" s="72"/>
      <c r="AE78" s="72"/>
      <c r="AF78" s="72"/>
      <c r="AG78" s="73"/>
      <c r="AH78" s="74"/>
      <c r="AI78" s="75"/>
    </row>
    <row r="79" spans="1:35" s="45" customFormat="1" ht="47.25" hidden="1" x14ac:dyDescent="0.25">
      <c r="A79" s="78">
        <v>77</v>
      </c>
      <c r="B79" s="78" t="s">
        <v>941</v>
      </c>
      <c r="C79" s="78" t="s">
        <v>2052</v>
      </c>
      <c r="D79" s="78" t="s">
        <v>89</v>
      </c>
      <c r="E79" s="78" t="s">
        <v>105</v>
      </c>
      <c r="F79" s="78">
        <v>2</v>
      </c>
      <c r="G79" s="78">
        <v>2.1</v>
      </c>
      <c r="H79" s="78" t="s">
        <v>508</v>
      </c>
      <c r="I79" s="78">
        <v>727</v>
      </c>
      <c r="J79" s="79">
        <v>0</v>
      </c>
      <c r="K79" s="80">
        <v>1</v>
      </c>
      <c r="L79" s="80">
        <v>0</v>
      </c>
      <c r="M79" s="81">
        <v>0</v>
      </c>
      <c r="N79" s="82">
        <v>0</v>
      </c>
      <c r="O79" s="83">
        <v>0</v>
      </c>
      <c r="P79" s="83">
        <v>0</v>
      </c>
      <c r="Q79" s="84">
        <v>0</v>
      </c>
      <c r="R79" s="85">
        <v>1</v>
      </c>
      <c r="S79" s="80">
        <v>0</v>
      </c>
      <c r="T79" s="80">
        <v>0</v>
      </c>
      <c r="U79" s="80">
        <v>0</v>
      </c>
      <c r="V79" s="80">
        <v>0</v>
      </c>
      <c r="W79" s="81">
        <v>0</v>
      </c>
      <c r="X79" s="82">
        <v>0</v>
      </c>
      <c r="Y79" s="86">
        <v>0</v>
      </c>
      <c r="Z79" s="87">
        <v>1</v>
      </c>
      <c r="AA79" s="169" t="s">
        <v>510</v>
      </c>
      <c r="AB79" s="167"/>
      <c r="AC79" s="71"/>
      <c r="AD79" s="72"/>
      <c r="AE79" s="72"/>
      <c r="AF79" s="72"/>
      <c r="AG79" s="73"/>
      <c r="AH79" s="74"/>
      <c r="AI79" s="75"/>
    </row>
    <row r="80" spans="1:35" s="45" customFormat="1" ht="15.75" hidden="1" x14ac:dyDescent="0.25">
      <c r="A80" s="78">
        <v>78</v>
      </c>
      <c r="B80" s="78" t="s">
        <v>941</v>
      </c>
      <c r="C80" s="78" t="s">
        <v>2052</v>
      </c>
      <c r="D80" s="78" t="s">
        <v>89</v>
      </c>
      <c r="E80" s="78" t="s">
        <v>105</v>
      </c>
      <c r="F80" s="78">
        <v>2</v>
      </c>
      <c r="G80" s="78">
        <v>2.1</v>
      </c>
      <c r="H80" s="78" t="s">
        <v>508</v>
      </c>
      <c r="I80" s="78">
        <v>740</v>
      </c>
      <c r="J80" s="79">
        <v>0</v>
      </c>
      <c r="K80" s="80">
        <v>1</v>
      </c>
      <c r="L80" s="80">
        <v>0</v>
      </c>
      <c r="M80" s="81">
        <v>0</v>
      </c>
      <c r="N80" s="82">
        <v>0</v>
      </c>
      <c r="O80" s="83">
        <v>0</v>
      </c>
      <c r="P80" s="83">
        <v>0</v>
      </c>
      <c r="Q80" s="84">
        <v>0</v>
      </c>
      <c r="R80" s="85">
        <v>0</v>
      </c>
      <c r="S80" s="80">
        <v>0</v>
      </c>
      <c r="T80" s="80">
        <v>0</v>
      </c>
      <c r="U80" s="80">
        <v>0</v>
      </c>
      <c r="V80" s="80">
        <v>0</v>
      </c>
      <c r="W80" s="81">
        <v>0</v>
      </c>
      <c r="X80" s="82">
        <v>0</v>
      </c>
      <c r="Y80" s="86">
        <v>0</v>
      </c>
      <c r="Z80" s="87">
        <v>1</v>
      </c>
      <c r="AA80" s="169" t="s">
        <v>175</v>
      </c>
      <c r="AB80" s="167"/>
      <c r="AC80" s="71"/>
      <c r="AD80" s="72"/>
      <c r="AE80" s="72"/>
      <c r="AF80" s="72"/>
      <c r="AG80" s="73"/>
      <c r="AH80" s="74"/>
      <c r="AI80" s="75"/>
    </row>
    <row r="81" spans="1:35" s="45" customFormat="1" ht="63" x14ac:dyDescent="0.25">
      <c r="A81" s="78">
        <v>79</v>
      </c>
      <c r="B81" s="78" t="s">
        <v>941</v>
      </c>
      <c r="C81" s="78" t="s">
        <v>2052</v>
      </c>
      <c r="D81" s="78" t="s">
        <v>89</v>
      </c>
      <c r="E81" s="78" t="s">
        <v>105</v>
      </c>
      <c r="F81" s="78">
        <v>2</v>
      </c>
      <c r="G81" s="78">
        <v>2.1</v>
      </c>
      <c r="H81" s="189" t="s">
        <v>511</v>
      </c>
      <c r="I81" s="78">
        <v>622</v>
      </c>
      <c r="J81" s="79">
        <v>1</v>
      </c>
      <c r="K81" s="80">
        <v>0</v>
      </c>
      <c r="L81" s="80">
        <v>0</v>
      </c>
      <c r="M81" s="81">
        <v>0</v>
      </c>
      <c r="N81" s="82">
        <v>0</v>
      </c>
      <c r="O81" s="83">
        <v>0</v>
      </c>
      <c r="P81" s="83">
        <v>0</v>
      </c>
      <c r="Q81" s="84">
        <v>0</v>
      </c>
      <c r="R81" s="85">
        <v>0</v>
      </c>
      <c r="S81" s="80">
        <v>0</v>
      </c>
      <c r="T81" s="80">
        <v>0</v>
      </c>
      <c r="U81" s="80">
        <v>0</v>
      </c>
      <c r="V81" s="80">
        <v>0</v>
      </c>
      <c r="W81" s="81">
        <v>0</v>
      </c>
      <c r="X81" s="82">
        <v>0</v>
      </c>
      <c r="Y81" s="86">
        <v>0</v>
      </c>
      <c r="Z81" s="87">
        <v>1</v>
      </c>
      <c r="AA81" s="187" t="s">
        <v>512</v>
      </c>
      <c r="AB81" s="167"/>
      <c r="AC81" s="71"/>
      <c r="AD81" s="72"/>
      <c r="AE81" s="72"/>
      <c r="AF81" s="72"/>
      <c r="AG81" s="73"/>
      <c r="AH81" s="74"/>
      <c r="AI81" s="75"/>
    </row>
    <row r="82" spans="1:35" s="45" customFormat="1" ht="63" x14ac:dyDescent="0.25">
      <c r="A82" s="78">
        <v>80</v>
      </c>
      <c r="B82" s="78" t="s">
        <v>941</v>
      </c>
      <c r="C82" s="78" t="s">
        <v>2052</v>
      </c>
      <c r="D82" s="78" t="s">
        <v>89</v>
      </c>
      <c r="E82" s="78" t="s">
        <v>105</v>
      </c>
      <c r="F82" s="78">
        <v>2</v>
      </c>
      <c r="G82" s="78">
        <v>2.1</v>
      </c>
      <c r="H82" s="78" t="s">
        <v>511</v>
      </c>
      <c r="I82" s="78">
        <v>698</v>
      </c>
      <c r="J82" s="79">
        <v>1</v>
      </c>
      <c r="K82" s="80">
        <v>0</v>
      </c>
      <c r="L82" s="80">
        <v>0</v>
      </c>
      <c r="M82" s="81">
        <v>0</v>
      </c>
      <c r="N82" s="82">
        <v>0</v>
      </c>
      <c r="O82" s="83">
        <v>0</v>
      </c>
      <c r="P82" s="83">
        <v>0</v>
      </c>
      <c r="Q82" s="84">
        <v>0</v>
      </c>
      <c r="R82" s="85">
        <v>0</v>
      </c>
      <c r="S82" s="80">
        <v>0</v>
      </c>
      <c r="T82" s="80">
        <v>0</v>
      </c>
      <c r="U82" s="80">
        <v>0</v>
      </c>
      <c r="V82" s="80">
        <v>0</v>
      </c>
      <c r="W82" s="81">
        <v>0</v>
      </c>
      <c r="X82" s="82">
        <v>0</v>
      </c>
      <c r="Y82" s="86">
        <v>0</v>
      </c>
      <c r="Z82" s="87">
        <v>1</v>
      </c>
      <c r="AA82" s="187" t="s">
        <v>512</v>
      </c>
      <c r="AB82" s="167"/>
      <c r="AC82" s="71"/>
      <c r="AD82" s="72"/>
      <c r="AE82" s="72"/>
      <c r="AF82" s="72"/>
      <c r="AG82" s="73"/>
      <c r="AH82" s="74"/>
      <c r="AI82" s="75"/>
    </row>
    <row r="83" spans="1:35" s="45" customFormat="1" ht="63" x14ac:dyDescent="0.25">
      <c r="A83" s="78">
        <v>81</v>
      </c>
      <c r="B83" s="78" t="s">
        <v>941</v>
      </c>
      <c r="C83" s="78" t="s">
        <v>2052</v>
      </c>
      <c r="D83" s="78" t="s">
        <v>89</v>
      </c>
      <c r="E83" s="78" t="s">
        <v>105</v>
      </c>
      <c r="F83" s="78">
        <v>2</v>
      </c>
      <c r="G83" s="78">
        <v>2.1</v>
      </c>
      <c r="H83" s="78" t="s">
        <v>511</v>
      </c>
      <c r="I83" s="78">
        <v>700</v>
      </c>
      <c r="J83" s="79">
        <v>1</v>
      </c>
      <c r="K83" s="80">
        <v>0</v>
      </c>
      <c r="L83" s="80">
        <v>0</v>
      </c>
      <c r="M83" s="81">
        <v>0</v>
      </c>
      <c r="N83" s="82">
        <v>0</v>
      </c>
      <c r="O83" s="83">
        <v>0</v>
      </c>
      <c r="P83" s="83">
        <v>0</v>
      </c>
      <c r="Q83" s="84">
        <v>0</v>
      </c>
      <c r="R83" s="85">
        <v>0</v>
      </c>
      <c r="S83" s="80">
        <v>0</v>
      </c>
      <c r="T83" s="80">
        <v>0</v>
      </c>
      <c r="U83" s="80">
        <v>0</v>
      </c>
      <c r="V83" s="80">
        <v>0</v>
      </c>
      <c r="W83" s="81">
        <v>0</v>
      </c>
      <c r="X83" s="82">
        <v>0</v>
      </c>
      <c r="Y83" s="86">
        <v>0</v>
      </c>
      <c r="Z83" s="87">
        <v>1</v>
      </c>
      <c r="AA83" s="187" t="s">
        <v>512</v>
      </c>
      <c r="AB83" s="167"/>
      <c r="AC83" s="71"/>
      <c r="AD83" s="72"/>
      <c r="AE83" s="72"/>
      <c r="AF83" s="72"/>
      <c r="AG83" s="73"/>
      <c r="AH83" s="74"/>
      <c r="AI83" s="75"/>
    </row>
    <row r="84" spans="1:35" s="45" customFormat="1" ht="63" x14ac:dyDescent="0.25">
      <c r="A84" s="78">
        <v>82</v>
      </c>
      <c r="B84" s="78" t="s">
        <v>941</v>
      </c>
      <c r="C84" s="78" t="s">
        <v>2052</v>
      </c>
      <c r="D84" s="78" t="s">
        <v>89</v>
      </c>
      <c r="E84" s="78" t="s">
        <v>105</v>
      </c>
      <c r="F84" s="78">
        <v>2</v>
      </c>
      <c r="G84" s="78">
        <v>2.1</v>
      </c>
      <c r="H84" s="189" t="s">
        <v>513</v>
      </c>
      <c r="I84" s="78">
        <v>481</v>
      </c>
      <c r="J84" s="79">
        <v>1</v>
      </c>
      <c r="K84" s="80">
        <v>0</v>
      </c>
      <c r="L84" s="80">
        <v>0</v>
      </c>
      <c r="M84" s="81">
        <v>0</v>
      </c>
      <c r="N84" s="82">
        <v>0</v>
      </c>
      <c r="O84" s="83">
        <v>0</v>
      </c>
      <c r="P84" s="83">
        <v>0</v>
      </c>
      <c r="Q84" s="84">
        <v>0</v>
      </c>
      <c r="R84" s="85">
        <v>1</v>
      </c>
      <c r="S84" s="80">
        <v>0</v>
      </c>
      <c r="T84" s="80">
        <v>0</v>
      </c>
      <c r="U84" s="80">
        <v>0</v>
      </c>
      <c r="V84" s="80">
        <v>0</v>
      </c>
      <c r="W84" s="81">
        <v>0</v>
      </c>
      <c r="X84" s="82">
        <v>0</v>
      </c>
      <c r="Y84" s="86">
        <v>0</v>
      </c>
      <c r="Z84" s="87">
        <v>1</v>
      </c>
      <c r="AA84" s="187" t="s">
        <v>514</v>
      </c>
      <c r="AB84" s="167"/>
      <c r="AC84" s="71"/>
      <c r="AD84" s="72"/>
      <c r="AE84" s="72"/>
      <c r="AF84" s="72"/>
      <c r="AG84" s="73"/>
      <c r="AH84" s="74"/>
      <c r="AI84" s="75"/>
    </row>
    <row r="85" spans="1:35" s="45" customFormat="1" ht="63" x14ac:dyDescent="0.25">
      <c r="A85" s="78">
        <v>83</v>
      </c>
      <c r="B85" s="78" t="s">
        <v>941</v>
      </c>
      <c r="C85" s="78" t="s">
        <v>2052</v>
      </c>
      <c r="D85" s="78" t="s">
        <v>89</v>
      </c>
      <c r="E85" s="78" t="s">
        <v>105</v>
      </c>
      <c r="F85" s="78">
        <v>2</v>
      </c>
      <c r="G85" s="78">
        <v>2.1</v>
      </c>
      <c r="H85" s="78" t="s">
        <v>513</v>
      </c>
      <c r="I85" s="78">
        <v>546</v>
      </c>
      <c r="J85" s="79">
        <v>1</v>
      </c>
      <c r="K85" s="80">
        <v>0</v>
      </c>
      <c r="L85" s="80">
        <v>0</v>
      </c>
      <c r="M85" s="81">
        <v>0</v>
      </c>
      <c r="N85" s="82">
        <v>0</v>
      </c>
      <c r="O85" s="83">
        <v>0</v>
      </c>
      <c r="P85" s="83">
        <v>0</v>
      </c>
      <c r="Q85" s="84">
        <v>0</v>
      </c>
      <c r="R85" s="85">
        <v>1</v>
      </c>
      <c r="S85" s="80">
        <v>0</v>
      </c>
      <c r="T85" s="80">
        <v>0</v>
      </c>
      <c r="U85" s="80">
        <v>0</v>
      </c>
      <c r="V85" s="80">
        <v>0</v>
      </c>
      <c r="W85" s="81">
        <v>0</v>
      </c>
      <c r="X85" s="82">
        <v>0</v>
      </c>
      <c r="Y85" s="86">
        <v>0</v>
      </c>
      <c r="Z85" s="87">
        <v>1</v>
      </c>
      <c r="AA85" s="187" t="s">
        <v>515</v>
      </c>
      <c r="AB85" s="167"/>
      <c r="AC85" s="71"/>
      <c r="AD85" s="72"/>
      <c r="AE85" s="72"/>
      <c r="AF85" s="72"/>
      <c r="AG85" s="73"/>
      <c r="AH85" s="74"/>
      <c r="AI85" s="75"/>
    </row>
    <row r="86" spans="1:35" s="45" customFormat="1" ht="63" x14ac:dyDescent="0.25">
      <c r="A86" s="78">
        <v>84</v>
      </c>
      <c r="B86" s="78" t="s">
        <v>941</v>
      </c>
      <c r="C86" s="78" t="s">
        <v>2052</v>
      </c>
      <c r="D86" s="78" t="s">
        <v>89</v>
      </c>
      <c r="E86" s="78" t="s">
        <v>105</v>
      </c>
      <c r="F86" s="78">
        <v>2</v>
      </c>
      <c r="G86" s="78">
        <v>2.1</v>
      </c>
      <c r="H86" s="78" t="s">
        <v>513</v>
      </c>
      <c r="I86" s="78">
        <v>662</v>
      </c>
      <c r="J86" s="79">
        <v>1</v>
      </c>
      <c r="K86" s="80">
        <v>0</v>
      </c>
      <c r="L86" s="80">
        <v>0</v>
      </c>
      <c r="M86" s="81">
        <v>0</v>
      </c>
      <c r="N86" s="82">
        <v>0</v>
      </c>
      <c r="O86" s="83">
        <v>0</v>
      </c>
      <c r="P86" s="83">
        <v>0</v>
      </c>
      <c r="Q86" s="84">
        <v>0</v>
      </c>
      <c r="R86" s="85">
        <v>1</v>
      </c>
      <c r="S86" s="80">
        <v>0</v>
      </c>
      <c r="T86" s="80">
        <v>0</v>
      </c>
      <c r="U86" s="80">
        <v>0</v>
      </c>
      <c r="V86" s="80">
        <v>0</v>
      </c>
      <c r="W86" s="81">
        <v>0</v>
      </c>
      <c r="X86" s="82">
        <v>0</v>
      </c>
      <c r="Y86" s="86">
        <v>0</v>
      </c>
      <c r="Z86" s="87">
        <v>1</v>
      </c>
      <c r="AA86" s="187" t="s">
        <v>515</v>
      </c>
      <c r="AB86" s="167"/>
      <c r="AC86" s="71"/>
      <c r="AD86" s="72"/>
      <c r="AE86" s="72"/>
      <c r="AF86" s="72"/>
      <c r="AG86" s="73"/>
      <c r="AH86" s="74"/>
      <c r="AI86" s="75"/>
    </row>
    <row r="87" spans="1:35" s="45" customFormat="1" ht="15.75" hidden="1" x14ac:dyDescent="0.25">
      <c r="A87" s="78">
        <v>85</v>
      </c>
      <c r="B87" s="78" t="s">
        <v>941</v>
      </c>
      <c r="C87" s="78" t="s">
        <v>2052</v>
      </c>
      <c r="D87" s="78" t="s">
        <v>89</v>
      </c>
      <c r="E87" s="78" t="s">
        <v>105</v>
      </c>
      <c r="F87" s="78">
        <v>2</v>
      </c>
      <c r="G87" s="78">
        <v>2.1</v>
      </c>
      <c r="H87" s="78" t="s">
        <v>513</v>
      </c>
      <c r="I87" s="78">
        <v>703</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9"/>
      <c r="AB87" s="167"/>
      <c r="AC87" s="71"/>
      <c r="AD87" s="72"/>
      <c r="AE87" s="72"/>
      <c r="AF87" s="72"/>
      <c r="AG87" s="73"/>
      <c r="AH87" s="74"/>
      <c r="AI87" s="75"/>
    </row>
    <row r="88" spans="1:35" s="45" customFormat="1" ht="63" hidden="1" x14ac:dyDescent="0.25">
      <c r="A88" s="78">
        <v>86</v>
      </c>
      <c r="B88" s="78" t="s">
        <v>941</v>
      </c>
      <c r="C88" s="78" t="s">
        <v>2052</v>
      </c>
      <c r="D88" s="78" t="s">
        <v>89</v>
      </c>
      <c r="E88" s="78" t="s">
        <v>105</v>
      </c>
      <c r="F88" s="78">
        <v>2</v>
      </c>
      <c r="G88" s="78">
        <v>2.1</v>
      </c>
      <c r="H88" s="78" t="s">
        <v>513</v>
      </c>
      <c r="I88" s="78">
        <v>705</v>
      </c>
      <c r="J88" s="79">
        <v>1</v>
      </c>
      <c r="K88" s="80">
        <v>0</v>
      </c>
      <c r="L88" s="80">
        <v>0</v>
      </c>
      <c r="M88" s="81">
        <v>0</v>
      </c>
      <c r="N88" s="82">
        <v>0</v>
      </c>
      <c r="O88" s="83">
        <v>0</v>
      </c>
      <c r="P88" s="83">
        <v>0</v>
      </c>
      <c r="Q88" s="84">
        <v>0</v>
      </c>
      <c r="R88" s="85">
        <v>0</v>
      </c>
      <c r="S88" s="80">
        <v>0</v>
      </c>
      <c r="T88" s="80">
        <v>0</v>
      </c>
      <c r="U88" s="80">
        <v>0</v>
      </c>
      <c r="V88" s="80">
        <v>0</v>
      </c>
      <c r="W88" s="81">
        <v>0</v>
      </c>
      <c r="X88" s="82">
        <v>0</v>
      </c>
      <c r="Y88" s="86">
        <v>0</v>
      </c>
      <c r="Z88" s="87">
        <v>1</v>
      </c>
      <c r="AA88" s="169" t="s">
        <v>516</v>
      </c>
      <c r="AB88" s="167"/>
      <c r="AC88" s="71"/>
      <c r="AD88" s="72"/>
      <c r="AE88" s="72"/>
      <c r="AF88" s="72"/>
      <c r="AG88" s="73"/>
      <c r="AH88" s="74"/>
      <c r="AI88" s="75"/>
    </row>
    <row r="89" spans="1:35" s="45" customFormat="1" ht="63" x14ac:dyDescent="0.25">
      <c r="A89" s="78">
        <v>87</v>
      </c>
      <c r="B89" s="78" t="s">
        <v>941</v>
      </c>
      <c r="C89" s="78" t="s">
        <v>2052</v>
      </c>
      <c r="D89" s="78" t="s">
        <v>89</v>
      </c>
      <c r="E89" s="78" t="s">
        <v>105</v>
      </c>
      <c r="F89" s="78">
        <v>2</v>
      </c>
      <c r="G89" s="78">
        <v>2.1</v>
      </c>
      <c r="H89" s="78" t="s">
        <v>513</v>
      </c>
      <c r="I89" s="78">
        <v>731</v>
      </c>
      <c r="J89" s="79">
        <v>1</v>
      </c>
      <c r="K89" s="80">
        <v>0</v>
      </c>
      <c r="L89" s="80">
        <v>0</v>
      </c>
      <c r="M89" s="81">
        <v>0</v>
      </c>
      <c r="N89" s="82">
        <v>0</v>
      </c>
      <c r="O89" s="83">
        <v>0</v>
      </c>
      <c r="P89" s="83">
        <v>0</v>
      </c>
      <c r="Q89" s="84">
        <v>0</v>
      </c>
      <c r="R89" s="85">
        <v>1</v>
      </c>
      <c r="S89" s="80">
        <v>0</v>
      </c>
      <c r="T89" s="80">
        <v>0</v>
      </c>
      <c r="U89" s="80">
        <v>0</v>
      </c>
      <c r="V89" s="80">
        <v>0</v>
      </c>
      <c r="W89" s="81">
        <v>0</v>
      </c>
      <c r="X89" s="82">
        <v>0</v>
      </c>
      <c r="Y89" s="86">
        <v>0</v>
      </c>
      <c r="Z89" s="87">
        <v>1</v>
      </c>
      <c r="AA89" s="187" t="s">
        <v>514</v>
      </c>
      <c r="AB89" s="167"/>
      <c r="AC89" s="71"/>
      <c r="AD89" s="72"/>
      <c r="AE89" s="72"/>
      <c r="AF89" s="72"/>
      <c r="AG89" s="73"/>
      <c r="AH89" s="74"/>
      <c r="AI89" s="75"/>
    </row>
    <row r="90" spans="1:35" s="45" customFormat="1" ht="31.5" x14ac:dyDescent="0.25">
      <c r="A90" s="78">
        <v>88</v>
      </c>
      <c r="B90" s="78" t="s">
        <v>941</v>
      </c>
      <c r="C90" s="78" t="s">
        <v>2052</v>
      </c>
      <c r="D90" s="78" t="s">
        <v>89</v>
      </c>
      <c r="E90" s="78" t="s">
        <v>105</v>
      </c>
      <c r="F90" s="78">
        <v>2</v>
      </c>
      <c r="G90" s="78">
        <v>2.1</v>
      </c>
      <c r="H90" s="78" t="s">
        <v>513</v>
      </c>
      <c r="I90" s="78">
        <v>732</v>
      </c>
      <c r="J90" s="79">
        <v>1</v>
      </c>
      <c r="K90" s="80">
        <v>0</v>
      </c>
      <c r="L90" s="80">
        <v>0</v>
      </c>
      <c r="M90" s="81">
        <v>0</v>
      </c>
      <c r="N90" s="82">
        <v>0</v>
      </c>
      <c r="O90" s="83">
        <v>0</v>
      </c>
      <c r="P90" s="83">
        <v>0</v>
      </c>
      <c r="Q90" s="84">
        <v>0</v>
      </c>
      <c r="R90" s="85">
        <v>0</v>
      </c>
      <c r="S90" s="80">
        <v>0</v>
      </c>
      <c r="T90" s="80">
        <v>0</v>
      </c>
      <c r="U90" s="80">
        <v>0</v>
      </c>
      <c r="V90" s="80">
        <v>0</v>
      </c>
      <c r="W90" s="81">
        <v>0</v>
      </c>
      <c r="X90" s="82">
        <v>0</v>
      </c>
      <c r="Y90" s="86">
        <v>0</v>
      </c>
      <c r="Z90" s="87">
        <v>1</v>
      </c>
      <c r="AA90" s="187" t="s">
        <v>517</v>
      </c>
      <c r="AB90" s="167"/>
      <c r="AC90" s="71"/>
      <c r="AD90" s="72"/>
      <c r="AE90" s="72"/>
      <c r="AF90" s="72"/>
      <c r="AG90" s="73"/>
      <c r="AH90" s="74"/>
      <c r="AI90" s="75"/>
    </row>
    <row r="91" spans="1:35" s="45" customFormat="1" ht="15.75" hidden="1" x14ac:dyDescent="0.25">
      <c r="A91" s="78">
        <v>89</v>
      </c>
      <c r="B91" s="78" t="s">
        <v>941</v>
      </c>
      <c r="C91" s="78" t="s">
        <v>2052</v>
      </c>
      <c r="D91" s="78" t="s">
        <v>89</v>
      </c>
      <c r="E91" s="78" t="s">
        <v>105</v>
      </c>
      <c r="F91" s="78">
        <v>2</v>
      </c>
      <c r="G91" s="78">
        <v>2.1</v>
      </c>
      <c r="H91" s="78" t="s">
        <v>518</v>
      </c>
      <c r="I91" s="78">
        <v>632</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9"/>
      <c r="AB91" s="167"/>
      <c r="AC91" s="71"/>
      <c r="AD91" s="72"/>
      <c r="AE91" s="72"/>
      <c r="AF91" s="72"/>
      <c r="AG91" s="73"/>
      <c r="AH91" s="74"/>
      <c r="AI91" s="75"/>
    </row>
    <row r="92" spans="1:35" s="45" customFormat="1" ht="47.25" hidden="1" x14ac:dyDescent="0.25">
      <c r="A92" s="78">
        <v>90</v>
      </c>
      <c r="B92" s="78" t="s">
        <v>941</v>
      </c>
      <c r="C92" s="78" t="s">
        <v>2052</v>
      </c>
      <c r="D92" s="78" t="s">
        <v>89</v>
      </c>
      <c r="E92" s="78" t="s">
        <v>105</v>
      </c>
      <c r="F92" s="78">
        <v>2</v>
      </c>
      <c r="G92" s="78">
        <v>2.1</v>
      </c>
      <c r="H92" s="78" t="s">
        <v>518</v>
      </c>
      <c r="I92" s="78">
        <v>651</v>
      </c>
      <c r="J92" s="79">
        <v>0</v>
      </c>
      <c r="K92" s="80">
        <v>0</v>
      </c>
      <c r="L92" s="80">
        <v>1</v>
      </c>
      <c r="M92" s="81">
        <v>0</v>
      </c>
      <c r="N92" s="82">
        <v>0</v>
      </c>
      <c r="O92" s="83">
        <v>0</v>
      </c>
      <c r="P92" s="83">
        <v>0</v>
      </c>
      <c r="Q92" s="84">
        <v>0</v>
      </c>
      <c r="R92" s="85">
        <v>0</v>
      </c>
      <c r="S92" s="80">
        <v>0</v>
      </c>
      <c r="T92" s="80">
        <v>0</v>
      </c>
      <c r="U92" s="80">
        <v>0</v>
      </c>
      <c r="V92" s="80">
        <v>0</v>
      </c>
      <c r="W92" s="81">
        <v>0</v>
      </c>
      <c r="X92" s="82">
        <v>0</v>
      </c>
      <c r="Y92" s="86">
        <v>0</v>
      </c>
      <c r="Z92" s="87">
        <v>1</v>
      </c>
      <c r="AA92" s="169" t="s">
        <v>519</v>
      </c>
      <c r="AB92" s="167"/>
      <c r="AC92" s="71"/>
      <c r="AD92" s="72"/>
      <c r="AE92" s="72"/>
      <c r="AF92" s="72"/>
      <c r="AG92" s="73"/>
      <c r="AH92" s="74"/>
      <c r="AI92" s="75"/>
    </row>
    <row r="93" spans="1:35" s="45" customFormat="1" ht="15.75" hidden="1" x14ac:dyDescent="0.25">
      <c r="A93" s="78">
        <v>91</v>
      </c>
      <c r="B93" s="78" t="s">
        <v>941</v>
      </c>
      <c r="C93" s="78" t="s">
        <v>2052</v>
      </c>
      <c r="D93" s="78" t="s">
        <v>89</v>
      </c>
      <c r="E93" s="78" t="s">
        <v>105</v>
      </c>
      <c r="F93" s="78">
        <v>2</v>
      </c>
      <c r="G93" s="78">
        <v>2.1</v>
      </c>
      <c r="H93" s="78" t="s">
        <v>518</v>
      </c>
      <c r="I93" s="78">
        <v>663</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9"/>
      <c r="AB93" s="167"/>
      <c r="AC93" s="71"/>
      <c r="AD93" s="72"/>
      <c r="AE93" s="72"/>
      <c r="AF93" s="72"/>
      <c r="AG93" s="73"/>
      <c r="AH93" s="74"/>
      <c r="AI93" s="75"/>
    </row>
    <row r="94" spans="1:35" s="45" customFormat="1" ht="15.75" hidden="1" x14ac:dyDescent="0.25">
      <c r="A94" s="78">
        <v>92</v>
      </c>
      <c r="B94" s="78" t="s">
        <v>941</v>
      </c>
      <c r="C94" s="78" t="s">
        <v>2052</v>
      </c>
      <c r="D94" s="78" t="s">
        <v>89</v>
      </c>
      <c r="E94" s="78" t="s">
        <v>105</v>
      </c>
      <c r="F94" s="78">
        <v>2</v>
      </c>
      <c r="G94" s="78">
        <v>2.1</v>
      </c>
      <c r="H94" s="78" t="s">
        <v>518</v>
      </c>
      <c r="I94" s="78">
        <v>699</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9"/>
      <c r="AB94" s="167"/>
      <c r="AC94" s="71"/>
      <c r="AD94" s="72"/>
      <c r="AE94" s="72"/>
      <c r="AF94" s="72"/>
      <c r="AG94" s="73"/>
      <c r="AH94" s="74"/>
      <c r="AI94" s="75"/>
    </row>
    <row r="95" spans="1:35" s="45" customFormat="1" ht="15.75" hidden="1" x14ac:dyDescent="0.25">
      <c r="A95" s="78">
        <v>93</v>
      </c>
      <c r="B95" s="78" t="s">
        <v>941</v>
      </c>
      <c r="C95" s="78" t="s">
        <v>2052</v>
      </c>
      <c r="D95" s="78" t="s">
        <v>89</v>
      </c>
      <c r="E95" s="78" t="s">
        <v>105</v>
      </c>
      <c r="F95" s="78">
        <v>2</v>
      </c>
      <c r="G95" s="78">
        <v>2.1</v>
      </c>
      <c r="H95" s="78" t="s">
        <v>518</v>
      </c>
      <c r="I95" s="78">
        <v>702</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9"/>
      <c r="AB95" s="167"/>
      <c r="AC95" s="71"/>
      <c r="AD95" s="72"/>
      <c r="AE95" s="72"/>
      <c r="AF95" s="72"/>
      <c r="AG95" s="73"/>
      <c r="AH95" s="74"/>
      <c r="AI95" s="75"/>
    </row>
    <row r="96" spans="1:35" s="45" customFormat="1" ht="15.75" hidden="1" x14ac:dyDescent="0.25">
      <c r="A96" s="78">
        <v>94</v>
      </c>
      <c r="B96" s="78" t="s">
        <v>941</v>
      </c>
      <c r="C96" s="78" t="s">
        <v>2052</v>
      </c>
      <c r="D96" s="78" t="s">
        <v>89</v>
      </c>
      <c r="E96" s="78" t="s">
        <v>105</v>
      </c>
      <c r="F96" s="78">
        <v>2</v>
      </c>
      <c r="G96" s="78">
        <v>2.1</v>
      </c>
      <c r="H96" s="78" t="s">
        <v>518</v>
      </c>
      <c r="I96" s="78">
        <v>706</v>
      </c>
      <c r="J96" s="79">
        <v>0</v>
      </c>
      <c r="K96" s="80">
        <v>0</v>
      </c>
      <c r="L96" s="80">
        <v>0</v>
      </c>
      <c r="M96" s="81">
        <v>0</v>
      </c>
      <c r="N96" s="82">
        <v>0</v>
      </c>
      <c r="O96" s="83">
        <v>0</v>
      </c>
      <c r="P96" s="83">
        <v>0</v>
      </c>
      <c r="Q96" s="84">
        <v>0</v>
      </c>
      <c r="R96" s="85">
        <v>0</v>
      </c>
      <c r="S96" s="80">
        <v>0</v>
      </c>
      <c r="T96" s="80">
        <v>0</v>
      </c>
      <c r="U96" s="80">
        <v>0</v>
      </c>
      <c r="V96" s="80">
        <v>0</v>
      </c>
      <c r="W96" s="81">
        <v>0</v>
      </c>
      <c r="X96" s="82">
        <v>0</v>
      </c>
      <c r="Y96" s="86">
        <v>0</v>
      </c>
      <c r="Z96" s="87">
        <v>0</v>
      </c>
      <c r="AA96" s="169"/>
      <c r="AB96" s="167"/>
      <c r="AC96" s="71"/>
      <c r="AD96" s="72"/>
      <c r="AE96" s="72"/>
      <c r="AF96" s="72"/>
      <c r="AG96" s="73"/>
      <c r="AH96" s="74"/>
      <c r="AI96" s="75"/>
    </row>
    <row r="97" spans="1:35" s="45" customFormat="1" ht="63" hidden="1" x14ac:dyDescent="0.25">
      <c r="A97" s="78">
        <v>95</v>
      </c>
      <c r="B97" s="78" t="s">
        <v>941</v>
      </c>
      <c r="C97" s="78" t="s">
        <v>2052</v>
      </c>
      <c r="D97" s="78" t="s">
        <v>89</v>
      </c>
      <c r="E97" s="78" t="s">
        <v>105</v>
      </c>
      <c r="F97" s="78">
        <v>2</v>
      </c>
      <c r="G97" s="78">
        <v>2.1</v>
      </c>
      <c r="H97" s="78" t="s">
        <v>518</v>
      </c>
      <c r="I97" s="78">
        <v>708</v>
      </c>
      <c r="J97" s="79">
        <v>0</v>
      </c>
      <c r="K97" s="80">
        <v>0</v>
      </c>
      <c r="L97" s="80">
        <v>0</v>
      </c>
      <c r="M97" s="81">
        <v>0</v>
      </c>
      <c r="N97" s="82">
        <v>1</v>
      </c>
      <c r="O97" s="83">
        <v>0</v>
      </c>
      <c r="P97" s="83">
        <v>0</v>
      </c>
      <c r="Q97" s="84">
        <v>1</v>
      </c>
      <c r="R97" s="85">
        <v>0</v>
      </c>
      <c r="S97" s="80">
        <v>0</v>
      </c>
      <c r="T97" s="80">
        <v>0</v>
      </c>
      <c r="U97" s="80">
        <v>0</v>
      </c>
      <c r="V97" s="80">
        <v>0</v>
      </c>
      <c r="W97" s="81">
        <v>0</v>
      </c>
      <c r="X97" s="82">
        <v>0</v>
      </c>
      <c r="Y97" s="86">
        <v>0</v>
      </c>
      <c r="Z97" s="87">
        <v>1</v>
      </c>
      <c r="AA97" s="169" t="s">
        <v>520</v>
      </c>
      <c r="AB97" s="167"/>
      <c r="AC97" s="71"/>
      <c r="AD97" s="72"/>
      <c r="AE97" s="72"/>
      <c r="AF97" s="72"/>
      <c r="AG97" s="73"/>
      <c r="AH97" s="74"/>
      <c r="AI97" s="75"/>
    </row>
    <row r="98" spans="1:35" s="45" customFormat="1" ht="47.25" hidden="1" x14ac:dyDescent="0.25">
      <c r="A98" s="78">
        <v>96</v>
      </c>
      <c r="B98" s="78" t="s">
        <v>941</v>
      </c>
      <c r="C98" s="78" t="s">
        <v>2052</v>
      </c>
      <c r="D98" s="78" t="s">
        <v>89</v>
      </c>
      <c r="E98" s="78" t="s">
        <v>105</v>
      </c>
      <c r="F98" s="78">
        <v>2</v>
      </c>
      <c r="G98" s="78">
        <v>2.2000000000000002</v>
      </c>
      <c r="H98" s="78" t="s">
        <v>521</v>
      </c>
      <c r="I98" s="78">
        <v>562</v>
      </c>
      <c r="J98" s="79">
        <v>0</v>
      </c>
      <c r="K98" s="80">
        <v>0</v>
      </c>
      <c r="L98" s="80">
        <v>0</v>
      </c>
      <c r="M98" s="81">
        <v>0</v>
      </c>
      <c r="N98" s="82">
        <v>0</v>
      </c>
      <c r="O98" s="83">
        <v>0</v>
      </c>
      <c r="P98" s="83">
        <v>0</v>
      </c>
      <c r="Q98" s="84">
        <v>1</v>
      </c>
      <c r="R98" s="85">
        <v>1</v>
      </c>
      <c r="S98" s="80">
        <v>0</v>
      </c>
      <c r="T98" s="80">
        <v>0</v>
      </c>
      <c r="U98" s="80">
        <v>0</v>
      </c>
      <c r="V98" s="80">
        <v>0</v>
      </c>
      <c r="W98" s="81">
        <v>0</v>
      </c>
      <c r="X98" s="82">
        <v>0</v>
      </c>
      <c r="Y98" s="86">
        <v>0</v>
      </c>
      <c r="Z98" s="87">
        <v>1</v>
      </c>
      <c r="AA98" s="169" t="s">
        <v>522</v>
      </c>
      <c r="AB98" s="167"/>
      <c r="AC98" s="71"/>
      <c r="AD98" s="72"/>
      <c r="AE98" s="72"/>
      <c r="AF98" s="72"/>
      <c r="AG98" s="73"/>
      <c r="AH98" s="74"/>
      <c r="AI98" s="75"/>
    </row>
    <row r="99" spans="1:35" s="45" customFormat="1" ht="15.75" hidden="1" x14ac:dyDescent="0.25">
      <c r="A99" s="78">
        <v>97</v>
      </c>
      <c r="B99" s="78" t="s">
        <v>941</v>
      </c>
      <c r="C99" s="78" t="s">
        <v>2052</v>
      </c>
      <c r="D99" s="78" t="s">
        <v>89</v>
      </c>
      <c r="E99" s="78" t="s">
        <v>105</v>
      </c>
      <c r="F99" s="78">
        <v>2</v>
      </c>
      <c r="G99" s="78">
        <v>2.2000000000000002</v>
      </c>
      <c r="H99" s="78" t="s">
        <v>521</v>
      </c>
      <c r="I99" s="78">
        <v>704</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9"/>
      <c r="AB99" s="167"/>
      <c r="AC99" s="71"/>
      <c r="AD99" s="72"/>
      <c r="AE99" s="72"/>
      <c r="AF99" s="72"/>
      <c r="AG99" s="73"/>
      <c r="AH99" s="74"/>
      <c r="AI99" s="75"/>
    </row>
    <row r="100" spans="1:35" s="45" customFormat="1" ht="15.75" hidden="1" x14ac:dyDescent="0.25">
      <c r="A100" s="78">
        <v>98</v>
      </c>
      <c r="B100" s="78" t="s">
        <v>941</v>
      </c>
      <c r="C100" s="78" t="s">
        <v>2052</v>
      </c>
      <c r="D100" s="78" t="s">
        <v>89</v>
      </c>
      <c r="E100" s="78" t="s">
        <v>105</v>
      </c>
      <c r="F100" s="78">
        <v>2</v>
      </c>
      <c r="G100" s="78">
        <v>2.2000000000000002</v>
      </c>
      <c r="H100" s="78" t="s">
        <v>521</v>
      </c>
      <c r="I100" s="78">
        <v>707</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9"/>
      <c r="AB100" s="167"/>
      <c r="AC100" s="71"/>
      <c r="AD100" s="72"/>
      <c r="AE100" s="72"/>
      <c r="AF100" s="72"/>
      <c r="AG100" s="73"/>
      <c r="AH100" s="74"/>
      <c r="AI100" s="75"/>
    </row>
    <row r="101" spans="1:35" s="45" customFormat="1" ht="15.75" hidden="1" x14ac:dyDescent="0.25">
      <c r="A101" s="78">
        <v>99</v>
      </c>
      <c r="B101" s="78" t="s">
        <v>941</v>
      </c>
      <c r="C101" s="78" t="s">
        <v>2052</v>
      </c>
      <c r="D101" s="78" t="s">
        <v>89</v>
      </c>
      <c r="E101" s="78" t="s">
        <v>105</v>
      </c>
      <c r="F101" s="78">
        <v>2</v>
      </c>
      <c r="G101" s="78">
        <v>2.2000000000000002</v>
      </c>
      <c r="H101" s="78" t="s">
        <v>521</v>
      </c>
      <c r="I101" s="78">
        <v>710</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9"/>
      <c r="AB101" s="167"/>
      <c r="AC101" s="71"/>
      <c r="AD101" s="72"/>
      <c r="AE101" s="72"/>
      <c r="AF101" s="72"/>
      <c r="AG101" s="73"/>
      <c r="AH101" s="74"/>
      <c r="AI101" s="75"/>
    </row>
    <row r="102" spans="1:35" s="45" customFormat="1" ht="15.75" hidden="1" x14ac:dyDescent="0.25">
      <c r="A102" s="78">
        <v>100</v>
      </c>
      <c r="B102" s="78" t="s">
        <v>941</v>
      </c>
      <c r="C102" s="78" t="s">
        <v>2052</v>
      </c>
      <c r="D102" s="78" t="s">
        <v>89</v>
      </c>
      <c r="E102" s="78" t="s">
        <v>105</v>
      </c>
      <c r="F102" s="78">
        <v>2</v>
      </c>
      <c r="G102" s="78">
        <v>2.2000000000000002</v>
      </c>
      <c r="H102" s="78" t="s">
        <v>521</v>
      </c>
      <c r="I102" s="78">
        <v>733</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9"/>
      <c r="AB102" s="167"/>
      <c r="AC102" s="71"/>
      <c r="AD102" s="72"/>
      <c r="AE102" s="72"/>
      <c r="AF102" s="72"/>
      <c r="AG102" s="73"/>
      <c r="AH102" s="74"/>
      <c r="AI102" s="75"/>
    </row>
    <row r="103" spans="1:35" s="45" customFormat="1" ht="15.75" hidden="1" x14ac:dyDescent="0.25">
      <c r="A103" s="78">
        <v>101</v>
      </c>
      <c r="B103" s="78" t="s">
        <v>941</v>
      </c>
      <c r="C103" s="78" t="s">
        <v>2052</v>
      </c>
      <c r="D103" s="78" t="s">
        <v>89</v>
      </c>
      <c r="E103" s="78" t="s">
        <v>105</v>
      </c>
      <c r="F103" s="78">
        <v>2</v>
      </c>
      <c r="G103" s="78">
        <v>2.2000000000000002</v>
      </c>
      <c r="H103" s="78" t="s">
        <v>521</v>
      </c>
      <c r="I103" s="78">
        <v>734</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9"/>
      <c r="AB103" s="167"/>
      <c r="AC103" s="71"/>
      <c r="AD103" s="72"/>
      <c r="AE103" s="72"/>
      <c r="AF103" s="72"/>
      <c r="AG103" s="73"/>
      <c r="AH103" s="74"/>
      <c r="AI103" s="75"/>
    </row>
    <row r="104" spans="1:35" s="45" customFormat="1" ht="31.5" hidden="1" x14ac:dyDescent="0.25">
      <c r="A104" s="78">
        <v>102</v>
      </c>
      <c r="B104" s="78" t="s">
        <v>941</v>
      </c>
      <c r="C104" s="78" t="s">
        <v>2052</v>
      </c>
      <c r="D104" s="78" t="s">
        <v>89</v>
      </c>
      <c r="E104" s="78" t="s">
        <v>105</v>
      </c>
      <c r="F104" s="78">
        <v>2</v>
      </c>
      <c r="G104" s="78">
        <v>2.2000000000000002</v>
      </c>
      <c r="H104" s="78" t="s">
        <v>521</v>
      </c>
      <c r="I104" s="78">
        <v>737</v>
      </c>
      <c r="J104" s="79">
        <v>0</v>
      </c>
      <c r="K104" s="80">
        <v>0</v>
      </c>
      <c r="L104" s="80">
        <v>0</v>
      </c>
      <c r="M104" s="81">
        <v>0</v>
      </c>
      <c r="N104" s="82">
        <v>0</v>
      </c>
      <c r="O104" s="83">
        <v>0</v>
      </c>
      <c r="P104" s="83">
        <v>0</v>
      </c>
      <c r="Q104" s="84">
        <v>0</v>
      </c>
      <c r="R104" s="85">
        <v>1</v>
      </c>
      <c r="S104" s="80">
        <v>0</v>
      </c>
      <c r="T104" s="80">
        <v>0</v>
      </c>
      <c r="U104" s="80">
        <v>0</v>
      </c>
      <c r="V104" s="80">
        <v>0</v>
      </c>
      <c r="W104" s="81">
        <v>0</v>
      </c>
      <c r="X104" s="82">
        <v>0</v>
      </c>
      <c r="Y104" s="86">
        <v>0</v>
      </c>
      <c r="Z104" s="87">
        <v>1</v>
      </c>
      <c r="AA104" s="169" t="s">
        <v>523</v>
      </c>
      <c r="AB104" s="167"/>
      <c r="AC104" s="71"/>
      <c r="AD104" s="72"/>
      <c r="AE104" s="72"/>
      <c r="AF104" s="72"/>
      <c r="AG104" s="73"/>
      <c r="AH104" s="74"/>
      <c r="AI104" s="75"/>
    </row>
    <row r="105" spans="1:35" s="45" customFormat="1" ht="47.25" hidden="1" x14ac:dyDescent="0.25">
      <c r="A105" s="78">
        <v>103</v>
      </c>
      <c r="B105" s="78" t="s">
        <v>941</v>
      </c>
      <c r="C105" s="78" t="s">
        <v>2052</v>
      </c>
      <c r="D105" s="78" t="s">
        <v>89</v>
      </c>
      <c r="E105" s="78" t="s">
        <v>105</v>
      </c>
      <c r="F105" s="78">
        <v>2</v>
      </c>
      <c r="G105" s="78">
        <v>2.2000000000000002</v>
      </c>
      <c r="H105" s="78" t="s">
        <v>524</v>
      </c>
      <c r="I105" s="78">
        <v>505</v>
      </c>
      <c r="J105" s="79">
        <v>1</v>
      </c>
      <c r="K105" s="80">
        <v>0</v>
      </c>
      <c r="L105" s="80">
        <v>0</v>
      </c>
      <c r="M105" s="81">
        <v>1</v>
      </c>
      <c r="N105" s="82">
        <v>0</v>
      </c>
      <c r="O105" s="83">
        <v>0</v>
      </c>
      <c r="P105" s="83">
        <v>0</v>
      </c>
      <c r="Q105" s="84">
        <v>0</v>
      </c>
      <c r="R105" s="85">
        <v>0</v>
      </c>
      <c r="S105" s="80">
        <v>0</v>
      </c>
      <c r="T105" s="80">
        <v>0</v>
      </c>
      <c r="U105" s="80">
        <v>0</v>
      </c>
      <c r="V105" s="80">
        <v>0</v>
      </c>
      <c r="W105" s="81">
        <v>0</v>
      </c>
      <c r="X105" s="82">
        <v>0</v>
      </c>
      <c r="Y105" s="86">
        <v>0</v>
      </c>
      <c r="Z105" s="87">
        <v>1</v>
      </c>
      <c r="AA105" s="169" t="s">
        <v>525</v>
      </c>
      <c r="AB105" s="167"/>
      <c r="AC105" s="71"/>
      <c r="AD105" s="72"/>
      <c r="AE105" s="72"/>
      <c r="AF105" s="72"/>
      <c r="AG105" s="73"/>
      <c r="AH105" s="74"/>
      <c r="AI105" s="75"/>
    </row>
    <row r="106" spans="1:35" s="45" customFormat="1" ht="47.25" hidden="1" x14ac:dyDescent="0.25">
      <c r="A106" s="78">
        <v>104</v>
      </c>
      <c r="B106" s="78" t="s">
        <v>941</v>
      </c>
      <c r="C106" s="78" t="s">
        <v>2052</v>
      </c>
      <c r="D106" s="78" t="s">
        <v>89</v>
      </c>
      <c r="E106" s="78" t="s">
        <v>105</v>
      </c>
      <c r="F106" s="78">
        <v>2</v>
      </c>
      <c r="G106" s="78">
        <v>2.2000000000000002</v>
      </c>
      <c r="H106" s="78" t="s">
        <v>524</v>
      </c>
      <c r="I106" s="78">
        <v>587</v>
      </c>
      <c r="J106" s="79">
        <v>0</v>
      </c>
      <c r="K106" s="80">
        <v>0</v>
      </c>
      <c r="L106" s="80">
        <v>0</v>
      </c>
      <c r="M106" s="81">
        <v>0</v>
      </c>
      <c r="N106" s="82">
        <v>0</v>
      </c>
      <c r="O106" s="83">
        <v>0</v>
      </c>
      <c r="P106" s="83">
        <v>0</v>
      </c>
      <c r="Q106" s="84">
        <v>1</v>
      </c>
      <c r="R106" s="85">
        <v>0</v>
      </c>
      <c r="S106" s="80">
        <v>0</v>
      </c>
      <c r="T106" s="80">
        <v>0</v>
      </c>
      <c r="U106" s="80">
        <v>0</v>
      </c>
      <c r="V106" s="80">
        <v>0</v>
      </c>
      <c r="W106" s="81">
        <v>0</v>
      </c>
      <c r="X106" s="82">
        <v>0</v>
      </c>
      <c r="Y106" s="86">
        <v>0</v>
      </c>
      <c r="Z106" s="87">
        <v>1</v>
      </c>
      <c r="AA106" s="169" t="s">
        <v>526</v>
      </c>
      <c r="AB106" s="167"/>
      <c r="AC106" s="71"/>
      <c r="AD106" s="72"/>
      <c r="AE106" s="72"/>
      <c r="AF106" s="72"/>
      <c r="AG106" s="73"/>
      <c r="AH106" s="74"/>
      <c r="AI106" s="75"/>
    </row>
    <row r="107" spans="1:35" s="45" customFormat="1" ht="47.25" hidden="1" x14ac:dyDescent="0.25">
      <c r="A107" s="78">
        <v>105</v>
      </c>
      <c r="B107" s="78" t="s">
        <v>941</v>
      </c>
      <c r="C107" s="78" t="s">
        <v>2052</v>
      </c>
      <c r="D107" s="78" t="s">
        <v>89</v>
      </c>
      <c r="E107" s="78" t="s">
        <v>105</v>
      </c>
      <c r="F107" s="78">
        <v>2</v>
      </c>
      <c r="G107" s="78">
        <v>2.2000000000000002</v>
      </c>
      <c r="H107" s="78" t="s">
        <v>524</v>
      </c>
      <c r="I107" s="78">
        <v>653</v>
      </c>
      <c r="J107" s="79">
        <v>1</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1</v>
      </c>
      <c r="AA107" s="169" t="s">
        <v>527</v>
      </c>
      <c r="AB107" s="167"/>
      <c r="AC107" s="71"/>
      <c r="AD107" s="72"/>
      <c r="AE107" s="72"/>
      <c r="AF107" s="72"/>
      <c r="AG107" s="73"/>
      <c r="AH107" s="74"/>
      <c r="AI107" s="75"/>
    </row>
    <row r="108" spans="1:35" s="45" customFormat="1" hidden="1" x14ac:dyDescent="0.25">
      <c r="A108" s="78">
        <v>106</v>
      </c>
      <c r="B108" s="78" t="s">
        <v>941</v>
      </c>
      <c r="C108" s="78" t="s">
        <v>2052</v>
      </c>
      <c r="D108" s="78" t="s">
        <v>89</v>
      </c>
      <c r="E108" s="78" t="s">
        <v>105</v>
      </c>
      <c r="F108" s="78">
        <v>2</v>
      </c>
      <c r="G108" s="78">
        <v>2.2000000000000002</v>
      </c>
      <c r="H108" s="78" t="s">
        <v>528</v>
      </c>
      <c r="I108" s="78">
        <v>514</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97"/>
      <c r="AB108" s="89"/>
      <c r="AC108" s="71"/>
      <c r="AD108" s="72"/>
      <c r="AE108" s="72"/>
      <c r="AF108" s="72"/>
      <c r="AG108" s="73"/>
      <c r="AH108" s="74"/>
      <c r="AI108" s="75"/>
    </row>
    <row r="109" spans="1:35" s="45" customFormat="1" hidden="1" x14ac:dyDescent="0.25">
      <c r="A109" s="78">
        <v>107</v>
      </c>
      <c r="B109" s="78" t="s">
        <v>941</v>
      </c>
      <c r="C109" s="78" t="s">
        <v>2052</v>
      </c>
      <c r="D109" s="78" t="s">
        <v>89</v>
      </c>
      <c r="E109" s="78" t="s">
        <v>105</v>
      </c>
      <c r="F109" s="78">
        <v>2</v>
      </c>
      <c r="G109" s="78">
        <v>2.2000000000000002</v>
      </c>
      <c r="H109" s="78" t="s">
        <v>528</v>
      </c>
      <c r="I109" s="78">
        <v>549</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97"/>
      <c r="AB109" s="89"/>
      <c r="AC109" s="71"/>
      <c r="AD109" s="72"/>
      <c r="AE109" s="72"/>
      <c r="AF109" s="72"/>
      <c r="AG109" s="73"/>
      <c r="AH109" s="74"/>
      <c r="AI109" s="75"/>
    </row>
    <row r="110" spans="1:35" s="45" customFormat="1" hidden="1" x14ac:dyDescent="0.25">
      <c r="A110" s="78">
        <v>108</v>
      </c>
      <c r="B110" s="78" t="s">
        <v>941</v>
      </c>
      <c r="C110" s="78" t="s">
        <v>2052</v>
      </c>
      <c r="D110" s="78" t="s">
        <v>89</v>
      </c>
      <c r="E110" s="78" t="s">
        <v>105</v>
      </c>
      <c r="F110" s="78">
        <v>2</v>
      </c>
      <c r="G110" s="78">
        <v>2.2000000000000002</v>
      </c>
      <c r="H110" s="78" t="s">
        <v>528</v>
      </c>
      <c r="I110" s="78">
        <v>657</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97"/>
      <c r="AB110" s="89"/>
      <c r="AC110" s="71"/>
      <c r="AD110" s="72"/>
      <c r="AE110" s="72"/>
      <c r="AF110" s="72"/>
      <c r="AG110" s="73"/>
      <c r="AH110" s="74"/>
      <c r="AI110" s="75"/>
    </row>
    <row r="111" spans="1:35" s="45" customFormat="1" hidden="1" x14ac:dyDescent="0.25">
      <c r="A111" s="78">
        <v>109</v>
      </c>
      <c r="B111" s="78" t="s">
        <v>941</v>
      </c>
      <c r="C111" s="78" t="s">
        <v>2052</v>
      </c>
      <c r="D111" s="78" t="s">
        <v>89</v>
      </c>
      <c r="E111" s="78" t="s">
        <v>105</v>
      </c>
      <c r="F111" s="78">
        <v>2</v>
      </c>
      <c r="G111" s="78">
        <v>2.2000000000000002</v>
      </c>
      <c r="H111" s="78" t="s">
        <v>528</v>
      </c>
      <c r="I111" s="78">
        <v>667</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97"/>
      <c r="AB111" s="89"/>
      <c r="AC111" s="71"/>
      <c r="AD111" s="72"/>
      <c r="AE111" s="72"/>
      <c r="AF111" s="72"/>
      <c r="AG111" s="73"/>
      <c r="AH111" s="74"/>
      <c r="AI111" s="75"/>
    </row>
    <row r="112" spans="1:35" s="45" customFormat="1" hidden="1" x14ac:dyDescent="0.25">
      <c r="A112" s="78">
        <v>110</v>
      </c>
      <c r="B112" s="78" t="s">
        <v>941</v>
      </c>
      <c r="C112" s="78" t="s">
        <v>2052</v>
      </c>
      <c r="D112" s="78" t="s">
        <v>89</v>
      </c>
      <c r="E112" s="78" t="s">
        <v>105</v>
      </c>
      <c r="F112" s="78">
        <v>2</v>
      </c>
      <c r="G112" s="78">
        <v>2.2000000000000002</v>
      </c>
      <c r="H112" s="78" t="s">
        <v>528</v>
      </c>
      <c r="I112" s="78">
        <v>711</v>
      </c>
      <c r="J112" s="79">
        <v>0</v>
      </c>
      <c r="K112" s="80">
        <v>0</v>
      </c>
      <c r="L112" s="80">
        <v>0</v>
      </c>
      <c r="M112" s="81">
        <v>0</v>
      </c>
      <c r="N112" s="82">
        <v>0</v>
      </c>
      <c r="O112" s="83">
        <v>0</v>
      </c>
      <c r="P112" s="83">
        <v>0</v>
      </c>
      <c r="Q112" s="84">
        <v>1</v>
      </c>
      <c r="R112" s="85">
        <v>0</v>
      </c>
      <c r="S112" s="80">
        <v>0</v>
      </c>
      <c r="T112" s="80">
        <v>0</v>
      </c>
      <c r="U112" s="80">
        <v>0</v>
      </c>
      <c r="V112" s="80">
        <v>0</v>
      </c>
      <c r="W112" s="81">
        <v>0</v>
      </c>
      <c r="X112" s="82">
        <v>0</v>
      </c>
      <c r="Y112" s="86">
        <v>0</v>
      </c>
      <c r="Z112" s="87">
        <v>1</v>
      </c>
      <c r="AA112" s="97" t="s">
        <v>529</v>
      </c>
      <c r="AB112" s="89"/>
      <c r="AC112" s="71"/>
      <c r="AD112" s="72"/>
      <c r="AE112" s="72"/>
      <c r="AF112" s="72"/>
      <c r="AG112" s="73"/>
      <c r="AH112" s="74"/>
      <c r="AI112" s="75"/>
    </row>
    <row r="113" spans="1:35" s="45" customFormat="1" hidden="1" x14ac:dyDescent="0.25">
      <c r="A113" s="78">
        <v>111</v>
      </c>
      <c r="B113" s="78" t="s">
        <v>941</v>
      </c>
      <c r="C113" s="78" t="s">
        <v>2052</v>
      </c>
      <c r="D113" s="78" t="s">
        <v>89</v>
      </c>
      <c r="E113" s="78" t="s">
        <v>105</v>
      </c>
      <c r="F113" s="78">
        <v>2</v>
      </c>
      <c r="G113" s="78">
        <v>2.2000000000000002</v>
      </c>
      <c r="H113" s="78" t="s">
        <v>528</v>
      </c>
      <c r="I113" s="78">
        <v>716</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97"/>
      <c r="AB113" s="89"/>
      <c r="AC113" s="71"/>
      <c r="AD113" s="72"/>
      <c r="AE113" s="72"/>
      <c r="AF113" s="72"/>
      <c r="AG113" s="73"/>
      <c r="AH113" s="74"/>
      <c r="AI113" s="75"/>
    </row>
    <row r="114" spans="1:35" s="45" customFormat="1" hidden="1" x14ac:dyDescent="0.25">
      <c r="A114" s="78">
        <v>112</v>
      </c>
      <c r="B114" s="78" t="s">
        <v>941</v>
      </c>
      <c r="C114" s="78" t="s">
        <v>2052</v>
      </c>
      <c r="D114" s="78" t="s">
        <v>89</v>
      </c>
      <c r="E114" s="78" t="s">
        <v>105</v>
      </c>
      <c r="F114" s="78">
        <v>2</v>
      </c>
      <c r="G114" s="78">
        <v>2.2000000000000002</v>
      </c>
      <c r="H114" s="78" t="s">
        <v>528</v>
      </c>
      <c r="I114" s="78">
        <v>736</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97"/>
      <c r="AB114" s="89"/>
      <c r="AC114" s="71"/>
      <c r="AD114" s="72"/>
      <c r="AE114" s="72"/>
      <c r="AF114" s="72"/>
      <c r="AG114" s="73"/>
      <c r="AH114" s="74"/>
      <c r="AI114" s="75"/>
    </row>
    <row r="115" spans="1:35" s="45" customFormat="1" ht="39" hidden="1" x14ac:dyDescent="0.25">
      <c r="A115" s="78">
        <v>113</v>
      </c>
      <c r="B115" s="78" t="s">
        <v>941</v>
      </c>
      <c r="C115" s="78" t="s">
        <v>2052</v>
      </c>
      <c r="D115" s="78" t="s">
        <v>89</v>
      </c>
      <c r="E115" s="78" t="s">
        <v>105</v>
      </c>
      <c r="F115" s="78">
        <v>2</v>
      </c>
      <c r="G115" s="78">
        <v>2.2000000000000002</v>
      </c>
      <c r="H115" s="78" t="s">
        <v>530</v>
      </c>
      <c r="I115" s="78">
        <v>571</v>
      </c>
      <c r="J115" s="79">
        <v>1</v>
      </c>
      <c r="K115" s="80">
        <v>0</v>
      </c>
      <c r="L115" s="80">
        <v>0</v>
      </c>
      <c r="M115" s="81">
        <v>0</v>
      </c>
      <c r="N115" s="82">
        <v>0</v>
      </c>
      <c r="O115" s="83">
        <v>0</v>
      </c>
      <c r="P115" s="83">
        <v>1</v>
      </c>
      <c r="Q115" s="84">
        <v>0</v>
      </c>
      <c r="R115" s="85">
        <v>0</v>
      </c>
      <c r="S115" s="80">
        <v>0</v>
      </c>
      <c r="T115" s="80">
        <v>0</v>
      </c>
      <c r="U115" s="80">
        <v>0</v>
      </c>
      <c r="V115" s="80">
        <v>0</v>
      </c>
      <c r="W115" s="81">
        <v>0</v>
      </c>
      <c r="X115" s="82">
        <v>0</v>
      </c>
      <c r="Y115" s="86">
        <v>0</v>
      </c>
      <c r="Z115" s="87">
        <v>1</v>
      </c>
      <c r="AA115" s="97" t="s">
        <v>531</v>
      </c>
      <c r="AB115" s="89"/>
      <c r="AC115" s="71"/>
      <c r="AD115" s="72"/>
      <c r="AE115" s="72"/>
      <c r="AF115" s="72"/>
      <c r="AG115" s="73"/>
      <c r="AH115" s="74"/>
      <c r="AI115" s="75"/>
    </row>
    <row r="116" spans="1:35" s="45" customFormat="1" hidden="1" x14ac:dyDescent="0.25">
      <c r="A116" s="78">
        <v>114</v>
      </c>
      <c r="B116" s="78" t="s">
        <v>941</v>
      </c>
      <c r="C116" s="78" t="s">
        <v>2052</v>
      </c>
      <c r="D116" s="78" t="s">
        <v>89</v>
      </c>
      <c r="E116" s="78" t="s">
        <v>105</v>
      </c>
      <c r="F116" s="78">
        <v>2</v>
      </c>
      <c r="G116" s="78">
        <v>2.2000000000000002</v>
      </c>
      <c r="H116" s="78" t="s">
        <v>530</v>
      </c>
      <c r="I116" s="78">
        <v>701</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97"/>
      <c r="AB116" s="89"/>
      <c r="AC116" s="71"/>
      <c r="AD116" s="72"/>
      <c r="AE116" s="72"/>
      <c r="AF116" s="72"/>
      <c r="AG116" s="73"/>
      <c r="AH116" s="74"/>
      <c r="AI116" s="75"/>
    </row>
    <row r="117" spans="1:35" s="45" customFormat="1" ht="51.75" hidden="1" x14ac:dyDescent="0.25">
      <c r="A117" s="78">
        <v>115</v>
      </c>
      <c r="B117" s="78" t="s">
        <v>941</v>
      </c>
      <c r="C117" s="78" t="s">
        <v>2052</v>
      </c>
      <c r="D117" s="78" t="s">
        <v>89</v>
      </c>
      <c r="E117" s="78" t="s">
        <v>105</v>
      </c>
      <c r="F117" s="78">
        <v>2</v>
      </c>
      <c r="G117" s="78">
        <v>2.2000000000000002</v>
      </c>
      <c r="H117" s="78" t="s">
        <v>530</v>
      </c>
      <c r="I117" s="78">
        <v>713</v>
      </c>
      <c r="J117" s="79">
        <v>1</v>
      </c>
      <c r="K117" s="80">
        <v>0</v>
      </c>
      <c r="L117" s="80">
        <v>0</v>
      </c>
      <c r="M117" s="81">
        <v>0</v>
      </c>
      <c r="N117" s="82">
        <v>0</v>
      </c>
      <c r="O117" s="83">
        <v>0</v>
      </c>
      <c r="P117" s="83">
        <v>0</v>
      </c>
      <c r="Q117" s="84">
        <v>0</v>
      </c>
      <c r="R117" s="85">
        <v>0</v>
      </c>
      <c r="S117" s="80">
        <v>1</v>
      </c>
      <c r="T117" s="80">
        <v>0</v>
      </c>
      <c r="U117" s="80">
        <v>0</v>
      </c>
      <c r="V117" s="80">
        <v>0</v>
      </c>
      <c r="W117" s="81">
        <v>0</v>
      </c>
      <c r="X117" s="82">
        <v>0</v>
      </c>
      <c r="Y117" s="86">
        <v>0</v>
      </c>
      <c r="Z117" s="87">
        <v>1</v>
      </c>
      <c r="AA117" s="97" t="s">
        <v>532</v>
      </c>
      <c r="AB117" s="89"/>
      <c r="AC117" s="71"/>
      <c r="AD117" s="72"/>
      <c r="AE117" s="72"/>
      <c r="AF117" s="72"/>
      <c r="AG117" s="73"/>
      <c r="AH117" s="74"/>
      <c r="AI117" s="75"/>
    </row>
    <row r="118" spans="1:35" s="45" customFormat="1" hidden="1" x14ac:dyDescent="0.25">
      <c r="A118" s="78">
        <v>116</v>
      </c>
      <c r="B118" s="78" t="s">
        <v>941</v>
      </c>
      <c r="C118" s="78" t="s">
        <v>2052</v>
      </c>
      <c r="D118" s="78" t="s">
        <v>89</v>
      </c>
      <c r="E118" s="78" t="s">
        <v>105</v>
      </c>
      <c r="F118" s="78">
        <v>2</v>
      </c>
      <c r="G118" s="78">
        <v>2.2000000000000002</v>
      </c>
      <c r="H118" s="78" t="s">
        <v>530</v>
      </c>
      <c r="I118" s="78">
        <v>738</v>
      </c>
      <c r="J118" s="79">
        <v>0</v>
      </c>
      <c r="K118" s="80">
        <v>0</v>
      </c>
      <c r="L118" s="80">
        <v>0</v>
      </c>
      <c r="M118" s="81">
        <v>0</v>
      </c>
      <c r="N118" s="82">
        <v>0</v>
      </c>
      <c r="O118" s="83">
        <v>1</v>
      </c>
      <c r="P118" s="83">
        <v>0</v>
      </c>
      <c r="Q118" s="84">
        <v>0</v>
      </c>
      <c r="R118" s="85">
        <v>0</v>
      </c>
      <c r="S118" s="80">
        <v>0</v>
      </c>
      <c r="T118" s="80">
        <v>0</v>
      </c>
      <c r="U118" s="80">
        <v>0</v>
      </c>
      <c r="V118" s="80">
        <v>0</v>
      </c>
      <c r="W118" s="81">
        <v>0</v>
      </c>
      <c r="X118" s="82">
        <v>0</v>
      </c>
      <c r="Y118" s="86">
        <v>0</v>
      </c>
      <c r="Z118" s="87">
        <v>1</v>
      </c>
      <c r="AA118" s="97" t="s">
        <v>533</v>
      </c>
      <c r="AB118" s="89"/>
      <c r="AC118" s="71"/>
      <c r="AD118" s="72"/>
      <c r="AE118" s="72"/>
      <c r="AF118" s="72"/>
      <c r="AG118" s="73"/>
      <c r="AH118" s="74"/>
      <c r="AI118" s="75"/>
    </row>
    <row r="119" spans="1:35" s="45" customFormat="1" ht="39" hidden="1" x14ac:dyDescent="0.25">
      <c r="A119" s="78">
        <v>117</v>
      </c>
      <c r="B119" s="78" t="s">
        <v>941</v>
      </c>
      <c r="C119" s="78" t="s">
        <v>2052</v>
      </c>
      <c r="D119" s="78" t="s">
        <v>89</v>
      </c>
      <c r="E119" s="78" t="s">
        <v>105</v>
      </c>
      <c r="F119" s="78">
        <v>2</v>
      </c>
      <c r="G119" s="78">
        <v>2.2000000000000002</v>
      </c>
      <c r="H119" s="78" t="s">
        <v>534</v>
      </c>
      <c r="I119" s="78">
        <v>483</v>
      </c>
      <c r="J119" s="79">
        <v>1</v>
      </c>
      <c r="K119" s="80">
        <v>0</v>
      </c>
      <c r="L119" s="80">
        <v>0</v>
      </c>
      <c r="M119" s="81">
        <v>0</v>
      </c>
      <c r="N119" s="82">
        <v>0</v>
      </c>
      <c r="O119" s="83">
        <v>0</v>
      </c>
      <c r="P119" s="83">
        <v>0</v>
      </c>
      <c r="Q119" s="84">
        <v>1</v>
      </c>
      <c r="R119" s="85">
        <v>0</v>
      </c>
      <c r="S119" s="80">
        <v>0</v>
      </c>
      <c r="T119" s="80">
        <v>0</v>
      </c>
      <c r="U119" s="80">
        <v>0</v>
      </c>
      <c r="V119" s="80">
        <v>0</v>
      </c>
      <c r="W119" s="81">
        <v>0</v>
      </c>
      <c r="X119" s="82">
        <v>0</v>
      </c>
      <c r="Y119" s="86">
        <v>0</v>
      </c>
      <c r="Z119" s="87">
        <v>1</v>
      </c>
      <c r="AA119" s="97" t="s">
        <v>535</v>
      </c>
      <c r="AB119" s="89"/>
      <c r="AC119" s="71"/>
      <c r="AD119" s="72"/>
      <c r="AE119" s="72"/>
      <c r="AF119" s="72"/>
      <c r="AG119" s="73"/>
      <c r="AH119" s="74"/>
      <c r="AI119" s="75"/>
    </row>
    <row r="120" spans="1:35" s="45" customFormat="1" ht="39" hidden="1" x14ac:dyDescent="0.25">
      <c r="A120" s="78">
        <v>118</v>
      </c>
      <c r="B120" s="78" t="s">
        <v>941</v>
      </c>
      <c r="C120" s="78" t="s">
        <v>2052</v>
      </c>
      <c r="D120" s="78" t="s">
        <v>89</v>
      </c>
      <c r="E120" s="78" t="s">
        <v>105</v>
      </c>
      <c r="F120" s="78">
        <v>2</v>
      </c>
      <c r="G120" s="78">
        <v>2.2000000000000002</v>
      </c>
      <c r="H120" s="78" t="s">
        <v>534</v>
      </c>
      <c r="I120" s="78">
        <v>565</v>
      </c>
      <c r="J120" s="79">
        <v>1</v>
      </c>
      <c r="K120" s="80">
        <v>0</v>
      </c>
      <c r="L120" s="80">
        <v>0</v>
      </c>
      <c r="M120" s="81">
        <v>0</v>
      </c>
      <c r="N120" s="82">
        <v>0</v>
      </c>
      <c r="O120" s="83">
        <v>0</v>
      </c>
      <c r="P120" s="83">
        <v>0</v>
      </c>
      <c r="Q120" s="84">
        <v>1</v>
      </c>
      <c r="R120" s="85">
        <v>0</v>
      </c>
      <c r="S120" s="80">
        <v>0</v>
      </c>
      <c r="T120" s="80">
        <v>0</v>
      </c>
      <c r="U120" s="80">
        <v>0</v>
      </c>
      <c r="V120" s="80">
        <v>0</v>
      </c>
      <c r="W120" s="81">
        <v>0</v>
      </c>
      <c r="X120" s="82">
        <v>0</v>
      </c>
      <c r="Y120" s="86">
        <v>0</v>
      </c>
      <c r="Z120" s="87">
        <v>1</v>
      </c>
      <c r="AA120" s="97" t="s">
        <v>536</v>
      </c>
      <c r="AB120" s="89"/>
      <c r="AC120" s="71"/>
      <c r="AD120" s="72"/>
      <c r="AE120" s="72"/>
      <c r="AF120" s="72"/>
      <c r="AG120" s="73"/>
      <c r="AH120" s="74"/>
      <c r="AI120" s="75"/>
    </row>
    <row r="121" spans="1:35" s="45" customFormat="1" hidden="1" x14ac:dyDescent="0.25">
      <c r="A121" s="78">
        <v>119</v>
      </c>
      <c r="B121" s="78" t="s">
        <v>941</v>
      </c>
      <c r="C121" s="78" t="s">
        <v>2052</v>
      </c>
      <c r="D121" s="78" t="s">
        <v>89</v>
      </c>
      <c r="E121" s="78" t="s">
        <v>105</v>
      </c>
      <c r="F121" s="78">
        <v>2</v>
      </c>
      <c r="G121" s="78">
        <v>2.2000000000000002</v>
      </c>
      <c r="H121" s="78" t="s">
        <v>534</v>
      </c>
      <c r="I121" s="78">
        <v>627</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97"/>
      <c r="AB121" s="89"/>
      <c r="AC121" s="71"/>
      <c r="AD121" s="72"/>
      <c r="AE121" s="72"/>
      <c r="AF121" s="72"/>
      <c r="AG121" s="73"/>
      <c r="AH121" s="74"/>
      <c r="AI121" s="75"/>
    </row>
    <row r="122" spans="1:35" s="45" customFormat="1" hidden="1" x14ac:dyDescent="0.25">
      <c r="A122" s="78">
        <v>120</v>
      </c>
      <c r="B122" s="78" t="s">
        <v>941</v>
      </c>
      <c r="C122" s="78" t="s">
        <v>2052</v>
      </c>
      <c r="D122" s="78" t="s">
        <v>89</v>
      </c>
      <c r="E122" s="78" t="s">
        <v>105</v>
      </c>
      <c r="F122" s="78">
        <v>2</v>
      </c>
      <c r="G122" s="78">
        <v>2.2000000000000002</v>
      </c>
      <c r="H122" s="78" t="s">
        <v>534</v>
      </c>
      <c r="I122" s="78">
        <v>652</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97"/>
      <c r="AB122" s="89"/>
      <c r="AC122" s="71"/>
      <c r="AD122" s="72"/>
      <c r="AE122" s="72"/>
      <c r="AF122" s="72"/>
      <c r="AG122" s="73"/>
      <c r="AH122" s="74"/>
      <c r="AI122" s="75"/>
    </row>
    <row r="123" spans="1:35" s="45" customFormat="1" hidden="1" x14ac:dyDescent="0.25">
      <c r="A123" s="78">
        <v>121</v>
      </c>
      <c r="B123" s="78" t="s">
        <v>941</v>
      </c>
      <c r="C123" s="78" t="s">
        <v>2052</v>
      </c>
      <c r="D123" s="78" t="s">
        <v>89</v>
      </c>
      <c r="E123" s="78" t="s">
        <v>105</v>
      </c>
      <c r="F123" s="78">
        <v>2</v>
      </c>
      <c r="G123" s="78">
        <v>2.2000000000000002</v>
      </c>
      <c r="H123" s="78" t="s">
        <v>534</v>
      </c>
      <c r="I123" s="78">
        <v>717</v>
      </c>
      <c r="J123" s="79">
        <v>0</v>
      </c>
      <c r="K123" s="80">
        <v>0</v>
      </c>
      <c r="L123" s="80">
        <v>0</v>
      </c>
      <c r="M123" s="81">
        <v>0</v>
      </c>
      <c r="N123" s="82">
        <v>0</v>
      </c>
      <c r="O123" s="83">
        <v>0</v>
      </c>
      <c r="P123" s="83">
        <v>0</v>
      </c>
      <c r="Q123" s="84">
        <v>1</v>
      </c>
      <c r="R123" s="85">
        <v>0</v>
      </c>
      <c r="S123" s="80">
        <v>0</v>
      </c>
      <c r="T123" s="80">
        <v>0</v>
      </c>
      <c r="U123" s="80">
        <v>0</v>
      </c>
      <c r="V123" s="80">
        <v>0</v>
      </c>
      <c r="W123" s="81">
        <v>0</v>
      </c>
      <c r="X123" s="82">
        <v>0</v>
      </c>
      <c r="Y123" s="86">
        <v>0</v>
      </c>
      <c r="Z123" s="87">
        <v>1</v>
      </c>
      <c r="AA123" s="97" t="s">
        <v>537</v>
      </c>
      <c r="AB123" s="89"/>
      <c r="AC123" s="71"/>
      <c r="AD123" s="72"/>
      <c r="AE123" s="72"/>
      <c r="AF123" s="72"/>
      <c r="AG123" s="73"/>
      <c r="AH123" s="74"/>
      <c r="AI123" s="75"/>
    </row>
    <row r="124" spans="1:35" s="45" customFormat="1" ht="39" hidden="1" x14ac:dyDescent="0.25">
      <c r="A124" s="78">
        <v>122</v>
      </c>
      <c r="B124" s="78" t="s">
        <v>941</v>
      </c>
      <c r="C124" s="78" t="s">
        <v>2052</v>
      </c>
      <c r="D124" s="78" t="s">
        <v>89</v>
      </c>
      <c r="E124" s="78" t="s">
        <v>105</v>
      </c>
      <c r="F124" s="78">
        <v>2</v>
      </c>
      <c r="G124" s="78">
        <v>2.2000000000000002</v>
      </c>
      <c r="H124" s="78" t="s">
        <v>534</v>
      </c>
      <c r="I124" s="78">
        <v>718</v>
      </c>
      <c r="J124" s="79">
        <v>1</v>
      </c>
      <c r="K124" s="80">
        <v>0</v>
      </c>
      <c r="L124" s="80">
        <v>0</v>
      </c>
      <c r="M124" s="81">
        <v>0</v>
      </c>
      <c r="N124" s="82">
        <v>0</v>
      </c>
      <c r="O124" s="83">
        <v>0</v>
      </c>
      <c r="P124" s="83">
        <v>0</v>
      </c>
      <c r="Q124" s="84">
        <v>0</v>
      </c>
      <c r="R124" s="85">
        <v>0</v>
      </c>
      <c r="S124" s="80">
        <v>0</v>
      </c>
      <c r="T124" s="80">
        <v>0</v>
      </c>
      <c r="U124" s="80">
        <v>1</v>
      </c>
      <c r="V124" s="80">
        <v>0</v>
      </c>
      <c r="W124" s="81">
        <v>0</v>
      </c>
      <c r="X124" s="82">
        <v>0</v>
      </c>
      <c r="Y124" s="86">
        <v>0</v>
      </c>
      <c r="Z124" s="87">
        <v>1</v>
      </c>
      <c r="AA124" s="97" t="s">
        <v>538</v>
      </c>
      <c r="AB124" s="89"/>
      <c r="AC124" s="71"/>
      <c r="AD124" s="72"/>
      <c r="AE124" s="72"/>
      <c r="AF124" s="72"/>
      <c r="AG124" s="73"/>
      <c r="AH124" s="74"/>
      <c r="AI124" s="75"/>
    </row>
    <row r="125" spans="1:35" s="45" customFormat="1" ht="26.25" hidden="1" x14ac:dyDescent="0.25">
      <c r="A125" s="78">
        <v>123</v>
      </c>
      <c r="B125" s="78" t="s">
        <v>941</v>
      </c>
      <c r="C125" s="78" t="s">
        <v>2052</v>
      </c>
      <c r="D125" s="78" t="s">
        <v>89</v>
      </c>
      <c r="E125" s="78" t="s">
        <v>105</v>
      </c>
      <c r="F125" s="78">
        <v>2</v>
      </c>
      <c r="G125" s="78">
        <v>2.2000000000000002</v>
      </c>
      <c r="H125" s="78" t="s">
        <v>539</v>
      </c>
      <c r="I125" s="78">
        <v>500</v>
      </c>
      <c r="J125" s="79">
        <v>0</v>
      </c>
      <c r="K125" s="80">
        <v>0</v>
      </c>
      <c r="L125" s="80">
        <v>0</v>
      </c>
      <c r="M125" s="81">
        <v>0</v>
      </c>
      <c r="N125" s="82">
        <v>0</v>
      </c>
      <c r="O125" s="83">
        <v>0</v>
      </c>
      <c r="P125" s="83">
        <v>0</v>
      </c>
      <c r="Q125" s="84">
        <v>0</v>
      </c>
      <c r="R125" s="85">
        <v>0</v>
      </c>
      <c r="S125" s="80">
        <v>0</v>
      </c>
      <c r="T125" s="80">
        <v>1</v>
      </c>
      <c r="U125" s="80">
        <v>0</v>
      </c>
      <c r="V125" s="80">
        <v>0</v>
      </c>
      <c r="W125" s="81">
        <v>0</v>
      </c>
      <c r="X125" s="82">
        <v>0</v>
      </c>
      <c r="Y125" s="86">
        <v>0</v>
      </c>
      <c r="Z125" s="87">
        <v>1</v>
      </c>
      <c r="AA125" s="97" t="s">
        <v>540</v>
      </c>
      <c r="AB125" s="89"/>
      <c r="AC125" s="71"/>
      <c r="AD125" s="72"/>
      <c r="AE125" s="72"/>
      <c r="AF125" s="72"/>
      <c r="AG125" s="73"/>
      <c r="AH125" s="74"/>
      <c r="AI125" s="75"/>
    </row>
    <row r="126" spans="1:35" s="45" customFormat="1" ht="51.75" hidden="1" x14ac:dyDescent="0.25">
      <c r="A126" s="78">
        <v>124</v>
      </c>
      <c r="B126" s="78" t="s">
        <v>941</v>
      </c>
      <c r="C126" s="78" t="s">
        <v>2052</v>
      </c>
      <c r="D126" s="78" t="s">
        <v>89</v>
      </c>
      <c r="E126" s="78" t="s">
        <v>105</v>
      </c>
      <c r="F126" s="78">
        <v>2</v>
      </c>
      <c r="G126" s="78">
        <v>2.2000000000000002</v>
      </c>
      <c r="H126" s="78" t="s">
        <v>539</v>
      </c>
      <c r="I126" s="78">
        <v>541</v>
      </c>
      <c r="J126" s="79">
        <v>1</v>
      </c>
      <c r="K126" s="80">
        <v>0</v>
      </c>
      <c r="L126" s="80">
        <v>0</v>
      </c>
      <c r="M126" s="81">
        <v>0</v>
      </c>
      <c r="N126" s="82">
        <v>0</v>
      </c>
      <c r="O126" s="83">
        <v>0</v>
      </c>
      <c r="P126" s="83">
        <v>0</v>
      </c>
      <c r="Q126" s="84">
        <v>0</v>
      </c>
      <c r="R126" s="85">
        <v>0</v>
      </c>
      <c r="S126" s="80">
        <v>0</v>
      </c>
      <c r="T126" s="80">
        <v>0</v>
      </c>
      <c r="U126" s="80">
        <v>0</v>
      </c>
      <c r="V126" s="80">
        <v>0</v>
      </c>
      <c r="W126" s="81">
        <v>0</v>
      </c>
      <c r="X126" s="82">
        <v>0</v>
      </c>
      <c r="Y126" s="86">
        <v>0</v>
      </c>
      <c r="Z126" s="87">
        <v>1</v>
      </c>
      <c r="AA126" s="97" t="s">
        <v>541</v>
      </c>
      <c r="AB126" s="89"/>
      <c r="AC126" s="71"/>
      <c r="AD126" s="72"/>
      <c r="AE126" s="72"/>
      <c r="AF126" s="72"/>
      <c r="AG126" s="73"/>
      <c r="AH126" s="74"/>
      <c r="AI126" s="75"/>
    </row>
    <row r="127" spans="1:35" s="45" customFormat="1" ht="26.25" hidden="1" x14ac:dyDescent="0.25">
      <c r="A127" s="78">
        <v>125</v>
      </c>
      <c r="B127" s="78" t="s">
        <v>941</v>
      </c>
      <c r="C127" s="78" t="s">
        <v>2052</v>
      </c>
      <c r="D127" s="78" t="s">
        <v>89</v>
      </c>
      <c r="E127" s="78" t="s">
        <v>105</v>
      </c>
      <c r="F127" s="78">
        <v>2</v>
      </c>
      <c r="G127" s="78">
        <v>2.2000000000000002</v>
      </c>
      <c r="H127" s="78" t="s">
        <v>539</v>
      </c>
      <c r="I127" s="78">
        <v>567</v>
      </c>
      <c r="J127" s="79">
        <v>0</v>
      </c>
      <c r="K127" s="80">
        <v>0</v>
      </c>
      <c r="L127" s="80">
        <v>0</v>
      </c>
      <c r="M127" s="81">
        <v>0</v>
      </c>
      <c r="N127" s="82">
        <v>0</v>
      </c>
      <c r="O127" s="83">
        <v>0</v>
      </c>
      <c r="P127" s="83">
        <v>0</v>
      </c>
      <c r="Q127" s="84">
        <v>0</v>
      </c>
      <c r="R127" s="85">
        <v>0</v>
      </c>
      <c r="S127" s="80">
        <v>0</v>
      </c>
      <c r="T127" s="80">
        <v>0</v>
      </c>
      <c r="U127" s="80">
        <v>1</v>
      </c>
      <c r="V127" s="80">
        <v>0</v>
      </c>
      <c r="W127" s="81">
        <v>0</v>
      </c>
      <c r="X127" s="82">
        <v>0</v>
      </c>
      <c r="Y127" s="86">
        <v>0</v>
      </c>
      <c r="Z127" s="87">
        <v>1</v>
      </c>
      <c r="AA127" s="97" t="s">
        <v>542</v>
      </c>
      <c r="AB127" s="89"/>
      <c r="AC127" s="71"/>
      <c r="AD127" s="72"/>
      <c r="AE127" s="72"/>
      <c r="AF127" s="72"/>
      <c r="AG127" s="73"/>
      <c r="AH127" s="74"/>
      <c r="AI127" s="75"/>
    </row>
    <row r="128" spans="1:35" s="45" customFormat="1" ht="26.25" hidden="1" x14ac:dyDescent="0.25">
      <c r="A128" s="78">
        <v>126</v>
      </c>
      <c r="B128" s="78" t="s">
        <v>941</v>
      </c>
      <c r="C128" s="78" t="s">
        <v>2052</v>
      </c>
      <c r="D128" s="78" t="s">
        <v>89</v>
      </c>
      <c r="E128" s="78" t="s">
        <v>105</v>
      </c>
      <c r="F128" s="78">
        <v>2</v>
      </c>
      <c r="G128" s="78">
        <v>2.2000000000000002</v>
      </c>
      <c r="H128" s="78" t="s">
        <v>539</v>
      </c>
      <c r="I128" s="78">
        <v>579</v>
      </c>
      <c r="J128" s="79">
        <v>0</v>
      </c>
      <c r="K128" s="80">
        <v>0</v>
      </c>
      <c r="L128" s="80">
        <v>0</v>
      </c>
      <c r="M128" s="81">
        <v>0</v>
      </c>
      <c r="N128" s="82">
        <v>0</v>
      </c>
      <c r="O128" s="83">
        <v>0</v>
      </c>
      <c r="P128" s="83">
        <v>0</v>
      </c>
      <c r="Q128" s="84">
        <v>0</v>
      </c>
      <c r="R128" s="85">
        <v>1</v>
      </c>
      <c r="S128" s="80">
        <v>0</v>
      </c>
      <c r="T128" s="80">
        <v>0</v>
      </c>
      <c r="U128" s="80">
        <v>0</v>
      </c>
      <c r="V128" s="80">
        <v>0</v>
      </c>
      <c r="W128" s="81">
        <v>0</v>
      </c>
      <c r="X128" s="82">
        <v>0</v>
      </c>
      <c r="Y128" s="86">
        <v>0</v>
      </c>
      <c r="Z128" s="87">
        <v>1</v>
      </c>
      <c r="AA128" s="97" t="s">
        <v>543</v>
      </c>
      <c r="AB128" s="89"/>
      <c r="AC128" s="71"/>
      <c r="AD128" s="72"/>
      <c r="AE128" s="72"/>
      <c r="AF128" s="72"/>
      <c r="AG128" s="73"/>
      <c r="AH128" s="74"/>
      <c r="AI128" s="75"/>
    </row>
    <row r="129" spans="1:35" s="45" customFormat="1" ht="26.25" hidden="1" x14ac:dyDescent="0.25">
      <c r="A129" s="78">
        <v>127</v>
      </c>
      <c r="B129" s="78" t="s">
        <v>941</v>
      </c>
      <c r="C129" s="78" t="s">
        <v>2052</v>
      </c>
      <c r="D129" s="78" t="s">
        <v>89</v>
      </c>
      <c r="E129" s="78" t="s">
        <v>105</v>
      </c>
      <c r="F129" s="78">
        <v>2</v>
      </c>
      <c r="G129" s="78">
        <v>2.2000000000000002</v>
      </c>
      <c r="H129" s="78" t="s">
        <v>539</v>
      </c>
      <c r="I129" s="78">
        <v>634</v>
      </c>
      <c r="J129" s="79">
        <v>0</v>
      </c>
      <c r="K129" s="80">
        <v>0</v>
      </c>
      <c r="L129" s="80">
        <v>0</v>
      </c>
      <c r="M129" s="81">
        <v>0</v>
      </c>
      <c r="N129" s="82">
        <v>0</v>
      </c>
      <c r="O129" s="83">
        <v>0</v>
      </c>
      <c r="P129" s="83">
        <v>0</v>
      </c>
      <c r="Q129" s="84">
        <v>0</v>
      </c>
      <c r="R129" s="85">
        <v>0</v>
      </c>
      <c r="S129" s="80">
        <v>0</v>
      </c>
      <c r="T129" s="80">
        <v>0</v>
      </c>
      <c r="U129" s="80">
        <v>1</v>
      </c>
      <c r="V129" s="80">
        <v>0</v>
      </c>
      <c r="W129" s="81">
        <v>0</v>
      </c>
      <c r="X129" s="82">
        <v>0</v>
      </c>
      <c r="Y129" s="86">
        <v>0</v>
      </c>
      <c r="Z129" s="87">
        <v>1</v>
      </c>
      <c r="AA129" s="97" t="s">
        <v>544</v>
      </c>
      <c r="AB129" s="89"/>
      <c r="AC129" s="71"/>
      <c r="AD129" s="72"/>
      <c r="AE129" s="72"/>
      <c r="AF129" s="72"/>
      <c r="AG129" s="73"/>
      <c r="AH129" s="74"/>
      <c r="AI129" s="75"/>
    </row>
    <row r="130" spans="1:35" s="45" customFormat="1" hidden="1" x14ac:dyDescent="0.25">
      <c r="A130" s="78">
        <v>128</v>
      </c>
      <c r="B130" s="78" t="s">
        <v>941</v>
      </c>
      <c r="C130" s="78" t="s">
        <v>2052</v>
      </c>
      <c r="D130" s="78" t="s">
        <v>89</v>
      </c>
      <c r="E130" s="78" t="s">
        <v>105</v>
      </c>
      <c r="F130" s="78">
        <v>2</v>
      </c>
      <c r="G130" s="78">
        <v>2.2000000000000002</v>
      </c>
      <c r="H130" s="78" t="s">
        <v>539</v>
      </c>
      <c r="I130" s="78">
        <v>649</v>
      </c>
      <c r="J130" s="79">
        <v>0</v>
      </c>
      <c r="K130" s="80">
        <v>0</v>
      </c>
      <c r="L130" s="80">
        <v>0</v>
      </c>
      <c r="M130" s="81">
        <v>0</v>
      </c>
      <c r="N130" s="82">
        <v>0</v>
      </c>
      <c r="O130" s="83">
        <v>0</v>
      </c>
      <c r="P130" s="83">
        <v>0</v>
      </c>
      <c r="Q130" s="84">
        <v>1</v>
      </c>
      <c r="R130" s="85">
        <v>0</v>
      </c>
      <c r="S130" s="80">
        <v>0</v>
      </c>
      <c r="T130" s="80">
        <v>0</v>
      </c>
      <c r="U130" s="80">
        <v>0</v>
      </c>
      <c r="V130" s="80">
        <v>0</v>
      </c>
      <c r="W130" s="81">
        <v>0</v>
      </c>
      <c r="X130" s="82">
        <v>0</v>
      </c>
      <c r="Y130" s="86">
        <v>0</v>
      </c>
      <c r="Z130" s="87">
        <v>1</v>
      </c>
      <c r="AA130" s="97" t="s">
        <v>545</v>
      </c>
      <c r="AB130" s="89"/>
      <c r="AC130" s="71"/>
      <c r="AD130" s="72"/>
      <c r="AE130" s="72"/>
      <c r="AF130" s="72"/>
      <c r="AG130" s="73"/>
      <c r="AH130" s="74"/>
      <c r="AI130" s="75"/>
    </row>
    <row r="131" spans="1:35" s="45" customFormat="1" ht="26.25" hidden="1" x14ac:dyDescent="0.25">
      <c r="A131" s="78">
        <v>129</v>
      </c>
      <c r="B131" s="78" t="s">
        <v>941</v>
      </c>
      <c r="C131" s="78" t="s">
        <v>2052</v>
      </c>
      <c r="D131" s="78" t="s">
        <v>89</v>
      </c>
      <c r="E131" s="78" t="s">
        <v>105</v>
      </c>
      <c r="F131" s="78">
        <v>2</v>
      </c>
      <c r="G131" s="78">
        <v>2.2000000000000002</v>
      </c>
      <c r="H131" s="78" t="s">
        <v>546</v>
      </c>
      <c r="I131" s="78">
        <v>533</v>
      </c>
      <c r="J131" s="79">
        <v>0</v>
      </c>
      <c r="K131" s="80">
        <v>0</v>
      </c>
      <c r="L131" s="80">
        <v>1</v>
      </c>
      <c r="M131" s="81">
        <v>0</v>
      </c>
      <c r="N131" s="82">
        <v>1</v>
      </c>
      <c r="O131" s="83">
        <v>0</v>
      </c>
      <c r="P131" s="83">
        <v>0</v>
      </c>
      <c r="Q131" s="84">
        <v>0</v>
      </c>
      <c r="R131" s="85">
        <v>0</v>
      </c>
      <c r="S131" s="80">
        <v>0</v>
      </c>
      <c r="T131" s="80">
        <v>0</v>
      </c>
      <c r="U131" s="80">
        <v>0</v>
      </c>
      <c r="V131" s="80">
        <v>0</v>
      </c>
      <c r="W131" s="81">
        <v>0</v>
      </c>
      <c r="X131" s="82">
        <v>0</v>
      </c>
      <c r="Y131" s="86">
        <v>0</v>
      </c>
      <c r="Z131" s="87">
        <v>1</v>
      </c>
      <c r="AA131" s="97" t="s">
        <v>547</v>
      </c>
      <c r="AB131" s="89"/>
      <c r="AC131" s="71"/>
      <c r="AD131" s="72"/>
      <c r="AE131" s="72"/>
      <c r="AF131" s="72"/>
      <c r="AG131" s="73"/>
      <c r="AH131" s="74"/>
      <c r="AI131" s="75"/>
    </row>
    <row r="132" spans="1:35" s="45" customFormat="1" hidden="1" x14ac:dyDescent="0.25">
      <c r="A132" s="78">
        <v>130</v>
      </c>
      <c r="B132" s="78" t="s">
        <v>941</v>
      </c>
      <c r="C132" s="78" t="s">
        <v>2052</v>
      </c>
      <c r="D132" s="78" t="s">
        <v>89</v>
      </c>
      <c r="E132" s="78" t="s">
        <v>105</v>
      </c>
      <c r="F132" s="78">
        <v>2</v>
      </c>
      <c r="G132" s="78">
        <v>2.2000000000000002</v>
      </c>
      <c r="H132" s="78" t="s">
        <v>546</v>
      </c>
      <c r="I132" s="78">
        <v>712</v>
      </c>
      <c r="J132" s="79">
        <v>0</v>
      </c>
      <c r="K132" s="80">
        <v>0</v>
      </c>
      <c r="L132" s="80">
        <v>0</v>
      </c>
      <c r="M132" s="81">
        <v>0</v>
      </c>
      <c r="N132" s="82">
        <v>0</v>
      </c>
      <c r="O132" s="83">
        <v>0</v>
      </c>
      <c r="P132" s="83">
        <v>0</v>
      </c>
      <c r="Q132" s="84">
        <v>1</v>
      </c>
      <c r="R132" s="85">
        <v>0</v>
      </c>
      <c r="S132" s="80">
        <v>0</v>
      </c>
      <c r="T132" s="80">
        <v>0</v>
      </c>
      <c r="U132" s="80">
        <v>0</v>
      </c>
      <c r="V132" s="80">
        <v>0</v>
      </c>
      <c r="W132" s="81">
        <v>0</v>
      </c>
      <c r="X132" s="82">
        <v>0</v>
      </c>
      <c r="Y132" s="86">
        <v>0</v>
      </c>
      <c r="Z132" s="87">
        <v>1</v>
      </c>
      <c r="AA132" s="97" t="s">
        <v>548</v>
      </c>
      <c r="AB132" s="89"/>
      <c r="AC132" s="71"/>
      <c r="AD132" s="72"/>
      <c r="AE132" s="72"/>
      <c r="AF132" s="72"/>
      <c r="AG132" s="73"/>
      <c r="AH132" s="74"/>
      <c r="AI132" s="75"/>
    </row>
    <row r="133" spans="1:35" s="45" customFormat="1" ht="39" hidden="1" x14ac:dyDescent="0.25">
      <c r="A133" s="78">
        <v>131</v>
      </c>
      <c r="B133" s="78" t="s">
        <v>941</v>
      </c>
      <c r="C133" s="78" t="s">
        <v>2052</v>
      </c>
      <c r="D133" s="78" t="s">
        <v>89</v>
      </c>
      <c r="E133" s="78" t="s">
        <v>105</v>
      </c>
      <c r="F133" s="78">
        <v>2</v>
      </c>
      <c r="G133" s="78">
        <v>2.2000000000000002</v>
      </c>
      <c r="H133" s="78" t="s">
        <v>546</v>
      </c>
      <c r="I133" s="78">
        <v>739</v>
      </c>
      <c r="J133" s="79">
        <v>0</v>
      </c>
      <c r="K133" s="80">
        <v>0</v>
      </c>
      <c r="L133" s="80">
        <v>0</v>
      </c>
      <c r="M133" s="81">
        <v>0</v>
      </c>
      <c r="N133" s="82">
        <v>0</v>
      </c>
      <c r="O133" s="83">
        <v>1</v>
      </c>
      <c r="P133" s="83">
        <v>0</v>
      </c>
      <c r="Q133" s="84">
        <v>0</v>
      </c>
      <c r="R133" s="85">
        <v>0</v>
      </c>
      <c r="S133" s="80">
        <v>0</v>
      </c>
      <c r="T133" s="80">
        <v>0</v>
      </c>
      <c r="U133" s="80">
        <v>1</v>
      </c>
      <c r="V133" s="80">
        <v>0</v>
      </c>
      <c r="W133" s="81">
        <v>0</v>
      </c>
      <c r="X133" s="82">
        <v>0</v>
      </c>
      <c r="Y133" s="86">
        <v>0</v>
      </c>
      <c r="Z133" s="87">
        <v>1</v>
      </c>
      <c r="AA133" s="97" t="s">
        <v>549</v>
      </c>
      <c r="AB133" s="89"/>
      <c r="AC133" s="71"/>
      <c r="AD133" s="72"/>
      <c r="AE133" s="72"/>
      <c r="AF133" s="72"/>
      <c r="AG133" s="73"/>
      <c r="AH133" s="74"/>
      <c r="AI133" s="75"/>
    </row>
    <row r="134" spans="1:35" s="45" customFormat="1" ht="26.25" hidden="1" x14ac:dyDescent="0.25">
      <c r="A134" s="78">
        <v>132</v>
      </c>
      <c r="B134" s="78" t="s">
        <v>941</v>
      </c>
      <c r="C134" s="78" t="s">
        <v>2052</v>
      </c>
      <c r="D134" s="78" t="s">
        <v>89</v>
      </c>
      <c r="E134" s="78" t="s">
        <v>105</v>
      </c>
      <c r="F134" s="78">
        <v>2</v>
      </c>
      <c r="G134" s="78">
        <v>2.2000000000000002</v>
      </c>
      <c r="H134" s="78" t="s">
        <v>546</v>
      </c>
      <c r="I134" s="78">
        <v>742</v>
      </c>
      <c r="J134" s="79">
        <v>0</v>
      </c>
      <c r="K134" s="80">
        <v>0</v>
      </c>
      <c r="L134" s="80">
        <v>1</v>
      </c>
      <c r="M134" s="81">
        <v>0</v>
      </c>
      <c r="N134" s="82">
        <v>0</v>
      </c>
      <c r="O134" s="83">
        <v>0</v>
      </c>
      <c r="P134" s="83">
        <v>0</v>
      </c>
      <c r="Q134" s="84">
        <v>1</v>
      </c>
      <c r="R134" s="85">
        <v>0</v>
      </c>
      <c r="S134" s="80">
        <v>0</v>
      </c>
      <c r="T134" s="80">
        <v>0</v>
      </c>
      <c r="U134" s="80">
        <v>0</v>
      </c>
      <c r="V134" s="80">
        <v>0</v>
      </c>
      <c r="W134" s="81">
        <v>0</v>
      </c>
      <c r="X134" s="82">
        <v>0</v>
      </c>
      <c r="Y134" s="86">
        <v>0</v>
      </c>
      <c r="Z134" s="87">
        <v>1</v>
      </c>
      <c r="AA134" s="97" t="s">
        <v>550</v>
      </c>
      <c r="AB134" s="89"/>
      <c r="AC134" s="71"/>
      <c r="AD134" s="72"/>
      <c r="AE134" s="72"/>
      <c r="AF134" s="72"/>
      <c r="AG134" s="73"/>
      <c r="AH134" s="74"/>
      <c r="AI134" s="75"/>
    </row>
    <row r="135" spans="1:35" s="45" customFormat="1" ht="64.5" x14ac:dyDescent="0.25">
      <c r="A135" s="78">
        <v>133</v>
      </c>
      <c r="B135" s="78" t="s">
        <v>941</v>
      </c>
      <c r="C135" s="78" t="s">
        <v>2052</v>
      </c>
      <c r="D135" s="78" t="s">
        <v>89</v>
      </c>
      <c r="E135" s="78" t="s">
        <v>105</v>
      </c>
      <c r="F135" s="78">
        <v>2</v>
      </c>
      <c r="G135" s="78">
        <v>2.2999999999999998</v>
      </c>
      <c r="H135" s="189" t="s">
        <v>551</v>
      </c>
      <c r="I135" s="78">
        <v>517</v>
      </c>
      <c r="J135" s="79">
        <v>1</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1</v>
      </c>
      <c r="AA135" s="196" t="s">
        <v>552</v>
      </c>
      <c r="AB135" s="89"/>
      <c r="AC135" s="71"/>
      <c r="AD135" s="72"/>
      <c r="AE135" s="72"/>
      <c r="AF135" s="72"/>
      <c r="AG135" s="73"/>
      <c r="AH135" s="74"/>
      <c r="AI135" s="75"/>
    </row>
    <row r="136" spans="1:35" s="45" customFormat="1" ht="77.25" x14ac:dyDescent="0.25">
      <c r="A136" s="78">
        <v>134</v>
      </c>
      <c r="B136" s="78" t="s">
        <v>941</v>
      </c>
      <c r="C136" s="78" t="s">
        <v>2052</v>
      </c>
      <c r="D136" s="78" t="s">
        <v>89</v>
      </c>
      <c r="E136" s="78" t="s">
        <v>105</v>
      </c>
      <c r="F136" s="78">
        <v>2</v>
      </c>
      <c r="G136" s="78">
        <v>2.2999999999999998</v>
      </c>
      <c r="H136" s="78" t="s">
        <v>551</v>
      </c>
      <c r="I136" s="78">
        <v>714</v>
      </c>
      <c r="J136" s="79">
        <v>1</v>
      </c>
      <c r="K136" s="80">
        <v>0</v>
      </c>
      <c r="L136" s="80">
        <v>0</v>
      </c>
      <c r="M136" s="81">
        <v>0</v>
      </c>
      <c r="N136" s="82">
        <v>0</v>
      </c>
      <c r="O136" s="83">
        <v>0</v>
      </c>
      <c r="P136" s="83">
        <v>0</v>
      </c>
      <c r="Q136" s="84">
        <v>0</v>
      </c>
      <c r="R136" s="85">
        <v>0</v>
      </c>
      <c r="S136" s="80">
        <v>0</v>
      </c>
      <c r="T136" s="80">
        <v>0</v>
      </c>
      <c r="U136" s="80">
        <v>0</v>
      </c>
      <c r="V136" s="80">
        <v>0</v>
      </c>
      <c r="W136" s="81">
        <v>0</v>
      </c>
      <c r="X136" s="82">
        <v>0</v>
      </c>
      <c r="Y136" s="86">
        <v>0</v>
      </c>
      <c r="Z136" s="87">
        <v>1</v>
      </c>
      <c r="AA136" s="196" t="s">
        <v>553</v>
      </c>
      <c r="AB136" s="89"/>
      <c r="AC136" s="71"/>
      <c r="AD136" s="72"/>
      <c r="AE136" s="72"/>
      <c r="AF136" s="72"/>
      <c r="AG136" s="73"/>
      <c r="AH136" s="74"/>
      <c r="AI136" s="75"/>
    </row>
    <row r="137" spans="1:35" s="45" customFormat="1" ht="77.25" x14ac:dyDescent="0.25">
      <c r="A137" s="78">
        <v>135</v>
      </c>
      <c r="B137" s="78" t="s">
        <v>941</v>
      </c>
      <c r="C137" s="78" t="s">
        <v>2052</v>
      </c>
      <c r="D137" s="78" t="s">
        <v>89</v>
      </c>
      <c r="E137" s="78" t="s">
        <v>105</v>
      </c>
      <c r="F137" s="78">
        <v>2</v>
      </c>
      <c r="G137" s="78">
        <v>2.2999999999999998</v>
      </c>
      <c r="H137" s="78" t="s">
        <v>551</v>
      </c>
      <c r="I137" s="78">
        <v>715</v>
      </c>
      <c r="J137" s="79">
        <v>1</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1</v>
      </c>
      <c r="AA137" s="196" t="s">
        <v>554</v>
      </c>
      <c r="AB137" s="89"/>
      <c r="AC137" s="71"/>
      <c r="AD137" s="72"/>
      <c r="AE137" s="72"/>
      <c r="AF137" s="72"/>
      <c r="AG137" s="73"/>
      <c r="AH137" s="74"/>
      <c r="AI137" s="75"/>
    </row>
    <row r="138" spans="1:35" s="45" customFormat="1" ht="77.25" x14ac:dyDescent="0.25">
      <c r="A138" s="78">
        <v>136</v>
      </c>
      <c r="B138" s="78" t="s">
        <v>941</v>
      </c>
      <c r="C138" s="78" t="s">
        <v>2052</v>
      </c>
      <c r="D138" s="78" t="s">
        <v>89</v>
      </c>
      <c r="E138" s="78" t="s">
        <v>105</v>
      </c>
      <c r="F138" s="78">
        <v>2</v>
      </c>
      <c r="G138" s="78">
        <v>2.2999999999999998</v>
      </c>
      <c r="H138" s="78" t="s">
        <v>551</v>
      </c>
      <c r="I138" s="78">
        <v>720</v>
      </c>
      <c r="J138" s="79">
        <v>1</v>
      </c>
      <c r="K138" s="80">
        <v>0</v>
      </c>
      <c r="L138" s="80">
        <v>0</v>
      </c>
      <c r="M138" s="81">
        <v>0</v>
      </c>
      <c r="N138" s="82">
        <v>0</v>
      </c>
      <c r="O138" s="83">
        <v>0</v>
      </c>
      <c r="P138" s="83">
        <v>0</v>
      </c>
      <c r="Q138" s="84">
        <v>0</v>
      </c>
      <c r="R138" s="85">
        <v>0</v>
      </c>
      <c r="S138" s="80">
        <v>0</v>
      </c>
      <c r="T138" s="80">
        <v>0</v>
      </c>
      <c r="U138" s="80">
        <v>0</v>
      </c>
      <c r="V138" s="80">
        <v>0</v>
      </c>
      <c r="W138" s="81">
        <v>0</v>
      </c>
      <c r="X138" s="82">
        <v>0</v>
      </c>
      <c r="Y138" s="86">
        <v>0</v>
      </c>
      <c r="Z138" s="87">
        <v>1</v>
      </c>
      <c r="AA138" s="196" t="s">
        <v>555</v>
      </c>
      <c r="AB138" s="89"/>
      <c r="AC138" s="71"/>
      <c r="AD138" s="72"/>
      <c r="AE138" s="72"/>
      <c r="AF138" s="72"/>
      <c r="AG138" s="73"/>
      <c r="AH138" s="74"/>
      <c r="AI138" s="75"/>
    </row>
    <row r="139" spans="1:35" s="45" customFormat="1" ht="64.5" x14ac:dyDescent="0.25">
      <c r="A139" s="78">
        <v>137</v>
      </c>
      <c r="B139" s="78" t="s">
        <v>941</v>
      </c>
      <c r="C139" s="78" t="s">
        <v>2052</v>
      </c>
      <c r="D139" s="78" t="s">
        <v>89</v>
      </c>
      <c r="E139" s="78" t="s">
        <v>105</v>
      </c>
      <c r="F139" s="78">
        <v>2</v>
      </c>
      <c r="G139" s="78">
        <v>2.2999999999999998</v>
      </c>
      <c r="H139" s="78" t="s">
        <v>551</v>
      </c>
      <c r="I139" s="78">
        <v>743</v>
      </c>
      <c r="J139" s="79">
        <v>1</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1</v>
      </c>
      <c r="AA139" s="196" t="s">
        <v>556</v>
      </c>
      <c r="AB139" s="89"/>
      <c r="AC139" s="71"/>
      <c r="AD139" s="72"/>
      <c r="AE139" s="72"/>
      <c r="AF139" s="72"/>
      <c r="AG139" s="73"/>
      <c r="AH139" s="74"/>
      <c r="AI139" s="75"/>
    </row>
    <row r="140" spans="1:35" s="45" customFormat="1" ht="90" x14ac:dyDescent="0.25">
      <c r="A140" s="78">
        <v>138</v>
      </c>
      <c r="B140" s="78" t="s">
        <v>941</v>
      </c>
      <c r="C140" s="78" t="s">
        <v>2052</v>
      </c>
      <c r="D140" s="78" t="s">
        <v>89</v>
      </c>
      <c r="E140" s="78" t="s">
        <v>105</v>
      </c>
      <c r="F140" s="78">
        <v>2</v>
      </c>
      <c r="G140" s="78">
        <v>2.2999999999999998</v>
      </c>
      <c r="H140" s="78" t="s">
        <v>551</v>
      </c>
      <c r="I140" s="78">
        <v>744</v>
      </c>
      <c r="J140" s="79">
        <v>1</v>
      </c>
      <c r="K140" s="80">
        <v>0</v>
      </c>
      <c r="L140" s="80">
        <v>0</v>
      </c>
      <c r="M140" s="81">
        <v>0</v>
      </c>
      <c r="N140" s="82">
        <v>0</v>
      </c>
      <c r="O140" s="83">
        <v>0</v>
      </c>
      <c r="P140" s="83">
        <v>0</v>
      </c>
      <c r="Q140" s="84">
        <v>0</v>
      </c>
      <c r="R140" s="85">
        <v>0</v>
      </c>
      <c r="S140" s="80">
        <v>0</v>
      </c>
      <c r="T140" s="80">
        <v>0</v>
      </c>
      <c r="U140" s="80">
        <v>0</v>
      </c>
      <c r="V140" s="80">
        <v>0</v>
      </c>
      <c r="W140" s="81">
        <v>0</v>
      </c>
      <c r="X140" s="82">
        <v>0</v>
      </c>
      <c r="Y140" s="86">
        <v>0</v>
      </c>
      <c r="Z140" s="87">
        <v>1</v>
      </c>
      <c r="AA140" s="196" t="s">
        <v>557</v>
      </c>
      <c r="AB140" s="89"/>
      <c r="AC140" s="71"/>
      <c r="AD140" s="72"/>
      <c r="AE140" s="72"/>
      <c r="AF140" s="72"/>
      <c r="AG140" s="73"/>
      <c r="AH140" s="74"/>
      <c r="AI140" s="75"/>
    </row>
    <row r="141" spans="1:35" s="45" customFormat="1" ht="64.5" x14ac:dyDescent="0.25">
      <c r="A141" s="78">
        <v>139</v>
      </c>
      <c r="B141" s="78" t="s">
        <v>941</v>
      </c>
      <c r="C141" s="78" t="s">
        <v>2052</v>
      </c>
      <c r="D141" s="78" t="s">
        <v>89</v>
      </c>
      <c r="E141" s="78" t="s">
        <v>105</v>
      </c>
      <c r="F141" s="78">
        <v>2</v>
      </c>
      <c r="G141" s="78">
        <v>2.2999999999999998</v>
      </c>
      <c r="H141" s="78" t="s">
        <v>551</v>
      </c>
      <c r="I141" s="78">
        <v>745</v>
      </c>
      <c r="J141" s="79">
        <v>1</v>
      </c>
      <c r="K141" s="80">
        <v>0</v>
      </c>
      <c r="L141" s="80">
        <v>0</v>
      </c>
      <c r="M141" s="81">
        <v>0</v>
      </c>
      <c r="N141" s="82">
        <v>0</v>
      </c>
      <c r="O141" s="83">
        <v>0</v>
      </c>
      <c r="P141" s="83">
        <v>0</v>
      </c>
      <c r="Q141" s="84">
        <v>0</v>
      </c>
      <c r="R141" s="85">
        <v>0</v>
      </c>
      <c r="S141" s="80">
        <v>0</v>
      </c>
      <c r="T141" s="80">
        <v>0</v>
      </c>
      <c r="U141" s="80">
        <v>0</v>
      </c>
      <c r="V141" s="80">
        <v>0</v>
      </c>
      <c r="W141" s="81">
        <v>0</v>
      </c>
      <c r="X141" s="82">
        <v>0</v>
      </c>
      <c r="Y141" s="86">
        <v>0</v>
      </c>
      <c r="Z141" s="87">
        <v>1</v>
      </c>
      <c r="AA141" s="196" t="s">
        <v>556</v>
      </c>
      <c r="AB141" s="89"/>
      <c r="AC141" s="71"/>
      <c r="AD141" s="72"/>
      <c r="AE141" s="72"/>
      <c r="AF141" s="72"/>
      <c r="AG141" s="73"/>
      <c r="AH141" s="74"/>
      <c r="AI141" s="75"/>
    </row>
    <row r="142" spans="1:35" s="45" customFormat="1" ht="51.75" x14ac:dyDescent="0.25">
      <c r="A142" s="78">
        <v>140</v>
      </c>
      <c r="B142" s="78" t="s">
        <v>941</v>
      </c>
      <c r="C142" s="78" t="s">
        <v>2052</v>
      </c>
      <c r="D142" s="78" t="s">
        <v>89</v>
      </c>
      <c r="E142" s="78" t="s">
        <v>105</v>
      </c>
      <c r="F142" s="78">
        <v>2</v>
      </c>
      <c r="G142" s="78">
        <v>2.2999999999999998</v>
      </c>
      <c r="H142" s="189" t="s">
        <v>558</v>
      </c>
      <c r="I142" s="78">
        <v>526</v>
      </c>
      <c r="J142" s="79">
        <v>1</v>
      </c>
      <c r="K142" s="80">
        <v>0</v>
      </c>
      <c r="L142" s="80">
        <v>0</v>
      </c>
      <c r="M142" s="81">
        <v>0</v>
      </c>
      <c r="N142" s="82">
        <v>0</v>
      </c>
      <c r="O142" s="83">
        <v>0</v>
      </c>
      <c r="P142" s="83">
        <v>0</v>
      </c>
      <c r="Q142" s="84">
        <v>0</v>
      </c>
      <c r="R142" s="85">
        <v>0</v>
      </c>
      <c r="S142" s="80">
        <v>0</v>
      </c>
      <c r="T142" s="80">
        <v>0</v>
      </c>
      <c r="U142" s="80">
        <v>0</v>
      </c>
      <c r="V142" s="80">
        <v>0</v>
      </c>
      <c r="W142" s="81">
        <v>0</v>
      </c>
      <c r="X142" s="82">
        <v>0</v>
      </c>
      <c r="Y142" s="86">
        <v>0</v>
      </c>
      <c r="Z142" s="87">
        <v>1</v>
      </c>
      <c r="AA142" s="196" t="s">
        <v>559</v>
      </c>
      <c r="AB142" s="89"/>
      <c r="AC142" s="71"/>
      <c r="AD142" s="72"/>
      <c r="AE142" s="72"/>
      <c r="AF142" s="72"/>
      <c r="AG142" s="73"/>
      <c r="AH142" s="74"/>
      <c r="AI142" s="75"/>
    </row>
    <row r="143" spans="1:35" s="45" customFormat="1" ht="26.25" hidden="1" x14ac:dyDescent="0.25">
      <c r="A143" s="78">
        <v>141</v>
      </c>
      <c r="B143" s="78" t="s">
        <v>941</v>
      </c>
      <c r="C143" s="78" t="s">
        <v>2052</v>
      </c>
      <c r="D143" s="78" t="s">
        <v>89</v>
      </c>
      <c r="E143" s="78" t="s">
        <v>105</v>
      </c>
      <c r="F143" s="78">
        <v>2</v>
      </c>
      <c r="G143" s="78">
        <v>2.2999999999999998</v>
      </c>
      <c r="H143" s="78" t="s">
        <v>558</v>
      </c>
      <c r="I143" s="78">
        <v>589</v>
      </c>
      <c r="J143" s="79">
        <v>1</v>
      </c>
      <c r="K143" s="80">
        <v>0</v>
      </c>
      <c r="L143" s="80">
        <v>0</v>
      </c>
      <c r="M143" s="81">
        <v>0</v>
      </c>
      <c r="N143" s="82">
        <v>0</v>
      </c>
      <c r="O143" s="83">
        <v>0</v>
      </c>
      <c r="P143" s="83">
        <v>0</v>
      </c>
      <c r="Q143" s="84">
        <v>0</v>
      </c>
      <c r="R143" s="85">
        <v>0</v>
      </c>
      <c r="S143" s="80">
        <v>0</v>
      </c>
      <c r="T143" s="80">
        <v>0</v>
      </c>
      <c r="U143" s="80">
        <v>0</v>
      </c>
      <c r="V143" s="80">
        <v>0</v>
      </c>
      <c r="W143" s="81">
        <v>0</v>
      </c>
      <c r="X143" s="82">
        <v>0</v>
      </c>
      <c r="Y143" s="86">
        <v>0</v>
      </c>
      <c r="Z143" s="87">
        <v>1</v>
      </c>
      <c r="AA143" s="97" t="s">
        <v>560</v>
      </c>
      <c r="AB143" s="89"/>
      <c r="AC143" s="71"/>
      <c r="AD143" s="72"/>
      <c r="AE143" s="72"/>
      <c r="AF143" s="72"/>
      <c r="AG143" s="73"/>
      <c r="AH143" s="74"/>
      <c r="AI143" s="75"/>
    </row>
    <row r="144" spans="1:35" s="45" customFormat="1" ht="51.75" x14ac:dyDescent="0.25">
      <c r="A144" s="78">
        <v>142</v>
      </c>
      <c r="B144" s="78" t="s">
        <v>941</v>
      </c>
      <c r="C144" s="78" t="s">
        <v>2052</v>
      </c>
      <c r="D144" s="78" t="s">
        <v>89</v>
      </c>
      <c r="E144" s="78" t="s">
        <v>105</v>
      </c>
      <c r="F144" s="78">
        <v>2</v>
      </c>
      <c r="G144" s="78">
        <v>2.2999999999999998</v>
      </c>
      <c r="H144" s="78" t="s">
        <v>558</v>
      </c>
      <c r="I144" s="78">
        <v>748</v>
      </c>
      <c r="J144" s="79">
        <v>1</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1</v>
      </c>
      <c r="AA144" s="196" t="s">
        <v>561</v>
      </c>
      <c r="AB144" s="89"/>
      <c r="AC144" s="71"/>
      <c r="AD144" s="72"/>
      <c r="AE144" s="72"/>
      <c r="AF144" s="72"/>
      <c r="AG144" s="73"/>
      <c r="AH144" s="74"/>
      <c r="AI144" s="75"/>
    </row>
    <row r="145" spans="1:35" s="45" customFormat="1" ht="51.75" hidden="1" x14ac:dyDescent="0.25">
      <c r="A145" s="78">
        <v>143</v>
      </c>
      <c r="B145" s="78" t="s">
        <v>941</v>
      </c>
      <c r="C145" s="78" t="s">
        <v>2052</v>
      </c>
      <c r="D145" s="78" t="s">
        <v>89</v>
      </c>
      <c r="E145" s="78" t="s">
        <v>105</v>
      </c>
      <c r="F145" s="78">
        <v>2</v>
      </c>
      <c r="G145" s="78">
        <v>2.2999999999999998</v>
      </c>
      <c r="H145" s="78" t="s">
        <v>562</v>
      </c>
      <c r="I145" s="78">
        <v>523</v>
      </c>
      <c r="J145" s="79">
        <v>0</v>
      </c>
      <c r="K145" s="80">
        <v>0</v>
      </c>
      <c r="L145" s="80">
        <v>0</v>
      </c>
      <c r="M145" s="81">
        <v>0</v>
      </c>
      <c r="N145" s="82">
        <v>1</v>
      </c>
      <c r="O145" s="83">
        <v>0</v>
      </c>
      <c r="P145" s="83">
        <v>0</v>
      </c>
      <c r="Q145" s="84">
        <v>1</v>
      </c>
      <c r="R145" s="85">
        <v>1</v>
      </c>
      <c r="S145" s="80">
        <v>0</v>
      </c>
      <c r="T145" s="80">
        <v>0</v>
      </c>
      <c r="U145" s="80">
        <v>0</v>
      </c>
      <c r="V145" s="80">
        <v>0</v>
      </c>
      <c r="W145" s="81">
        <v>0</v>
      </c>
      <c r="X145" s="82">
        <v>0</v>
      </c>
      <c r="Y145" s="86">
        <v>0</v>
      </c>
      <c r="Z145" s="87">
        <v>1</v>
      </c>
      <c r="AA145" s="97" t="s">
        <v>563</v>
      </c>
      <c r="AB145" s="89"/>
      <c r="AC145" s="71"/>
      <c r="AD145" s="72"/>
      <c r="AE145" s="72"/>
      <c r="AF145" s="72"/>
      <c r="AG145" s="73"/>
      <c r="AH145" s="74"/>
      <c r="AI145" s="75"/>
    </row>
    <row r="146" spans="1:35" s="45" customFormat="1" ht="51.75" hidden="1" x14ac:dyDescent="0.25">
      <c r="A146" s="78">
        <v>144</v>
      </c>
      <c r="B146" s="78" t="s">
        <v>941</v>
      </c>
      <c r="C146" s="78" t="s">
        <v>2052</v>
      </c>
      <c r="D146" s="78" t="s">
        <v>89</v>
      </c>
      <c r="E146" s="78" t="s">
        <v>105</v>
      </c>
      <c r="F146" s="78">
        <v>2</v>
      </c>
      <c r="G146" s="78">
        <v>2.2999999999999998</v>
      </c>
      <c r="H146" s="78" t="s">
        <v>562</v>
      </c>
      <c r="I146" s="78">
        <v>586</v>
      </c>
      <c r="J146" s="79">
        <v>1</v>
      </c>
      <c r="K146" s="80">
        <v>0</v>
      </c>
      <c r="L146" s="80">
        <v>0</v>
      </c>
      <c r="M146" s="81">
        <v>0</v>
      </c>
      <c r="N146" s="82">
        <v>0</v>
      </c>
      <c r="O146" s="83">
        <v>0</v>
      </c>
      <c r="P146" s="83">
        <v>0</v>
      </c>
      <c r="Q146" s="84">
        <v>0</v>
      </c>
      <c r="R146" s="85">
        <v>0</v>
      </c>
      <c r="S146" s="80">
        <v>0</v>
      </c>
      <c r="T146" s="80">
        <v>0</v>
      </c>
      <c r="U146" s="80">
        <v>0</v>
      </c>
      <c r="V146" s="80">
        <v>1</v>
      </c>
      <c r="W146" s="81">
        <v>0</v>
      </c>
      <c r="X146" s="82">
        <v>0</v>
      </c>
      <c r="Y146" s="86">
        <v>0</v>
      </c>
      <c r="Z146" s="87">
        <v>1</v>
      </c>
      <c r="AA146" s="97" t="s">
        <v>564</v>
      </c>
      <c r="AB146" s="89"/>
      <c r="AC146" s="71"/>
      <c r="AD146" s="72"/>
      <c r="AE146" s="72"/>
      <c r="AF146" s="72"/>
      <c r="AG146" s="73"/>
      <c r="AH146" s="74"/>
      <c r="AI146" s="75"/>
    </row>
    <row r="147" spans="1:35" s="45" customFormat="1" ht="64.5" hidden="1" x14ac:dyDescent="0.25">
      <c r="A147" s="78">
        <v>145</v>
      </c>
      <c r="B147" s="78" t="s">
        <v>941</v>
      </c>
      <c r="C147" s="78" t="s">
        <v>2052</v>
      </c>
      <c r="D147" s="78" t="s">
        <v>89</v>
      </c>
      <c r="E147" s="78" t="s">
        <v>105</v>
      </c>
      <c r="F147" s="78">
        <v>2</v>
      </c>
      <c r="G147" s="78">
        <v>2.2999999999999998</v>
      </c>
      <c r="H147" s="78" t="s">
        <v>562</v>
      </c>
      <c r="I147" s="78">
        <v>747</v>
      </c>
      <c r="J147" s="79">
        <v>1</v>
      </c>
      <c r="K147" s="80">
        <v>0</v>
      </c>
      <c r="L147" s="80">
        <v>0</v>
      </c>
      <c r="M147" s="81">
        <v>0</v>
      </c>
      <c r="N147" s="82">
        <v>1</v>
      </c>
      <c r="O147" s="83">
        <v>0</v>
      </c>
      <c r="P147" s="83">
        <v>0</v>
      </c>
      <c r="Q147" s="84">
        <v>0</v>
      </c>
      <c r="R147" s="85">
        <v>0</v>
      </c>
      <c r="S147" s="80">
        <v>0</v>
      </c>
      <c r="T147" s="80">
        <v>0</v>
      </c>
      <c r="U147" s="80">
        <v>0</v>
      </c>
      <c r="V147" s="80">
        <v>0</v>
      </c>
      <c r="W147" s="81">
        <v>0</v>
      </c>
      <c r="X147" s="82">
        <v>0</v>
      </c>
      <c r="Y147" s="86">
        <v>0</v>
      </c>
      <c r="Z147" s="87">
        <v>1</v>
      </c>
      <c r="AA147" s="97" t="s">
        <v>565</v>
      </c>
      <c r="AB147" s="89"/>
      <c r="AC147" s="71"/>
      <c r="AD147" s="72"/>
      <c r="AE147" s="72"/>
      <c r="AF147" s="72"/>
      <c r="AG147" s="73"/>
      <c r="AH147" s="74"/>
      <c r="AI147" s="75"/>
    </row>
    <row r="148" spans="1:35" s="45" customFormat="1" hidden="1" x14ac:dyDescent="0.25">
      <c r="A148" s="78">
        <v>146</v>
      </c>
      <c r="B148" s="78" t="s">
        <v>941</v>
      </c>
      <c r="C148" s="78" t="s">
        <v>2052</v>
      </c>
      <c r="D148" s="78" t="s">
        <v>89</v>
      </c>
      <c r="E148" s="78" t="s">
        <v>105</v>
      </c>
      <c r="F148" s="78">
        <v>2</v>
      </c>
      <c r="G148" s="78">
        <v>2.2999999999999998</v>
      </c>
      <c r="H148" s="78" t="s">
        <v>566</v>
      </c>
      <c r="I148" s="78">
        <v>524</v>
      </c>
      <c r="J148" s="79">
        <v>0</v>
      </c>
      <c r="K148" s="80">
        <v>0</v>
      </c>
      <c r="L148" s="80">
        <v>0</v>
      </c>
      <c r="M148" s="81">
        <v>0</v>
      </c>
      <c r="N148" s="82">
        <v>0</v>
      </c>
      <c r="O148" s="83">
        <v>0</v>
      </c>
      <c r="P148" s="83">
        <v>0</v>
      </c>
      <c r="Q148" s="84">
        <v>0</v>
      </c>
      <c r="R148" s="85">
        <v>1</v>
      </c>
      <c r="S148" s="80">
        <v>0</v>
      </c>
      <c r="T148" s="80">
        <v>0</v>
      </c>
      <c r="U148" s="80">
        <v>0</v>
      </c>
      <c r="V148" s="80">
        <v>0</v>
      </c>
      <c r="W148" s="81">
        <v>0</v>
      </c>
      <c r="X148" s="82">
        <v>0</v>
      </c>
      <c r="Y148" s="86">
        <v>0</v>
      </c>
      <c r="Z148" s="87">
        <v>1</v>
      </c>
      <c r="AA148" s="97" t="s">
        <v>567</v>
      </c>
      <c r="AB148" s="89"/>
      <c r="AC148" s="71"/>
      <c r="AD148" s="72"/>
      <c r="AE148" s="72"/>
      <c r="AF148" s="72"/>
      <c r="AG148" s="73"/>
      <c r="AH148" s="74"/>
      <c r="AI148" s="75"/>
    </row>
    <row r="149" spans="1:35" s="45" customFormat="1" ht="26.25" hidden="1" x14ac:dyDescent="0.25">
      <c r="A149" s="78">
        <v>147</v>
      </c>
      <c r="B149" s="78" t="s">
        <v>941</v>
      </c>
      <c r="C149" s="78" t="s">
        <v>2052</v>
      </c>
      <c r="D149" s="78" t="s">
        <v>89</v>
      </c>
      <c r="E149" s="78" t="s">
        <v>105</v>
      </c>
      <c r="F149" s="78">
        <v>2</v>
      </c>
      <c r="G149" s="78">
        <v>2.2999999999999998</v>
      </c>
      <c r="H149" s="78" t="s">
        <v>566</v>
      </c>
      <c r="I149" s="78">
        <v>535</v>
      </c>
      <c r="J149" s="79">
        <v>0</v>
      </c>
      <c r="K149" s="80">
        <v>0</v>
      </c>
      <c r="L149" s="80">
        <v>0</v>
      </c>
      <c r="M149" s="81">
        <v>0</v>
      </c>
      <c r="N149" s="82">
        <v>1</v>
      </c>
      <c r="O149" s="83">
        <v>0</v>
      </c>
      <c r="P149" s="83">
        <v>0</v>
      </c>
      <c r="Q149" s="84">
        <v>0</v>
      </c>
      <c r="R149" s="85">
        <v>1</v>
      </c>
      <c r="S149" s="80">
        <v>0</v>
      </c>
      <c r="T149" s="80">
        <v>0</v>
      </c>
      <c r="U149" s="80">
        <v>0</v>
      </c>
      <c r="V149" s="80">
        <v>0</v>
      </c>
      <c r="W149" s="81">
        <v>0</v>
      </c>
      <c r="X149" s="82">
        <v>0</v>
      </c>
      <c r="Y149" s="86">
        <v>0</v>
      </c>
      <c r="Z149" s="87">
        <v>1</v>
      </c>
      <c r="AA149" s="97" t="s">
        <v>568</v>
      </c>
      <c r="AB149" s="89"/>
      <c r="AC149" s="71"/>
      <c r="AD149" s="72"/>
      <c r="AE149" s="72"/>
      <c r="AF149" s="72"/>
      <c r="AG149" s="73"/>
      <c r="AH149" s="74"/>
      <c r="AI149" s="75"/>
    </row>
    <row r="150" spans="1:35" s="45" customFormat="1" hidden="1" x14ac:dyDescent="0.25">
      <c r="A150" s="78">
        <v>148</v>
      </c>
      <c r="B150" s="78" t="s">
        <v>941</v>
      </c>
      <c r="C150" s="78" t="s">
        <v>2052</v>
      </c>
      <c r="D150" s="78" t="s">
        <v>89</v>
      </c>
      <c r="E150" s="78" t="s">
        <v>105</v>
      </c>
      <c r="F150" s="78">
        <v>2</v>
      </c>
      <c r="G150" s="78">
        <v>2.2999999999999998</v>
      </c>
      <c r="H150" s="78" t="s">
        <v>566</v>
      </c>
      <c r="I150" s="78">
        <v>538</v>
      </c>
      <c r="J150" s="79">
        <v>0</v>
      </c>
      <c r="K150" s="80">
        <v>0</v>
      </c>
      <c r="L150" s="80">
        <v>0</v>
      </c>
      <c r="M150" s="81">
        <v>1</v>
      </c>
      <c r="N150" s="82">
        <v>0</v>
      </c>
      <c r="O150" s="83">
        <v>1</v>
      </c>
      <c r="P150" s="83">
        <v>0</v>
      </c>
      <c r="Q150" s="84">
        <v>0</v>
      </c>
      <c r="R150" s="85">
        <v>0</v>
      </c>
      <c r="S150" s="80">
        <v>0</v>
      </c>
      <c r="T150" s="80">
        <v>0</v>
      </c>
      <c r="U150" s="80">
        <v>0</v>
      </c>
      <c r="V150" s="80">
        <v>0</v>
      </c>
      <c r="W150" s="81">
        <v>0</v>
      </c>
      <c r="X150" s="82">
        <v>0</v>
      </c>
      <c r="Y150" s="86">
        <v>0</v>
      </c>
      <c r="Z150" s="87">
        <v>1</v>
      </c>
      <c r="AA150" s="97" t="s">
        <v>569</v>
      </c>
      <c r="AB150" s="89"/>
      <c r="AC150" s="71"/>
      <c r="AD150" s="72"/>
      <c r="AE150" s="72"/>
      <c r="AF150" s="72"/>
      <c r="AG150" s="73"/>
      <c r="AH150" s="74"/>
      <c r="AI150" s="75"/>
    </row>
    <row r="151" spans="1:35" s="45" customFormat="1" ht="51.75" hidden="1" x14ac:dyDescent="0.25">
      <c r="A151" s="78">
        <v>149</v>
      </c>
      <c r="B151" s="78" t="s">
        <v>941</v>
      </c>
      <c r="C151" s="78" t="s">
        <v>2052</v>
      </c>
      <c r="D151" s="78" t="s">
        <v>89</v>
      </c>
      <c r="E151" s="78" t="s">
        <v>105</v>
      </c>
      <c r="F151" s="78">
        <v>2</v>
      </c>
      <c r="G151" s="78">
        <v>2.2999999999999998</v>
      </c>
      <c r="H151" s="78" t="s">
        <v>566</v>
      </c>
      <c r="I151" s="78">
        <v>575</v>
      </c>
      <c r="J151" s="79">
        <v>1</v>
      </c>
      <c r="K151" s="80">
        <v>0</v>
      </c>
      <c r="L151" s="80">
        <v>0</v>
      </c>
      <c r="M151" s="81">
        <v>1</v>
      </c>
      <c r="N151" s="82">
        <v>1</v>
      </c>
      <c r="O151" s="83">
        <v>0</v>
      </c>
      <c r="P151" s="83">
        <v>0</v>
      </c>
      <c r="Q151" s="84">
        <v>0</v>
      </c>
      <c r="R151" s="85">
        <v>0</v>
      </c>
      <c r="S151" s="80">
        <v>0</v>
      </c>
      <c r="T151" s="80">
        <v>0</v>
      </c>
      <c r="U151" s="80">
        <v>0</v>
      </c>
      <c r="V151" s="80">
        <v>0</v>
      </c>
      <c r="W151" s="81">
        <v>0</v>
      </c>
      <c r="X151" s="82">
        <v>0</v>
      </c>
      <c r="Y151" s="86">
        <v>0</v>
      </c>
      <c r="Z151" s="87">
        <v>1</v>
      </c>
      <c r="AA151" s="97" t="s">
        <v>570</v>
      </c>
      <c r="AB151" s="89"/>
      <c r="AC151" s="71"/>
      <c r="AD151" s="72"/>
      <c r="AE151" s="72"/>
      <c r="AF151" s="72"/>
      <c r="AG151" s="73"/>
      <c r="AH151" s="74"/>
      <c r="AI151" s="75"/>
    </row>
    <row r="152" spans="1:35" s="45" customFormat="1" ht="39" hidden="1" x14ac:dyDescent="0.25">
      <c r="A152" s="78">
        <v>150</v>
      </c>
      <c r="B152" s="78" t="s">
        <v>941</v>
      </c>
      <c r="C152" s="78" t="s">
        <v>2052</v>
      </c>
      <c r="D152" s="78" t="s">
        <v>89</v>
      </c>
      <c r="E152" s="78" t="s">
        <v>105</v>
      </c>
      <c r="F152" s="78">
        <v>2</v>
      </c>
      <c r="G152" s="78">
        <v>2.2999999999999998</v>
      </c>
      <c r="H152" s="78" t="s">
        <v>566</v>
      </c>
      <c r="I152" s="78">
        <v>659</v>
      </c>
      <c r="J152" s="79">
        <v>1</v>
      </c>
      <c r="K152" s="80">
        <v>0</v>
      </c>
      <c r="L152" s="80">
        <v>0</v>
      </c>
      <c r="M152" s="81">
        <v>0</v>
      </c>
      <c r="N152" s="82">
        <v>0</v>
      </c>
      <c r="O152" s="83">
        <v>0</v>
      </c>
      <c r="P152" s="83">
        <v>0</v>
      </c>
      <c r="Q152" s="84">
        <v>0</v>
      </c>
      <c r="R152" s="85">
        <v>0</v>
      </c>
      <c r="S152" s="80">
        <v>0</v>
      </c>
      <c r="T152" s="80">
        <v>0</v>
      </c>
      <c r="U152" s="80">
        <v>0</v>
      </c>
      <c r="V152" s="80">
        <v>0</v>
      </c>
      <c r="W152" s="81">
        <v>0</v>
      </c>
      <c r="X152" s="82">
        <v>0</v>
      </c>
      <c r="Y152" s="86">
        <v>0</v>
      </c>
      <c r="Z152" s="87">
        <v>1</v>
      </c>
      <c r="AA152" s="97" t="s">
        <v>571</v>
      </c>
      <c r="AB152" s="89"/>
      <c r="AC152" s="71"/>
      <c r="AD152" s="72"/>
      <c r="AE152" s="72"/>
      <c r="AF152" s="72"/>
      <c r="AG152" s="73"/>
      <c r="AH152" s="74"/>
      <c r="AI152" s="75"/>
    </row>
    <row r="153" spans="1:35" s="45" customFormat="1" ht="39" hidden="1" x14ac:dyDescent="0.25">
      <c r="A153" s="78">
        <v>151</v>
      </c>
      <c r="B153" s="78" t="s">
        <v>941</v>
      </c>
      <c r="C153" s="78" t="s">
        <v>2052</v>
      </c>
      <c r="D153" s="78" t="s">
        <v>89</v>
      </c>
      <c r="E153" s="78" t="s">
        <v>105</v>
      </c>
      <c r="F153" s="78">
        <v>2</v>
      </c>
      <c r="G153" s="78">
        <v>2.2999999999999998</v>
      </c>
      <c r="H153" s="78" t="s">
        <v>566</v>
      </c>
      <c r="I153" s="78">
        <v>665</v>
      </c>
      <c r="J153" s="79">
        <v>1</v>
      </c>
      <c r="K153" s="80">
        <v>0</v>
      </c>
      <c r="L153" s="80">
        <v>0</v>
      </c>
      <c r="M153" s="81">
        <v>0</v>
      </c>
      <c r="N153" s="82">
        <v>0</v>
      </c>
      <c r="O153" s="83">
        <v>0</v>
      </c>
      <c r="P153" s="83">
        <v>0</v>
      </c>
      <c r="Q153" s="84">
        <v>1</v>
      </c>
      <c r="R153" s="85">
        <v>0</v>
      </c>
      <c r="S153" s="80">
        <v>0</v>
      </c>
      <c r="T153" s="80">
        <v>0</v>
      </c>
      <c r="U153" s="80">
        <v>0</v>
      </c>
      <c r="V153" s="80">
        <v>0</v>
      </c>
      <c r="W153" s="81">
        <v>0</v>
      </c>
      <c r="X153" s="82">
        <v>0</v>
      </c>
      <c r="Y153" s="86">
        <v>0</v>
      </c>
      <c r="Z153" s="87">
        <v>1</v>
      </c>
      <c r="AA153" s="97" t="s">
        <v>572</v>
      </c>
      <c r="AB153" s="89"/>
      <c r="AC153" s="71"/>
      <c r="AD153" s="72"/>
      <c r="AE153" s="72"/>
      <c r="AF153" s="72"/>
      <c r="AG153" s="73"/>
      <c r="AH153" s="74"/>
      <c r="AI153" s="75"/>
    </row>
    <row r="154" spans="1:35" s="45" customFormat="1" hidden="1" x14ac:dyDescent="0.25">
      <c r="A154" s="78">
        <v>152</v>
      </c>
      <c r="B154" s="78" t="s">
        <v>941</v>
      </c>
      <c r="C154" s="78" t="s">
        <v>2052</v>
      </c>
      <c r="D154" s="78" t="s">
        <v>89</v>
      </c>
      <c r="E154" s="78" t="s">
        <v>105</v>
      </c>
      <c r="F154" s="78">
        <v>2</v>
      </c>
      <c r="G154" s="78">
        <v>2.2999999999999998</v>
      </c>
      <c r="H154" s="78" t="s">
        <v>566</v>
      </c>
      <c r="I154" s="78">
        <v>749</v>
      </c>
      <c r="J154" s="79">
        <v>0</v>
      </c>
      <c r="K154" s="80">
        <v>0</v>
      </c>
      <c r="L154" s="80">
        <v>0</v>
      </c>
      <c r="M154" s="81">
        <v>0</v>
      </c>
      <c r="N154" s="82">
        <v>0</v>
      </c>
      <c r="O154" s="83">
        <v>0</v>
      </c>
      <c r="P154" s="83">
        <v>0</v>
      </c>
      <c r="Q154" s="84">
        <v>0</v>
      </c>
      <c r="R154" s="85">
        <v>0</v>
      </c>
      <c r="S154" s="80">
        <v>0</v>
      </c>
      <c r="T154" s="80">
        <v>0</v>
      </c>
      <c r="U154" s="80">
        <v>0</v>
      </c>
      <c r="V154" s="80">
        <v>0</v>
      </c>
      <c r="W154" s="81">
        <v>0</v>
      </c>
      <c r="X154" s="82">
        <v>0</v>
      </c>
      <c r="Y154" s="86">
        <v>0</v>
      </c>
      <c r="Z154" s="87">
        <v>0</v>
      </c>
      <c r="AA154" s="97"/>
      <c r="AB154" s="89"/>
      <c r="AC154" s="71"/>
      <c r="AD154" s="72"/>
      <c r="AE154" s="72"/>
      <c r="AF154" s="72"/>
      <c r="AG154" s="73"/>
      <c r="AH154" s="74"/>
      <c r="AI154" s="75"/>
    </row>
    <row r="155" spans="1:35" s="45" customFormat="1" ht="51.75" hidden="1" x14ac:dyDescent="0.25">
      <c r="A155" s="78">
        <v>153</v>
      </c>
      <c r="B155" s="78" t="s">
        <v>941</v>
      </c>
      <c r="C155" s="78" t="s">
        <v>2052</v>
      </c>
      <c r="D155" s="78" t="s">
        <v>89</v>
      </c>
      <c r="E155" s="78" t="s">
        <v>105</v>
      </c>
      <c r="F155" s="78">
        <v>2</v>
      </c>
      <c r="G155" s="78">
        <v>2.2999999999999998</v>
      </c>
      <c r="H155" s="78" t="s">
        <v>573</v>
      </c>
      <c r="I155" s="78">
        <v>525</v>
      </c>
      <c r="J155" s="79">
        <v>1</v>
      </c>
      <c r="K155" s="80">
        <v>0</v>
      </c>
      <c r="L155" s="80">
        <v>0</v>
      </c>
      <c r="M155" s="81">
        <v>0</v>
      </c>
      <c r="N155" s="82">
        <v>0</v>
      </c>
      <c r="O155" s="83">
        <v>0</v>
      </c>
      <c r="P155" s="83">
        <v>0</v>
      </c>
      <c r="Q155" s="84">
        <v>1</v>
      </c>
      <c r="R155" s="85">
        <v>0</v>
      </c>
      <c r="S155" s="80">
        <v>0</v>
      </c>
      <c r="T155" s="80">
        <v>0</v>
      </c>
      <c r="U155" s="80">
        <v>0</v>
      </c>
      <c r="V155" s="80">
        <v>0</v>
      </c>
      <c r="W155" s="81">
        <v>0</v>
      </c>
      <c r="X155" s="82">
        <v>0</v>
      </c>
      <c r="Y155" s="86">
        <v>0</v>
      </c>
      <c r="Z155" s="87">
        <v>1</v>
      </c>
      <c r="AA155" s="97" t="s">
        <v>574</v>
      </c>
      <c r="AB155" s="89"/>
      <c r="AC155" s="71"/>
      <c r="AD155" s="72"/>
      <c r="AE155" s="72"/>
      <c r="AF155" s="72"/>
      <c r="AG155" s="73"/>
      <c r="AH155" s="74"/>
      <c r="AI155" s="75"/>
    </row>
    <row r="156" spans="1:35" s="45" customFormat="1" hidden="1" x14ac:dyDescent="0.25">
      <c r="A156" s="78">
        <v>154</v>
      </c>
      <c r="B156" s="78" t="s">
        <v>941</v>
      </c>
      <c r="C156" s="78" t="s">
        <v>2052</v>
      </c>
      <c r="D156" s="78" t="s">
        <v>89</v>
      </c>
      <c r="E156" s="78" t="s">
        <v>105</v>
      </c>
      <c r="F156" s="78">
        <v>2</v>
      </c>
      <c r="G156" s="78">
        <v>2.2999999999999998</v>
      </c>
      <c r="H156" s="78" t="s">
        <v>573</v>
      </c>
      <c r="I156" s="78">
        <v>638</v>
      </c>
      <c r="J156" s="79">
        <v>0</v>
      </c>
      <c r="K156" s="80">
        <v>0</v>
      </c>
      <c r="L156" s="80">
        <v>0</v>
      </c>
      <c r="M156" s="81">
        <v>0</v>
      </c>
      <c r="N156" s="82">
        <v>0</v>
      </c>
      <c r="O156" s="83">
        <v>0</v>
      </c>
      <c r="P156" s="83">
        <v>0</v>
      </c>
      <c r="Q156" s="84">
        <v>0</v>
      </c>
      <c r="R156" s="85">
        <v>0</v>
      </c>
      <c r="S156" s="80">
        <v>0</v>
      </c>
      <c r="T156" s="80">
        <v>0</v>
      </c>
      <c r="U156" s="80">
        <v>0</v>
      </c>
      <c r="V156" s="80">
        <v>0</v>
      </c>
      <c r="W156" s="81">
        <v>0</v>
      </c>
      <c r="X156" s="82">
        <v>0</v>
      </c>
      <c r="Y156" s="86">
        <v>0</v>
      </c>
      <c r="Z156" s="87">
        <v>0</v>
      </c>
      <c r="AA156" s="97"/>
      <c r="AB156" s="89"/>
      <c r="AC156" s="71"/>
      <c r="AD156" s="72"/>
      <c r="AE156" s="72"/>
      <c r="AF156" s="72"/>
      <c r="AG156" s="73"/>
      <c r="AH156" s="74"/>
      <c r="AI156" s="75"/>
    </row>
    <row r="157" spans="1:35" s="45" customFormat="1" hidden="1" x14ac:dyDescent="0.25">
      <c r="A157" s="78">
        <v>155</v>
      </c>
      <c r="B157" s="78" t="s">
        <v>941</v>
      </c>
      <c r="C157" s="78" t="s">
        <v>2052</v>
      </c>
      <c r="D157" s="78" t="s">
        <v>89</v>
      </c>
      <c r="E157" s="78" t="s">
        <v>105</v>
      </c>
      <c r="F157" s="78">
        <v>2</v>
      </c>
      <c r="G157" s="78">
        <v>2.2999999999999998</v>
      </c>
      <c r="H157" s="78" t="s">
        <v>573</v>
      </c>
      <c r="I157" s="78">
        <v>719</v>
      </c>
      <c r="J157" s="79">
        <v>0</v>
      </c>
      <c r="K157" s="80">
        <v>0</v>
      </c>
      <c r="L157" s="80">
        <v>0</v>
      </c>
      <c r="M157" s="81">
        <v>0</v>
      </c>
      <c r="N157" s="82">
        <v>0</v>
      </c>
      <c r="O157" s="83">
        <v>0</v>
      </c>
      <c r="P157" s="83">
        <v>0</v>
      </c>
      <c r="Q157" s="84">
        <v>0</v>
      </c>
      <c r="R157" s="85">
        <v>0</v>
      </c>
      <c r="S157" s="80">
        <v>0</v>
      </c>
      <c r="T157" s="80">
        <v>0</v>
      </c>
      <c r="U157" s="80">
        <v>0</v>
      </c>
      <c r="V157" s="80">
        <v>0</v>
      </c>
      <c r="W157" s="81">
        <v>0</v>
      </c>
      <c r="X157" s="82">
        <v>0</v>
      </c>
      <c r="Y157" s="86">
        <v>0</v>
      </c>
      <c r="Z157" s="87">
        <v>0</v>
      </c>
      <c r="AA157" s="97"/>
      <c r="AB157" s="89"/>
      <c r="AC157" s="71"/>
      <c r="AD157" s="72"/>
      <c r="AE157" s="72"/>
      <c r="AF157" s="72"/>
      <c r="AG157" s="73"/>
      <c r="AH157" s="74"/>
      <c r="AI157" s="75"/>
    </row>
    <row r="158" spans="1:35" s="45" customFormat="1" ht="39" x14ac:dyDescent="0.25">
      <c r="A158" s="78">
        <v>156</v>
      </c>
      <c r="B158" s="78" t="s">
        <v>941</v>
      </c>
      <c r="C158" s="78" t="s">
        <v>2052</v>
      </c>
      <c r="D158" s="78" t="s">
        <v>89</v>
      </c>
      <c r="E158" s="78" t="s">
        <v>105</v>
      </c>
      <c r="F158" s="78">
        <v>2</v>
      </c>
      <c r="G158" s="78">
        <v>2.4</v>
      </c>
      <c r="H158" s="189" t="s">
        <v>575</v>
      </c>
      <c r="I158" s="78">
        <v>566</v>
      </c>
      <c r="J158" s="79">
        <v>1</v>
      </c>
      <c r="K158" s="80">
        <v>0</v>
      </c>
      <c r="L158" s="80">
        <v>0</v>
      </c>
      <c r="M158" s="81">
        <v>0</v>
      </c>
      <c r="N158" s="82">
        <v>0</v>
      </c>
      <c r="O158" s="83">
        <v>0</v>
      </c>
      <c r="P158" s="83">
        <v>0</v>
      </c>
      <c r="Q158" s="84">
        <v>0</v>
      </c>
      <c r="R158" s="85">
        <v>0</v>
      </c>
      <c r="S158" s="80">
        <v>0</v>
      </c>
      <c r="T158" s="80">
        <v>0</v>
      </c>
      <c r="U158" s="80">
        <v>0</v>
      </c>
      <c r="V158" s="80">
        <v>0</v>
      </c>
      <c r="W158" s="81">
        <v>0</v>
      </c>
      <c r="X158" s="82">
        <v>0</v>
      </c>
      <c r="Y158" s="86">
        <v>0</v>
      </c>
      <c r="Z158" s="87">
        <v>1</v>
      </c>
      <c r="AA158" s="196" t="s">
        <v>576</v>
      </c>
      <c r="AB158" s="89"/>
      <c r="AC158" s="71"/>
      <c r="AD158" s="72"/>
      <c r="AE158" s="72"/>
      <c r="AF158" s="72"/>
      <c r="AG158" s="73"/>
      <c r="AH158" s="74"/>
      <c r="AI158" s="75"/>
    </row>
    <row r="159" spans="1:35" s="45" customFormat="1" ht="39" x14ac:dyDescent="0.25">
      <c r="A159" s="78">
        <v>157</v>
      </c>
      <c r="B159" s="78" t="s">
        <v>941</v>
      </c>
      <c r="C159" s="78" t="s">
        <v>2052</v>
      </c>
      <c r="D159" s="78" t="s">
        <v>89</v>
      </c>
      <c r="E159" s="78" t="s">
        <v>105</v>
      </c>
      <c r="F159" s="78">
        <v>2</v>
      </c>
      <c r="G159" s="78">
        <v>2.4</v>
      </c>
      <c r="H159" s="78" t="s">
        <v>575</v>
      </c>
      <c r="I159" s="78">
        <v>570</v>
      </c>
      <c r="J159" s="79">
        <v>1</v>
      </c>
      <c r="K159" s="80">
        <v>0</v>
      </c>
      <c r="L159" s="80">
        <v>0</v>
      </c>
      <c r="M159" s="81">
        <v>0</v>
      </c>
      <c r="N159" s="82">
        <v>0</v>
      </c>
      <c r="O159" s="83">
        <v>0</v>
      </c>
      <c r="P159" s="83">
        <v>0</v>
      </c>
      <c r="Q159" s="84">
        <v>0</v>
      </c>
      <c r="R159" s="85">
        <v>0</v>
      </c>
      <c r="S159" s="80">
        <v>0</v>
      </c>
      <c r="T159" s="80">
        <v>0</v>
      </c>
      <c r="U159" s="80">
        <v>0</v>
      </c>
      <c r="V159" s="80">
        <v>0</v>
      </c>
      <c r="W159" s="81">
        <v>0</v>
      </c>
      <c r="X159" s="82">
        <v>0</v>
      </c>
      <c r="Y159" s="86">
        <v>0</v>
      </c>
      <c r="Z159" s="87">
        <v>1</v>
      </c>
      <c r="AA159" s="196" t="s">
        <v>576</v>
      </c>
      <c r="AB159" s="89"/>
      <c r="AC159" s="71"/>
      <c r="AD159" s="72"/>
      <c r="AE159" s="72"/>
      <c r="AF159" s="72"/>
      <c r="AG159" s="73"/>
      <c r="AH159" s="74"/>
      <c r="AI159" s="75"/>
    </row>
    <row r="160" spans="1:35" s="45" customFormat="1" hidden="1" x14ac:dyDescent="0.25">
      <c r="A160" s="78">
        <v>158</v>
      </c>
      <c r="B160" s="78" t="s">
        <v>941</v>
      </c>
      <c r="C160" s="78" t="s">
        <v>2052</v>
      </c>
      <c r="D160" s="78" t="s">
        <v>89</v>
      </c>
      <c r="E160" s="78" t="s">
        <v>105</v>
      </c>
      <c r="F160" s="78">
        <v>2</v>
      </c>
      <c r="G160" s="78">
        <v>2.4</v>
      </c>
      <c r="H160" s="78" t="s">
        <v>575</v>
      </c>
      <c r="I160" s="78">
        <v>666</v>
      </c>
      <c r="J160" s="79">
        <v>0</v>
      </c>
      <c r="K160" s="80">
        <v>0</v>
      </c>
      <c r="L160" s="80">
        <v>0</v>
      </c>
      <c r="M160" s="81">
        <v>0</v>
      </c>
      <c r="N160" s="82">
        <v>0</v>
      </c>
      <c r="O160" s="83">
        <v>0</v>
      </c>
      <c r="P160" s="83">
        <v>0</v>
      </c>
      <c r="Q160" s="84">
        <v>0</v>
      </c>
      <c r="R160" s="85">
        <v>0</v>
      </c>
      <c r="S160" s="80">
        <v>0</v>
      </c>
      <c r="T160" s="80">
        <v>0</v>
      </c>
      <c r="U160" s="80">
        <v>0</v>
      </c>
      <c r="V160" s="80">
        <v>0</v>
      </c>
      <c r="W160" s="81">
        <v>0</v>
      </c>
      <c r="X160" s="82">
        <v>0</v>
      </c>
      <c r="Y160" s="86">
        <v>0</v>
      </c>
      <c r="Z160" s="87">
        <v>0</v>
      </c>
      <c r="AA160" s="97"/>
      <c r="AB160" s="89"/>
      <c r="AC160" s="71"/>
      <c r="AD160" s="72"/>
      <c r="AE160" s="72"/>
      <c r="AF160" s="72"/>
      <c r="AG160" s="73"/>
      <c r="AH160" s="74"/>
      <c r="AI160" s="75"/>
    </row>
    <row r="161" spans="1:35" s="45" customFormat="1" ht="51.75" x14ac:dyDescent="0.25">
      <c r="A161" s="78">
        <v>159</v>
      </c>
      <c r="B161" s="78" t="s">
        <v>941</v>
      </c>
      <c r="C161" s="78" t="s">
        <v>2052</v>
      </c>
      <c r="D161" s="78" t="s">
        <v>89</v>
      </c>
      <c r="E161" s="78" t="s">
        <v>105</v>
      </c>
      <c r="F161" s="78">
        <v>2</v>
      </c>
      <c r="G161" s="78">
        <v>2.4</v>
      </c>
      <c r="H161" s="78" t="s">
        <v>575</v>
      </c>
      <c r="I161" s="78">
        <v>673</v>
      </c>
      <c r="J161" s="79">
        <v>1</v>
      </c>
      <c r="K161" s="80">
        <v>0</v>
      </c>
      <c r="L161" s="80">
        <v>0</v>
      </c>
      <c r="M161" s="81">
        <v>0</v>
      </c>
      <c r="N161" s="82">
        <v>0</v>
      </c>
      <c r="O161" s="83">
        <v>0</v>
      </c>
      <c r="P161" s="83">
        <v>0</v>
      </c>
      <c r="Q161" s="84">
        <v>0</v>
      </c>
      <c r="R161" s="85">
        <v>0</v>
      </c>
      <c r="S161" s="80">
        <v>0</v>
      </c>
      <c r="T161" s="80">
        <v>0</v>
      </c>
      <c r="U161" s="80">
        <v>0</v>
      </c>
      <c r="V161" s="80">
        <v>0</v>
      </c>
      <c r="W161" s="81">
        <v>0</v>
      </c>
      <c r="X161" s="82">
        <v>0</v>
      </c>
      <c r="Y161" s="86">
        <v>0</v>
      </c>
      <c r="Z161" s="87">
        <v>1</v>
      </c>
      <c r="AA161" s="196" t="s">
        <v>577</v>
      </c>
      <c r="AB161" s="89"/>
      <c r="AC161" s="71"/>
      <c r="AD161" s="72"/>
      <c r="AE161" s="72"/>
      <c r="AF161" s="72"/>
      <c r="AG161" s="73"/>
      <c r="AH161" s="74"/>
      <c r="AI161" s="75"/>
    </row>
    <row r="162" spans="1:35" s="45" customFormat="1" ht="51.75" x14ac:dyDescent="0.25">
      <c r="A162" s="78">
        <v>160</v>
      </c>
      <c r="B162" s="78" t="s">
        <v>941</v>
      </c>
      <c r="C162" s="78" t="s">
        <v>2052</v>
      </c>
      <c r="D162" s="78" t="s">
        <v>89</v>
      </c>
      <c r="E162" s="78" t="s">
        <v>105</v>
      </c>
      <c r="F162" s="78">
        <v>2</v>
      </c>
      <c r="G162" s="78">
        <v>2.4</v>
      </c>
      <c r="H162" s="78" t="s">
        <v>575</v>
      </c>
      <c r="I162" s="78">
        <v>750</v>
      </c>
      <c r="J162" s="79">
        <v>1</v>
      </c>
      <c r="K162" s="80">
        <v>0</v>
      </c>
      <c r="L162" s="80">
        <v>0</v>
      </c>
      <c r="M162" s="81">
        <v>0</v>
      </c>
      <c r="N162" s="82">
        <v>0</v>
      </c>
      <c r="O162" s="83">
        <v>0</v>
      </c>
      <c r="P162" s="83">
        <v>0</v>
      </c>
      <c r="Q162" s="84">
        <v>1</v>
      </c>
      <c r="R162" s="85">
        <v>0</v>
      </c>
      <c r="S162" s="80">
        <v>0</v>
      </c>
      <c r="T162" s="80">
        <v>0</v>
      </c>
      <c r="U162" s="80">
        <v>0</v>
      </c>
      <c r="V162" s="80">
        <v>0</v>
      </c>
      <c r="W162" s="81">
        <v>0</v>
      </c>
      <c r="X162" s="82">
        <v>0</v>
      </c>
      <c r="Y162" s="86">
        <v>0</v>
      </c>
      <c r="Z162" s="87">
        <v>1</v>
      </c>
      <c r="AA162" s="196" t="s">
        <v>578</v>
      </c>
      <c r="AB162" s="89"/>
      <c r="AC162" s="71"/>
      <c r="AD162" s="72"/>
      <c r="AE162" s="72"/>
      <c r="AF162" s="72"/>
      <c r="AG162" s="73"/>
      <c r="AH162" s="74"/>
      <c r="AI162" s="75"/>
    </row>
    <row r="163" spans="1:35" s="45" customFormat="1" ht="39" x14ac:dyDescent="0.25">
      <c r="A163" s="78">
        <v>161</v>
      </c>
      <c r="B163" s="78" t="s">
        <v>941</v>
      </c>
      <c r="C163" s="78" t="s">
        <v>2052</v>
      </c>
      <c r="D163" s="78" t="s">
        <v>89</v>
      </c>
      <c r="E163" s="78" t="s">
        <v>105</v>
      </c>
      <c r="F163" s="78">
        <v>2</v>
      </c>
      <c r="G163" s="78">
        <v>2.4</v>
      </c>
      <c r="H163" s="78" t="s">
        <v>575</v>
      </c>
      <c r="I163" s="78">
        <v>751</v>
      </c>
      <c r="J163" s="79">
        <v>1</v>
      </c>
      <c r="K163" s="80">
        <v>0</v>
      </c>
      <c r="L163" s="80">
        <v>0</v>
      </c>
      <c r="M163" s="81">
        <v>0</v>
      </c>
      <c r="N163" s="82">
        <v>0</v>
      </c>
      <c r="O163" s="83">
        <v>0</v>
      </c>
      <c r="P163" s="83">
        <v>0</v>
      </c>
      <c r="Q163" s="84">
        <v>0</v>
      </c>
      <c r="R163" s="85">
        <v>0</v>
      </c>
      <c r="S163" s="80">
        <v>0</v>
      </c>
      <c r="T163" s="80">
        <v>0</v>
      </c>
      <c r="U163" s="80">
        <v>0</v>
      </c>
      <c r="V163" s="80">
        <v>0</v>
      </c>
      <c r="W163" s="81">
        <v>0</v>
      </c>
      <c r="X163" s="82">
        <v>0</v>
      </c>
      <c r="Y163" s="86">
        <v>0</v>
      </c>
      <c r="Z163" s="87">
        <v>1</v>
      </c>
      <c r="AA163" s="196" t="s">
        <v>576</v>
      </c>
      <c r="AB163" s="89"/>
      <c r="AC163" s="71"/>
      <c r="AD163" s="72"/>
      <c r="AE163" s="72"/>
      <c r="AF163" s="72"/>
      <c r="AG163" s="73"/>
      <c r="AH163" s="74"/>
      <c r="AI163" s="75"/>
    </row>
    <row r="164" spans="1:35" s="45" customFormat="1" ht="102.75" x14ac:dyDescent="0.25">
      <c r="A164" s="78">
        <v>162</v>
      </c>
      <c r="B164" s="78" t="s">
        <v>941</v>
      </c>
      <c r="C164" s="78" t="s">
        <v>2052</v>
      </c>
      <c r="D164" s="78" t="s">
        <v>89</v>
      </c>
      <c r="E164" s="78" t="s">
        <v>105</v>
      </c>
      <c r="F164" s="78">
        <v>2</v>
      </c>
      <c r="G164" s="78">
        <v>2.4</v>
      </c>
      <c r="H164" s="189" t="s">
        <v>579</v>
      </c>
      <c r="I164" s="78">
        <v>520</v>
      </c>
      <c r="J164" s="79">
        <v>1</v>
      </c>
      <c r="K164" s="80">
        <v>0</v>
      </c>
      <c r="L164" s="80">
        <v>0</v>
      </c>
      <c r="M164" s="81">
        <v>0</v>
      </c>
      <c r="N164" s="82">
        <v>0</v>
      </c>
      <c r="O164" s="83">
        <v>0</v>
      </c>
      <c r="P164" s="83">
        <v>0</v>
      </c>
      <c r="Q164" s="84">
        <v>1</v>
      </c>
      <c r="R164" s="85">
        <v>0</v>
      </c>
      <c r="S164" s="80">
        <v>0</v>
      </c>
      <c r="T164" s="80">
        <v>0</v>
      </c>
      <c r="U164" s="80">
        <v>0</v>
      </c>
      <c r="V164" s="80">
        <v>0</v>
      </c>
      <c r="W164" s="81">
        <v>0</v>
      </c>
      <c r="X164" s="82">
        <v>0</v>
      </c>
      <c r="Y164" s="86">
        <v>0</v>
      </c>
      <c r="Z164" s="87">
        <v>1</v>
      </c>
      <c r="AA164" s="196" t="s">
        <v>580</v>
      </c>
      <c r="AB164" s="89"/>
      <c r="AC164" s="71"/>
      <c r="AD164" s="72"/>
      <c r="AE164" s="72"/>
      <c r="AF164" s="72"/>
      <c r="AG164" s="73"/>
      <c r="AH164" s="74"/>
      <c r="AI164" s="75"/>
    </row>
    <row r="165" spans="1:35" s="45" customFormat="1" ht="128.25" x14ac:dyDescent="0.25">
      <c r="A165" s="78">
        <v>163</v>
      </c>
      <c r="B165" s="78" t="s">
        <v>941</v>
      </c>
      <c r="C165" s="78" t="s">
        <v>2052</v>
      </c>
      <c r="D165" s="78" t="s">
        <v>89</v>
      </c>
      <c r="E165" s="78" t="s">
        <v>105</v>
      </c>
      <c r="F165" s="78">
        <v>2</v>
      </c>
      <c r="G165" s="78">
        <v>2.4</v>
      </c>
      <c r="H165" s="78" t="s">
        <v>579</v>
      </c>
      <c r="I165" s="78">
        <v>637</v>
      </c>
      <c r="J165" s="79">
        <v>1</v>
      </c>
      <c r="K165" s="80">
        <v>0</v>
      </c>
      <c r="L165" s="80">
        <v>0</v>
      </c>
      <c r="M165" s="81">
        <v>0</v>
      </c>
      <c r="N165" s="82">
        <v>1</v>
      </c>
      <c r="O165" s="83">
        <v>0</v>
      </c>
      <c r="P165" s="83">
        <v>0</v>
      </c>
      <c r="Q165" s="84">
        <v>0</v>
      </c>
      <c r="R165" s="85">
        <v>0</v>
      </c>
      <c r="S165" s="80">
        <v>0</v>
      </c>
      <c r="T165" s="80">
        <v>0</v>
      </c>
      <c r="U165" s="80">
        <v>0</v>
      </c>
      <c r="V165" s="80">
        <v>0</v>
      </c>
      <c r="W165" s="81">
        <v>0</v>
      </c>
      <c r="X165" s="82">
        <v>0</v>
      </c>
      <c r="Y165" s="86">
        <v>0</v>
      </c>
      <c r="Z165" s="87">
        <v>1</v>
      </c>
      <c r="AA165" s="196" t="s">
        <v>581</v>
      </c>
      <c r="AB165" s="89"/>
      <c r="AC165" s="71"/>
      <c r="AD165" s="72"/>
      <c r="AE165" s="72"/>
      <c r="AF165" s="72"/>
      <c r="AG165" s="73"/>
      <c r="AH165" s="74"/>
      <c r="AI165" s="75"/>
    </row>
    <row r="166" spans="1:35" s="45" customFormat="1" ht="90" x14ac:dyDescent="0.25">
      <c r="A166" s="78">
        <v>164</v>
      </c>
      <c r="B166" s="78" t="s">
        <v>941</v>
      </c>
      <c r="C166" s="78" t="s">
        <v>2052</v>
      </c>
      <c r="D166" s="78" t="s">
        <v>89</v>
      </c>
      <c r="E166" s="78" t="s">
        <v>105</v>
      </c>
      <c r="F166" s="78">
        <v>2</v>
      </c>
      <c r="G166" s="78">
        <v>2.4</v>
      </c>
      <c r="H166" s="78" t="s">
        <v>579</v>
      </c>
      <c r="I166" s="78">
        <v>664</v>
      </c>
      <c r="J166" s="79">
        <v>1</v>
      </c>
      <c r="K166" s="80">
        <v>0</v>
      </c>
      <c r="L166" s="80">
        <v>0</v>
      </c>
      <c r="M166" s="81">
        <v>0</v>
      </c>
      <c r="N166" s="82">
        <v>0</v>
      </c>
      <c r="O166" s="83">
        <v>0</v>
      </c>
      <c r="P166" s="83">
        <v>0</v>
      </c>
      <c r="Q166" s="84">
        <v>0</v>
      </c>
      <c r="R166" s="85">
        <v>0</v>
      </c>
      <c r="S166" s="80">
        <v>0</v>
      </c>
      <c r="T166" s="80">
        <v>0</v>
      </c>
      <c r="U166" s="80">
        <v>0</v>
      </c>
      <c r="V166" s="80">
        <v>0</v>
      </c>
      <c r="W166" s="81">
        <v>0</v>
      </c>
      <c r="X166" s="82">
        <v>0</v>
      </c>
      <c r="Y166" s="86">
        <v>0</v>
      </c>
      <c r="Z166" s="87">
        <v>1</v>
      </c>
      <c r="AA166" s="196" t="s">
        <v>582</v>
      </c>
      <c r="AB166" s="89"/>
      <c r="AC166" s="71"/>
      <c r="AD166" s="72"/>
      <c r="AE166" s="72"/>
      <c r="AF166" s="72"/>
      <c r="AG166" s="73"/>
      <c r="AH166" s="74"/>
      <c r="AI166" s="75"/>
    </row>
    <row r="167" spans="1:35" s="45" customFormat="1" ht="115.5" x14ac:dyDescent="0.25">
      <c r="A167" s="78">
        <v>165</v>
      </c>
      <c r="B167" s="78" t="s">
        <v>941</v>
      </c>
      <c r="C167" s="78" t="s">
        <v>2052</v>
      </c>
      <c r="D167" s="78" t="s">
        <v>89</v>
      </c>
      <c r="E167" s="78" t="s">
        <v>105</v>
      </c>
      <c r="F167" s="78">
        <v>2</v>
      </c>
      <c r="G167" s="78">
        <v>2.4</v>
      </c>
      <c r="H167" s="78" t="s">
        <v>579</v>
      </c>
      <c r="I167" s="78">
        <v>670</v>
      </c>
      <c r="J167" s="79">
        <v>1</v>
      </c>
      <c r="K167" s="80">
        <v>0</v>
      </c>
      <c r="L167" s="80">
        <v>1</v>
      </c>
      <c r="M167" s="81">
        <v>0</v>
      </c>
      <c r="N167" s="82">
        <v>0</v>
      </c>
      <c r="O167" s="83">
        <v>0</v>
      </c>
      <c r="P167" s="83">
        <v>0</v>
      </c>
      <c r="Q167" s="84">
        <v>0</v>
      </c>
      <c r="R167" s="85">
        <v>0</v>
      </c>
      <c r="S167" s="80">
        <v>0</v>
      </c>
      <c r="T167" s="80">
        <v>0</v>
      </c>
      <c r="U167" s="80">
        <v>0</v>
      </c>
      <c r="V167" s="80">
        <v>0</v>
      </c>
      <c r="W167" s="81">
        <v>0</v>
      </c>
      <c r="X167" s="82">
        <v>0</v>
      </c>
      <c r="Y167" s="86">
        <v>0</v>
      </c>
      <c r="Z167" s="87">
        <v>1</v>
      </c>
      <c r="AA167" s="196" t="s">
        <v>583</v>
      </c>
      <c r="AB167" s="89"/>
      <c r="AC167" s="71"/>
      <c r="AD167" s="72"/>
      <c r="AE167" s="72"/>
      <c r="AF167" s="72"/>
      <c r="AG167" s="73"/>
      <c r="AH167" s="74"/>
      <c r="AI167" s="75"/>
    </row>
    <row r="168" spans="1:35" s="45" customFormat="1" ht="115.5" x14ac:dyDescent="0.25">
      <c r="A168" s="78">
        <v>166</v>
      </c>
      <c r="B168" s="78" t="s">
        <v>941</v>
      </c>
      <c r="C168" s="78" t="s">
        <v>2052</v>
      </c>
      <c r="D168" s="78" t="s">
        <v>89</v>
      </c>
      <c r="E168" s="78" t="s">
        <v>105</v>
      </c>
      <c r="F168" s="78">
        <v>2</v>
      </c>
      <c r="G168" s="78">
        <v>2.4</v>
      </c>
      <c r="H168" s="78" t="s">
        <v>579</v>
      </c>
      <c r="I168" s="78">
        <v>752</v>
      </c>
      <c r="J168" s="79">
        <v>1</v>
      </c>
      <c r="K168" s="80">
        <v>0</v>
      </c>
      <c r="L168" s="80">
        <v>0</v>
      </c>
      <c r="M168" s="81">
        <v>0</v>
      </c>
      <c r="N168" s="82">
        <v>1</v>
      </c>
      <c r="O168" s="83">
        <v>0</v>
      </c>
      <c r="P168" s="83">
        <v>0</v>
      </c>
      <c r="Q168" s="84">
        <v>0</v>
      </c>
      <c r="R168" s="85">
        <v>0</v>
      </c>
      <c r="S168" s="80">
        <v>0</v>
      </c>
      <c r="T168" s="80">
        <v>0</v>
      </c>
      <c r="U168" s="80">
        <v>0</v>
      </c>
      <c r="V168" s="80">
        <v>0</v>
      </c>
      <c r="W168" s="81">
        <v>0</v>
      </c>
      <c r="X168" s="82">
        <v>0</v>
      </c>
      <c r="Y168" s="86">
        <v>0</v>
      </c>
      <c r="Z168" s="87">
        <v>1</v>
      </c>
      <c r="AA168" s="196" t="s">
        <v>584</v>
      </c>
      <c r="AB168" s="89"/>
      <c r="AC168" s="71"/>
      <c r="AD168" s="72"/>
      <c r="AE168" s="72"/>
      <c r="AF168" s="72"/>
      <c r="AG168" s="73"/>
      <c r="AH168" s="74"/>
      <c r="AI168" s="75"/>
    </row>
    <row r="169" spans="1:35" s="45" customFormat="1" ht="102.75" x14ac:dyDescent="0.25">
      <c r="A169" s="78">
        <v>167</v>
      </c>
      <c r="B169" s="78" t="s">
        <v>941</v>
      </c>
      <c r="C169" s="78" t="s">
        <v>2052</v>
      </c>
      <c r="D169" s="78" t="s">
        <v>89</v>
      </c>
      <c r="E169" s="78" t="s">
        <v>105</v>
      </c>
      <c r="F169" s="78">
        <v>2</v>
      </c>
      <c r="G169" s="78">
        <v>2.4</v>
      </c>
      <c r="H169" s="78" t="s">
        <v>579</v>
      </c>
      <c r="I169" s="78">
        <v>753</v>
      </c>
      <c r="J169" s="79">
        <v>1</v>
      </c>
      <c r="K169" s="80">
        <v>0</v>
      </c>
      <c r="L169" s="80">
        <v>1</v>
      </c>
      <c r="M169" s="81">
        <v>0</v>
      </c>
      <c r="N169" s="82">
        <v>1</v>
      </c>
      <c r="O169" s="83">
        <v>0</v>
      </c>
      <c r="P169" s="83">
        <v>0</v>
      </c>
      <c r="Q169" s="84">
        <v>0</v>
      </c>
      <c r="R169" s="85">
        <v>0</v>
      </c>
      <c r="S169" s="80">
        <v>0</v>
      </c>
      <c r="T169" s="80">
        <v>0</v>
      </c>
      <c r="U169" s="80">
        <v>0</v>
      </c>
      <c r="V169" s="80">
        <v>0</v>
      </c>
      <c r="W169" s="81">
        <v>0</v>
      </c>
      <c r="X169" s="82">
        <v>0</v>
      </c>
      <c r="Y169" s="86">
        <v>0</v>
      </c>
      <c r="Z169" s="87">
        <v>1</v>
      </c>
      <c r="AA169" s="196" t="s">
        <v>585</v>
      </c>
      <c r="AB169" s="89"/>
      <c r="AC169" s="71"/>
      <c r="AD169" s="72"/>
      <c r="AE169" s="72"/>
      <c r="AF169" s="72"/>
      <c r="AG169" s="73"/>
      <c r="AH169" s="74"/>
      <c r="AI169" s="75"/>
    </row>
    <row r="170" spans="1:35" s="45" customFormat="1" ht="90" x14ac:dyDescent="0.25">
      <c r="A170" s="78">
        <v>168</v>
      </c>
      <c r="B170" s="78" t="s">
        <v>941</v>
      </c>
      <c r="C170" s="78" t="s">
        <v>2052</v>
      </c>
      <c r="D170" s="78" t="s">
        <v>89</v>
      </c>
      <c r="E170" s="78" t="s">
        <v>105</v>
      </c>
      <c r="F170" s="78">
        <v>2</v>
      </c>
      <c r="G170" s="78">
        <v>2.4</v>
      </c>
      <c r="H170" s="78" t="s">
        <v>579</v>
      </c>
      <c r="I170" s="78">
        <v>755</v>
      </c>
      <c r="J170" s="79">
        <v>1</v>
      </c>
      <c r="K170" s="80">
        <v>0</v>
      </c>
      <c r="L170" s="80">
        <v>1</v>
      </c>
      <c r="M170" s="81">
        <v>0</v>
      </c>
      <c r="N170" s="82">
        <v>0</v>
      </c>
      <c r="O170" s="83">
        <v>0</v>
      </c>
      <c r="P170" s="83">
        <v>0</v>
      </c>
      <c r="Q170" s="84">
        <v>0</v>
      </c>
      <c r="R170" s="85">
        <v>0</v>
      </c>
      <c r="S170" s="80">
        <v>0</v>
      </c>
      <c r="T170" s="80">
        <v>0</v>
      </c>
      <c r="U170" s="80">
        <v>1</v>
      </c>
      <c r="V170" s="80">
        <v>0</v>
      </c>
      <c r="W170" s="81">
        <v>0</v>
      </c>
      <c r="X170" s="82">
        <v>0</v>
      </c>
      <c r="Y170" s="86">
        <v>0</v>
      </c>
      <c r="Z170" s="87">
        <v>1</v>
      </c>
      <c r="AA170" s="196" t="s">
        <v>586</v>
      </c>
      <c r="AB170" s="89"/>
      <c r="AC170" s="71"/>
      <c r="AD170" s="72"/>
      <c r="AE170" s="72"/>
      <c r="AF170" s="72"/>
      <c r="AG170" s="73"/>
      <c r="AH170" s="74"/>
      <c r="AI170" s="75"/>
    </row>
    <row r="171" spans="1:35" s="45" customFormat="1" ht="115.5" x14ac:dyDescent="0.25">
      <c r="A171" s="78">
        <v>169</v>
      </c>
      <c r="B171" s="78" t="s">
        <v>941</v>
      </c>
      <c r="C171" s="78" t="s">
        <v>2052</v>
      </c>
      <c r="D171" s="78" t="s">
        <v>89</v>
      </c>
      <c r="E171" s="78" t="s">
        <v>105</v>
      </c>
      <c r="F171" s="78">
        <v>2</v>
      </c>
      <c r="G171" s="78">
        <v>2.2999999999999998</v>
      </c>
      <c r="H171" s="78" t="s">
        <v>579</v>
      </c>
      <c r="I171" s="78">
        <v>766</v>
      </c>
      <c r="J171" s="79">
        <v>1</v>
      </c>
      <c r="K171" s="80">
        <v>0</v>
      </c>
      <c r="L171" s="80">
        <v>0</v>
      </c>
      <c r="M171" s="81">
        <v>0</v>
      </c>
      <c r="N171" s="82">
        <v>0</v>
      </c>
      <c r="O171" s="83">
        <v>0</v>
      </c>
      <c r="P171" s="83">
        <v>0</v>
      </c>
      <c r="Q171" s="84">
        <v>1</v>
      </c>
      <c r="R171" s="85">
        <v>0</v>
      </c>
      <c r="S171" s="80">
        <v>0</v>
      </c>
      <c r="T171" s="80">
        <v>0</v>
      </c>
      <c r="U171" s="80">
        <v>0</v>
      </c>
      <c r="V171" s="80">
        <v>0</v>
      </c>
      <c r="W171" s="81">
        <v>0</v>
      </c>
      <c r="X171" s="82">
        <v>0</v>
      </c>
      <c r="Y171" s="86">
        <v>0</v>
      </c>
      <c r="Z171" s="87">
        <v>1</v>
      </c>
      <c r="AA171" s="196" t="s">
        <v>587</v>
      </c>
      <c r="AB171" s="89"/>
      <c r="AC171" s="71"/>
      <c r="AD171" s="72"/>
      <c r="AE171" s="72"/>
      <c r="AF171" s="72"/>
      <c r="AG171" s="73"/>
      <c r="AH171" s="74"/>
      <c r="AI171" s="75"/>
    </row>
    <row r="172" spans="1:35" s="45" customFormat="1" ht="39" x14ac:dyDescent="0.25">
      <c r="A172" s="78">
        <v>170</v>
      </c>
      <c r="B172" s="78" t="s">
        <v>941</v>
      </c>
      <c r="C172" s="78" t="s">
        <v>2052</v>
      </c>
      <c r="D172" s="78" t="s">
        <v>89</v>
      </c>
      <c r="E172" s="78" t="s">
        <v>105</v>
      </c>
      <c r="F172" s="78">
        <v>2</v>
      </c>
      <c r="G172" s="78">
        <v>2.4</v>
      </c>
      <c r="H172" s="189" t="s">
        <v>588</v>
      </c>
      <c r="I172" s="78">
        <v>530</v>
      </c>
      <c r="J172" s="79">
        <v>1</v>
      </c>
      <c r="K172" s="80">
        <v>0</v>
      </c>
      <c r="L172" s="80">
        <v>0</v>
      </c>
      <c r="M172" s="81">
        <v>0</v>
      </c>
      <c r="N172" s="82">
        <v>0</v>
      </c>
      <c r="O172" s="83">
        <v>0</v>
      </c>
      <c r="P172" s="83">
        <v>0</v>
      </c>
      <c r="Q172" s="84">
        <v>0</v>
      </c>
      <c r="R172" s="85">
        <v>0</v>
      </c>
      <c r="S172" s="80">
        <v>0</v>
      </c>
      <c r="T172" s="80">
        <v>0</v>
      </c>
      <c r="U172" s="80">
        <v>0</v>
      </c>
      <c r="V172" s="80">
        <v>0</v>
      </c>
      <c r="W172" s="81">
        <v>0</v>
      </c>
      <c r="X172" s="82">
        <v>0</v>
      </c>
      <c r="Y172" s="86">
        <v>0</v>
      </c>
      <c r="Z172" s="87">
        <v>1</v>
      </c>
      <c r="AA172" s="196" t="s">
        <v>589</v>
      </c>
      <c r="AB172" s="89"/>
      <c r="AC172" s="71"/>
      <c r="AD172" s="72"/>
      <c r="AE172" s="72"/>
      <c r="AF172" s="72"/>
      <c r="AG172" s="73"/>
      <c r="AH172" s="74"/>
      <c r="AI172" s="75"/>
    </row>
    <row r="173" spans="1:35" s="45" customFormat="1" hidden="1" x14ac:dyDescent="0.25">
      <c r="A173" s="78">
        <v>171</v>
      </c>
      <c r="B173" s="78" t="s">
        <v>941</v>
      </c>
      <c r="C173" s="78" t="s">
        <v>2052</v>
      </c>
      <c r="D173" s="78" t="s">
        <v>89</v>
      </c>
      <c r="E173" s="78" t="s">
        <v>105</v>
      </c>
      <c r="F173" s="78">
        <v>2</v>
      </c>
      <c r="G173" s="78">
        <v>2.4</v>
      </c>
      <c r="H173" s="78" t="s">
        <v>588</v>
      </c>
      <c r="I173" s="78">
        <v>540</v>
      </c>
      <c r="J173" s="79">
        <v>0</v>
      </c>
      <c r="K173" s="80">
        <v>0</v>
      </c>
      <c r="L173" s="80">
        <v>0</v>
      </c>
      <c r="M173" s="81">
        <v>0</v>
      </c>
      <c r="N173" s="82">
        <v>0</v>
      </c>
      <c r="O173" s="83">
        <v>0</v>
      </c>
      <c r="P173" s="83">
        <v>0</v>
      </c>
      <c r="Q173" s="84">
        <v>0</v>
      </c>
      <c r="R173" s="85">
        <v>0</v>
      </c>
      <c r="S173" s="80">
        <v>0</v>
      </c>
      <c r="T173" s="80">
        <v>0</v>
      </c>
      <c r="U173" s="80">
        <v>0</v>
      </c>
      <c r="V173" s="80">
        <v>0</v>
      </c>
      <c r="W173" s="81">
        <v>0</v>
      </c>
      <c r="X173" s="82">
        <v>0</v>
      </c>
      <c r="Y173" s="86">
        <v>0</v>
      </c>
      <c r="Z173" s="87">
        <v>0</v>
      </c>
      <c r="AA173" s="97"/>
      <c r="AB173" s="89"/>
      <c r="AC173" s="71"/>
      <c r="AD173" s="72"/>
      <c r="AE173" s="72"/>
      <c r="AF173" s="72"/>
      <c r="AG173" s="73"/>
      <c r="AH173" s="74"/>
      <c r="AI173" s="75"/>
    </row>
    <row r="174" spans="1:35" s="45" customFormat="1" ht="26.25" x14ac:dyDescent="0.25">
      <c r="A174" s="78">
        <v>172</v>
      </c>
      <c r="B174" s="78" t="s">
        <v>941</v>
      </c>
      <c r="C174" s="78" t="s">
        <v>2052</v>
      </c>
      <c r="D174" s="78" t="s">
        <v>89</v>
      </c>
      <c r="E174" s="78" t="s">
        <v>105</v>
      </c>
      <c r="F174" s="78">
        <v>2</v>
      </c>
      <c r="G174" s="78">
        <v>2.4</v>
      </c>
      <c r="H174" s="78" t="s">
        <v>588</v>
      </c>
      <c r="I174" s="78">
        <v>569</v>
      </c>
      <c r="J174" s="79">
        <v>1</v>
      </c>
      <c r="K174" s="80">
        <v>0</v>
      </c>
      <c r="L174" s="80">
        <v>0</v>
      </c>
      <c r="M174" s="81">
        <v>0</v>
      </c>
      <c r="N174" s="82">
        <v>0</v>
      </c>
      <c r="O174" s="83">
        <v>0</v>
      </c>
      <c r="P174" s="83">
        <v>0</v>
      </c>
      <c r="Q174" s="84">
        <v>0</v>
      </c>
      <c r="R174" s="85">
        <v>0</v>
      </c>
      <c r="S174" s="80">
        <v>0</v>
      </c>
      <c r="T174" s="80">
        <v>0</v>
      </c>
      <c r="U174" s="80">
        <v>0</v>
      </c>
      <c r="V174" s="80">
        <v>0</v>
      </c>
      <c r="W174" s="81">
        <v>0</v>
      </c>
      <c r="X174" s="82">
        <v>0</v>
      </c>
      <c r="Y174" s="86">
        <v>0</v>
      </c>
      <c r="Z174" s="87">
        <v>1</v>
      </c>
      <c r="AA174" s="196" t="s">
        <v>590</v>
      </c>
      <c r="AB174" s="89"/>
      <c r="AC174" s="71"/>
      <c r="AD174" s="72"/>
      <c r="AE174" s="72"/>
      <c r="AF174" s="72"/>
      <c r="AG174" s="73"/>
      <c r="AH174" s="74"/>
      <c r="AI174" s="75"/>
    </row>
    <row r="175" spans="1:35" s="45" customFormat="1" ht="26.25" x14ac:dyDescent="0.25">
      <c r="A175" s="78">
        <v>173</v>
      </c>
      <c r="B175" s="78" t="s">
        <v>941</v>
      </c>
      <c r="C175" s="78" t="s">
        <v>2052</v>
      </c>
      <c r="D175" s="78" t="s">
        <v>89</v>
      </c>
      <c r="E175" s="78" t="s">
        <v>105</v>
      </c>
      <c r="F175" s="78">
        <v>2</v>
      </c>
      <c r="G175" s="78">
        <v>2.4</v>
      </c>
      <c r="H175" s="78" t="s">
        <v>588</v>
      </c>
      <c r="I175" s="78">
        <v>642</v>
      </c>
      <c r="J175" s="79">
        <v>1</v>
      </c>
      <c r="K175" s="80">
        <v>0</v>
      </c>
      <c r="L175" s="80">
        <v>0</v>
      </c>
      <c r="M175" s="81">
        <v>0</v>
      </c>
      <c r="N175" s="82">
        <v>0</v>
      </c>
      <c r="O175" s="83">
        <v>0</v>
      </c>
      <c r="P175" s="83">
        <v>0</v>
      </c>
      <c r="Q175" s="84">
        <v>0</v>
      </c>
      <c r="R175" s="85">
        <v>0</v>
      </c>
      <c r="S175" s="80">
        <v>0</v>
      </c>
      <c r="T175" s="80">
        <v>0</v>
      </c>
      <c r="U175" s="80">
        <v>0</v>
      </c>
      <c r="V175" s="80">
        <v>0</v>
      </c>
      <c r="W175" s="81">
        <v>0</v>
      </c>
      <c r="X175" s="82">
        <v>0</v>
      </c>
      <c r="Y175" s="86">
        <v>0</v>
      </c>
      <c r="Z175" s="87">
        <v>1</v>
      </c>
      <c r="AA175" s="190" t="s">
        <v>590</v>
      </c>
      <c r="AB175" s="89"/>
      <c r="AC175" s="71"/>
      <c r="AD175" s="72"/>
      <c r="AE175" s="72"/>
      <c r="AF175" s="72"/>
      <c r="AG175" s="73"/>
      <c r="AH175" s="74"/>
      <c r="AI175" s="75"/>
    </row>
    <row r="176" spans="1:35" s="45" customFormat="1" ht="26.25" x14ac:dyDescent="0.25">
      <c r="A176" s="78">
        <v>174</v>
      </c>
      <c r="B176" s="78" t="s">
        <v>941</v>
      </c>
      <c r="C176" s="78" t="s">
        <v>2052</v>
      </c>
      <c r="D176" s="78" t="s">
        <v>89</v>
      </c>
      <c r="E176" s="78" t="s">
        <v>105</v>
      </c>
      <c r="F176" s="78">
        <v>2</v>
      </c>
      <c r="G176" s="78">
        <v>2.4</v>
      </c>
      <c r="H176" s="78" t="s">
        <v>588</v>
      </c>
      <c r="I176" s="78">
        <v>754</v>
      </c>
      <c r="J176" s="79">
        <v>1</v>
      </c>
      <c r="K176" s="80">
        <v>0</v>
      </c>
      <c r="L176" s="80">
        <v>0</v>
      </c>
      <c r="M176" s="81">
        <v>0</v>
      </c>
      <c r="N176" s="82">
        <v>0</v>
      </c>
      <c r="O176" s="83">
        <v>0</v>
      </c>
      <c r="P176" s="83">
        <v>0</v>
      </c>
      <c r="Q176" s="84">
        <v>0</v>
      </c>
      <c r="R176" s="85">
        <v>0</v>
      </c>
      <c r="S176" s="80">
        <v>0</v>
      </c>
      <c r="T176" s="80">
        <v>0</v>
      </c>
      <c r="U176" s="80">
        <v>0</v>
      </c>
      <c r="V176" s="80">
        <v>0</v>
      </c>
      <c r="W176" s="81">
        <v>0</v>
      </c>
      <c r="X176" s="82">
        <v>0</v>
      </c>
      <c r="Y176" s="86">
        <v>0</v>
      </c>
      <c r="Z176" s="87">
        <v>1</v>
      </c>
      <c r="AA176" s="190" t="s">
        <v>590</v>
      </c>
      <c r="AB176" s="89"/>
      <c r="AC176" s="71"/>
      <c r="AD176" s="72"/>
      <c r="AE176" s="72"/>
      <c r="AF176" s="72"/>
      <c r="AG176" s="73"/>
      <c r="AH176" s="74"/>
      <c r="AI176" s="75"/>
    </row>
    <row r="177" spans="1:35" s="45" customFormat="1" ht="77.25" x14ac:dyDescent="0.25">
      <c r="A177" s="78">
        <v>175</v>
      </c>
      <c r="B177" s="78" t="s">
        <v>941</v>
      </c>
      <c r="C177" s="78" t="s">
        <v>2052</v>
      </c>
      <c r="D177" s="78" t="s">
        <v>89</v>
      </c>
      <c r="E177" s="78" t="s">
        <v>105</v>
      </c>
      <c r="F177" s="78">
        <v>2</v>
      </c>
      <c r="G177" s="78">
        <v>2.4</v>
      </c>
      <c r="H177" s="78" t="s">
        <v>588</v>
      </c>
      <c r="I177" s="78">
        <v>756</v>
      </c>
      <c r="J177" s="79">
        <v>1</v>
      </c>
      <c r="K177" s="80">
        <v>0</v>
      </c>
      <c r="L177" s="80">
        <v>0</v>
      </c>
      <c r="M177" s="81">
        <v>0</v>
      </c>
      <c r="N177" s="82">
        <v>1</v>
      </c>
      <c r="O177" s="83">
        <v>0</v>
      </c>
      <c r="P177" s="83">
        <v>0</v>
      </c>
      <c r="Q177" s="84">
        <v>0</v>
      </c>
      <c r="R177" s="85">
        <v>1</v>
      </c>
      <c r="S177" s="80">
        <v>0</v>
      </c>
      <c r="T177" s="80">
        <v>0</v>
      </c>
      <c r="U177" s="80">
        <v>0</v>
      </c>
      <c r="V177" s="80">
        <v>0</v>
      </c>
      <c r="W177" s="81">
        <v>0</v>
      </c>
      <c r="X177" s="82">
        <v>0</v>
      </c>
      <c r="Y177" s="86">
        <v>0</v>
      </c>
      <c r="Z177" s="87">
        <v>1</v>
      </c>
      <c r="AA177" s="190" t="s">
        <v>591</v>
      </c>
      <c r="AB177" s="89"/>
      <c r="AC177" s="71"/>
      <c r="AD177" s="72"/>
      <c r="AE177" s="72"/>
      <c r="AF177" s="72"/>
      <c r="AG177" s="73"/>
      <c r="AH177" s="74"/>
      <c r="AI177" s="75"/>
    </row>
    <row r="178" spans="1:35" s="45" customFormat="1" hidden="1" x14ac:dyDescent="0.25">
      <c r="A178" s="78">
        <v>176</v>
      </c>
      <c r="B178" s="78" t="s">
        <v>941</v>
      </c>
      <c r="C178" s="78" t="s">
        <v>2052</v>
      </c>
      <c r="D178" s="78" t="s">
        <v>89</v>
      </c>
      <c r="E178" s="78" t="s">
        <v>105</v>
      </c>
      <c r="F178" s="78">
        <v>2</v>
      </c>
      <c r="G178" s="78">
        <v>2.4</v>
      </c>
      <c r="H178" s="78" t="s">
        <v>592</v>
      </c>
      <c r="I178" s="78">
        <v>646</v>
      </c>
      <c r="J178" s="79">
        <v>0</v>
      </c>
      <c r="K178" s="80">
        <v>0</v>
      </c>
      <c r="L178" s="80">
        <v>0</v>
      </c>
      <c r="M178" s="81">
        <v>0</v>
      </c>
      <c r="N178" s="82">
        <v>0</v>
      </c>
      <c r="O178" s="83">
        <v>0</v>
      </c>
      <c r="P178" s="83">
        <v>0</v>
      </c>
      <c r="Q178" s="84">
        <v>0</v>
      </c>
      <c r="R178" s="85">
        <v>0</v>
      </c>
      <c r="S178" s="80">
        <v>0</v>
      </c>
      <c r="T178" s="80">
        <v>0</v>
      </c>
      <c r="U178" s="80">
        <v>0</v>
      </c>
      <c r="V178" s="80">
        <v>0</v>
      </c>
      <c r="W178" s="81">
        <v>0</v>
      </c>
      <c r="X178" s="82">
        <v>0</v>
      </c>
      <c r="Y178" s="86">
        <v>0</v>
      </c>
      <c r="Z178" s="87">
        <v>0</v>
      </c>
      <c r="AA178" s="88"/>
      <c r="AB178" s="89"/>
      <c r="AC178" s="71"/>
      <c r="AD178" s="72"/>
      <c r="AE178" s="72"/>
      <c r="AF178" s="72"/>
      <c r="AG178" s="73"/>
      <c r="AH178" s="74"/>
      <c r="AI178" s="75"/>
    </row>
    <row r="179" spans="1:35" s="45" customFormat="1" hidden="1" x14ac:dyDescent="0.25">
      <c r="A179" s="78">
        <v>177</v>
      </c>
      <c r="B179" s="78" t="s">
        <v>941</v>
      </c>
      <c r="C179" s="78" t="s">
        <v>2052</v>
      </c>
      <c r="D179" s="78" t="s">
        <v>89</v>
      </c>
      <c r="E179" s="78" t="s">
        <v>105</v>
      </c>
      <c r="F179" s="78">
        <v>2</v>
      </c>
      <c r="G179" s="78">
        <v>2.4</v>
      </c>
      <c r="H179" s="78" t="s">
        <v>592</v>
      </c>
      <c r="I179" s="78">
        <v>668</v>
      </c>
      <c r="J179" s="79">
        <v>0</v>
      </c>
      <c r="K179" s="80">
        <v>0</v>
      </c>
      <c r="L179" s="80">
        <v>0</v>
      </c>
      <c r="M179" s="81">
        <v>0</v>
      </c>
      <c r="N179" s="82">
        <v>0</v>
      </c>
      <c r="O179" s="83">
        <v>0</v>
      </c>
      <c r="P179" s="83">
        <v>0</v>
      </c>
      <c r="Q179" s="84">
        <v>0</v>
      </c>
      <c r="R179" s="85">
        <v>0</v>
      </c>
      <c r="S179" s="80">
        <v>0</v>
      </c>
      <c r="T179" s="80">
        <v>0</v>
      </c>
      <c r="U179" s="80">
        <v>0</v>
      </c>
      <c r="V179" s="80">
        <v>0</v>
      </c>
      <c r="W179" s="81">
        <v>0</v>
      </c>
      <c r="X179" s="82">
        <v>0</v>
      </c>
      <c r="Y179" s="86">
        <v>0</v>
      </c>
      <c r="Z179" s="87">
        <v>0</v>
      </c>
      <c r="AA179" s="88"/>
      <c r="AB179" s="89"/>
      <c r="AC179" s="71"/>
      <c r="AD179" s="72"/>
      <c r="AE179" s="72"/>
      <c r="AF179" s="72"/>
      <c r="AG179" s="73"/>
      <c r="AH179" s="74"/>
      <c r="AI179" s="75"/>
    </row>
    <row r="180" spans="1:35" s="45" customFormat="1" ht="26.25" hidden="1" x14ac:dyDescent="0.25">
      <c r="A180" s="78">
        <v>178</v>
      </c>
      <c r="B180" s="78" t="s">
        <v>941</v>
      </c>
      <c r="C180" s="78" t="s">
        <v>2052</v>
      </c>
      <c r="D180" s="78" t="s">
        <v>89</v>
      </c>
      <c r="E180" s="78" t="s">
        <v>105</v>
      </c>
      <c r="F180" s="78">
        <v>2</v>
      </c>
      <c r="G180" s="78">
        <v>2.4</v>
      </c>
      <c r="H180" s="78" t="s">
        <v>592</v>
      </c>
      <c r="I180" s="78">
        <v>757</v>
      </c>
      <c r="J180" s="79">
        <v>0</v>
      </c>
      <c r="K180" s="80">
        <v>0</v>
      </c>
      <c r="L180" s="80">
        <v>0</v>
      </c>
      <c r="M180" s="81">
        <v>0</v>
      </c>
      <c r="N180" s="82">
        <v>0</v>
      </c>
      <c r="O180" s="83">
        <v>0</v>
      </c>
      <c r="P180" s="83">
        <v>0</v>
      </c>
      <c r="Q180" s="84">
        <v>1</v>
      </c>
      <c r="R180" s="85">
        <v>0</v>
      </c>
      <c r="S180" s="80">
        <v>0</v>
      </c>
      <c r="T180" s="80">
        <v>0</v>
      </c>
      <c r="U180" s="80">
        <v>0</v>
      </c>
      <c r="V180" s="80">
        <v>0</v>
      </c>
      <c r="W180" s="81">
        <v>0</v>
      </c>
      <c r="X180" s="82">
        <v>0</v>
      </c>
      <c r="Y180" s="86">
        <v>0</v>
      </c>
      <c r="Z180" s="87">
        <v>1</v>
      </c>
      <c r="AA180" s="88" t="s">
        <v>593</v>
      </c>
      <c r="AB180" s="89"/>
      <c r="AC180" s="71"/>
      <c r="AD180" s="72"/>
      <c r="AE180" s="72"/>
      <c r="AF180" s="72"/>
      <c r="AG180" s="73"/>
      <c r="AH180" s="74"/>
      <c r="AI180" s="75"/>
    </row>
    <row r="181" spans="1:35" s="45" customFormat="1" ht="26.25" hidden="1" x14ac:dyDescent="0.25">
      <c r="A181" s="78">
        <v>179</v>
      </c>
      <c r="B181" s="78" t="s">
        <v>941</v>
      </c>
      <c r="C181" s="78" t="s">
        <v>2052</v>
      </c>
      <c r="D181" s="78" t="s">
        <v>89</v>
      </c>
      <c r="E181" s="78" t="s">
        <v>105</v>
      </c>
      <c r="F181" s="78">
        <v>2</v>
      </c>
      <c r="G181" s="78">
        <v>2.4</v>
      </c>
      <c r="H181" s="78" t="s">
        <v>592</v>
      </c>
      <c r="I181" s="78">
        <v>758</v>
      </c>
      <c r="J181" s="79">
        <v>0</v>
      </c>
      <c r="K181" s="80">
        <v>0</v>
      </c>
      <c r="L181" s="80">
        <v>0</v>
      </c>
      <c r="M181" s="81">
        <v>0</v>
      </c>
      <c r="N181" s="82">
        <v>0</v>
      </c>
      <c r="O181" s="83">
        <v>0</v>
      </c>
      <c r="P181" s="83">
        <v>0</v>
      </c>
      <c r="Q181" s="84">
        <v>0</v>
      </c>
      <c r="R181" s="85">
        <v>1</v>
      </c>
      <c r="S181" s="80">
        <v>0</v>
      </c>
      <c r="T181" s="80">
        <v>0</v>
      </c>
      <c r="U181" s="80">
        <v>0</v>
      </c>
      <c r="V181" s="80">
        <v>0</v>
      </c>
      <c r="W181" s="81">
        <v>0</v>
      </c>
      <c r="X181" s="82">
        <v>0</v>
      </c>
      <c r="Y181" s="86">
        <v>0</v>
      </c>
      <c r="Z181" s="87">
        <v>1</v>
      </c>
      <c r="AA181" s="88" t="s">
        <v>594</v>
      </c>
      <c r="AB181" s="89"/>
      <c r="AC181" s="71"/>
      <c r="AD181" s="72"/>
      <c r="AE181" s="72"/>
      <c r="AF181" s="72"/>
      <c r="AG181" s="73"/>
      <c r="AH181" s="74"/>
      <c r="AI181" s="75"/>
    </row>
    <row r="182" spans="1:35" s="45" customFormat="1" ht="26.25" hidden="1" x14ac:dyDescent="0.25">
      <c r="A182" s="78">
        <v>180</v>
      </c>
      <c r="B182" s="78" t="s">
        <v>941</v>
      </c>
      <c r="C182" s="78" t="s">
        <v>2052</v>
      </c>
      <c r="D182" s="78" t="s">
        <v>89</v>
      </c>
      <c r="E182" s="78" t="s">
        <v>105</v>
      </c>
      <c r="F182" s="78">
        <v>2</v>
      </c>
      <c r="G182" s="78">
        <v>2.4</v>
      </c>
      <c r="H182" s="78" t="s">
        <v>592</v>
      </c>
      <c r="I182" s="78">
        <v>759</v>
      </c>
      <c r="J182" s="79">
        <v>0</v>
      </c>
      <c r="K182" s="80">
        <v>0</v>
      </c>
      <c r="L182" s="80">
        <v>0</v>
      </c>
      <c r="M182" s="81">
        <v>0</v>
      </c>
      <c r="N182" s="82">
        <v>0</v>
      </c>
      <c r="O182" s="83">
        <v>0</v>
      </c>
      <c r="P182" s="83">
        <v>0</v>
      </c>
      <c r="Q182" s="84">
        <v>0</v>
      </c>
      <c r="R182" s="85">
        <v>1</v>
      </c>
      <c r="S182" s="80">
        <v>0</v>
      </c>
      <c r="T182" s="80">
        <v>0</v>
      </c>
      <c r="U182" s="80">
        <v>0</v>
      </c>
      <c r="V182" s="80">
        <v>0</v>
      </c>
      <c r="W182" s="81">
        <v>0</v>
      </c>
      <c r="X182" s="82">
        <v>0</v>
      </c>
      <c r="Y182" s="86">
        <v>0</v>
      </c>
      <c r="Z182" s="87">
        <v>1</v>
      </c>
      <c r="AA182" s="88" t="s">
        <v>595</v>
      </c>
      <c r="AB182" s="89"/>
      <c r="AC182" s="71"/>
      <c r="AD182" s="72"/>
      <c r="AE182" s="72"/>
      <c r="AF182" s="72"/>
      <c r="AG182" s="73"/>
      <c r="AH182" s="74"/>
      <c r="AI182" s="75"/>
    </row>
    <row r="183" spans="1:35" s="45" customFormat="1" hidden="1" x14ac:dyDescent="0.25">
      <c r="A183" s="78">
        <v>181</v>
      </c>
      <c r="B183" s="78" t="s">
        <v>941</v>
      </c>
      <c r="C183" s="78" t="s">
        <v>2052</v>
      </c>
      <c r="D183" s="78" t="s">
        <v>89</v>
      </c>
      <c r="E183" s="78" t="s">
        <v>105</v>
      </c>
      <c r="F183" s="78">
        <v>2</v>
      </c>
      <c r="G183" s="78">
        <v>2.4</v>
      </c>
      <c r="H183" s="78" t="s">
        <v>592</v>
      </c>
      <c r="I183" s="78">
        <v>760</v>
      </c>
      <c r="J183" s="79">
        <v>0</v>
      </c>
      <c r="K183" s="80">
        <v>0</v>
      </c>
      <c r="L183" s="80">
        <v>0</v>
      </c>
      <c r="M183" s="81">
        <v>0</v>
      </c>
      <c r="N183" s="82">
        <v>0</v>
      </c>
      <c r="O183" s="83">
        <v>0</v>
      </c>
      <c r="P183" s="83">
        <v>0</v>
      </c>
      <c r="Q183" s="84">
        <v>0</v>
      </c>
      <c r="R183" s="85">
        <v>0</v>
      </c>
      <c r="S183" s="80">
        <v>0</v>
      </c>
      <c r="T183" s="80">
        <v>0</v>
      </c>
      <c r="U183" s="80">
        <v>0</v>
      </c>
      <c r="V183" s="80">
        <v>0</v>
      </c>
      <c r="W183" s="81">
        <v>0</v>
      </c>
      <c r="X183" s="82">
        <v>0</v>
      </c>
      <c r="Y183" s="86">
        <v>0</v>
      </c>
      <c r="Z183" s="87">
        <v>0</v>
      </c>
      <c r="AA183" s="88"/>
      <c r="AB183" s="89"/>
      <c r="AC183" s="71"/>
      <c r="AD183" s="72"/>
      <c r="AE183" s="72"/>
      <c r="AF183" s="72"/>
      <c r="AG183" s="73"/>
      <c r="AH183" s="74"/>
      <c r="AI183" s="75"/>
    </row>
    <row r="184" spans="1:35" s="45" customFormat="1" ht="51.75" hidden="1" x14ac:dyDescent="0.25">
      <c r="A184" s="78">
        <v>182</v>
      </c>
      <c r="B184" s="78" t="s">
        <v>941</v>
      </c>
      <c r="C184" s="78" t="s">
        <v>2052</v>
      </c>
      <c r="D184" s="78" t="s">
        <v>89</v>
      </c>
      <c r="E184" s="78" t="s">
        <v>105</v>
      </c>
      <c r="F184" s="78">
        <v>2</v>
      </c>
      <c r="G184" s="78">
        <v>2.4</v>
      </c>
      <c r="H184" s="78" t="s">
        <v>592</v>
      </c>
      <c r="I184" s="78">
        <v>761</v>
      </c>
      <c r="J184" s="79">
        <v>1</v>
      </c>
      <c r="K184" s="80">
        <v>0</v>
      </c>
      <c r="L184" s="80">
        <v>0</v>
      </c>
      <c r="M184" s="81">
        <v>0</v>
      </c>
      <c r="N184" s="82">
        <v>0</v>
      </c>
      <c r="O184" s="83">
        <v>0</v>
      </c>
      <c r="P184" s="83">
        <v>0</v>
      </c>
      <c r="Q184" s="84">
        <v>0</v>
      </c>
      <c r="R184" s="85">
        <v>0</v>
      </c>
      <c r="S184" s="80">
        <v>0</v>
      </c>
      <c r="T184" s="80">
        <v>0</v>
      </c>
      <c r="U184" s="80">
        <v>0</v>
      </c>
      <c r="V184" s="80">
        <v>0</v>
      </c>
      <c r="W184" s="81">
        <v>0</v>
      </c>
      <c r="X184" s="82">
        <v>0</v>
      </c>
      <c r="Y184" s="86">
        <v>0</v>
      </c>
      <c r="Z184" s="87">
        <v>1</v>
      </c>
      <c r="AA184" s="88" t="s">
        <v>596</v>
      </c>
      <c r="AB184" s="89"/>
      <c r="AC184" s="71"/>
      <c r="AD184" s="72"/>
      <c r="AE184" s="72"/>
      <c r="AF184" s="72"/>
      <c r="AG184" s="73"/>
      <c r="AH184" s="74"/>
      <c r="AI184" s="75"/>
    </row>
    <row r="185" spans="1:35" s="45" customFormat="1" hidden="1" x14ac:dyDescent="0.25">
      <c r="A185" s="78">
        <v>183</v>
      </c>
      <c r="B185" s="78" t="s">
        <v>941</v>
      </c>
      <c r="C185" s="78" t="s">
        <v>2052</v>
      </c>
      <c r="D185" s="78" t="s">
        <v>89</v>
      </c>
      <c r="E185" s="78" t="s">
        <v>105</v>
      </c>
      <c r="F185" s="78">
        <v>2</v>
      </c>
      <c r="G185" s="78">
        <v>2.5</v>
      </c>
      <c r="H185" s="78" t="s">
        <v>597</v>
      </c>
      <c r="I185" s="78">
        <v>532</v>
      </c>
      <c r="J185" s="79">
        <v>0</v>
      </c>
      <c r="K185" s="80">
        <v>0</v>
      </c>
      <c r="L185" s="80">
        <v>0</v>
      </c>
      <c r="M185" s="81">
        <v>0</v>
      </c>
      <c r="N185" s="82">
        <v>0</v>
      </c>
      <c r="O185" s="83">
        <v>0</v>
      </c>
      <c r="P185" s="83">
        <v>0</v>
      </c>
      <c r="Q185" s="84">
        <v>1</v>
      </c>
      <c r="R185" s="85">
        <v>0</v>
      </c>
      <c r="S185" s="80">
        <v>0</v>
      </c>
      <c r="T185" s="80">
        <v>0</v>
      </c>
      <c r="U185" s="80">
        <v>0</v>
      </c>
      <c r="V185" s="80">
        <v>0</v>
      </c>
      <c r="W185" s="81">
        <v>0</v>
      </c>
      <c r="X185" s="82">
        <v>0</v>
      </c>
      <c r="Y185" s="86">
        <v>0</v>
      </c>
      <c r="Z185" s="87">
        <v>1</v>
      </c>
      <c r="AA185" s="90" t="s">
        <v>598</v>
      </c>
      <c r="AB185" s="89"/>
      <c r="AC185" s="71"/>
      <c r="AD185" s="72"/>
      <c r="AE185" s="72"/>
      <c r="AF185" s="72"/>
      <c r="AG185" s="73"/>
      <c r="AH185" s="74"/>
      <c r="AI185" s="75"/>
    </row>
    <row r="186" spans="1:35" s="45" customFormat="1" ht="51.75" x14ac:dyDescent="0.25">
      <c r="A186" s="78">
        <v>184</v>
      </c>
      <c r="B186" s="78" t="s">
        <v>941</v>
      </c>
      <c r="C186" s="78" t="s">
        <v>2052</v>
      </c>
      <c r="D186" s="78" t="s">
        <v>89</v>
      </c>
      <c r="E186" s="78" t="s">
        <v>105</v>
      </c>
      <c r="F186" s="78">
        <v>2</v>
      </c>
      <c r="G186" s="78">
        <v>2.4</v>
      </c>
      <c r="H186" s="189" t="s">
        <v>597</v>
      </c>
      <c r="I186" s="78">
        <v>585</v>
      </c>
      <c r="J186" s="79">
        <v>1</v>
      </c>
      <c r="K186" s="80">
        <v>0</v>
      </c>
      <c r="L186" s="80">
        <v>1</v>
      </c>
      <c r="M186" s="81">
        <v>0</v>
      </c>
      <c r="N186" s="82">
        <v>0</v>
      </c>
      <c r="O186" s="83">
        <v>0</v>
      </c>
      <c r="P186" s="83">
        <v>0</v>
      </c>
      <c r="Q186" s="84">
        <v>0</v>
      </c>
      <c r="R186" s="85">
        <v>0</v>
      </c>
      <c r="S186" s="80">
        <v>0</v>
      </c>
      <c r="T186" s="80">
        <v>0</v>
      </c>
      <c r="U186" s="80">
        <v>0</v>
      </c>
      <c r="V186" s="80">
        <v>0</v>
      </c>
      <c r="W186" s="81">
        <v>0</v>
      </c>
      <c r="X186" s="82">
        <v>0</v>
      </c>
      <c r="Y186" s="86">
        <v>0</v>
      </c>
      <c r="Z186" s="87">
        <v>1</v>
      </c>
      <c r="AA186" s="190" t="s">
        <v>599</v>
      </c>
      <c r="AB186" s="89"/>
      <c r="AC186" s="71"/>
      <c r="AD186" s="72"/>
      <c r="AE186" s="72"/>
      <c r="AF186" s="72"/>
      <c r="AG186" s="73"/>
      <c r="AH186" s="74"/>
      <c r="AI186" s="75"/>
    </row>
    <row r="187" spans="1:35" s="45" customFormat="1" hidden="1" x14ac:dyDescent="0.25">
      <c r="A187" s="78">
        <v>185</v>
      </c>
      <c r="B187" s="78" t="s">
        <v>941</v>
      </c>
      <c r="C187" s="78" t="s">
        <v>2052</v>
      </c>
      <c r="D187" s="78" t="s">
        <v>89</v>
      </c>
      <c r="E187" s="78" t="s">
        <v>105</v>
      </c>
      <c r="F187" s="78">
        <v>2</v>
      </c>
      <c r="G187" s="78">
        <v>2.5</v>
      </c>
      <c r="H187" s="78" t="s">
        <v>597</v>
      </c>
      <c r="I187" s="78">
        <v>588</v>
      </c>
      <c r="J187" s="79">
        <v>0</v>
      </c>
      <c r="K187" s="80">
        <v>0</v>
      </c>
      <c r="L187" s="80">
        <v>0</v>
      </c>
      <c r="M187" s="81">
        <v>0</v>
      </c>
      <c r="N187" s="82">
        <v>0</v>
      </c>
      <c r="O187" s="83">
        <v>0</v>
      </c>
      <c r="P187" s="83">
        <v>0</v>
      </c>
      <c r="Q187" s="84">
        <v>0</v>
      </c>
      <c r="R187" s="85">
        <v>0</v>
      </c>
      <c r="S187" s="80">
        <v>0</v>
      </c>
      <c r="T187" s="80">
        <v>0</v>
      </c>
      <c r="U187" s="80">
        <v>0</v>
      </c>
      <c r="V187" s="80">
        <v>0</v>
      </c>
      <c r="W187" s="81">
        <v>0</v>
      </c>
      <c r="X187" s="82">
        <v>0</v>
      </c>
      <c r="Y187" s="86">
        <v>0</v>
      </c>
      <c r="Z187" s="87">
        <v>0</v>
      </c>
      <c r="AA187" s="88"/>
      <c r="AB187" s="89"/>
      <c r="AC187" s="71"/>
      <c r="AD187" s="72"/>
      <c r="AE187" s="72"/>
      <c r="AF187" s="72"/>
      <c r="AG187" s="73"/>
      <c r="AH187" s="74"/>
      <c r="AI187" s="75"/>
    </row>
    <row r="188" spans="1:35" s="45" customFormat="1" ht="64.5" x14ac:dyDescent="0.25">
      <c r="A188" s="78">
        <v>186</v>
      </c>
      <c r="B188" s="78" t="s">
        <v>941</v>
      </c>
      <c r="C188" s="78" t="s">
        <v>2052</v>
      </c>
      <c r="D188" s="78" t="s">
        <v>89</v>
      </c>
      <c r="E188" s="78" t="s">
        <v>105</v>
      </c>
      <c r="F188" s="78">
        <v>2</v>
      </c>
      <c r="G188" s="78">
        <v>2.5</v>
      </c>
      <c r="H188" s="189" t="s">
        <v>600</v>
      </c>
      <c r="I188" s="78">
        <v>522</v>
      </c>
      <c r="J188" s="79">
        <v>1</v>
      </c>
      <c r="K188" s="80">
        <v>0</v>
      </c>
      <c r="L188" s="80">
        <v>0</v>
      </c>
      <c r="M188" s="81">
        <v>1</v>
      </c>
      <c r="N188" s="82">
        <v>0</v>
      </c>
      <c r="O188" s="83">
        <v>0</v>
      </c>
      <c r="P188" s="83">
        <v>0</v>
      </c>
      <c r="Q188" s="84">
        <v>0</v>
      </c>
      <c r="R188" s="85">
        <v>0</v>
      </c>
      <c r="S188" s="80">
        <v>0</v>
      </c>
      <c r="T188" s="80">
        <v>0</v>
      </c>
      <c r="U188" s="80">
        <v>0</v>
      </c>
      <c r="V188" s="80">
        <v>0</v>
      </c>
      <c r="W188" s="81">
        <v>0</v>
      </c>
      <c r="X188" s="82">
        <v>0</v>
      </c>
      <c r="Y188" s="86">
        <v>0</v>
      </c>
      <c r="Z188" s="87">
        <v>1</v>
      </c>
      <c r="AA188" s="190" t="s">
        <v>601</v>
      </c>
      <c r="AB188" s="89"/>
      <c r="AC188" s="71"/>
      <c r="AD188" s="72"/>
      <c r="AE188" s="72"/>
      <c r="AF188" s="72"/>
      <c r="AG188" s="73"/>
      <c r="AH188" s="74"/>
      <c r="AI188" s="75"/>
    </row>
    <row r="189" spans="1:35" s="45" customFormat="1" ht="64.5" x14ac:dyDescent="0.25">
      <c r="A189" s="78">
        <v>187</v>
      </c>
      <c r="B189" s="78" t="s">
        <v>941</v>
      </c>
      <c r="C189" s="78" t="s">
        <v>2052</v>
      </c>
      <c r="D189" s="78" t="s">
        <v>89</v>
      </c>
      <c r="E189" s="78" t="s">
        <v>105</v>
      </c>
      <c r="F189" s="78">
        <v>2</v>
      </c>
      <c r="G189" s="78">
        <v>2.5</v>
      </c>
      <c r="H189" s="78" t="s">
        <v>600</v>
      </c>
      <c r="I189" s="78">
        <v>621</v>
      </c>
      <c r="J189" s="79">
        <v>1</v>
      </c>
      <c r="K189" s="80">
        <v>0</v>
      </c>
      <c r="L189" s="80">
        <v>0</v>
      </c>
      <c r="M189" s="81">
        <v>1</v>
      </c>
      <c r="N189" s="82">
        <v>0</v>
      </c>
      <c r="O189" s="83">
        <v>0</v>
      </c>
      <c r="P189" s="83">
        <v>0</v>
      </c>
      <c r="Q189" s="84">
        <v>0</v>
      </c>
      <c r="R189" s="85">
        <v>0</v>
      </c>
      <c r="S189" s="80">
        <v>0</v>
      </c>
      <c r="T189" s="80">
        <v>0</v>
      </c>
      <c r="U189" s="80">
        <v>0</v>
      </c>
      <c r="V189" s="80">
        <v>0</v>
      </c>
      <c r="W189" s="81">
        <v>0</v>
      </c>
      <c r="X189" s="82">
        <v>0</v>
      </c>
      <c r="Y189" s="86">
        <v>0</v>
      </c>
      <c r="Z189" s="87">
        <v>1</v>
      </c>
      <c r="AA189" s="190" t="s">
        <v>601</v>
      </c>
      <c r="AB189" s="89"/>
      <c r="AC189" s="71"/>
      <c r="AD189" s="72"/>
      <c r="AE189" s="72"/>
      <c r="AF189" s="72"/>
      <c r="AG189" s="73"/>
      <c r="AH189" s="74"/>
      <c r="AI189" s="75"/>
    </row>
    <row r="190" spans="1:35" s="45" customFormat="1" ht="64.5" x14ac:dyDescent="0.25">
      <c r="A190" s="78">
        <v>188</v>
      </c>
      <c r="B190" s="78" t="s">
        <v>941</v>
      </c>
      <c r="C190" s="78" t="s">
        <v>2052</v>
      </c>
      <c r="D190" s="78" t="s">
        <v>89</v>
      </c>
      <c r="E190" s="78" t="s">
        <v>105</v>
      </c>
      <c r="F190" s="78">
        <v>2</v>
      </c>
      <c r="G190" s="78">
        <v>2.5</v>
      </c>
      <c r="H190" s="78" t="s">
        <v>600</v>
      </c>
      <c r="I190" s="78">
        <v>762</v>
      </c>
      <c r="J190" s="79">
        <v>1</v>
      </c>
      <c r="K190" s="80">
        <v>0</v>
      </c>
      <c r="L190" s="80">
        <v>0</v>
      </c>
      <c r="M190" s="81">
        <v>1</v>
      </c>
      <c r="N190" s="82">
        <v>0</v>
      </c>
      <c r="O190" s="83">
        <v>0</v>
      </c>
      <c r="P190" s="83">
        <v>0</v>
      </c>
      <c r="Q190" s="84">
        <v>0</v>
      </c>
      <c r="R190" s="85">
        <v>0</v>
      </c>
      <c r="S190" s="80">
        <v>0</v>
      </c>
      <c r="T190" s="80">
        <v>0</v>
      </c>
      <c r="U190" s="80">
        <v>0</v>
      </c>
      <c r="V190" s="80">
        <v>0</v>
      </c>
      <c r="W190" s="81">
        <v>0</v>
      </c>
      <c r="X190" s="82">
        <v>0</v>
      </c>
      <c r="Y190" s="86">
        <v>0</v>
      </c>
      <c r="Z190" s="87">
        <v>1</v>
      </c>
      <c r="AA190" s="190" t="s">
        <v>601</v>
      </c>
      <c r="AB190" s="89"/>
      <c r="AC190" s="71"/>
      <c r="AD190" s="72"/>
      <c r="AE190" s="72"/>
      <c r="AF190" s="72"/>
      <c r="AG190" s="73"/>
      <c r="AH190" s="74"/>
      <c r="AI190" s="75"/>
    </row>
    <row r="191" spans="1:35" s="45" customFormat="1" ht="51.75" hidden="1" x14ac:dyDescent="0.25">
      <c r="A191" s="78">
        <v>189</v>
      </c>
      <c r="B191" s="78" t="s">
        <v>941</v>
      </c>
      <c r="C191" s="78" t="s">
        <v>2052</v>
      </c>
      <c r="D191" s="78" t="s">
        <v>89</v>
      </c>
      <c r="E191" s="78" t="s">
        <v>105</v>
      </c>
      <c r="F191" s="78">
        <v>2</v>
      </c>
      <c r="G191" s="78">
        <v>2.5</v>
      </c>
      <c r="H191" s="78" t="s">
        <v>600</v>
      </c>
      <c r="I191" s="78">
        <v>763</v>
      </c>
      <c r="J191" s="79">
        <v>0</v>
      </c>
      <c r="K191" s="80">
        <v>0</v>
      </c>
      <c r="L191" s="80">
        <v>0</v>
      </c>
      <c r="M191" s="81">
        <v>1</v>
      </c>
      <c r="N191" s="82">
        <v>0</v>
      </c>
      <c r="O191" s="83">
        <v>0</v>
      </c>
      <c r="P191" s="83">
        <v>0</v>
      </c>
      <c r="Q191" s="84">
        <v>1</v>
      </c>
      <c r="R191" s="85">
        <v>0</v>
      </c>
      <c r="S191" s="80">
        <v>0</v>
      </c>
      <c r="T191" s="80">
        <v>0</v>
      </c>
      <c r="U191" s="80">
        <v>1</v>
      </c>
      <c r="V191" s="80">
        <v>0</v>
      </c>
      <c r="W191" s="81">
        <v>0</v>
      </c>
      <c r="X191" s="82">
        <v>0</v>
      </c>
      <c r="Y191" s="86">
        <v>0</v>
      </c>
      <c r="Z191" s="87">
        <v>1</v>
      </c>
      <c r="AA191" s="88" t="s">
        <v>602</v>
      </c>
      <c r="AB191" s="89"/>
      <c r="AC191" s="71"/>
      <c r="AD191" s="72"/>
      <c r="AE191" s="72"/>
      <c r="AF191" s="72"/>
      <c r="AG191" s="73"/>
      <c r="AH191" s="74"/>
      <c r="AI191" s="75"/>
    </row>
    <row r="192" spans="1:35" s="45" customFormat="1" ht="39" hidden="1" x14ac:dyDescent="0.25">
      <c r="A192" s="78">
        <v>190</v>
      </c>
      <c r="B192" s="78" t="s">
        <v>941</v>
      </c>
      <c r="C192" s="78" t="s">
        <v>2052</v>
      </c>
      <c r="D192" s="78" t="s">
        <v>89</v>
      </c>
      <c r="E192" s="78" t="s">
        <v>105</v>
      </c>
      <c r="F192" s="78">
        <v>2</v>
      </c>
      <c r="G192" s="78">
        <v>2.5</v>
      </c>
      <c r="H192" s="78" t="s">
        <v>603</v>
      </c>
      <c r="I192" s="78">
        <v>527</v>
      </c>
      <c r="J192" s="79">
        <v>0</v>
      </c>
      <c r="K192" s="80">
        <v>0</v>
      </c>
      <c r="L192" s="80">
        <v>0</v>
      </c>
      <c r="M192" s="81">
        <v>1</v>
      </c>
      <c r="N192" s="82">
        <v>1</v>
      </c>
      <c r="O192" s="83">
        <v>0</v>
      </c>
      <c r="P192" s="83">
        <v>0</v>
      </c>
      <c r="Q192" s="84">
        <v>0</v>
      </c>
      <c r="R192" s="85">
        <v>0</v>
      </c>
      <c r="S192" s="80">
        <v>0</v>
      </c>
      <c r="T192" s="80">
        <v>0</v>
      </c>
      <c r="U192" s="80">
        <v>0</v>
      </c>
      <c r="V192" s="80">
        <v>0</v>
      </c>
      <c r="W192" s="81">
        <v>0</v>
      </c>
      <c r="X192" s="82">
        <v>0</v>
      </c>
      <c r="Y192" s="86">
        <v>0</v>
      </c>
      <c r="Z192" s="87">
        <v>1</v>
      </c>
      <c r="AA192" s="88" t="s">
        <v>604</v>
      </c>
      <c r="AB192" s="89"/>
      <c r="AC192" s="71"/>
      <c r="AD192" s="72"/>
      <c r="AE192" s="72"/>
      <c r="AF192" s="72"/>
      <c r="AG192" s="73"/>
      <c r="AH192" s="74"/>
      <c r="AI192" s="75"/>
    </row>
    <row r="193" spans="1:35" s="45" customFormat="1" ht="64.5" x14ac:dyDescent="0.25">
      <c r="A193" s="78">
        <v>191</v>
      </c>
      <c r="B193" s="78" t="s">
        <v>941</v>
      </c>
      <c r="C193" s="78" t="s">
        <v>2052</v>
      </c>
      <c r="D193" s="78" t="s">
        <v>89</v>
      </c>
      <c r="E193" s="78" t="s">
        <v>105</v>
      </c>
      <c r="F193" s="78">
        <v>2</v>
      </c>
      <c r="G193" s="78">
        <v>2.5</v>
      </c>
      <c r="H193" s="189" t="s">
        <v>603</v>
      </c>
      <c r="I193" s="78">
        <v>764</v>
      </c>
      <c r="J193" s="79">
        <v>1</v>
      </c>
      <c r="K193" s="80">
        <v>0</v>
      </c>
      <c r="L193" s="80">
        <v>0</v>
      </c>
      <c r="M193" s="81">
        <v>1</v>
      </c>
      <c r="N193" s="82">
        <v>0</v>
      </c>
      <c r="O193" s="83">
        <v>0</v>
      </c>
      <c r="P193" s="83">
        <v>0</v>
      </c>
      <c r="Q193" s="84">
        <v>0</v>
      </c>
      <c r="R193" s="85">
        <v>0</v>
      </c>
      <c r="S193" s="80">
        <v>0</v>
      </c>
      <c r="T193" s="80">
        <v>0</v>
      </c>
      <c r="U193" s="80">
        <v>0</v>
      </c>
      <c r="V193" s="80">
        <v>0</v>
      </c>
      <c r="W193" s="81">
        <v>0</v>
      </c>
      <c r="X193" s="82">
        <v>0</v>
      </c>
      <c r="Y193" s="86">
        <v>0</v>
      </c>
      <c r="Z193" s="87">
        <v>1</v>
      </c>
      <c r="AA193" s="190" t="s">
        <v>605</v>
      </c>
      <c r="AB193" s="89"/>
      <c r="AC193" s="71"/>
      <c r="AD193" s="72"/>
      <c r="AE193" s="72"/>
      <c r="AF193" s="72"/>
      <c r="AG193" s="73"/>
      <c r="AH193" s="74"/>
      <c r="AI193" s="75"/>
    </row>
    <row r="194" spans="1:35" s="45" customFormat="1" ht="77.25" x14ac:dyDescent="0.25">
      <c r="A194" s="78">
        <v>192</v>
      </c>
      <c r="B194" s="78" t="s">
        <v>941</v>
      </c>
      <c r="C194" s="78" t="s">
        <v>2052</v>
      </c>
      <c r="D194" s="78" t="s">
        <v>89</v>
      </c>
      <c r="E194" s="78" t="s">
        <v>105</v>
      </c>
      <c r="F194" s="78">
        <v>2</v>
      </c>
      <c r="G194" s="78">
        <v>2.5</v>
      </c>
      <c r="H194" s="78" t="s">
        <v>603</v>
      </c>
      <c r="I194" s="78">
        <v>765</v>
      </c>
      <c r="J194" s="79">
        <v>1</v>
      </c>
      <c r="K194" s="80">
        <v>0</v>
      </c>
      <c r="L194" s="80">
        <v>1</v>
      </c>
      <c r="M194" s="81">
        <v>1</v>
      </c>
      <c r="N194" s="82">
        <v>0</v>
      </c>
      <c r="O194" s="83">
        <v>0</v>
      </c>
      <c r="P194" s="83">
        <v>0</v>
      </c>
      <c r="Q194" s="84">
        <v>0</v>
      </c>
      <c r="R194" s="85">
        <v>0</v>
      </c>
      <c r="S194" s="80">
        <v>0</v>
      </c>
      <c r="T194" s="80">
        <v>0</v>
      </c>
      <c r="U194" s="80">
        <v>0</v>
      </c>
      <c r="V194" s="80">
        <v>0</v>
      </c>
      <c r="W194" s="81">
        <v>0</v>
      </c>
      <c r="X194" s="82">
        <v>0</v>
      </c>
      <c r="Y194" s="86">
        <v>0</v>
      </c>
      <c r="Z194" s="87">
        <v>1</v>
      </c>
      <c r="AA194" s="190" t="s">
        <v>606</v>
      </c>
      <c r="AB194" s="89"/>
      <c r="AC194" s="71"/>
      <c r="AD194" s="72"/>
      <c r="AE194" s="72"/>
      <c r="AF194" s="72"/>
      <c r="AG194" s="73"/>
      <c r="AH194" s="74"/>
      <c r="AI194" s="75"/>
    </row>
    <row r="195" spans="1:35" s="45" customFormat="1" ht="16.5" hidden="1" thickBot="1" x14ac:dyDescent="0.3">
      <c r="A195" s="100"/>
      <c r="B195" s="100"/>
      <c r="C195" s="100"/>
      <c r="D195" s="100"/>
      <c r="E195" s="100"/>
      <c r="F195" s="100"/>
      <c r="G195" s="100"/>
      <c r="H195" s="100"/>
      <c r="I195" s="100">
        <f>COUNTA(I3:I194)</f>
        <v>192</v>
      </c>
      <c r="J195" s="101">
        <f t="shared" ref="J195:Z195" si="0">SUM(J3:J194)</f>
        <v>69</v>
      </c>
      <c r="K195" s="102">
        <f t="shared" si="0"/>
        <v>16</v>
      </c>
      <c r="L195" s="102">
        <f t="shared" si="0"/>
        <v>8</v>
      </c>
      <c r="M195" s="103">
        <f t="shared" si="0"/>
        <v>10</v>
      </c>
      <c r="N195" s="101">
        <f t="shared" si="0"/>
        <v>22</v>
      </c>
      <c r="O195" s="102">
        <f t="shared" si="0"/>
        <v>3</v>
      </c>
      <c r="P195" s="102">
        <f t="shared" si="0"/>
        <v>1</v>
      </c>
      <c r="Q195" s="103">
        <f t="shared" si="0"/>
        <v>36</v>
      </c>
      <c r="R195" s="101">
        <f t="shared" si="0"/>
        <v>24</v>
      </c>
      <c r="S195" s="102">
        <f t="shared" si="0"/>
        <v>1</v>
      </c>
      <c r="T195" s="102">
        <f t="shared" si="0"/>
        <v>6</v>
      </c>
      <c r="U195" s="102">
        <f t="shared" si="0"/>
        <v>16</v>
      </c>
      <c r="V195" s="102">
        <f t="shared" si="0"/>
        <v>1</v>
      </c>
      <c r="W195" s="103">
        <f t="shared" si="0"/>
        <v>0</v>
      </c>
      <c r="X195" s="101">
        <f t="shared" si="0"/>
        <v>0</v>
      </c>
      <c r="Y195" s="104">
        <f t="shared" si="0"/>
        <v>0</v>
      </c>
      <c r="Z195" s="105">
        <f t="shared" si="0"/>
        <v>134</v>
      </c>
      <c r="AA195" s="106">
        <f>COUNTA(AA3:AA194)</f>
        <v>134</v>
      </c>
      <c r="AB195" s="106">
        <f>COUNTA(AB3:AB194)</f>
        <v>3</v>
      </c>
      <c r="AC195" s="107">
        <f>COUNTA(AC3:AC194)</f>
        <v>0</v>
      </c>
      <c r="AD195" s="108">
        <f>SUM(AD3:AD194)</f>
        <v>0</v>
      </c>
      <c r="AE195" s="108">
        <f>SUM(AE3:AE194)</f>
        <v>0</v>
      </c>
      <c r="AF195" s="108">
        <f>SUM(AF3:AF194)</f>
        <v>0</v>
      </c>
      <c r="AG195" s="109">
        <f>COUNTA(AG3:AG194)</f>
        <v>0</v>
      </c>
      <c r="AH195" s="108">
        <f>SUM(AH3:AH194)</f>
        <v>0</v>
      </c>
      <c r="AI195" s="110">
        <f>COUNTA(AI3:AI194)</f>
        <v>0</v>
      </c>
    </row>
  </sheetData>
  <autoFilter ref="A2:AI195">
    <filterColumn colId="9">
      <filters>
        <filter val="1"/>
      </filters>
    </filterColumn>
    <filterColumn colId="26">
      <colorFilter dxfId="4"/>
    </filterColumn>
    <sortState ref="A62:AI194">
      <sortCondition ref="H2:H195"/>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0"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filterMode="1">
    <pageSetUpPr fitToPage="1"/>
  </sheetPr>
  <dimension ref="A1:AI138"/>
  <sheetViews>
    <sheetView topLeftCell="H1" zoomScaleNormal="100" workbookViewId="0">
      <pane ySplit="2" topLeftCell="A8" activePane="bottomLeft" state="frozen"/>
      <selection activeCell="D10" sqref="D10"/>
      <selection pane="bottomLeft" activeCell="H49" sqref="H49"/>
    </sheetView>
  </sheetViews>
  <sheetFormatPr baseColWidth="10" defaultRowHeight="15" x14ac:dyDescent="0.2"/>
  <cols>
    <col min="1" max="1" width="7" style="111" customWidth="1"/>
    <col min="2" max="3" width="11.42578125" style="111" hidden="1" customWidth="1"/>
    <col min="4" max="4" width="51.28515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204.75" x14ac:dyDescent="0.25">
      <c r="A3" s="60">
        <v>1</v>
      </c>
      <c r="B3" s="60" t="s">
        <v>940</v>
      </c>
      <c r="C3" s="60" t="s">
        <v>272</v>
      </c>
      <c r="D3" s="60" t="s">
        <v>90</v>
      </c>
      <c r="E3" s="60" t="s">
        <v>105</v>
      </c>
      <c r="F3" s="60">
        <v>1</v>
      </c>
      <c r="G3" s="60">
        <v>1.1000000000000001</v>
      </c>
      <c r="H3" s="215" t="s">
        <v>2550</v>
      </c>
      <c r="I3" s="60">
        <v>470</v>
      </c>
      <c r="J3" s="61">
        <v>1</v>
      </c>
      <c r="K3" s="62">
        <v>1</v>
      </c>
      <c r="L3" s="62">
        <v>0</v>
      </c>
      <c r="M3" s="63">
        <v>0</v>
      </c>
      <c r="N3" s="64">
        <v>1</v>
      </c>
      <c r="O3" s="65">
        <v>1</v>
      </c>
      <c r="P3" s="65">
        <v>0</v>
      </c>
      <c r="Q3" s="66">
        <v>0</v>
      </c>
      <c r="R3" s="67">
        <v>1</v>
      </c>
      <c r="S3" s="62">
        <v>0</v>
      </c>
      <c r="T3" s="62">
        <v>0</v>
      </c>
      <c r="U3" s="62">
        <v>0</v>
      </c>
      <c r="V3" s="62">
        <v>0</v>
      </c>
      <c r="W3" s="63">
        <v>0</v>
      </c>
      <c r="X3" s="68">
        <v>0</v>
      </c>
      <c r="Y3" s="69">
        <v>0</v>
      </c>
      <c r="Z3" s="70">
        <v>1</v>
      </c>
      <c r="AA3" s="193" t="s">
        <v>2952</v>
      </c>
      <c r="AB3" s="163"/>
      <c r="AC3" s="71"/>
      <c r="AD3" s="72"/>
      <c r="AE3" s="72"/>
      <c r="AF3" s="72"/>
      <c r="AG3" s="73"/>
      <c r="AH3" s="74"/>
      <c r="AI3" s="75"/>
    </row>
    <row r="4" spans="1:35" s="45" customFormat="1" ht="189" x14ac:dyDescent="0.25">
      <c r="A4" s="76">
        <v>2</v>
      </c>
      <c r="B4" s="76" t="s">
        <v>940</v>
      </c>
      <c r="C4" s="76" t="s">
        <v>272</v>
      </c>
      <c r="D4" s="76" t="s">
        <v>90</v>
      </c>
      <c r="E4" s="76" t="s">
        <v>105</v>
      </c>
      <c r="F4" s="76">
        <v>1</v>
      </c>
      <c r="G4" s="76">
        <v>1.1000000000000001</v>
      </c>
      <c r="H4" s="76" t="s">
        <v>2550</v>
      </c>
      <c r="I4" s="76">
        <v>522</v>
      </c>
      <c r="J4" s="61">
        <v>1</v>
      </c>
      <c r="K4" s="62">
        <v>1</v>
      </c>
      <c r="L4" s="62">
        <v>0</v>
      </c>
      <c r="M4" s="63">
        <v>0</v>
      </c>
      <c r="N4" s="64">
        <v>1</v>
      </c>
      <c r="O4" s="65">
        <v>0</v>
      </c>
      <c r="P4" s="65">
        <v>0</v>
      </c>
      <c r="Q4" s="66">
        <v>0</v>
      </c>
      <c r="R4" s="67">
        <v>1</v>
      </c>
      <c r="S4" s="62">
        <v>0</v>
      </c>
      <c r="T4" s="62">
        <v>0</v>
      </c>
      <c r="U4" s="62">
        <v>0</v>
      </c>
      <c r="V4" s="62">
        <v>1</v>
      </c>
      <c r="W4" s="63">
        <v>0</v>
      </c>
      <c r="X4" s="64">
        <v>0</v>
      </c>
      <c r="Y4" s="77">
        <v>0</v>
      </c>
      <c r="Z4" s="70">
        <v>1</v>
      </c>
      <c r="AA4" s="193" t="s">
        <v>2953</v>
      </c>
      <c r="AB4" s="164"/>
      <c r="AC4" s="71"/>
      <c r="AD4" s="72"/>
      <c r="AE4" s="72"/>
      <c r="AF4" s="72"/>
      <c r="AG4" s="73"/>
      <c r="AH4" s="74"/>
      <c r="AI4" s="75"/>
    </row>
    <row r="5" spans="1:35" s="45" customFormat="1" ht="173.25" x14ac:dyDescent="0.25">
      <c r="A5" s="76">
        <v>3</v>
      </c>
      <c r="B5" s="76" t="s">
        <v>940</v>
      </c>
      <c r="C5" s="76" t="s">
        <v>272</v>
      </c>
      <c r="D5" s="76" t="s">
        <v>90</v>
      </c>
      <c r="E5" s="76" t="s">
        <v>105</v>
      </c>
      <c r="F5" s="76">
        <v>1</v>
      </c>
      <c r="G5" s="76">
        <v>1.1000000000000001</v>
      </c>
      <c r="H5" s="76" t="s">
        <v>2550</v>
      </c>
      <c r="I5" s="76">
        <v>589</v>
      </c>
      <c r="J5" s="61">
        <v>1</v>
      </c>
      <c r="K5" s="62">
        <v>1</v>
      </c>
      <c r="L5" s="62">
        <v>0</v>
      </c>
      <c r="M5" s="63">
        <v>0</v>
      </c>
      <c r="N5" s="64">
        <v>1</v>
      </c>
      <c r="O5" s="65">
        <v>0</v>
      </c>
      <c r="P5" s="65">
        <v>0</v>
      </c>
      <c r="Q5" s="66">
        <v>0</v>
      </c>
      <c r="R5" s="67">
        <v>0</v>
      </c>
      <c r="S5" s="62">
        <v>0</v>
      </c>
      <c r="T5" s="62">
        <v>0</v>
      </c>
      <c r="U5" s="62">
        <v>0</v>
      </c>
      <c r="V5" s="62">
        <v>0</v>
      </c>
      <c r="W5" s="63">
        <v>0</v>
      </c>
      <c r="X5" s="64">
        <v>0</v>
      </c>
      <c r="Y5" s="77">
        <v>0</v>
      </c>
      <c r="Z5" s="70">
        <v>1</v>
      </c>
      <c r="AA5" s="214" t="s">
        <v>3190</v>
      </c>
      <c r="AB5" s="164"/>
      <c r="AC5" s="71"/>
      <c r="AD5" s="72"/>
      <c r="AE5" s="72"/>
      <c r="AF5" s="72"/>
      <c r="AG5" s="73"/>
      <c r="AH5" s="74"/>
      <c r="AI5" s="75"/>
    </row>
    <row r="6" spans="1:35" s="45" customFormat="1" ht="173.25" x14ac:dyDescent="0.25">
      <c r="A6" s="76">
        <v>4</v>
      </c>
      <c r="B6" s="76" t="s">
        <v>940</v>
      </c>
      <c r="C6" s="76" t="s">
        <v>272</v>
      </c>
      <c r="D6" s="76" t="s">
        <v>90</v>
      </c>
      <c r="E6" s="76" t="s">
        <v>105</v>
      </c>
      <c r="F6" s="76">
        <v>1</v>
      </c>
      <c r="G6" s="76">
        <v>1.1000000000000001</v>
      </c>
      <c r="H6" s="76" t="s">
        <v>2550</v>
      </c>
      <c r="I6" s="76">
        <v>590</v>
      </c>
      <c r="J6" s="61">
        <v>1</v>
      </c>
      <c r="K6" s="62">
        <v>1</v>
      </c>
      <c r="L6" s="62">
        <v>0</v>
      </c>
      <c r="M6" s="63">
        <v>0</v>
      </c>
      <c r="N6" s="64">
        <v>1</v>
      </c>
      <c r="O6" s="65">
        <v>0</v>
      </c>
      <c r="P6" s="65">
        <v>0</v>
      </c>
      <c r="Q6" s="66">
        <v>0</v>
      </c>
      <c r="R6" s="67">
        <v>1</v>
      </c>
      <c r="S6" s="62">
        <v>0</v>
      </c>
      <c r="T6" s="62">
        <v>0</v>
      </c>
      <c r="U6" s="62">
        <v>0</v>
      </c>
      <c r="V6" s="62">
        <v>0</v>
      </c>
      <c r="W6" s="63">
        <v>0</v>
      </c>
      <c r="X6" s="64">
        <v>0</v>
      </c>
      <c r="Y6" s="77">
        <v>0</v>
      </c>
      <c r="Z6" s="70">
        <v>1</v>
      </c>
      <c r="AA6" s="193" t="s">
        <v>2551</v>
      </c>
      <c r="AB6" s="164"/>
      <c r="AC6" s="71"/>
      <c r="AD6" s="72"/>
      <c r="AE6" s="72"/>
      <c r="AF6" s="72"/>
      <c r="AG6" s="73"/>
      <c r="AH6" s="74"/>
      <c r="AI6" s="75"/>
    </row>
    <row r="7" spans="1:35" s="45" customFormat="1" ht="173.25" x14ac:dyDescent="0.25">
      <c r="A7" s="76">
        <v>5</v>
      </c>
      <c r="B7" s="76" t="s">
        <v>940</v>
      </c>
      <c r="C7" s="76" t="s">
        <v>272</v>
      </c>
      <c r="D7" s="76" t="s">
        <v>90</v>
      </c>
      <c r="E7" s="76" t="s">
        <v>105</v>
      </c>
      <c r="F7" s="76">
        <v>1</v>
      </c>
      <c r="G7" s="76">
        <v>1.1000000000000001</v>
      </c>
      <c r="H7" s="76" t="s">
        <v>2550</v>
      </c>
      <c r="I7" s="76">
        <v>632</v>
      </c>
      <c r="J7" s="61">
        <v>1</v>
      </c>
      <c r="K7" s="62">
        <v>0</v>
      </c>
      <c r="L7" s="62">
        <v>0</v>
      </c>
      <c r="M7" s="63">
        <v>0</v>
      </c>
      <c r="N7" s="64">
        <v>1</v>
      </c>
      <c r="O7" s="65">
        <v>1</v>
      </c>
      <c r="P7" s="65">
        <v>0</v>
      </c>
      <c r="Q7" s="66">
        <v>0</v>
      </c>
      <c r="R7" s="67">
        <v>0</v>
      </c>
      <c r="S7" s="62">
        <v>0</v>
      </c>
      <c r="T7" s="62">
        <v>0</v>
      </c>
      <c r="U7" s="62">
        <v>0</v>
      </c>
      <c r="V7" s="62">
        <v>0</v>
      </c>
      <c r="W7" s="63">
        <v>0</v>
      </c>
      <c r="X7" s="64">
        <v>0</v>
      </c>
      <c r="Y7" s="77">
        <v>0</v>
      </c>
      <c r="Z7" s="70">
        <v>1</v>
      </c>
      <c r="AA7" s="193" t="s">
        <v>2552</v>
      </c>
      <c r="AB7" s="164"/>
      <c r="AC7" s="71"/>
      <c r="AD7" s="72"/>
      <c r="AE7" s="72"/>
      <c r="AF7" s="72"/>
      <c r="AG7" s="73"/>
      <c r="AH7" s="74"/>
      <c r="AI7" s="75"/>
    </row>
    <row r="8" spans="1:35" s="45" customFormat="1" ht="110.25" x14ac:dyDescent="0.25">
      <c r="A8" s="76">
        <v>6</v>
      </c>
      <c r="B8" s="76" t="s">
        <v>272</v>
      </c>
      <c r="C8" s="76" t="s">
        <v>1128</v>
      </c>
      <c r="D8" s="76" t="s">
        <v>90</v>
      </c>
      <c r="E8" s="76" t="s">
        <v>105</v>
      </c>
      <c r="F8" s="76">
        <v>1</v>
      </c>
      <c r="G8" s="76">
        <v>1.1000000000000001</v>
      </c>
      <c r="H8" s="76" t="s">
        <v>2550</v>
      </c>
      <c r="I8" s="76">
        <v>633</v>
      </c>
      <c r="J8" s="61">
        <v>1</v>
      </c>
      <c r="K8" s="62">
        <v>1</v>
      </c>
      <c r="L8" s="62">
        <v>0</v>
      </c>
      <c r="M8" s="63">
        <v>0</v>
      </c>
      <c r="N8" s="64">
        <v>1</v>
      </c>
      <c r="O8" s="65">
        <v>0</v>
      </c>
      <c r="P8" s="65">
        <v>0</v>
      </c>
      <c r="Q8" s="66">
        <v>0</v>
      </c>
      <c r="R8" s="67">
        <v>0</v>
      </c>
      <c r="S8" s="62">
        <v>0</v>
      </c>
      <c r="T8" s="62">
        <v>0</v>
      </c>
      <c r="U8" s="62">
        <v>0</v>
      </c>
      <c r="V8" s="62">
        <v>0</v>
      </c>
      <c r="W8" s="63">
        <v>0</v>
      </c>
      <c r="X8" s="64">
        <v>0</v>
      </c>
      <c r="Y8" s="77">
        <v>0</v>
      </c>
      <c r="Z8" s="70">
        <v>1</v>
      </c>
      <c r="AA8" s="214" t="s">
        <v>3191</v>
      </c>
      <c r="AB8" s="164"/>
      <c r="AC8" s="71"/>
      <c r="AD8" s="72"/>
      <c r="AE8" s="72"/>
      <c r="AF8" s="72"/>
      <c r="AG8" s="73"/>
      <c r="AH8" s="74"/>
      <c r="AI8" s="75"/>
    </row>
    <row r="9" spans="1:35" s="45" customFormat="1" ht="31.5" hidden="1" x14ac:dyDescent="0.25">
      <c r="A9" s="76">
        <v>7</v>
      </c>
      <c r="B9" s="76" t="s">
        <v>272</v>
      </c>
      <c r="C9" s="76" t="s">
        <v>1128</v>
      </c>
      <c r="D9" s="76" t="s">
        <v>90</v>
      </c>
      <c r="E9" s="76" t="s">
        <v>105</v>
      </c>
      <c r="F9" s="76">
        <v>1</v>
      </c>
      <c r="G9" s="76">
        <v>1.1000000000000001</v>
      </c>
      <c r="H9" s="76" t="s">
        <v>2590</v>
      </c>
      <c r="I9" s="76">
        <v>499</v>
      </c>
      <c r="J9" s="61">
        <v>0</v>
      </c>
      <c r="K9" s="62">
        <v>0</v>
      </c>
      <c r="L9" s="62">
        <v>0</v>
      </c>
      <c r="M9" s="63">
        <v>0</v>
      </c>
      <c r="N9" s="64">
        <v>0</v>
      </c>
      <c r="O9" s="65">
        <v>0</v>
      </c>
      <c r="P9" s="65">
        <v>0</v>
      </c>
      <c r="Q9" s="66">
        <v>1</v>
      </c>
      <c r="R9" s="67">
        <v>0</v>
      </c>
      <c r="S9" s="62">
        <v>0</v>
      </c>
      <c r="T9" s="62">
        <v>0</v>
      </c>
      <c r="U9" s="62">
        <v>0</v>
      </c>
      <c r="V9" s="62">
        <v>0</v>
      </c>
      <c r="W9" s="63">
        <v>0</v>
      </c>
      <c r="X9" s="64">
        <v>0</v>
      </c>
      <c r="Y9" s="77">
        <v>0</v>
      </c>
      <c r="Z9" s="70">
        <v>1</v>
      </c>
      <c r="AA9" s="173" t="s">
        <v>3197</v>
      </c>
      <c r="AB9" s="164"/>
      <c r="AC9" s="71"/>
      <c r="AD9" s="72"/>
      <c r="AE9" s="72"/>
      <c r="AF9" s="72"/>
      <c r="AG9" s="73"/>
      <c r="AH9" s="74"/>
      <c r="AI9" s="75"/>
    </row>
    <row r="10" spans="1:35" s="45" customFormat="1" ht="15.75" hidden="1" x14ac:dyDescent="0.25">
      <c r="A10" s="76">
        <v>8</v>
      </c>
      <c r="B10" s="76" t="s">
        <v>272</v>
      </c>
      <c r="C10" s="76" t="s">
        <v>1128</v>
      </c>
      <c r="D10" s="76" t="s">
        <v>90</v>
      </c>
      <c r="E10" s="76" t="s">
        <v>105</v>
      </c>
      <c r="F10" s="76">
        <v>1</v>
      </c>
      <c r="G10" s="76">
        <v>1.1000000000000001</v>
      </c>
      <c r="H10" s="76" t="s">
        <v>2590</v>
      </c>
      <c r="I10" s="76">
        <v>540</v>
      </c>
      <c r="J10" s="61">
        <v>0</v>
      </c>
      <c r="K10" s="62">
        <v>0</v>
      </c>
      <c r="L10" s="62">
        <v>0</v>
      </c>
      <c r="M10" s="63">
        <v>0</v>
      </c>
      <c r="N10" s="64">
        <v>1</v>
      </c>
      <c r="O10" s="65">
        <v>0</v>
      </c>
      <c r="P10" s="65">
        <v>0</v>
      </c>
      <c r="Q10" s="66">
        <v>0</v>
      </c>
      <c r="R10" s="67">
        <v>0</v>
      </c>
      <c r="S10" s="62">
        <v>0</v>
      </c>
      <c r="T10" s="62">
        <v>0</v>
      </c>
      <c r="U10" s="62">
        <v>0</v>
      </c>
      <c r="V10" s="62">
        <v>0</v>
      </c>
      <c r="W10" s="63">
        <v>0</v>
      </c>
      <c r="X10" s="64">
        <v>0</v>
      </c>
      <c r="Y10" s="77">
        <v>0</v>
      </c>
      <c r="Z10" s="70">
        <v>1</v>
      </c>
      <c r="AA10" s="162" t="s">
        <v>2596</v>
      </c>
      <c r="AB10" s="164"/>
      <c r="AC10" s="71"/>
      <c r="AD10" s="72"/>
      <c r="AE10" s="72"/>
      <c r="AF10" s="72"/>
      <c r="AG10" s="73"/>
      <c r="AH10" s="74"/>
      <c r="AI10" s="75"/>
    </row>
    <row r="11" spans="1:35" s="45" customFormat="1" ht="15.75" hidden="1" x14ac:dyDescent="0.25">
      <c r="A11" s="76">
        <v>9</v>
      </c>
      <c r="B11" s="76" t="s">
        <v>272</v>
      </c>
      <c r="C11" s="76" t="s">
        <v>1128</v>
      </c>
      <c r="D11" s="76" t="s">
        <v>90</v>
      </c>
      <c r="E11" s="76" t="s">
        <v>105</v>
      </c>
      <c r="F11" s="76">
        <v>1</v>
      </c>
      <c r="G11" s="76">
        <v>1.1000000000000001</v>
      </c>
      <c r="H11" s="76" t="s">
        <v>2590</v>
      </c>
      <c r="I11" s="76">
        <v>594</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272</v>
      </c>
      <c r="C12" s="76" t="s">
        <v>1128</v>
      </c>
      <c r="D12" s="76" t="s">
        <v>90</v>
      </c>
      <c r="E12" s="76" t="s">
        <v>105</v>
      </c>
      <c r="F12" s="76">
        <v>1</v>
      </c>
      <c r="G12" s="76">
        <v>1.1000000000000001</v>
      </c>
      <c r="H12" s="76" t="s">
        <v>2590</v>
      </c>
      <c r="I12" s="76">
        <v>634</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47.25" hidden="1" x14ac:dyDescent="0.25">
      <c r="A13" s="76">
        <v>11</v>
      </c>
      <c r="B13" s="76" t="s">
        <v>272</v>
      </c>
      <c r="C13" s="76" t="s">
        <v>1128</v>
      </c>
      <c r="D13" s="76" t="s">
        <v>90</v>
      </c>
      <c r="E13" s="76" t="s">
        <v>105</v>
      </c>
      <c r="F13" s="76">
        <v>1</v>
      </c>
      <c r="G13" s="76">
        <v>1.1000000000000001</v>
      </c>
      <c r="H13" s="76" t="s">
        <v>2591</v>
      </c>
      <c r="I13" s="76">
        <v>475</v>
      </c>
      <c r="J13" s="61">
        <v>0</v>
      </c>
      <c r="K13" s="62">
        <v>0</v>
      </c>
      <c r="L13" s="62">
        <v>0</v>
      </c>
      <c r="M13" s="63">
        <v>0</v>
      </c>
      <c r="N13" s="64">
        <v>1</v>
      </c>
      <c r="O13" s="65">
        <v>0</v>
      </c>
      <c r="P13" s="65">
        <v>0</v>
      </c>
      <c r="Q13" s="66">
        <v>0</v>
      </c>
      <c r="R13" s="67">
        <v>0</v>
      </c>
      <c r="S13" s="62">
        <v>0</v>
      </c>
      <c r="T13" s="62">
        <v>0</v>
      </c>
      <c r="U13" s="62">
        <v>0</v>
      </c>
      <c r="V13" s="62">
        <v>0</v>
      </c>
      <c r="W13" s="63">
        <v>0</v>
      </c>
      <c r="X13" s="64">
        <v>0</v>
      </c>
      <c r="Y13" s="77">
        <v>0</v>
      </c>
      <c r="Z13" s="70">
        <v>1</v>
      </c>
      <c r="AA13" s="170" t="s">
        <v>3198</v>
      </c>
      <c r="AB13" s="172" t="s">
        <v>2592</v>
      </c>
      <c r="AC13" s="71"/>
      <c r="AD13" s="72"/>
      <c r="AE13" s="72"/>
      <c r="AF13" s="72"/>
      <c r="AG13" s="73"/>
      <c r="AH13" s="74"/>
      <c r="AI13" s="75"/>
    </row>
    <row r="14" spans="1:35" s="45" customFormat="1" ht="47.25" hidden="1" x14ac:dyDescent="0.25">
      <c r="A14" s="76">
        <v>12</v>
      </c>
      <c r="B14" s="76" t="s">
        <v>272</v>
      </c>
      <c r="C14" s="76" t="s">
        <v>1128</v>
      </c>
      <c r="D14" s="76" t="s">
        <v>90</v>
      </c>
      <c r="E14" s="76" t="s">
        <v>105</v>
      </c>
      <c r="F14" s="76">
        <v>1</v>
      </c>
      <c r="G14" s="76">
        <v>1.1000000000000001</v>
      </c>
      <c r="H14" s="76" t="s">
        <v>2591</v>
      </c>
      <c r="I14" s="76">
        <v>484</v>
      </c>
      <c r="J14" s="61">
        <v>0</v>
      </c>
      <c r="K14" s="62">
        <v>0</v>
      </c>
      <c r="L14" s="62">
        <v>0</v>
      </c>
      <c r="M14" s="63">
        <v>0</v>
      </c>
      <c r="N14" s="64">
        <v>0</v>
      </c>
      <c r="O14" s="65">
        <v>0</v>
      </c>
      <c r="P14" s="65">
        <v>0</v>
      </c>
      <c r="Q14" s="66">
        <v>0</v>
      </c>
      <c r="R14" s="67">
        <v>0</v>
      </c>
      <c r="S14" s="62">
        <v>0</v>
      </c>
      <c r="T14" s="62">
        <v>1</v>
      </c>
      <c r="U14" s="62">
        <v>0</v>
      </c>
      <c r="V14" s="62">
        <v>0</v>
      </c>
      <c r="W14" s="63">
        <v>0</v>
      </c>
      <c r="X14" s="64">
        <v>0</v>
      </c>
      <c r="Y14" s="77">
        <v>0</v>
      </c>
      <c r="Z14" s="70">
        <v>1</v>
      </c>
      <c r="AA14" s="162" t="s">
        <v>2593</v>
      </c>
      <c r="AB14" s="172" t="s">
        <v>2592</v>
      </c>
      <c r="AC14" s="71"/>
      <c r="AD14" s="72"/>
      <c r="AE14" s="72"/>
      <c r="AF14" s="72"/>
      <c r="AG14" s="73"/>
      <c r="AH14" s="74"/>
      <c r="AI14" s="75"/>
    </row>
    <row r="15" spans="1:35" s="45" customFormat="1" ht="94.5" hidden="1" x14ac:dyDescent="0.25">
      <c r="A15" s="76">
        <v>13</v>
      </c>
      <c r="B15" s="76" t="s">
        <v>272</v>
      </c>
      <c r="C15" s="76" t="s">
        <v>1128</v>
      </c>
      <c r="D15" s="76" t="s">
        <v>90</v>
      </c>
      <c r="E15" s="76" t="s">
        <v>105</v>
      </c>
      <c r="F15" s="76">
        <v>1</v>
      </c>
      <c r="G15" s="76">
        <v>1.1000000000000001</v>
      </c>
      <c r="H15" s="76" t="s">
        <v>2591</v>
      </c>
      <c r="I15" s="76">
        <v>538</v>
      </c>
      <c r="J15" s="61">
        <v>0</v>
      </c>
      <c r="K15" s="62">
        <v>0</v>
      </c>
      <c r="L15" s="62">
        <v>0</v>
      </c>
      <c r="M15" s="63">
        <v>0</v>
      </c>
      <c r="N15" s="64">
        <v>0</v>
      </c>
      <c r="O15" s="65">
        <v>0</v>
      </c>
      <c r="P15" s="65">
        <v>0</v>
      </c>
      <c r="Q15" s="66">
        <v>0</v>
      </c>
      <c r="R15" s="67">
        <v>0</v>
      </c>
      <c r="S15" s="62">
        <v>0</v>
      </c>
      <c r="T15" s="62">
        <v>0</v>
      </c>
      <c r="U15" s="62">
        <v>1</v>
      </c>
      <c r="V15" s="62">
        <v>0</v>
      </c>
      <c r="W15" s="63">
        <v>0</v>
      </c>
      <c r="X15" s="64">
        <v>0</v>
      </c>
      <c r="Y15" s="77">
        <v>0</v>
      </c>
      <c r="Z15" s="70">
        <v>1</v>
      </c>
      <c r="AA15" s="162" t="s">
        <v>2597</v>
      </c>
      <c r="AB15" s="172" t="s">
        <v>3192</v>
      </c>
      <c r="AC15" s="71"/>
      <c r="AD15" s="72"/>
      <c r="AE15" s="72"/>
      <c r="AF15" s="72"/>
      <c r="AG15" s="73"/>
      <c r="AH15" s="74"/>
      <c r="AI15" s="75"/>
    </row>
    <row r="16" spans="1:35" s="45" customFormat="1" ht="94.5" hidden="1" x14ac:dyDescent="0.25">
      <c r="A16" s="76">
        <v>14</v>
      </c>
      <c r="B16" s="76" t="s">
        <v>272</v>
      </c>
      <c r="C16" s="76" t="s">
        <v>1128</v>
      </c>
      <c r="D16" s="76" t="s">
        <v>90</v>
      </c>
      <c r="E16" s="76" t="s">
        <v>105</v>
      </c>
      <c r="F16" s="76">
        <v>1</v>
      </c>
      <c r="G16" s="76">
        <v>1.1000000000000001</v>
      </c>
      <c r="H16" s="76" t="s">
        <v>2591</v>
      </c>
      <c r="I16" s="76">
        <v>636</v>
      </c>
      <c r="J16" s="61">
        <v>0</v>
      </c>
      <c r="K16" s="62">
        <v>0</v>
      </c>
      <c r="L16" s="62">
        <v>0</v>
      </c>
      <c r="M16" s="63">
        <v>0</v>
      </c>
      <c r="N16" s="64">
        <v>1</v>
      </c>
      <c r="O16" s="65">
        <v>0</v>
      </c>
      <c r="P16" s="65">
        <v>0</v>
      </c>
      <c r="Q16" s="66">
        <v>0</v>
      </c>
      <c r="R16" s="67">
        <v>0</v>
      </c>
      <c r="S16" s="62">
        <v>0</v>
      </c>
      <c r="T16" s="62">
        <v>0</v>
      </c>
      <c r="U16" s="62">
        <v>0</v>
      </c>
      <c r="V16" s="62">
        <v>0</v>
      </c>
      <c r="W16" s="63">
        <v>0</v>
      </c>
      <c r="X16" s="64">
        <v>0</v>
      </c>
      <c r="Y16" s="77">
        <v>0</v>
      </c>
      <c r="Z16" s="70">
        <v>1</v>
      </c>
      <c r="AA16" s="162" t="s">
        <v>2598</v>
      </c>
      <c r="AB16" s="172" t="s">
        <v>3192</v>
      </c>
      <c r="AC16" s="71"/>
      <c r="AD16" s="72"/>
      <c r="AE16" s="72"/>
      <c r="AF16" s="72"/>
      <c r="AG16" s="73"/>
      <c r="AH16" s="74"/>
      <c r="AI16" s="75"/>
    </row>
    <row r="17" spans="1:35" s="45" customFormat="1" ht="47.25" hidden="1" x14ac:dyDescent="0.25">
      <c r="A17" s="78">
        <v>15</v>
      </c>
      <c r="B17" s="78" t="s">
        <v>272</v>
      </c>
      <c r="C17" s="78" t="s">
        <v>1128</v>
      </c>
      <c r="D17" s="78" t="s">
        <v>90</v>
      </c>
      <c r="E17" s="78" t="s">
        <v>105</v>
      </c>
      <c r="F17" s="78">
        <v>1</v>
      </c>
      <c r="G17" s="78">
        <v>1.1000000000000001</v>
      </c>
      <c r="H17" s="78" t="s">
        <v>2594</v>
      </c>
      <c r="I17" s="78">
        <v>472</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74" t="s">
        <v>2595</v>
      </c>
      <c r="AC17" s="71"/>
      <c r="AD17" s="72"/>
      <c r="AE17" s="72"/>
      <c r="AF17" s="72"/>
      <c r="AG17" s="73"/>
      <c r="AH17" s="74"/>
      <c r="AI17" s="75"/>
    </row>
    <row r="18" spans="1:35" s="45" customFormat="1" ht="47.25" hidden="1" x14ac:dyDescent="0.25">
      <c r="A18" s="78">
        <v>16</v>
      </c>
      <c r="B18" s="78" t="s">
        <v>272</v>
      </c>
      <c r="C18" s="78" t="s">
        <v>1128</v>
      </c>
      <c r="D18" s="78" t="s">
        <v>90</v>
      </c>
      <c r="E18" s="78" t="s">
        <v>105</v>
      </c>
      <c r="F18" s="78">
        <v>1</v>
      </c>
      <c r="G18" s="78">
        <v>1.1000000000000001</v>
      </c>
      <c r="H18" s="78" t="s">
        <v>2594</v>
      </c>
      <c r="I18" s="78">
        <v>478</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74" t="s">
        <v>2595</v>
      </c>
      <c r="AC18" s="71"/>
      <c r="AD18" s="72"/>
      <c r="AE18" s="72"/>
      <c r="AF18" s="72"/>
      <c r="AG18" s="73"/>
      <c r="AH18" s="74"/>
      <c r="AI18" s="75"/>
    </row>
    <row r="19" spans="1:35" s="45" customFormat="1" ht="47.25" hidden="1" x14ac:dyDescent="0.25">
      <c r="A19" s="78">
        <v>17</v>
      </c>
      <c r="B19" s="78" t="s">
        <v>272</v>
      </c>
      <c r="C19" s="78" t="s">
        <v>1128</v>
      </c>
      <c r="D19" s="78" t="s">
        <v>90</v>
      </c>
      <c r="E19" s="78" t="s">
        <v>105</v>
      </c>
      <c r="F19" s="78">
        <v>1</v>
      </c>
      <c r="G19" s="78">
        <v>1.1000000000000001</v>
      </c>
      <c r="H19" s="78" t="s">
        <v>2594</v>
      </c>
      <c r="I19" s="78">
        <v>479</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74" t="s">
        <v>2592</v>
      </c>
      <c r="AC19" s="71"/>
      <c r="AD19" s="72"/>
      <c r="AE19" s="72"/>
      <c r="AF19" s="72"/>
      <c r="AG19" s="73"/>
      <c r="AH19" s="74"/>
      <c r="AI19" s="75"/>
    </row>
    <row r="20" spans="1:35" s="45" customFormat="1" ht="15.75" hidden="1" x14ac:dyDescent="0.25">
      <c r="A20" s="78">
        <v>18</v>
      </c>
      <c r="B20" s="78" t="s">
        <v>272</v>
      </c>
      <c r="C20" s="78" t="s">
        <v>1128</v>
      </c>
      <c r="D20" s="78" t="s">
        <v>90</v>
      </c>
      <c r="E20" s="78" t="s">
        <v>105</v>
      </c>
      <c r="F20" s="78">
        <v>1</v>
      </c>
      <c r="G20" s="78">
        <v>1.1000000000000001</v>
      </c>
      <c r="H20" s="78" t="s">
        <v>2594</v>
      </c>
      <c r="I20" s="78">
        <v>533</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15.75" hidden="1" x14ac:dyDescent="0.25">
      <c r="A21" s="78">
        <v>19</v>
      </c>
      <c r="B21" s="78" t="s">
        <v>272</v>
      </c>
      <c r="C21" s="78" t="s">
        <v>1128</v>
      </c>
      <c r="D21" s="78" t="s">
        <v>90</v>
      </c>
      <c r="E21" s="78" t="s">
        <v>105</v>
      </c>
      <c r="F21" s="78">
        <v>1</v>
      </c>
      <c r="G21" s="78">
        <v>1.1000000000000001</v>
      </c>
      <c r="H21" s="78" t="s">
        <v>2594</v>
      </c>
      <c r="I21" s="78">
        <v>555</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272</v>
      </c>
      <c r="C22" s="78" t="s">
        <v>1128</v>
      </c>
      <c r="D22" s="78" t="s">
        <v>90</v>
      </c>
      <c r="E22" s="78" t="s">
        <v>105</v>
      </c>
      <c r="F22" s="78">
        <v>1</v>
      </c>
      <c r="G22" s="78">
        <v>1.1000000000000001</v>
      </c>
      <c r="H22" s="78" t="s">
        <v>2594</v>
      </c>
      <c r="I22" s="78">
        <v>561</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272</v>
      </c>
      <c r="C23" s="78" t="s">
        <v>1128</v>
      </c>
      <c r="D23" s="78" t="s">
        <v>90</v>
      </c>
      <c r="E23" s="78" t="s">
        <v>105</v>
      </c>
      <c r="F23" s="78">
        <v>1</v>
      </c>
      <c r="G23" s="78">
        <v>1.1000000000000001</v>
      </c>
      <c r="H23" s="78" t="s">
        <v>2594</v>
      </c>
      <c r="I23" s="78">
        <v>592</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31.5" hidden="1" x14ac:dyDescent="0.25">
      <c r="A24" s="78">
        <v>22</v>
      </c>
      <c r="B24" s="78" t="s">
        <v>272</v>
      </c>
      <c r="C24" s="78" t="s">
        <v>1128</v>
      </c>
      <c r="D24" s="78" t="s">
        <v>90</v>
      </c>
      <c r="E24" s="78" t="s">
        <v>105</v>
      </c>
      <c r="F24" s="78">
        <v>1</v>
      </c>
      <c r="G24" s="78">
        <v>1.1000000000000001</v>
      </c>
      <c r="H24" s="78" t="s">
        <v>2709</v>
      </c>
      <c r="I24" s="78">
        <v>480</v>
      </c>
      <c r="J24" s="79">
        <v>0</v>
      </c>
      <c r="K24" s="80">
        <v>0</v>
      </c>
      <c r="L24" s="80">
        <v>0</v>
      </c>
      <c r="M24" s="81">
        <v>0</v>
      </c>
      <c r="N24" s="82">
        <v>1</v>
      </c>
      <c r="O24" s="83">
        <v>0</v>
      </c>
      <c r="P24" s="83">
        <v>0</v>
      </c>
      <c r="Q24" s="84">
        <v>0</v>
      </c>
      <c r="R24" s="85">
        <v>0</v>
      </c>
      <c r="S24" s="80">
        <v>0</v>
      </c>
      <c r="T24" s="80">
        <v>0</v>
      </c>
      <c r="U24" s="80">
        <v>0</v>
      </c>
      <c r="V24" s="80">
        <v>0</v>
      </c>
      <c r="W24" s="81">
        <v>0</v>
      </c>
      <c r="X24" s="82">
        <v>0</v>
      </c>
      <c r="Y24" s="86">
        <v>0</v>
      </c>
      <c r="Z24" s="87">
        <v>1</v>
      </c>
      <c r="AA24" s="166" t="s">
        <v>2710</v>
      </c>
      <c r="AB24" s="167"/>
      <c r="AC24" s="71"/>
      <c r="AD24" s="72"/>
      <c r="AE24" s="72"/>
      <c r="AF24" s="72"/>
      <c r="AG24" s="73"/>
      <c r="AH24" s="74"/>
      <c r="AI24" s="75"/>
    </row>
    <row r="25" spans="1:35" s="45" customFormat="1" ht="15.75" hidden="1" x14ac:dyDescent="0.25">
      <c r="A25" s="78">
        <v>23</v>
      </c>
      <c r="B25" s="78" t="s">
        <v>272</v>
      </c>
      <c r="C25" s="78" t="s">
        <v>1128</v>
      </c>
      <c r="D25" s="78" t="s">
        <v>90</v>
      </c>
      <c r="E25" s="78" t="s">
        <v>105</v>
      </c>
      <c r="F25" s="78">
        <v>1</v>
      </c>
      <c r="G25" s="78">
        <v>1.1000000000000001</v>
      </c>
      <c r="H25" s="78" t="s">
        <v>2709</v>
      </c>
      <c r="I25" s="78">
        <v>541</v>
      </c>
      <c r="J25" s="79">
        <v>0</v>
      </c>
      <c r="K25" s="80">
        <v>0</v>
      </c>
      <c r="L25" s="80">
        <v>0</v>
      </c>
      <c r="M25" s="81">
        <v>0</v>
      </c>
      <c r="N25" s="82">
        <v>1</v>
      </c>
      <c r="O25" s="83">
        <v>0</v>
      </c>
      <c r="P25" s="83">
        <v>0</v>
      </c>
      <c r="Q25" s="84">
        <v>0</v>
      </c>
      <c r="R25" s="85">
        <v>0</v>
      </c>
      <c r="S25" s="80">
        <v>0</v>
      </c>
      <c r="T25" s="80">
        <v>0</v>
      </c>
      <c r="U25" s="80">
        <v>0</v>
      </c>
      <c r="V25" s="80">
        <v>0</v>
      </c>
      <c r="W25" s="81">
        <v>0</v>
      </c>
      <c r="X25" s="82">
        <v>0</v>
      </c>
      <c r="Y25" s="86">
        <v>0</v>
      </c>
      <c r="Z25" s="87">
        <v>1</v>
      </c>
      <c r="AA25" s="169" t="s">
        <v>3193</v>
      </c>
      <c r="AB25" s="167"/>
      <c r="AC25" s="71"/>
      <c r="AD25" s="72"/>
      <c r="AE25" s="72"/>
      <c r="AF25" s="72"/>
      <c r="AG25" s="73"/>
      <c r="AH25" s="74"/>
      <c r="AI25" s="75"/>
    </row>
    <row r="26" spans="1:35" s="45" customFormat="1" ht="15.75" hidden="1" x14ac:dyDescent="0.25">
      <c r="A26" s="78">
        <v>24</v>
      </c>
      <c r="B26" s="78" t="s">
        <v>272</v>
      </c>
      <c r="C26" s="78" t="s">
        <v>1128</v>
      </c>
      <c r="D26" s="78" t="s">
        <v>90</v>
      </c>
      <c r="E26" s="78" t="s">
        <v>105</v>
      </c>
      <c r="F26" s="78">
        <v>1</v>
      </c>
      <c r="G26" s="78">
        <v>1.1000000000000001</v>
      </c>
      <c r="H26" s="78" t="s">
        <v>2709</v>
      </c>
      <c r="I26" s="78">
        <v>593</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31.5" hidden="1" x14ac:dyDescent="0.25">
      <c r="A27" s="78">
        <v>25</v>
      </c>
      <c r="B27" s="78" t="s">
        <v>272</v>
      </c>
      <c r="C27" s="78" t="s">
        <v>1128</v>
      </c>
      <c r="D27" s="78" t="s">
        <v>90</v>
      </c>
      <c r="E27" s="78" t="s">
        <v>105</v>
      </c>
      <c r="F27" s="78">
        <v>1</v>
      </c>
      <c r="G27" s="78">
        <v>1.2</v>
      </c>
      <c r="H27" s="78" t="s">
        <v>2711</v>
      </c>
      <c r="I27" s="78">
        <v>474</v>
      </c>
      <c r="J27" s="79">
        <v>0</v>
      </c>
      <c r="K27" s="80">
        <v>0</v>
      </c>
      <c r="L27" s="80">
        <v>0</v>
      </c>
      <c r="M27" s="81">
        <v>0</v>
      </c>
      <c r="N27" s="82">
        <v>1</v>
      </c>
      <c r="O27" s="83">
        <v>0</v>
      </c>
      <c r="P27" s="83">
        <v>0</v>
      </c>
      <c r="Q27" s="84">
        <v>0</v>
      </c>
      <c r="R27" s="85">
        <v>0</v>
      </c>
      <c r="S27" s="80">
        <v>0</v>
      </c>
      <c r="T27" s="80">
        <v>0</v>
      </c>
      <c r="U27" s="80">
        <v>0</v>
      </c>
      <c r="V27" s="80">
        <v>0</v>
      </c>
      <c r="W27" s="81">
        <v>0</v>
      </c>
      <c r="X27" s="82">
        <v>0</v>
      </c>
      <c r="Y27" s="86">
        <v>0</v>
      </c>
      <c r="Z27" s="87">
        <v>1</v>
      </c>
      <c r="AA27" s="166" t="s">
        <v>2712</v>
      </c>
      <c r="AB27" s="167"/>
      <c r="AC27" s="71"/>
      <c r="AD27" s="72"/>
      <c r="AE27" s="72"/>
      <c r="AF27" s="72"/>
      <c r="AG27" s="73"/>
      <c r="AH27" s="74"/>
      <c r="AI27" s="75"/>
    </row>
    <row r="28" spans="1:35" s="45" customFormat="1" ht="63" hidden="1" x14ac:dyDescent="0.25">
      <c r="A28" s="78">
        <v>26</v>
      </c>
      <c r="B28" s="78" t="s">
        <v>272</v>
      </c>
      <c r="C28" s="78" t="s">
        <v>1128</v>
      </c>
      <c r="D28" s="78" t="s">
        <v>90</v>
      </c>
      <c r="E28" s="78" t="s">
        <v>105</v>
      </c>
      <c r="F28" s="78">
        <v>1</v>
      </c>
      <c r="G28" s="78">
        <v>1.2</v>
      </c>
      <c r="H28" s="78" t="s">
        <v>2711</v>
      </c>
      <c r="I28" s="78">
        <v>485</v>
      </c>
      <c r="J28" s="79">
        <v>0</v>
      </c>
      <c r="K28" s="80">
        <v>0</v>
      </c>
      <c r="L28" s="80">
        <v>0</v>
      </c>
      <c r="M28" s="81">
        <v>0</v>
      </c>
      <c r="N28" s="82">
        <v>1</v>
      </c>
      <c r="O28" s="83">
        <v>0</v>
      </c>
      <c r="P28" s="83">
        <v>0</v>
      </c>
      <c r="Q28" s="84">
        <v>1</v>
      </c>
      <c r="R28" s="85">
        <v>0</v>
      </c>
      <c r="S28" s="80">
        <v>1</v>
      </c>
      <c r="T28" s="80">
        <v>0</v>
      </c>
      <c r="U28" s="80">
        <v>0</v>
      </c>
      <c r="V28" s="80">
        <v>0</v>
      </c>
      <c r="W28" s="81">
        <v>0</v>
      </c>
      <c r="X28" s="82">
        <v>0</v>
      </c>
      <c r="Y28" s="86">
        <v>0</v>
      </c>
      <c r="Z28" s="87">
        <v>1</v>
      </c>
      <c r="AA28" s="166" t="s">
        <v>2715</v>
      </c>
      <c r="AB28" s="167"/>
      <c r="AC28" s="71"/>
      <c r="AD28" s="72"/>
      <c r="AE28" s="72"/>
      <c r="AF28" s="72"/>
      <c r="AG28" s="73"/>
      <c r="AH28" s="74"/>
      <c r="AI28" s="75"/>
    </row>
    <row r="29" spans="1:35" s="45" customFormat="1" ht="15.75" hidden="1" x14ac:dyDescent="0.25">
      <c r="A29" s="78">
        <v>27</v>
      </c>
      <c r="B29" s="78" t="s">
        <v>272</v>
      </c>
      <c r="C29" s="78" t="s">
        <v>1128</v>
      </c>
      <c r="D29" s="78" t="s">
        <v>90</v>
      </c>
      <c r="E29" s="78" t="s">
        <v>105</v>
      </c>
      <c r="F29" s="78">
        <v>1</v>
      </c>
      <c r="G29" s="78">
        <v>1.2</v>
      </c>
      <c r="H29" s="78" t="s">
        <v>2711</v>
      </c>
      <c r="I29" s="78">
        <v>544</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47.25" hidden="1" x14ac:dyDescent="0.25">
      <c r="A30" s="78">
        <v>28</v>
      </c>
      <c r="B30" s="78" t="s">
        <v>272</v>
      </c>
      <c r="C30" s="78" t="s">
        <v>1128</v>
      </c>
      <c r="D30" s="78" t="s">
        <v>90</v>
      </c>
      <c r="E30" s="78" t="s">
        <v>105</v>
      </c>
      <c r="F30" s="78">
        <v>1</v>
      </c>
      <c r="G30" s="78">
        <v>1.2</v>
      </c>
      <c r="H30" s="78" t="s">
        <v>2711</v>
      </c>
      <c r="I30" s="78">
        <v>591</v>
      </c>
      <c r="J30" s="79">
        <v>0</v>
      </c>
      <c r="K30" s="80">
        <v>0</v>
      </c>
      <c r="L30" s="80">
        <v>0</v>
      </c>
      <c r="M30" s="81">
        <v>0</v>
      </c>
      <c r="N30" s="82">
        <v>0</v>
      </c>
      <c r="O30" s="83">
        <v>0</v>
      </c>
      <c r="P30" s="83">
        <v>0</v>
      </c>
      <c r="Q30" s="84">
        <v>0</v>
      </c>
      <c r="R30" s="85">
        <v>0</v>
      </c>
      <c r="S30" s="80">
        <v>0</v>
      </c>
      <c r="T30" s="80">
        <v>1</v>
      </c>
      <c r="U30" s="80">
        <v>1</v>
      </c>
      <c r="V30" s="80">
        <v>0</v>
      </c>
      <c r="W30" s="81">
        <v>0</v>
      </c>
      <c r="X30" s="82">
        <v>0</v>
      </c>
      <c r="Y30" s="86">
        <v>0</v>
      </c>
      <c r="Z30" s="87">
        <v>1</v>
      </c>
      <c r="AA30" s="169" t="s">
        <v>2716</v>
      </c>
      <c r="AB30" s="167"/>
      <c r="AC30" s="71"/>
      <c r="AD30" s="72"/>
      <c r="AE30" s="72"/>
      <c r="AF30" s="72"/>
      <c r="AG30" s="73"/>
      <c r="AH30" s="74"/>
      <c r="AI30" s="75"/>
    </row>
    <row r="31" spans="1:35" s="45" customFormat="1" ht="15.75" hidden="1" x14ac:dyDescent="0.25">
      <c r="A31" s="78">
        <v>29</v>
      </c>
      <c r="B31" s="78" t="s">
        <v>272</v>
      </c>
      <c r="C31" s="78" t="s">
        <v>1128</v>
      </c>
      <c r="D31" s="78" t="s">
        <v>90</v>
      </c>
      <c r="E31" s="78" t="s">
        <v>105</v>
      </c>
      <c r="F31" s="78">
        <v>1</v>
      </c>
      <c r="G31" s="78">
        <v>1.2</v>
      </c>
      <c r="H31" s="78" t="s">
        <v>2711</v>
      </c>
      <c r="I31" s="78">
        <v>600</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272</v>
      </c>
      <c r="C32" s="78" t="s">
        <v>1128</v>
      </c>
      <c r="D32" s="78" t="s">
        <v>90</v>
      </c>
      <c r="E32" s="78" t="s">
        <v>105</v>
      </c>
      <c r="F32" s="78">
        <v>1</v>
      </c>
      <c r="G32" s="78">
        <v>1.2</v>
      </c>
      <c r="H32" s="78" t="s">
        <v>2711</v>
      </c>
      <c r="I32" s="78">
        <v>635</v>
      </c>
      <c r="J32" s="79">
        <v>0</v>
      </c>
      <c r="K32" s="80">
        <v>0</v>
      </c>
      <c r="L32" s="80">
        <v>0</v>
      </c>
      <c r="M32" s="81">
        <v>0</v>
      </c>
      <c r="N32" s="82">
        <v>1</v>
      </c>
      <c r="O32" s="83">
        <v>0</v>
      </c>
      <c r="P32" s="83">
        <v>0</v>
      </c>
      <c r="Q32" s="84">
        <v>0</v>
      </c>
      <c r="R32" s="85">
        <v>0</v>
      </c>
      <c r="S32" s="80">
        <v>0</v>
      </c>
      <c r="T32" s="80">
        <v>0</v>
      </c>
      <c r="U32" s="80">
        <v>0</v>
      </c>
      <c r="V32" s="80">
        <v>0</v>
      </c>
      <c r="W32" s="81">
        <v>0</v>
      </c>
      <c r="X32" s="82">
        <v>0</v>
      </c>
      <c r="Y32" s="86">
        <v>0</v>
      </c>
      <c r="Z32" s="87">
        <v>1</v>
      </c>
      <c r="AA32" s="166" t="s">
        <v>2713</v>
      </c>
      <c r="AB32" s="167"/>
      <c r="AC32" s="71"/>
      <c r="AD32" s="72"/>
      <c r="AE32" s="72"/>
      <c r="AF32" s="72"/>
      <c r="AG32" s="73"/>
      <c r="AH32" s="74"/>
      <c r="AI32" s="75"/>
    </row>
    <row r="33" spans="1:35" s="45" customFormat="1" ht="31.5" hidden="1" x14ac:dyDescent="0.25">
      <c r="A33" s="78">
        <v>31</v>
      </c>
      <c r="B33" s="78" t="s">
        <v>272</v>
      </c>
      <c r="C33" s="78" t="s">
        <v>1128</v>
      </c>
      <c r="D33" s="78" t="s">
        <v>90</v>
      </c>
      <c r="E33" s="78" t="s">
        <v>105</v>
      </c>
      <c r="F33" s="78">
        <v>1</v>
      </c>
      <c r="G33" s="78">
        <v>1.2</v>
      </c>
      <c r="H33" s="78" t="s">
        <v>2711</v>
      </c>
      <c r="I33" s="78">
        <v>637</v>
      </c>
      <c r="J33" s="79">
        <v>0</v>
      </c>
      <c r="K33" s="80">
        <v>0</v>
      </c>
      <c r="L33" s="80">
        <v>0</v>
      </c>
      <c r="M33" s="81">
        <v>0</v>
      </c>
      <c r="N33" s="82">
        <v>0</v>
      </c>
      <c r="O33" s="83">
        <v>0</v>
      </c>
      <c r="P33" s="83">
        <v>0</v>
      </c>
      <c r="Q33" s="84">
        <v>0</v>
      </c>
      <c r="R33" s="85">
        <v>1</v>
      </c>
      <c r="S33" s="80">
        <v>0</v>
      </c>
      <c r="T33" s="80">
        <v>0</v>
      </c>
      <c r="U33" s="80">
        <v>0</v>
      </c>
      <c r="V33" s="80">
        <v>0</v>
      </c>
      <c r="W33" s="81">
        <v>0</v>
      </c>
      <c r="X33" s="82">
        <v>0</v>
      </c>
      <c r="Y33" s="86">
        <v>0</v>
      </c>
      <c r="Z33" s="87">
        <v>1</v>
      </c>
      <c r="AA33" s="166" t="s">
        <v>2954</v>
      </c>
      <c r="AB33" s="167"/>
      <c r="AC33" s="71"/>
      <c r="AD33" s="72"/>
      <c r="AE33" s="72"/>
      <c r="AF33" s="72"/>
      <c r="AG33" s="73"/>
      <c r="AH33" s="74"/>
      <c r="AI33" s="75"/>
    </row>
    <row r="34" spans="1:35" s="45" customFormat="1" ht="94.5" hidden="1" x14ac:dyDescent="0.25">
      <c r="A34" s="78">
        <v>32</v>
      </c>
      <c r="B34" s="78" t="s">
        <v>272</v>
      </c>
      <c r="C34" s="78" t="s">
        <v>1128</v>
      </c>
      <c r="D34" s="78" t="s">
        <v>90</v>
      </c>
      <c r="E34" s="78" t="s">
        <v>105</v>
      </c>
      <c r="F34" s="78">
        <v>1</v>
      </c>
      <c r="G34" s="78">
        <v>1.2</v>
      </c>
      <c r="H34" s="78" t="s">
        <v>2714</v>
      </c>
      <c r="I34" s="78">
        <v>494</v>
      </c>
      <c r="J34" s="79">
        <v>0</v>
      </c>
      <c r="K34" s="80">
        <v>0</v>
      </c>
      <c r="L34" s="80">
        <v>0</v>
      </c>
      <c r="M34" s="81">
        <v>0</v>
      </c>
      <c r="N34" s="82">
        <v>1</v>
      </c>
      <c r="O34" s="83">
        <v>0</v>
      </c>
      <c r="P34" s="83">
        <v>0</v>
      </c>
      <c r="Q34" s="84">
        <v>1</v>
      </c>
      <c r="R34" s="85">
        <v>1</v>
      </c>
      <c r="S34" s="80">
        <v>0</v>
      </c>
      <c r="T34" s="80">
        <v>0</v>
      </c>
      <c r="U34" s="80">
        <v>0</v>
      </c>
      <c r="V34" s="80">
        <v>0</v>
      </c>
      <c r="W34" s="81">
        <v>0</v>
      </c>
      <c r="X34" s="82">
        <v>0</v>
      </c>
      <c r="Y34" s="86">
        <v>0</v>
      </c>
      <c r="Z34" s="87">
        <v>1</v>
      </c>
      <c r="AA34" s="166" t="s">
        <v>2717</v>
      </c>
      <c r="AB34" s="174" t="s">
        <v>3194</v>
      </c>
      <c r="AC34" s="71"/>
      <c r="AD34" s="72"/>
      <c r="AE34" s="72"/>
      <c r="AF34" s="72"/>
      <c r="AG34" s="73"/>
      <c r="AH34" s="74"/>
      <c r="AI34" s="75"/>
    </row>
    <row r="35" spans="1:35" s="45" customFormat="1" ht="63" hidden="1" x14ac:dyDescent="0.25">
      <c r="A35" s="78">
        <v>33</v>
      </c>
      <c r="B35" s="78" t="s">
        <v>272</v>
      </c>
      <c r="C35" s="78" t="s">
        <v>1128</v>
      </c>
      <c r="D35" s="78" t="s">
        <v>90</v>
      </c>
      <c r="E35" s="78" t="s">
        <v>105</v>
      </c>
      <c r="F35" s="78">
        <v>1</v>
      </c>
      <c r="G35" s="78">
        <v>1.2</v>
      </c>
      <c r="H35" s="78" t="s">
        <v>2714</v>
      </c>
      <c r="I35" s="78">
        <v>521</v>
      </c>
      <c r="J35" s="79">
        <v>0</v>
      </c>
      <c r="K35" s="80">
        <v>0</v>
      </c>
      <c r="L35" s="80">
        <v>0</v>
      </c>
      <c r="M35" s="81">
        <v>0</v>
      </c>
      <c r="N35" s="82">
        <v>1</v>
      </c>
      <c r="O35" s="83">
        <v>0</v>
      </c>
      <c r="P35" s="83">
        <v>0</v>
      </c>
      <c r="Q35" s="84">
        <v>0</v>
      </c>
      <c r="R35" s="85">
        <v>1</v>
      </c>
      <c r="S35" s="80">
        <v>0</v>
      </c>
      <c r="T35" s="80">
        <v>0</v>
      </c>
      <c r="U35" s="80">
        <v>0</v>
      </c>
      <c r="V35" s="80">
        <v>0</v>
      </c>
      <c r="W35" s="81">
        <v>0</v>
      </c>
      <c r="X35" s="82">
        <v>0</v>
      </c>
      <c r="Y35" s="86">
        <v>0</v>
      </c>
      <c r="Z35" s="87">
        <v>1</v>
      </c>
      <c r="AA35" s="166" t="s">
        <v>2718</v>
      </c>
      <c r="AB35" s="174" t="s">
        <v>3194</v>
      </c>
      <c r="AC35" s="71"/>
      <c r="AD35" s="72"/>
      <c r="AE35" s="72"/>
      <c r="AF35" s="72"/>
      <c r="AG35" s="73"/>
      <c r="AH35" s="74"/>
      <c r="AI35" s="75"/>
    </row>
    <row r="36" spans="1:35" s="45" customFormat="1" ht="63" hidden="1" x14ac:dyDescent="0.25">
      <c r="A36" s="78">
        <v>34</v>
      </c>
      <c r="B36" s="78" t="s">
        <v>272</v>
      </c>
      <c r="C36" s="78" t="s">
        <v>1128</v>
      </c>
      <c r="D36" s="78" t="s">
        <v>90</v>
      </c>
      <c r="E36" s="78" t="s">
        <v>105</v>
      </c>
      <c r="F36" s="78">
        <v>1</v>
      </c>
      <c r="G36" s="78">
        <v>1.2</v>
      </c>
      <c r="H36" s="78" t="s">
        <v>2714</v>
      </c>
      <c r="I36" s="78">
        <v>537</v>
      </c>
      <c r="J36" s="79">
        <v>0</v>
      </c>
      <c r="K36" s="80">
        <v>0</v>
      </c>
      <c r="L36" s="80">
        <v>0</v>
      </c>
      <c r="M36" s="81">
        <v>0</v>
      </c>
      <c r="N36" s="82">
        <v>1</v>
      </c>
      <c r="O36" s="83">
        <v>0</v>
      </c>
      <c r="P36" s="83">
        <v>0</v>
      </c>
      <c r="Q36" s="84">
        <v>0</v>
      </c>
      <c r="R36" s="85">
        <v>1</v>
      </c>
      <c r="S36" s="80">
        <v>0</v>
      </c>
      <c r="T36" s="80">
        <v>0</v>
      </c>
      <c r="U36" s="80">
        <v>0</v>
      </c>
      <c r="V36" s="80">
        <v>0</v>
      </c>
      <c r="W36" s="81">
        <v>0</v>
      </c>
      <c r="X36" s="82">
        <v>0</v>
      </c>
      <c r="Y36" s="86">
        <v>0</v>
      </c>
      <c r="Z36" s="87">
        <v>1</v>
      </c>
      <c r="AA36" s="166" t="s">
        <v>2719</v>
      </c>
      <c r="AB36" s="174" t="s">
        <v>3194</v>
      </c>
      <c r="AC36" s="71"/>
      <c r="AD36" s="72"/>
      <c r="AE36" s="72"/>
      <c r="AF36" s="72"/>
      <c r="AG36" s="73"/>
      <c r="AH36" s="74"/>
      <c r="AI36" s="75"/>
    </row>
    <row r="37" spans="1:35" s="45" customFormat="1" ht="63" hidden="1" x14ac:dyDescent="0.25">
      <c r="A37" s="78">
        <v>35</v>
      </c>
      <c r="B37" s="78" t="s">
        <v>272</v>
      </c>
      <c r="C37" s="78" t="s">
        <v>1128</v>
      </c>
      <c r="D37" s="78" t="s">
        <v>90</v>
      </c>
      <c r="E37" s="78" t="s">
        <v>105</v>
      </c>
      <c r="F37" s="78">
        <v>1</v>
      </c>
      <c r="G37" s="78">
        <v>1.2</v>
      </c>
      <c r="H37" s="78" t="s">
        <v>2714</v>
      </c>
      <c r="I37" s="78">
        <v>595</v>
      </c>
      <c r="J37" s="79">
        <v>0</v>
      </c>
      <c r="K37" s="80">
        <v>0</v>
      </c>
      <c r="L37" s="80">
        <v>0</v>
      </c>
      <c r="M37" s="81">
        <v>0</v>
      </c>
      <c r="N37" s="82">
        <v>1</v>
      </c>
      <c r="O37" s="83">
        <v>0</v>
      </c>
      <c r="P37" s="83">
        <v>0</v>
      </c>
      <c r="Q37" s="84">
        <v>0</v>
      </c>
      <c r="R37" s="85">
        <v>1</v>
      </c>
      <c r="S37" s="80">
        <v>0</v>
      </c>
      <c r="T37" s="80">
        <v>0</v>
      </c>
      <c r="U37" s="80">
        <v>0</v>
      </c>
      <c r="V37" s="80">
        <v>0</v>
      </c>
      <c r="W37" s="81">
        <v>0</v>
      </c>
      <c r="X37" s="82">
        <v>0</v>
      </c>
      <c r="Y37" s="86">
        <v>0</v>
      </c>
      <c r="Z37" s="87">
        <v>1</v>
      </c>
      <c r="AA37" s="166" t="s">
        <v>2718</v>
      </c>
      <c r="AB37" s="174" t="s">
        <v>3194</v>
      </c>
      <c r="AC37" s="71"/>
      <c r="AD37" s="72"/>
      <c r="AE37" s="72"/>
      <c r="AF37" s="72"/>
      <c r="AG37" s="73"/>
      <c r="AH37" s="74"/>
      <c r="AI37" s="75"/>
    </row>
    <row r="38" spans="1:35" s="45" customFormat="1" ht="63" hidden="1" x14ac:dyDescent="0.25">
      <c r="A38" s="78">
        <v>36</v>
      </c>
      <c r="B38" s="78" t="s">
        <v>272</v>
      </c>
      <c r="C38" s="78" t="s">
        <v>1128</v>
      </c>
      <c r="D38" s="78" t="s">
        <v>90</v>
      </c>
      <c r="E38" s="78" t="s">
        <v>105</v>
      </c>
      <c r="F38" s="78">
        <v>1</v>
      </c>
      <c r="G38" s="78">
        <v>1.2</v>
      </c>
      <c r="H38" s="78" t="s">
        <v>2714</v>
      </c>
      <c r="I38" s="78">
        <v>596</v>
      </c>
      <c r="J38" s="79">
        <v>0</v>
      </c>
      <c r="K38" s="80">
        <v>0</v>
      </c>
      <c r="L38" s="80">
        <v>0</v>
      </c>
      <c r="M38" s="81">
        <v>0</v>
      </c>
      <c r="N38" s="82">
        <v>1</v>
      </c>
      <c r="O38" s="83">
        <v>0</v>
      </c>
      <c r="P38" s="83">
        <v>0</v>
      </c>
      <c r="Q38" s="84">
        <v>0</v>
      </c>
      <c r="R38" s="85">
        <v>1</v>
      </c>
      <c r="S38" s="80">
        <v>0</v>
      </c>
      <c r="T38" s="80">
        <v>0</v>
      </c>
      <c r="U38" s="80">
        <v>0</v>
      </c>
      <c r="V38" s="80">
        <v>0</v>
      </c>
      <c r="W38" s="81">
        <v>0</v>
      </c>
      <c r="X38" s="82">
        <v>0</v>
      </c>
      <c r="Y38" s="86">
        <v>0</v>
      </c>
      <c r="Z38" s="87">
        <v>1</v>
      </c>
      <c r="AA38" s="166" t="s">
        <v>2718</v>
      </c>
      <c r="AB38" s="174" t="s">
        <v>3194</v>
      </c>
      <c r="AC38" s="71"/>
      <c r="AD38" s="72"/>
      <c r="AE38" s="72"/>
      <c r="AF38" s="72"/>
      <c r="AG38" s="73"/>
      <c r="AH38" s="74"/>
      <c r="AI38" s="75"/>
    </row>
    <row r="39" spans="1:35" s="45" customFormat="1" ht="63" hidden="1" x14ac:dyDescent="0.25">
      <c r="A39" s="78">
        <v>37</v>
      </c>
      <c r="B39" s="78" t="s">
        <v>272</v>
      </c>
      <c r="C39" s="78" t="s">
        <v>1128</v>
      </c>
      <c r="D39" s="78" t="s">
        <v>90</v>
      </c>
      <c r="E39" s="78" t="s">
        <v>105</v>
      </c>
      <c r="F39" s="78">
        <v>1</v>
      </c>
      <c r="G39" s="78">
        <v>1.2</v>
      </c>
      <c r="H39" s="78" t="s">
        <v>2714</v>
      </c>
      <c r="I39" s="78">
        <v>597</v>
      </c>
      <c r="J39" s="79">
        <v>0</v>
      </c>
      <c r="K39" s="80">
        <v>0</v>
      </c>
      <c r="L39" s="80">
        <v>0</v>
      </c>
      <c r="M39" s="81">
        <v>0</v>
      </c>
      <c r="N39" s="82">
        <v>1</v>
      </c>
      <c r="O39" s="83">
        <v>0</v>
      </c>
      <c r="P39" s="83">
        <v>0</v>
      </c>
      <c r="Q39" s="84">
        <v>0</v>
      </c>
      <c r="R39" s="85">
        <v>1</v>
      </c>
      <c r="S39" s="80">
        <v>0</v>
      </c>
      <c r="T39" s="80">
        <v>0</v>
      </c>
      <c r="U39" s="80">
        <v>0</v>
      </c>
      <c r="V39" s="80">
        <v>0</v>
      </c>
      <c r="W39" s="81">
        <v>0</v>
      </c>
      <c r="X39" s="82">
        <v>0</v>
      </c>
      <c r="Y39" s="86">
        <v>0</v>
      </c>
      <c r="Z39" s="87">
        <v>1</v>
      </c>
      <c r="AA39" s="166" t="s">
        <v>2718</v>
      </c>
      <c r="AB39" s="174" t="s">
        <v>3194</v>
      </c>
      <c r="AC39" s="71"/>
      <c r="AD39" s="72"/>
      <c r="AE39" s="72"/>
      <c r="AF39" s="72"/>
      <c r="AG39" s="73"/>
      <c r="AH39" s="74"/>
      <c r="AI39" s="75"/>
    </row>
    <row r="40" spans="1:35" s="45" customFormat="1" ht="78.75" hidden="1" x14ac:dyDescent="0.25">
      <c r="A40" s="78">
        <v>38</v>
      </c>
      <c r="B40" s="78" t="s">
        <v>272</v>
      </c>
      <c r="C40" s="78" t="s">
        <v>1128</v>
      </c>
      <c r="D40" s="78" t="s">
        <v>90</v>
      </c>
      <c r="E40" s="78" t="s">
        <v>105</v>
      </c>
      <c r="F40" s="78">
        <v>1</v>
      </c>
      <c r="G40" s="78">
        <v>1.2</v>
      </c>
      <c r="H40" s="78" t="s">
        <v>2714</v>
      </c>
      <c r="I40" s="78">
        <v>604</v>
      </c>
      <c r="J40" s="79">
        <v>0</v>
      </c>
      <c r="K40" s="80">
        <v>0</v>
      </c>
      <c r="L40" s="80">
        <v>0</v>
      </c>
      <c r="M40" s="81">
        <v>0</v>
      </c>
      <c r="N40" s="82">
        <v>1</v>
      </c>
      <c r="O40" s="83">
        <v>0</v>
      </c>
      <c r="P40" s="83">
        <v>0</v>
      </c>
      <c r="Q40" s="84">
        <v>0</v>
      </c>
      <c r="R40" s="85">
        <v>1</v>
      </c>
      <c r="S40" s="80">
        <v>0</v>
      </c>
      <c r="T40" s="80">
        <v>0</v>
      </c>
      <c r="U40" s="80">
        <v>0</v>
      </c>
      <c r="V40" s="80">
        <v>0</v>
      </c>
      <c r="W40" s="81">
        <v>0</v>
      </c>
      <c r="X40" s="82">
        <v>0</v>
      </c>
      <c r="Y40" s="86">
        <v>0</v>
      </c>
      <c r="Z40" s="87">
        <v>1</v>
      </c>
      <c r="AA40" s="166" t="s">
        <v>2817</v>
      </c>
      <c r="AB40" s="174" t="s">
        <v>3194</v>
      </c>
      <c r="AC40" s="71"/>
      <c r="AD40" s="72"/>
      <c r="AE40" s="72"/>
      <c r="AF40" s="72"/>
      <c r="AG40" s="73"/>
      <c r="AH40" s="74"/>
      <c r="AI40" s="75"/>
    </row>
    <row r="41" spans="1:35" s="45" customFormat="1" ht="110.25" hidden="1" x14ac:dyDescent="0.25">
      <c r="A41" s="78">
        <v>39</v>
      </c>
      <c r="B41" s="78" t="s">
        <v>272</v>
      </c>
      <c r="C41" s="78" t="s">
        <v>1128</v>
      </c>
      <c r="D41" s="78" t="s">
        <v>90</v>
      </c>
      <c r="E41" s="78" t="s">
        <v>105</v>
      </c>
      <c r="F41" s="78">
        <v>1</v>
      </c>
      <c r="G41" s="78">
        <v>1.2</v>
      </c>
      <c r="H41" s="78" t="s">
        <v>2714</v>
      </c>
      <c r="I41" s="78">
        <v>638</v>
      </c>
      <c r="J41" s="79">
        <v>0</v>
      </c>
      <c r="K41" s="80">
        <v>0</v>
      </c>
      <c r="L41" s="80">
        <v>0</v>
      </c>
      <c r="M41" s="81">
        <v>0</v>
      </c>
      <c r="N41" s="82">
        <v>1</v>
      </c>
      <c r="O41" s="83">
        <v>0</v>
      </c>
      <c r="P41" s="83">
        <v>0</v>
      </c>
      <c r="Q41" s="84">
        <v>0</v>
      </c>
      <c r="R41" s="85">
        <v>1</v>
      </c>
      <c r="S41" s="80">
        <v>0</v>
      </c>
      <c r="T41" s="80">
        <v>0</v>
      </c>
      <c r="U41" s="80">
        <v>0</v>
      </c>
      <c r="V41" s="80">
        <v>0</v>
      </c>
      <c r="W41" s="81">
        <v>0</v>
      </c>
      <c r="X41" s="82">
        <v>0</v>
      </c>
      <c r="Y41" s="86">
        <v>0</v>
      </c>
      <c r="Z41" s="87">
        <v>1</v>
      </c>
      <c r="AA41" s="168" t="s">
        <v>2818</v>
      </c>
      <c r="AB41" s="174" t="s">
        <v>3194</v>
      </c>
      <c r="AC41" s="71"/>
      <c r="AD41" s="72"/>
      <c r="AE41" s="72"/>
      <c r="AF41" s="72"/>
      <c r="AG41" s="73"/>
      <c r="AH41" s="74"/>
      <c r="AI41" s="75"/>
    </row>
    <row r="42" spans="1:35" s="45" customFormat="1" ht="63" hidden="1" x14ac:dyDescent="0.25">
      <c r="A42" s="78">
        <v>40</v>
      </c>
      <c r="B42" s="78" t="s">
        <v>272</v>
      </c>
      <c r="C42" s="78" t="s">
        <v>1128</v>
      </c>
      <c r="D42" s="78" t="s">
        <v>90</v>
      </c>
      <c r="E42" s="78" t="s">
        <v>105</v>
      </c>
      <c r="F42" s="78">
        <v>1</v>
      </c>
      <c r="G42" s="78">
        <v>1.2</v>
      </c>
      <c r="H42" s="78" t="s">
        <v>2714</v>
      </c>
      <c r="I42" s="78">
        <v>639</v>
      </c>
      <c r="J42" s="79">
        <v>0</v>
      </c>
      <c r="K42" s="80">
        <v>0</v>
      </c>
      <c r="L42" s="80">
        <v>0</v>
      </c>
      <c r="M42" s="81">
        <v>0</v>
      </c>
      <c r="N42" s="82">
        <v>1</v>
      </c>
      <c r="O42" s="83">
        <v>0</v>
      </c>
      <c r="P42" s="83">
        <v>0</v>
      </c>
      <c r="Q42" s="84">
        <v>0</v>
      </c>
      <c r="R42" s="85">
        <v>1</v>
      </c>
      <c r="S42" s="80">
        <v>0</v>
      </c>
      <c r="T42" s="80">
        <v>0</v>
      </c>
      <c r="U42" s="80">
        <v>0</v>
      </c>
      <c r="V42" s="80">
        <v>0</v>
      </c>
      <c r="W42" s="81">
        <v>0</v>
      </c>
      <c r="X42" s="82">
        <v>0</v>
      </c>
      <c r="Y42" s="86">
        <v>0</v>
      </c>
      <c r="Z42" s="87">
        <v>1</v>
      </c>
      <c r="AA42" s="168" t="s">
        <v>2718</v>
      </c>
      <c r="AB42" s="174" t="s">
        <v>3194</v>
      </c>
      <c r="AC42" s="71"/>
      <c r="AD42" s="72"/>
      <c r="AE42" s="72"/>
      <c r="AF42" s="72"/>
      <c r="AG42" s="73"/>
      <c r="AH42" s="74"/>
      <c r="AI42" s="75"/>
    </row>
    <row r="43" spans="1:35" s="45" customFormat="1" ht="15.75" hidden="1" x14ac:dyDescent="0.25">
      <c r="A43" s="78">
        <v>41</v>
      </c>
      <c r="B43" s="78" t="s">
        <v>272</v>
      </c>
      <c r="C43" s="78" t="s">
        <v>1128</v>
      </c>
      <c r="D43" s="78" t="s">
        <v>90</v>
      </c>
      <c r="E43" s="78" t="s">
        <v>105</v>
      </c>
      <c r="F43" s="78">
        <v>1</v>
      </c>
      <c r="G43" s="78">
        <v>1.3</v>
      </c>
      <c r="H43" s="78" t="s">
        <v>2810</v>
      </c>
      <c r="I43" s="78">
        <v>477</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94.5" x14ac:dyDescent="0.25">
      <c r="A44" s="78">
        <v>42</v>
      </c>
      <c r="B44" s="78" t="s">
        <v>272</v>
      </c>
      <c r="C44" s="78" t="s">
        <v>1128</v>
      </c>
      <c r="D44" s="78" t="s">
        <v>90</v>
      </c>
      <c r="E44" s="78" t="s">
        <v>105</v>
      </c>
      <c r="F44" s="78">
        <v>1</v>
      </c>
      <c r="G44" s="78">
        <v>1.3</v>
      </c>
      <c r="H44" s="189" t="s">
        <v>2811</v>
      </c>
      <c r="I44" s="78">
        <v>482</v>
      </c>
      <c r="J44" s="79">
        <v>1</v>
      </c>
      <c r="K44" s="80">
        <v>1</v>
      </c>
      <c r="L44" s="80">
        <v>0</v>
      </c>
      <c r="M44" s="81">
        <v>0</v>
      </c>
      <c r="N44" s="82">
        <v>0</v>
      </c>
      <c r="O44" s="83">
        <v>0</v>
      </c>
      <c r="P44" s="83">
        <v>0</v>
      </c>
      <c r="Q44" s="84">
        <v>0</v>
      </c>
      <c r="R44" s="85">
        <v>0</v>
      </c>
      <c r="S44" s="80">
        <v>0</v>
      </c>
      <c r="T44" s="80">
        <v>0</v>
      </c>
      <c r="U44" s="80">
        <v>1</v>
      </c>
      <c r="V44" s="80">
        <v>0</v>
      </c>
      <c r="W44" s="81">
        <v>0</v>
      </c>
      <c r="X44" s="82">
        <v>0</v>
      </c>
      <c r="Y44" s="86">
        <v>0</v>
      </c>
      <c r="Z44" s="87">
        <v>1</v>
      </c>
      <c r="AA44" s="188" t="s">
        <v>2819</v>
      </c>
      <c r="AB44" s="198" t="s">
        <v>2812</v>
      </c>
      <c r="AC44" s="71"/>
      <c r="AD44" s="72"/>
      <c r="AE44" s="72"/>
      <c r="AF44" s="72"/>
      <c r="AG44" s="73"/>
      <c r="AH44" s="74"/>
      <c r="AI44" s="75"/>
    </row>
    <row r="45" spans="1:35" s="45" customFormat="1" ht="47.25" hidden="1" x14ac:dyDescent="0.25">
      <c r="A45" s="78">
        <v>43</v>
      </c>
      <c r="B45" s="78" t="s">
        <v>272</v>
      </c>
      <c r="C45" s="78" t="s">
        <v>1128</v>
      </c>
      <c r="D45" s="78" t="s">
        <v>90</v>
      </c>
      <c r="E45" s="78" t="s">
        <v>105</v>
      </c>
      <c r="F45" s="78">
        <v>1</v>
      </c>
      <c r="G45" s="78">
        <v>1.3</v>
      </c>
      <c r="H45" s="78" t="s">
        <v>2813</v>
      </c>
      <c r="I45" s="78">
        <v>523</v>
      </c>
      <c r="J45" s="79">
        <v>0</v>
      </c>
      <c r="K45" s="80">
        <v>1</v>
      </c>
      <c r="L45" s="80">
        <v>0</v>
      </c>
      <c r="M45" s="81">
        <v>0</v>
      </c>
      <c r="N45" s="82">
        <v>0</v>
      </c>
      <c r="O45" s="83">
        <v>0</v>
      </c>
      <c r="P45" s="83">
        <v>0</v>
      </c>
      <c r="Q45" s="84">
        <v>0</v>
      </c>
      <c r="R45" s="85">
        <v>1</v>
      </c>
      <c r="S45" s="80">
        <v>0</v>
      </c>
      <c r="T45" s="80">
        <v>0</v>
      </c>
      <c r="U45" s="80">
        <v>0</v>
      </c>
      <c r="V45" s="80">
        <v>0</v>
      </c>
      <c r="W45" s="81">
        <v>0</v>
      </c>
      <c r="X45" s="82">
        <v>0</v>
      </c>
      <c r="Y45" s="86">
        <v>0</v>
      </c>
      <c r="Z45" s="87">
        <v>1</v>
      </c>
      <c r="AA45" s="166" t="s">
        <v>2820</v>
      </c>
      <c r="AB45" s="167" t="s">
        <v>2812</v>
      </c>
      <c r="AC45" s="71"/>
      <c r="AD45" s="72"/>
      <c r="AE45" s="72"/>
      <c r="AF45" s="72"/>
      <c r="AG45" s="73"/>
      <c r="AH45" s="74"/>
      <c r="AI45" s="75"/>
    </row>
    <row r="46" spans="1:35" s="45" customFormat="1" ht="63" x14ac:dyDescent="0.25">
      <c r="A46" s="78">
        <v>44</v>
      </c>
      <c r="B46" s="78" t="s">
        <v>272</v>
      </c>
      <c r="C46" s="78" t="s">
        <v>1128</v>
      </c>
      <c r="D46" s="78" t="s">
        <v>90</v>
      </c>
      <c r="E46" s="78" t="s">
        <v>105</v>
      </c>
      <c r="F46" s="78">
        <v>1</v>
      </c>
      <c r="G46" s="78">
        <v>1.3</v>
      </c>
      <c r="H46" s="78" t="s">
        <v>2811</v>
      </c>
      <c r="I46" s="78">
        <v>552</v>
      </c>
      <c r="J46" s="79">
        <v>1</v>
      </c>
      <c r="K46" s="80">
        <v>1</v>
      </c>
      <c r="L46" s="80">
        <v>0</v>
      </c>
      <c r="M46" s="81">
        <v>0</v>
      </c>
      <c r="N46" s="82">
        <v>0</v>
      </c>
      <c r="O46" s="83">
        <v>0</v>
      </c>
      <c r="P46" s="83">
        <v>0</v>
      </c>
      <c r="Q46" s="84">
        <v>0</v>
      </c>
      <c r="R46" s="85">
        <v>0</v>
      </c>
      <c r="S46" s="80">
        <v>0</v>
      </c>
      <c r="T46" s="80">
        <v>0</v>
      </c>
      <c r="U46" s="80">
        <v>0</v>
      </c>
      <c r="V46" s="80">
        <v>0</v>
      </c>
      <c r="W46" s="81">
        <v>0</v>
      </c>
      <c r="X46" s="82">
        <v>0</v>
      </c>
      <c r="Y46" s="86">
        <v>0</v>
      </c>
      <c r="Z46" s="87">
        <v>1</v>
      </c>
      <c r="AA46" s="188" t="s">
        <v>2821</v>
      </c>
      <c r="AB46" s="198" t="s">
        <v>2814</v>
      </c>
      <c r="AC46" s="71"/>
      <c r="AD46" s="72"/>
      <c r="AE46" s="72"/>
      <c r="AF46" s="72"/>
      <c r="AG46" s="73"/>
      <c r="AH46" s="74"/>
      <c r="AI46" s="75"/>
    </row>
    <row r="47" spans="1:35" s="45" customFormat="1" ht="63" x14ac:dyDescent="0.25">
      <c r="A47" s="78">
        <v>45</v>
      </c>
      <c r="B47" s="78" t="s">
        <v>272</v>
      </c>
      <c r="C47" s="78" t="s">
        <v>1128</v>
      </c>
      <c r="D47" s="78" t="s">
        <v>90</v>
      </c>
      <c r="E47" s="78" t="s">
        <v>105</v>
      </c>
      <c r="F47" s="78">
        <v>1</v>
      </c>
      <c r="G47" s="78">
        <v>1.3</v>
      </c>
      <c r="H47" s="78" t="s">
        <v>2811</v>
      </c>
      <c r="I47" s="78">
        <v>598</v>
      </c>
      <c r="J47" s="79">
        <v>1</v>
      </c>
      <c r="K47" s="80">
        <v>1</v>
      </c>
      <c r="L47" s="80">
        <v>0</v>
      </c>
      <c r="M47" s="81">
        <v>0</v>
      </c>
      <c r="N47" s="82">
        <v>0</v>
      </c>
      <c r="O47" s="83">
        <v>0</v>
      </c>
      <c r="P47" s="83">
        <v>0</v>
      </c>
      <c r="Q47" s="84">
        <v>0</v>
      </c>
      <c r="R47" s="85">
        <v>0</v>
      </c>
      <c r="S47" s="80">
        <v>0</v>
      </c>
      <c r="T47" s="80">
        <v>0</v>
      </c>
      <c r="U47" s="80">
        <v>0</v>
      </c>
      <c r="V47" s="80">
        <v>0</v>
      </c>
      <c r="W47" s="81">
        <v>0</v>
      </c>
      <c r="X47" s="82">
        <v>0</v>
      </c>
      <c r="Y47" s="86">
        <v>0</v>
      </c>
      <c r="Z47" s="87">
        <v>1</v>
      </c>
      <c r="AA47" s="188" t="s">
        <v>2822</v>
      </c>
      <c r="AB47" s="198" t="s">
        <v>2812</v>
      </c>
      <c r="AC47" s="71"/>
      <c r="AD47" s="72"/>
      <c r="AE47" s="72"/>
      <c r="AF47" s="72"/>
      <c r="AG47" s="73"/>
      <c r="AH47" s="74"/>
      <c r="AI47" s="75"/>
    </row>
    <row r="48" spans="1:35" s="45" customFormat="1" ht="47.25" hidden="1" x14ac:dyDescent="0.25">
      <c r="A48" s="78">
        <v>46</v>
      </c>
      <c r="B48" s="78" t="s">
        <v>272</v>
      </c>
      <c r="C48" s="78" t="s">
        <v>1128</v>
      </c>
      <c r="D48" s="78" t="s">
        <v>90</v>
      </c>
      <c r="E48" s="78" t="s">
        <v>105</v>
      </c>
      <c r="F48" s="78">
        <v>1</v>
      </c>
      <c r="G48" s="78">
        <v>1.3</v>
      </c>
      <c r="H48" s="78" t="s">
        <v>2811</v>
      </c>
      <c r="I48" s="78">
        <v>603</v>
      </c>
      <c r="J48" s="79">
        <v>0</v>
      </c>
      <c r="K48" s="80">
        <v>1</v>
      </c>
      <c r="L48" s="80">
        <v>0</v>
      </c>
      <c r="M48" s="81">
        <v>0</v>
      </c>
      <c r="N48" s="82">
        <v>0</v>
      </c>
      <c r="O48" s="83">
        <v>0</v>
      </c>
      <c r="P48" s="83">
        <v>0</v>
      </c>
      <c r="Q48" s="84">
        <v>0</v>
      </c>
      <c r="R48" s="85">
        <v>0</v>
      </c>
      <c r="S48" s="80">
        <v>0</v>
      </c>
      <c r="T48" s="80">
        <v>0</v>
      </c>
      <c r="U48" s="80">
        <v>0</v>
      </c>
      <c r="V48" s="80">
        <v>0</v>
      </c>
      <c r="W48" s="81">
        <v>0</v>
      </c>
      <c r="X48" s="82">
        <v>0</v>
      </c>
      <c r="Y48" s="86">
        <v>0</v>
      </c>
      <c r="Z48" s="87">
        <v>1</v>
      </c>
      <c r="AA48" s="166" t="s">
        <v>115</v>
      </c>
      <c r="AB48" s="167" t="s">
        <v>2812</v>
      </c>
      <c r="AC48" s="71"/>
      <c r="AD48" s="72"/>
      <c r="AE48" s="72"/>
      <c r="AF48" s="72"/>
      <c r="AG48" s="73"/>
      <c r="AH48" s="74"/>
      <c r="AI48" s="75"/>
    </row>
    <row r="49" spans="1:35" s="45" customFormat="1" ht="63" x14ac:dyDescent="0.25">
      <c r="A49" s="78">
        <v>47</v>
      </c>
      <c r="B49" s="78" t="s">
        <v>272</v>
      </c>
      <c r="C49" s="78" t="s">
        <v>1128</v>
      </c>
      <c r="D49" s="78" t="s">
        <v>90</v>
      </c>
      <c r="E49" s="78" t="s">
        <v>105</v>
      </c>
      <c r="F49" s="78">
        <v>1</v>
      </c>
      <c r="G49" s="78">
        <v>1.3</v>
      </c>
      <c r="H49" s="78" t="s">
        <v>2811</v>
      </c>
      <c r="I49" s="78">
        <v>641</v>
      </c>
      <c r="J49" s="79">
        <v>1</v>
      </c>
      <c r="K49" s="80">
        <v>1</v>
      </c>
      <c r="L49" s="80">
        <v>0</v>
      </c>
      <c r="M49" s="81">
        <v>0</v>
      </c>
      <c r="N49" s="82">
        <v>0</v>
      </c>
      <c r="O49" s="83">
        <v>0</v>
      </c>
      <c r="P49" s="83">
        <v>0</v>
      </c>
      <c r="Q49" s="84">
        <v>0</v>
      </c>
      <c r="R49" s="85">
        <v>0</v>
      </c>
      <c r="S49" s="80">
        <v>0</v>
      </c>
      <c r="T49" s="80">
        <v>0</v>
      </c>
      <c r="U49" s="80">
        <v>0</v>
      </c>
      <c r="V49" s="80">
        <v>0</v>
      </c>
      <c r="W49" s="81">
        <v>0</v>
      </c>
      <c r="X49" s="82">
        <v>0</v>
      </c>
      <c r="Y49" s="86">
        <v>0</v>
      </c>
      <c r="Z49" s="87">
        <v>1</v>
      </c>
      <c r="AA49" s="188" t="s">
        <v>2823</v>
      </c>
      <c r="AB49" s="198" t="s">
        <v>2814</v>
      </c>
      <c r="AC49" s="71"/>
      <c r="AD49" s="72"/>
      <c r="AE49" s="72"/>
      <c r="AF49" s="72"/>
      <c r="AG49" s="73"/>
      <c r="AH49" s="74"/>
      <c r="AI49" s="75"/>
    </row>
    <row r="50" spans="1:35" s="45" customFormat="1" ht="15.75" hidden="1" x14ac:dyDescent="0.25">
      <c r="A50" s="78">
        <v>48</v>
      </c>
      <c r="B50" s="78" t="s">
        <v>272</v>
      </c>
      <c r="C50" s="78" t="s">
        <v>1128</v>
      </c>
      <c r="D50" s="78" t="s">
        <v>90</v>
      </c>
      <c r="E50" s="78" t="s">
        <v>105</v>
      </c>
      <c r="F50" s="78">
        <v>1</v>
      </c>
      <c r="G50" s="78">
        <v>1.3</v>
      </c>
      <c r="H50" s="78" t="s">
        <v>2815</v>
      </c>
      <c r="I50" s="78">
        <v>490</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8">
        <v>49</v>
      </c>
      <c r="B51" s="78" t="s">
        <v>272</v>
      </c>
      <c r="C51" s="78" t="s">
        <v>1128</v>
      </c>
      <c r="D51" s="78" t="s">
        <v>90</v>
      </c>
      <c r="E51" s="78" t="s">
        <v>105</v>
      </c>
      <c r="F51" s="78">
        <v>1</v>
      </c>
      <c r="G51" s="78">
        <v>1.3</v>
      </c>
      <c r="H51" s="78" t="s">
        <v>2815</v>
      </c>
      <c r="I51" s="78">
        <v>526</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31.5" hidden="1" x14ac:dyDescent="0.25">
      <c r="A52" s="78">
        <v>50</v>
      </c>
      <c r="B52" s="78" t="s">
        <v>272</v>
      </c>
      <c r="C52" s="78" t="s">
        <v>1128</v>
      </c>
      <c r="D52" s="78" t="s">
        <v>90</v>
      </c>
      <c r="E52" s="78" t="s">
        <v>105</v>
      </c>
      <c r="F52" s="78">
        <v>1</v>
      </c>
      <c r="G52" s="78">
        <v>1.3</v>
      </c>
      <c r="H52" s="78" t="s">
        <v>2815</v>
      </c>
      <c r="I52" s="78">
        <v>546</v>
      </c>
      <c r="J52" s="79">
        <v>0</v>
      </c>
      <c r="K52" s="80">
        <v>0</v>
      </c>
      <c r="L52" s="80">
        <v>0</v>
      </c>
      <c r="M52" s="81">
        <v>0</v>
      </c>
      <c r="N52" s="82">
        <v>1</v>
      </c>
      <c r="O52" s="83">
        <v>0</v>
      </c>
      <c r="P52" s="83">
        <v>0</v>
      </c>
      <c r="Q52" s="84">
        <v>0</v>
      </c>
      <c r="R52" s="85">
        <v>0</v>
      </c>
      <c r="S52" s="80">
        <v>0</v>
      </c>
      <c r="T52" s="80">
        <v>0</v>
      </c>
      <c r="U52" s="80">
        <v>0</v>
      </c>
      <c r="V52" s="80">
        <v>0</v>
      </c>
      <c r="W52" s="81">
        <v>0</v>
      </c>
      <c r="X52" s="82">
        <v>0</v>
      </c>
      <c r="Y52" s="86">
        <v>0</v>
      </c>
      <c r="Z52" s="87">
        <v>1</v>
      </c>
      <c r="AA52" s="169" t="s">
        <v>2816</v>
      </c>
      <c r="AB52" s="167"/>
      <c r="AC52" s="71"/>
      <c r="AD52" s="72"/>
      <c r="AE52" s="72"/>
      <c r="AF52" s="72"/>
      <c r="AG52" s="73"/>
      <c r="AH52" s="74"/>
      <c r="AI52" s="75"/>
    </row>
    <row r="53" spans="1:35" s="45" customFormat="1" ht="15.75" hidden="1" x14ac:dyDescent="0.25">
      <c r="A53" s="78">
        <v>51</v>
      </c>
      <c r="B53" s="78" t="s">
        <v>1128</v>
      </c>
      <c r="C53" s="78" t="s">
        <v>272</v>
      </c>
      <c r="D53" s="78" t="s">
        <v>90</v>
      </c>
      <c r="E53" s="78" t="s">
        <v>105</v>
      </c>
      <c r="F53" s="78">
        <v>1</v>
      </c>
      <c r="G53" s="78">
        <v>1.3</v>
      </c>
      <c r="H53" s="78" t="s">
        <v>2815</v>
      </c>
      <c r="I53" s="78">
        <v>599</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63" hidden="1" x14ac:dyDescent="0.25">
      <c r="A54" s="78">
        <v>52</v>
      </c>
      <c r="B54" s="78" t="s">
        <v>1128</v>
      </c>
      <c r="C54" s="78" t="s">
        <v>272</v>
      </c>
      <c r="D54" s="78" t="s">
        <v>90</v>
      </c>
      <c r="E54" s="78" t="s">
        <v>105</v>
      </c>
      <c r="F54" s="78">
        <v>1</v>
      </c>
      <c r="G54" s="78">
        <v>1.3</v>
      </c>
      <c r="H54" s="78" t="s">
        <v>2815</v>
      </c>
      <c r="I54" s="78">
        <v>640</v>
      </c>
      <c r="J54" s="79">
        <v>0</v>
      </c>
      <c r="K54" s="80">
        <v>0</v>
      </c>
      <c r="L54" s="80">
        <v>0</v>
      </c>
      <c r="M54" s="81">
        <v>0</v>
      </c>
      <c r="N54" s="82">
        <v>1</v>
      </c>
      <c r="O54" s="83">
        <v>0</v>
      </c>
      <c r="P54" s="83">
        <v>0</v>
      </c>
      <c r="Q54" s="84">
        <v>0</v>
      </c>
      <c r="R54" s="85">
        <v>0</v>
      </c>
      <c r="S54" s="80">
        <v>0</v>
      </c>
      <c r="T54" s="80">
        <v>0</v>
      </c>
      <c r="U54" s="80">
        <v>0</v>
      </c>
      <c r="V54" s="80">
        <v>1</v>
      </c>
      <c r="W54" s="81">
        <v>0</v>
      </c>
      <c r="X54" s="82">
        <v>0</v>
      </c>
      <c r="Y54" s="86">
        <v>0</v>
      </c>
      <c r="Z54" s="87">
        <v>1</v>
      </c>
      <c r="AA54" s="169" t="s">
        <v>3195</v>
      </c>
      <c r="AB54" s="167"/>
      <c r="AC54" s="71"/>
      <c r="AD54" s="72"/>
      <c r="AE54" s="72"/>
      <c r="AF54" s="72"/>
      <c r="AG54" s="73"/>
      <c r="AH54" s="74"/>
      <c r="AI54" s="75"/>
    </row>
    <row r="55" spans="1:35" s="45" customFormat="1" ht="15.75" hidden="1" x14ac:dyDescent="0.25">
      <c r="A55" s="78">
        <v>53</v>
      </c>
      <c r="B55" s="78" t="s">
        <v>1128</v>
      </c>
      <c r="C55" s="78" t="s">
        <v>272</v>
      </c>
      <c r="D55" s="78" t="s">
        <v>90</v>
      </c>
      <c r="E55" s="78" t="s">
        <v>105</v>
      </c>
      <c r="F55" s="78">
        <v>1</v>
      </c>
      <c r="G55" s="78">
        <v>1.3</v>
      </c>
      <c r="H55" s="78" t="s">
        <v>2868</v>
      </c>
      <c r="I55" s="78">
        <v>642</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1128</v>
      </c>
      <c r="C56" s="78" t="s">
        <v>272</v>
      </c>
      <c r="D56" s="78" t="s">
        <v>90</v>
      </c>
      <c r="E56" s="78" t="s">
        <v>105</v>
      </c>
      <c r="F56" s="78">
        <v>1</v>
      </c>
      <c r="G56" s="78">
        <v>1.3</v>
      </c>
      <c r="H56" s="78" t="s">
        <v>2869</v>
      </c>
      <c r="I56" s="78">
        <v>506</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15.75" hidden="1" x14ac:dyDescent="0.25">
      <c r="A57" s="78">
        <v>55</v>
      </c>
      <c r="B57" s="78" t="s">
        <v>1128</v>
      </c>
      <c r="C57" s="78" t="s">
        <v>272</v>
      </c>
      <c r="D57" s="78" t="s">
        <v>90</v>
      </c>
      <c r="E57" s="78" t="s">
        <v>105</v>
      </c>
      <c r="F57" s="78">
        <v>1</v>
      </c>
      <c r="G57" s="78">
        <v>1.3</v>
      </c>
      <c r="H57" s="78" t="s">
        <v>2870</v>
      </c>
      <c r="I57" s="78">
        <v>516</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8">
        <v>56</v>
      </c>
      <c r="B58" s="78" t="s">
        <v>1128</v>
      </c>
      <c r="C58" s="78" t="s">
        <v>272</v>
      </c>
      <c r="D58" s="78" t="s">
        <v>90</v>
      </c>
      <c r="E58" s="78" t="s">
        <v>105</v>
      </c>
      <c r="F58" s="78">
        <v>1</v>
      </c>
      <c r="G58" s="78">
        <v>1.3</v>
      </c>
      <c r="H58" s="78" t="s">
        <v>2869</v>
      </c>
      <c r="I58" s="78">
        <v>547</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15.75" hidden="1" x14ac:dyDescent="0.25">
      <c r="A59" s="78">
        <v>57</v>
      </c>
      <c r="B59" s="78" t="s">
        <v>1128</v>
      </c>
      <c r="C59" s="78" t="s">
        <v>272</v>
      </c>
      <c r="D59" s="78" t="s">
        <v>90</v>
      </c>
      <c r="E59" s="78" t="s">
        <v>105</v>
      </c>
      <c r="F59" s="78">
        <v>1</v>
      </c>
      <c r="G59" s="78">
        <v>1.3</v>
      </c>
      <c r="H59" s="78" t="s">
        <v>2870</v>
      </c>
      <c r="I59" s="78">
        <v>565</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8">
        <v>58</v>
      </c>
      <c r="B60" s="78" t="s">
        <v>1128</v>
      </c>
      <c r="C60" s="78" t="s">
        <v>272</v>
      </c>
      <c r="D60" s="78" t="s">
        <v>90</v>
      </c>
      <c r="E60" s="78" t="s">
        <v>105</v>
      </c>
      <c r="F60" s="78">
        <v>1</v>
      </c>
      <c r="G60" s="78">
        <v>1.4</v>
      </c>
      <c r="H60" s="78" t="s">
        <v>2871</v>
      </c>
      <c r="I60" s="78">
        <v>510</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47.25" hidden="1" x14ac:dyDescent="0.25">
      <c r="A61" s="78">
        <v>59</v>
      </c>
      <c r="B61" s="78" t="s">
        <v>1128</v>
      </c>
      <c r="C61" s="78" t="s">
        <v>272</v>
      </c>
      <c r="D61" s="78" t="s">
        <v>90</v>
      </c>
      <c r="E61" s="78" t="s">
        <v>105</v>
      </c>
      <c r="F61" s="78">
        <v>1</v>
      </c>
      <c r="G61" s="78">
        <v>1.4</v>
      </c>
      <c r="H61" s="78" t="s">
        <v>2872</v>
      </c>
      <c r="I61" s="78">
        <v>476</v>
      </c>
      <c r="J61" s="79">
        <v>0</v>
      </c>
      <c r="K61" s="80">
        <v>0</v>
      </c>
      <c r="L61" s="80">
        <v>0</v>
      </c>
      <c r="M61" s="81">
        <v>0</v>
      </c>
      <c r="N61" s="82">
        <v>0</v>
      </c>
      <c r="O61" s="83">
        <v>0</v>
      </c>
      <c r="P61" s="83">
        <v>0</v>
      </c>
      <c r="Q61" s="84">
        <v>0</v>
      </c>
      <c r="R61" s="85">
        <v>0</v>
      </c>
      <c r="S61" s="80">
        <v>0</v>
      </c>
      <c r="T61" s="80">
        <v>0</v>
      </c>
      <c r="U61" s="80">
        <v>0</v>
      </c>
      <c r="V61" s="80">
        <v>1</v>
      </c>
      <c r="W61" s="81">
        <v>0</v>
      </c>
      <c r="X61" s="82">
        <v>0</v>
      </c>
      <c r="Y61" s="86">
        <v>0</v>
      </c>
      <c r="Z61" s="87">
        <v>1</v>
      </c>
      <c r="AA61" s="166" t="s">
        <v>2873</v>
      </c>
      <c r="AB61" s="167"/>
      <c r="AC61" s="71"/>
      <c r="AD61" s="72"/>
      <c r="AE61" s="72"/>
      <c r="AF61" s="72"/>
      <c r="AG61" s="73"/>
      <c r="AH61" s="74"/>
      <c r="AI61" s="75"/>
    </row>
    <row r="62" spans="1:35" s="45" customFormat="1" ht="15.75" hidden="1" x14ac:dyDescent="0.25">
      <c r="A62" s="78">
        <v>60</v>
      </c>
      <c r="B62" s="78" t="s">
        <v>1128</v>
      </c>
      <c r="C62" s="78" t="s">
        <v>272</v>
      </c>
      <c r="D62" s="78" t="s">
        <v>90</v>
      </c>
      <c r="E62" s="78" t="s">
        <v>105</v>
      </c>
      <c r="F62" s="78">
        <v>2</v>
      </c>
      <c r="G62" s="78">
        <v>2.1</v>
      </c>
      <c r="H62" s="78" t="s">
        <v>2874</v>
      </c>
      <c r="I62" s="78">
        <v>481</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1128</v>
      </c>
      <c r="C63" s="78" t="s">
        <v>272</v>
      </c>
      <c r="D63" s="78" t="s">
        <v>90</v>
      </c>
      <c r="E63" s="78" t="s">
        <v>105</v>
      </c>
      <c r="F63" s="78">
        <v>2</v>
      </c>
      <c r="G63" s="78">
        <v>2.1</v>
      </c>
      <c r="H63" s="78" t="s">
        <v>2874</v>
      </c>
      <c r="I63" s="78">
        <v>483</v>
      </c>
      <c r="J63" s="79">
        <v>0</v>
      </c>
      <c r="K63" s="80">
        <v>0</v>
      </c>
      <c r="L63" s="80">
        <v>0</v>
      </c>
      <c r="M63" s="81">
        <v>0</v>
      </c>
      <c r="N63" s="82">
        <v>1</v>
      </c>
      <c r="O63" s="83">
        <v>0</v>
      </c>
      <c r="P63" s="83">
        <v>0</v>
      </c>
      <c r="Q63" s="84">
        <v>0</v>
      </c>
      <c r="R63" s="85">
        <v>0</v>
      </c>
      <c r="S63" s="80">
        <v>0</v>
      </c>
      <c r="T63" s="80">
        <v>0</v>
      </c>
      <c r="U63" s="80">
        <v>0</v>
      </c>
      <c r="V63" s="80">
        <v>0</v>
      </c>
      <c r="W63" s="81">
        <v>0</v>
      </c>
      <c r="X63" s="82">
        <v>0</v>
      </c>
      <c r="Y63" s="86">
        <v>0</v>
      </c>
      <c r="Z63" s="87">
        <v>1</v>
      </c>
      <c r="AA63" s="166" t="s">
        <v>2875</v>
      </c>
      <c r="AB63" s="167"/>
      <c r="AC63" s="71"/>
      <c r="AD63" s="72"/>
      <c r="AE63" s="72"/>
      <c r="AF63" s="72"/>
      <c r="AG63" s="73"/>
      <c r="AH63" s="74"/>
      <c r="AI63" s="75"/>
    </row>
    <row r="64" spans="1:35" s="45" customFormat="1" ht="15.75" hidden="1" x14ac:dyDescent="0.25">
      <c r="A64" s="78">
        <v>62</v>
      </c>
      <c r="B64" s="78" t="s">
        <v>1128</v>
      </c>
      <c r="C64" s="78" t="s">
        <v>272</v>
      </c>
      <c r="D64" s="78" t="s">
        <v>90</v>
      </c>
      <c r="E64" s="78" t="s">
        <v>105</v>
      </c>
      <c r="F64" s="78">
        <v>2</v>
      </c>
      <c r="G64" s="78">
        <v>2.1</v>
      </c>
      <c r="H64" s="78" t="s">
        <v>2874</v>
      </c>
      <c r="I64" s="78">
        <v>535</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1128</v>
      </c>
      <c r="C65" s="78" t="s">
        <v>272</v>
      </c>
      <c r="D65" s="78" t="s">
        <v>90</v>
      </c>
      <c r="E65" s="78" t="s">
        <v>105</v>
      </c>
      <c r="F65" s="78">
        <v>2</v>
      </c>
      <c r="G65" s="78">
        <v>2.1</v>
      </c>
      <c r="H65" s="78" t="s">
        <v>2874</v>
      </c>
      <c r="I65" s="78">
        <v>556</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15.75" hidden="1" x14ac:dyDescent="0.25">
      <c r="A66" s="78">
        <v>64</v>
      </c>
      <c r="B66" s="78" t="s">
        <v>1128</v>
      </c>
      <c r="C66" s="78" t="s">
        <v>272</v>
      </c>
      <c r="D66" s="78" t="s">
        <v>90</v>
      </c>
      <c r="E66" s="78" t="s">
        <v>105</v>
      </c>
      <c r="F66" s="78">
        <v>2</v>
      </c>
      <c r="G66" s="78">
        <v>2.1</v>
      </c>
      <c r="H66" s="78" t="s">
        <v>2874</v>
      </c>
      <c r="I66" s="78">
        <v>607</v>
      </c>
      <c r="J66" s="79">
        <v>0</v>
      </c>
      <c r="K66" s="80">
        <v>0</v>
      </c>
      <c r="L66" s="80">
        <v>0</v>
      </c>
      <c r="M66" s="81">
        <v>0</v>
      </c>
      <c r="N66" s="82">
        <v>0</v>
      </c>
      <c r="O66" s="83">
        <v>0</v>
      </c>
      <c r="P66" s="83">
        <v>0</v>
      </c>
      <c r="Q66" s="84">
        <v>0</v>
      </c>
      <c r="R66" s="85">
        <v>0</v>
      </c>
      <c r="S66" s="80">
        <v>0</v>
      </c>
      <c r="T66" s="80">
        <v>0</v>
      </c>
      <c r="U66" s="80">
        <v>0</v>
      </c>
      <c r="V66" s="80">
        <v>0</v>
      </c>
      <c r="W66" s="81">
        <v>0</v>
      </c>
      <c r="X66" s="82">
        <v>0</v>
      </c>
      <c r="Y66" s="86">
        <v>0</v>
      </c>
      <c r="Z66" s="87">
        <v>0</v>
      </c>
      <c r="AA66" s="166"/>
      <c r="AB66" s="167"/>
      <c r="AC66" s="71"/>
      <c r="AD66" s="72"/>
      <c r="AE66" s="72"/>
      <c r="AF66" s="72"/>
      <c r="AG66" s="73"/>
      <c r="AH66" s="74"/>
      <c r="AI66" s="75"/>
    </row>
    <row r="67" spans="1:35" s="45" customFormat="1" ht="63" hidden="1" x14ac:dyDescent="0.25">
      <c r="A67" s="78">
        <v>65</v>
      </c>
      <c r="B67" s="78" t="s">
        <v>1128</v>
      </c>
      <c r="C67" s="78" t="s">
        <v>272</v>
      </c>
      <c r="D67" s="78" t="s">
        <v>90</v>
      </c>
      <c r="E67" s="78" t="s">
        <v>105</v>
      </c>
      <c r="F67" s="78">
        <v>2</v>
      </c>
      <c r="G67" s="78">
        <v>2.1</v>
      </c>
      <c r="H67" s="78" t="s">
        <v>2874</v>
      </c>
      <c r="I67" s="78">
        <v>608</v>
      </c>
      <c r="J67" s="79">
        <v>0</v>
      </c>
      <c r="K67" s="80">
        <v>0</v>
      </c>
      <c r="L67" s="80">
        <v>0</v>
      </c>
      <c r="M67" s="81">
        <v>0</v>
      </c>
      <c r="N67" s="82">
        <v>1</v>
      </c>
      <c r="O67" s="83">
        <v>0</v>
      </c>
      <c r="P67" s="83">
        <v>0</v>
      </c>
      <c r="Q67" s="84">
        <v>0</v>
      </c>
      <c r="R67" s="85">
        <v>1</v>
      </c>
      <c r="S67" s="80">
        <v>0</v>
      </c>
      <c r="T67" s="80">
        <v>0</v>
      </c>
      <c r="U67" s="80">
        <v>0</v>
      </c>
      <c r="V67" s="80">
        <v>0</v>
      </c>
      <c r="W67" s="81">
        <v>0</v>
      </c>
      <c r="X67" s="82">
        <v>0</v>
      </c>
      <c r="Y67" s="86">
        <v>0</v>
      </c>
      <c r="Z67" s="87">
        <v>1</v>
      </c>
      <c r="AA67" s="166" t="s">
        <v>2876</v>
      </c>
      <c r="AB67" s="167"/>
      <c r="AC67" s="71"/>
      <c r="AD67" s="72"/>
      <c r="AE67" s="72"/>
      <c r="AF67" s="72"/>
      <c r="AG67" s="73"/>
      <c r="AH67" s="74"/>
      <c r="AI67" s="75"/>
    </row>
    <row r="68" spans="1:35" s="45" customFormat="1" ht="63" hidden="1" x14ac:dyDescent="0.25">
      <c r="A68" s="78">
        <v>66</v>
      </c>
      <c r="B68" s="78" t="s">
        <v>272</v>
      </c>
      <c r="C68" s="78" t="s">
        <v>1128</v>
      </c>
      <c r="D68" s="78" t="s">
        <v>90</v>
      </c>
      <c r="E68" s="78" t="s">
        <v>105</v>
      </c>
      <c r="F68" s="78">
        <v>2</v>
      </c>
      <c r="G68" s="78">
        <v>2.1</v>
      </c>
      <c r="H68" s="78" t="s">
        <v>3001</v>
      </c>
      <c r="I68" s="78">
        <v>489</v>
      </c>
      <c r="J68" s="79">
        <v>0</v>
      </c>
      <c r="K68" s="80">
        <v>0</v>
      </c>
      <c r="L68" s="80">
        <v>0</v>
      </c>
      <c r="M68" s="81">
        <v>0</v>
      </c>
      <c r="N68" s="82">
        <v>1</v>
      </c>
      <c r="O68" s="83">
        <v>0</v>
      </c>
      <c r="P68" s="83">
        <v>0</v>
      </c>
      <c r="Q68" s="84">
        <v>0</v>
      </c>
      <c r="R68" s="85">
        <v>0</v>
      </c>
      <c r="S68" s="80">
        <v>0</v>
      </c>
      <c r="T68" s="80">
        <v>0</v>
      </c>
      <c r="U68" s="80">
        <v>0</v>
      </c>
      <c r="V68" s="80">
        <v>0</v>
      </c>
      <c r="W68" s="81">
        <v>0</v>
      </c>
      <c r="X68" s="82">
        <v>0</v>
      </c>
      <c r="Y68" s="86">
        <v>0</v>
      </c>
      <c r="Z68" s="87">
        <v>1</v>
      </c>
      <c r="AA68" s="166" t="s">
        <v>3002</v>
      </c>
      <c r="AB68" s="174" t="s">
        <v>3003</v>
      </c>
      <c r="AC68" s="71"/>
      <c r="AD68" s="72"/>
      <c r="AE68" s="72"/>
      <c r="AF68" s="72"/>
      <c r="AG68" s="73"/>
      <c r="AH68" s="74"/>
      <c r="AI68" s="75"/>
    </row>
    <row r="69" spans="1:35" s="45" customFormat="1" ht="15.75" hidden="1" x14ac:dyDescent="0.25">
      <c r="A69" s="78">
        <v>67</v>
      </c>
      <c r="B69" s="78" t="s">
        <v>272</v>
      </c>
      <c r="C69" s="78" t="s">
        <v>1128</v>
      </c>
      <c r="D69" s="78" t="s">
        <v>90</v>
      </c>
      <c r="E69" s="78" t="s">
        <v>105</v>
      </c>
      <c r="F69" s="78">
        <v>2</v>
      </c>
      <c r="G69" s="78">
        <v>2.1</v>
      </c>
      <c r="H69" s="78" t="s">
        <v>3001</v>
      </c>
      <c r="I69" s="78">
        <v>602</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47.25" hidden="1" x14ac:dyDescent="0.25">
      <c r="A70" s="78">
        <v>68</v>
      </c>
      <c r="B70" s="78" t="s">
        <v>272</v>
      </c>
      <c r="C70" s="78" t="s">
        <v>1128</v>
      </c>
      <c r="D70" s="78" t="s">
        <v>90</v>
      </c>
      <c r="E70" s="78" t="s">
        <v>105</v>
      </c>
      <c r="F70" s="78">
        <v>2</v>
      </c>
      <c r="G70" s="78">
        <v>2.1</v>
      </c>
      <c r="H70" s="78" t="s">
        <v>3001</v>
      </c>
      <c r="I70" s="78">
        <v>644</v>
      </c>
      <c r="J70" s="79">
        <v>0</v>
      </c>
      <c r="K70" s="80">
        <v>0</v>
      </c>
      <c r="L70" s="80">
        <v>0</v>
      </c>
      <c r="M70" s="81">
        <v>0</v>
      </c>
      <c r="N70" s="82">
        <v>1</v>
      </c>
      <c r="O70" s="83">
        <v>0</v>
      </c>
      <c r="P70" s="83">
        <v>0</v>
      </c>
      <c r="Q70" s="84">
        <v>0</v>
      </c>
      <c r="R70" s="85">
        <v>0</v>
      </c>
      <c r="S70" s="80">
        <v>1</v>
      </c>
      <c r="T70" s="80">
        <v>0</v>
      </c>
      <c r="U70" s="80">
        <v>0</v>
      </c>
      <c r="V70" s="80">
        <v>0</v>
      </c>
      <c r="W70" s="81">
        <v>0</v>
      </c>
      <c r="X70" s="82">
        <v>0</v>
      </c>
      <c r="Y70" s="86">
        <v>0</v>
      </c>
      <c r="Z70" s="87">
        <v>1</v>
      </c>
      <c r="AA70" s="166" t="s">
        <v>3013</v>
      </c>
      <c r="AB70" s="167"/>
      <c r="AC70" s="71"/>
      <c r="AD70" s="72"/>
      <c r="AE70" s="72"/>
      <c r="AF70" s="72"/>
      <c r="AG70" s="73"/>
      <c r="AH70" s="74"/>
      <c r="AI70" s="75"/>
    </row>
    <row r="71" spans="1:35" s="45" customFormat="1" ht="31.5" hidden="1" x14ac:dyDescent="0.25">
      <c r="A71" s="78">
        <v>69</v>
      </c>
      <c r="B71" s="78" t="s">
        <v>272</v>
      </c>
      <c r="C71" s="78" t="s">
        <v>1128</v>
      </c>
      <c r="D71" s="78" t="s">
        <v>90</v>
      </c>
      <c r="E71" s="78" t="s">
        <v>105</v>
      </c>
      <c r="F71" s="78">
        <v>2</v>
      </c>
      <c r="G71" s="78">
        <v>2.1</v>
      </c>
      <c r="H71" s="78" t="s">
        <v>3001</v>
      </c>
      <c r="I71" s="78">
        <v>652</v>
      </c>
      <c r="J71" s="79">
        <v>0</v>
      </c>
      <c r="K71" s="80">
        <v>0</v>
      </c>
      <c r="L71" s="80">
        <v>0</v>
      </c>
      <c r="M71" s="81">
        <v>0</v>
      </c>
      <c r="N71" s="82">
        <v>1</v>
      </c>
      <c r="O71" s="83">
        <v>0</v>
      </c>
      <c r="P71" s="83">
        <v>0</v>
      </c>
      <c r="Q71" s="84">
        <v>0</v>
      </c>
      <c r="R71" s="85">
        <v>0</v>
      </c>
      <c r="S71" s="80">
        <v>0</v>
      </c>
      <c r="T71" s="80">
        <v>0</v>
      </c>
      <c r="U71" s="80">
        <v>0</v>
      </c>
      <c r="V71" s="80">
        <v>0</v>
      </c>
      <c r="W71" s="81">
        <v>0</v>
      </c>
      <c r="X71" s="82">
        <v>0</v>
      </c>
      <c r="Y71" s="86">
        <v>0</v>
      </c>
      <c r="Z71" s="87">
        <v>1</v>
      </c>
      <c r="AA71" s="169" t="s">
        <v>3004</v>
      </c>
      <c r="AB71" s="167"/>
      <c r="AC71" s="71"/>
      <c r="AD71" s="72"/>
      <c r="AE71" s="72"/>
      <c r="AF71" s="72"/>
      <c r="AG71" s="73"/>
      <c r="AH71" s="74"/>
      <c r="AI71" s="75"/>
    </row>
    <row r="72" spans="1:35" s="45" customFormat="1" ht="63" hidden="1" x14ac:dyDescent="0.25">
      <c r="A72" s="78">
        <v>70</v>
      </c>
      <c r="B72" s="78" t="s">
        <v>272</v>
      </c>
      <c r="C72" s="78" t="s">
        <v>1128</v>
      </c>
      <c r="D72" s="78" t="s">
        <v>90</v>
      </c>
      <c r="E72" s="78" t="s">
        <v>105</v>
      </c>
      <c r="F72" s="78">
        <v>2</v>
      </c>
      <c r="G72" s="78">
        <v>2.1</v>
      </c>
      <c r="H72" s="78" t="s">
        <v>3005</v>
      </c>
      <c r="I72" s="78">
        <v>493</v>
      </c>
      <c r="J72" s="79">
        <v>0</v>
      </c>
      <c r="K72" s="80">
        <v>0</v>
      </c>
      <c r="L72" s="80">
        <v>0</v>
      </c>
      <c r="M72" s="81">
        <v>0</v>
      </c>
      <c r="N72" s="82">
        <v>0</v>
      </c>
      <c r="O72" s="83">
        <v>0</v>
      </c>
      <c r="P72" s="83">
        <v>0</v>
      </c>
      <c r="Q72" s="84">
        <v>0</v>
      </c>
      <c r="R72" s="85">
        <v>0</v>
      </c>
      <c r="S72" s="80">
        <v>0</v>
      </c>
      <c r="T72" s="80">
        <v>0</v>
      </c>
      <c r="U72" s="80">
        <v>0</v>
      </c>
      <c r="V72" s="80">
        <v>1</v>
      </c>
      <c r="W72" s="81">
        <v>0</v>
      </c>
      <c r="X72" s="82">
        <v>0</v>
      </c>
      <c r="Y72" s="86">
        <v>0</v>
      </c>
      <c r="Z72" s="87">
        <v>1</v>
      </c>
      <c r="AA72" s="169" t="s">
        <v>3006</v>
      </c>
      <c r="AB72" s="167" t="s">
        <v>3007</v>
      </c>
      <c r="AC72" s="71"/>
      <c r="AD72" s="72"/>
      <c r="AE72" s="72"/>
      <c r="AF72" s="72"/>
      <c r="AG72" s="73"/>
      <c r="AH72" s="74"/>
      <c r="AI72" s="75"/>
    </row>
    <row r="73" spans="1:35" s="45" customFormat="1" ht="63" hidden="1" x14ac:dyDescent="0.25">
      <c r="A73" s="78">
        <v>71</v>
      </c>
      <c r="B73" s="78" t="s">
        <v>272</v>
      </c>
      <c r="C73" s="78" t="s">
        <v>1128</v>
      </c>
      <c r="D73" s="78" t="s">
        <v>90</v>
      </c>
      <c r="E73" s="78" t="s">
        <v>105</v>
      </c>
      <c r="F73" s="78">
        <v>2</v>
      </c>
      <c r="G73" s="78">
        <v>2.1</v>
      </c>
      <c r="H73" s="78" t="s">
        <v>3005</v>
      </c>
      <c r="I73" s="78">
        <v>550</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c r="AB73" s="167" t="s">
        <v>3007</v>
      </c>
      <c r="AC73" s="71"/>
      <c r="AD73" s="72"/>
      <c r="AE73" s="72"/>
      <c r="AF73" s="72"/>
      <c r="AG73" s="73"/>
      <c r="AH73" s="74"/>
      <c r="AI73" s="75"/>
    </row>
    <row r="74" spans="1:35" s="45" customFormat="1" ht="63" hidden="1" x14ac:dyDescent="0.25">
      <c r="A74" s="78">
        <v>72</v>
      </c>
      <c r="B74" s="78" t="s">
        <v>272</v>
      </c>
      <c r="C74" s="78" t="s">
        <v>1128</v>
      </c>
      <c r="D74" s="78" t="s">
        <v>90</v>
      </c>
      <c r="E74" s="78" t="s">
        <v>105</v>
      </c>
      <c r="F74" s="78">
        <v>2</v>
      </c>
      <c r="G74" s="78">
        <v>2.1</v>
      </c>
      <c r="H74" s="78" t="s">
        <v>3005</v>
      </c>
      <c r="I74" s="78">
        <v>612</v>
      </c>
      <c r="J74" s="79">
        <v>0</v>
      </c>
      <c r="K74" s="80">
        <v>0</v>
      </c>
      <c r="L74" s="80">
        <v>0</v>
      </c>
      <c r="M74" s="81">
        <v>0</v>
      </c>
      <c r="N74" s="82">
        <v>1</v>
      </c>
      <c r="O74" s="83">
        <v>0</v>
      </c>
      <c r="P74" s="83">
        <v>0</v>
      </c>
      <c r="Q74" s="84">
        <v>0</v>
      </c>
      <c r="R74" s="85">
        <v>0</v>
      </c>
      <c r="S74" s="80">
        <v>0</v>
      </c>
      <c r="T74" s="80">
        <v>0</v>
      </c>
      <c r="U74" s="80">
        <v>0</v>
      </c>
      <c r="V74" s="80">
        <v>0</v>
      </c>
      <c r="W74" s="81">
        <v>0</v>
      </c>
      <c r="X74" s="82">
        <v>0</v>
      </c>
      <c r="Y74" s="86">
        <v>0</v>
      </c>
      <c r="Z74" s="87">
        <v>1</v>
      </c>
      <c r="AA74" s="166" t="s">
        <v>3008</v>
      </c>
      <c r="AB74" s="167" t="s">
        <v>3007</v>
      </c>
      <c r="AC74" s="71"/>
      <c r="AD74" s="72"/>
      <c r="AE74" s="72"/>
      <c r="AF74" s="72"/>
      <c r="AG74" s="73"/>
      <c r="AH74" s="74"/>
      <c r="AI74" s="75"/>
    </row>
    <row r="75" spans="1:35" s="45" customFormat="1" ht="15.75" hidden="1" x14ac:dyDescent="0.25">
      <c r="A75" s="78">
        <v>73</v>
      </c>
      <c r="B75" s="78" t="s">
        <v>272</v>
      </c>
      <c r="C75" s="78" t="s">
        <v>1128</v>
      </c>
      <c r="D75" s="78" t="s">
        <v>90</v>
      </c>
      <c r="E75" s="78" t="s">
        <v>105</v>
      </c>
      <c r="F75" s="78">
        <v>2</v>
      </c>
      <c r="G75" s="78">
        <v>2.1</v>
      </c>
      <c r="H75" s="78" t="s">
        <v>3009</v>
      </c>
      <c r="I75" s="78">
        <v>498</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15.75" hidden="1" x14ac:dyDescent="0.25">
      <c r="A76" s="78">
        <v>74</v>
      </c>
      <c r="B76" s="78" t="s">
        <v>272</v>
      </c>
      <c r="C76" s="78" t="s">
        <v>1128</v>
      </c>
      <c r="D76" s="78" t="s">
        <v>90</v>
      </c>
      <c r="E76" s="78" t="s">
        <v>105</v>
      </c>
      <c r="F76" s="78">
        <v>2</v>
      </c>
      <c r="G76" s="78">
        <v>2.1</v>
      </c>
      <c r="H76" s="78" t="s">
        <v>3010</v>
      </c>
      <c r="I76" s="78">
        <v>511</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63" hidden="1" x14ac:dyDescent="0.25">
      <c r="A77" s="78">
        <v>75</v>
      </c>
      <c r="B77" s="78" t="s">
        <v>272</v>
      </c>
      <c r="C77" s="78" t="s">
        <v>1128</v>
      </c>
      <c r="D77" s="78" t="s">
        <v>90</v>
      </c>
      <c r="E77" s="78" t="s">
        <v>105</v>
      </c>
      <c r="F77" s="78">
        <v>2</v>
      </c>
      <c r="G77" s="78">
        <v>2.1</v>
      </c>
      <c r="H77" s="78" t="s">
        <v>3009</v>
      </c>
      <c r="I77" s="78">
        <v>543</v>
      </c>
      <c r="J77" s="79">
        <v>0</v>
      </c>
      <c r="K77" s="80">
        <v>0</v>
      </c>
      <c r="L77" s="80">
        <v>0</v>
      </c>
      <c r="M77" s="81">
        <v>0</v>
      </c>
      <c r="N77" s="82">
        <v>0</v>
      </c>
      <c r="O77" s="83">
        <v>0</v>
      </c>
      <c r="P77" s="83">
        <v>0</v>
      </c>
      <c r="Q77" s="84">
        <v>0</v>
      </c>
      <c r="R77" s="85">
        <v>1</v>
      </c>
      <c r="S77" s="80">
        <v>0</v>
      </c>
      <c r="T77" s="80">
        <v>0</v>
      </c>
      <c r="U77" s="80">
        <v>0</v>
      </c>
      <c r="V77" s="80">
        <v>0</v>
      </c>
      <c r="W77" s="81">
        <v>0</v>
      </c>
      <c r="X77" s="82">
        <v>0</v>
      </c>
      <c r="Y77" s="86">
        <v>0</v>
      </c>
      <c r="Z77" s="87">
        <v>1</v>
      </c>
      <c r="AA77" s="171" t="s">
        <v>3196</v>
      </c>
      <c r="AB77" s="167"/>
      <c r="AC77" s="71"/>
      <c r="AD77" s="72"/>
      <c r="AE77" s="72"/>
      <c r="AF77" s="72"/>
      <c r="AG77" s="73"/>
      <c r="AH77" s="74"/>
      <c r="AI77" s="75"/>
    </row>
    <row r="78" spans="1:35" s="45" customFormat="1" ht="15.75" hidden="1" x14ac:dyDescent="0.25">
      <c r="A78" s="78">
        <v>76</v>
      </c>
      <c r="B78" s="78" t="s">
        <v>272</v>
      </c>
      <c r="C78" s="78" t="s">
        <v>1128</v>
      </c>
      <c r="D78" s="78" t="s">
        <v>90</v>
      </c>
      <c r="E78" s="78" t="s">
        <v>105</v>
      </c>
      <c r="F78" s="78">
        <v>2</v>
      </c>
      <c r="G78" s="78">
        <v>2.1</v>
      </c>
      <c r="H78" s="78" t="s">
        <v>3009</v>
      </c>
      <c r="I78" s="78">
        <v>605</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272</v>
      </c>
      <c r="C79" s="78" t="s">
        <v>1128</v>
      </c>
      <c r="D79" s="78" t="s">
        <v>90</v>
      </c>
      <c r="E79" s="78" t="s">
        <v>105</v>
      </c>
      <c r="F79" s="78">
        <v>2</v>
      </c>
      <c r="G79" s="78">
        <v>2.1</v>
      </c>
      <c r="H79" s="78" t="s">
        <v>3009</v>
      </c>
      <c r="I79" s="78">
        <v>606</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78.75" hidden="1" x14ac:dyDescent="0.25">
      <c r="A80" s="78">
        <v>78</v>
      </c>
      <c r="B80" s="78" t="s">
        <v>272</v>
      </c>
      <c r="C80" s="78" t="s">
        <v>1128</v>
      </c>
      <c r="D80" s="78" t="s">
        <v>90</v>
      </c>
      <c r="E80" s="78" t="s">
        <v>105</v>
      </c>
      <c r="F80" s="78">
        <v>2</v>
      </c>
      <c r="G80" s="78">
        <v>2.1</v>
      </c>
      <c r="H80" s="78" t="s">
        <v>3009</v>
      </c>
      <c r="I80" s="78">
        <v>615</v>
      </c>
      <c r="J80" s="79">
        <v>0</v>
      </c>
      <c r="K80" s="80">
        <v>0</v>
      </c>
      <c r="L80" s="80">
        <v>0</v>
      </c>
      <c r="M80" s="81">
        <v>0</v>
      </c>
      <c r="N80" s="82">
        <v>1</v>
      </c>
      <c r="O80" s="83">
        <v>1</v>
      </c>
      <c r="P80" s="83">
        <v>0</v>
      </c>
      <c r="Q80" s="84">
        <v>0</v>
      </c>
      <c r="R80" s="85">
        <v>0</v>
      </c>
      <c r="S80" s="80">
        <v>0</v>
      </c>
      <c r="T80" s="80">
        <v>0</v>
      </c>
      <c r="U80" s="80">
        <v>0</v>
      </c>
      <c r="V80" s="80">
        <v>0</v>
      </c>
      <c r="W80" s="81">
        <v>0</v>
      </c>
      <c r="X80" s="82">
        <v>0</v>
      </c>
      <c r="Y80" s="86">
        <v>0</v>
      </c>
      <c r="Z80" s="87">
        <v>1</v>
      </c>
      <c r="AA80" s="166" t="s">
        <v>3014</v>
      </c>
      <c r="AB80" s="167"/>
      <c r="AC80" s="71"/>
      <c r="AD80" s="72"/>
      <c r="AE80" s="72"/>
      <c r="AF80" s="72"/>
      <c r="AG80" s="73"/>
      <c r="AH80" s="74"/>
      <c r="AI80" s="75"/>
    </row>
    <row r="81" spans="1:35" s="45" customFormat="1" ht="15.75" hidden="1" x14ac:dyDescent="0.25">
      <c r="A81" s="78">
        <v>79</v>
      </c>
      <c r="B81" s="78" t="s">
        <v>272</v>
      </c>
      <c r="C81" s="78" t="s">
        <v>1128</v>
      </c>
      <c r="D81" s="78" t="s">
        <v>90</v>
      </c>
      <c r="E81" s="78" t="s">
        <v>105</v>
      </c>
      <c r="F81" s="78">
        <v>2</v>
      </c>
      <c r="G81" s="78">
        <v>2.1</v>
      </c>
      <c r="H81" s="78" t="s">
        <v>3011</v>
      </c>
      <c r="I81" s="78">
        <v>647</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47.25" hidden="1" x14ac:dyDescent="0.25">
      <c r="A82" s="78">
        <v>80</v>
      </c>
      <c r="B82" s="78" t="s">
        <v>272</v>
      </c>
      <c r="C82" s="78" t="s">
        <v>1128</v>
      </c>
      <c r="D82" s="78" t="s">
        <v>90</v>
      </c>
      <c r="E82" s="78" t="s">
        <v>105</v>
      </c>
      <c r="F82" s="78">
        <v>2</v>
      </c>
      <c r="G82" s="78">
        <v>2.2000000000000002</v>
      </c>
      <c r="H82" s="78" t="s">
        <v>3012</v>
      </c>
      <c r="I82" s="78">
        <v>497</v>
      </c>
      <c r="J82" s="79">
        <v>0</v>
      </c>
      <c r="K82" s="80">
        <v>0</v>
      </c>
      <c r="L82" s="80">
        <v>0</v>
      </c>
      <c r="M82" s="81">
        <v>0</v>
      </c>
      <c r="N82" s="82">
        <v>1</v>
      </c>
      <c r="O82" s="83">
        <v>0</v>
      </c>
      <c r="P82" s="83">
        <v>0</v>
      </c>
      <c r="Q82" s="84">
        <v>0</v>
      </c>
      <c r="R82" s="85">
        <v>0</v>
      </c>
      <c r="S82" s="80">
        <v>0</v>
      </c>
      <c r="T82" s="80">
        <v>1</v>
      </c>
      <c r="U82" s="80">
        <v>0</v>
      </c>
      <c r="V82" s="80">
        <v>0</v>
      </c>
      <c r="W82" s="81">
        <v>0</v>
      </c>
      <c r="X82" s="82">
        <v>0</v>
      </c>
      <c r="Y82" s="86">
        <v>0</v>
      </c>
      <c r="Z82" s="87">
        <v>1</v>
      </c>
      <c r="AA82" s="166" t="s">
        <v>3015</v>
      </c>
      <c r="AB82" s="167"/>
      <c r="AC82" s="71"/>
      <c r="AD82" s="72"/>
      <c r="AE82" s="72"/>
      <c r="AF82" s="72"/>
      <c r="AG82" s="73"/>
      <c r="AH82" s="74"/>
      <c r="AI82" s="75"/>
    </row>
    <row r="83" spans="1:35" s="45" customFormat="1" ht="15.75" hidden="1" x14ac:dyDescent="0.25">
      <c r="A83" s="78">
        <v>81</v>
      </c>
      <c r="B83" s="78" t="s">
        <v>272</v>
      </c>
      <c r="C83" s="78" t="s">
        <v>1128</v>
      </c>
      <c r="D83" s="78" t="s">
        <v>90</v>
      </c>
      <c r="E83" s="78" t="s">
        <v>105</v>
      </c>
      <c r="F83" s="78">
        <v>2</v>
      </c>
      <c r="G83" s="78">
        <v>2.2000000000000002</v>
      </c>
      <c r="H83" s="78" t="s">
        <v>3092</v>
      </c>
      <c r="I83" s="78">
        <v>649</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15.75" hidden="1" x14ac:dyDescent="0.25">
      <c r="A84" s="78">
        <v>82</v>
      </c>
      <c r="B84" s="78" t="s">
        <v>272</v>
      </c>
      <c r="C84" s="78" t="s">
        <v>1128</v>
      </c>
      <c r="D84" s="78" t="s">
        <v>90</v>
      </c>
      <c r="E84" s="78" t="s">
        <v>105</v>
      </c>
      <c r="F84" s="78">
        <v>2</v>
      </c>
      <c r="G84" s="78">
        <v>2.2000000000000002</v>
      </c>
      <c r="H84" s="78" t="s">
        <v>3093</v>
      </c>
      <c r="I84" s="78">
        <v>643</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c r="AB84" s="167"/>
      <c r="AC84" s="71"/>
      <c r="AD84" s="72"/>
      <c r="AE84" s="72"/>
      <c r="AF84" s="72"/>
      <c r="AG84" s="73"/>
      <c r="AH84" s="74"/>
      <c r="AI84" s="75"/>
    </row>
    <row r="85" spans="1:35" s="45" customFormat="1" ht="15.75" hidden="1" x14ac:dyDescent="0.25">
      <c r="A85" s="78">
        <v>83</v>
      </c>
      <c r="B85" s="78" t="s">
        <v>272</v>
      </c>
      <c r="C85" s="78" t="s">
        <v>1128</v>
      </c>
      <c r="D85" s="78" t="s">
        <v>90</v>
      </c>
      <c r="E85" s="78" t="s">
        <v>105</v>
      </c>
      <c r="F85" s="78">
        <v>2</v>
      </c>
      <c r="G85" s="78">
        <v>2.2000000000000002</v>
      </c>
      <c r="H85" s="78" t="s">
        <v>3094</v>
      </c>
      <c r="I85" s="78">
        <v>502</v>
      </c>
      <c r="J85" s="79">
        <v>0</v>
      </c>
      <c r="K85" s="80">
        <v>0</v>
      </c>
      <c r="L85" s="80">
        <v>0</v>
      </c>
      <c r="M85" s="81">
        <v>0</v>
      </c>
      <c r="N85" s="82">
        <v>0</v>
      </c>
      <c r="O85" s="83">
        <v>0</v>
      </c>
      <c r="P85" s="83">
        <v>0</v>
      </c>
      <c r="Q85" s="84">
        <v>0</v>
      </c>
      <c r="R85" s="85">
        <v>0</v>
      </c>
      <c r="S85" s="80">
        <v>0</v>
      </c>
      <c r="T85" s="80">
        <v>0</v>
      </c>
      <c r="U85" s="80">
        <v>0</v>
      </c>
      <c r="V85" s="80">
        <v>1</v>
      </c>
      <c r="W85" s="81">
        <v>0</v>
      </c>
      <c r="X85" s="82">
        <v>0</v>
      </c>
      <c r="Y85" s="86">
        <v>0</v>
      </c>
      <c r="Z85" s="87">
        <v>1</v>
      </c>
      <c r="AA85" s="166" t="s">
        <v>3095</v>
      </c>
      <c r="AB85" s="167"/>
      <c r="AC85" s="71"/>
      <c r="AD85" s="72"/>
      <c r="AE85" s="72"/>
      <c r="AF85" s="72"/>
      <c r="AG85" s="73"/>
      <c r="AH85" s="74"/>
      <c r="AI85" s="75"/>
    </row>
    <row r="86" spans="1:35" s="45" customFormat="1" ht="15.75" hidden="1" x14ac:dyDescent="0.25">
      <c r="A86" s="78">
        <v>84</v>
      </c>
      <c r="B86" s="78" t="s">
        <v>272</v>
      </c>
      <c r="C86" s="78" t="s">
        <v>1128</v>
      </c>
      <c r="D86" s="78" t="s">
        <v>90</v>
      </c>
      <c r="E86" s="78" t="s">
        <v>105</v>
      </c>
      <c r="F86" s="78">
        <v>2</v>
      </c>
      <c r="G86" s="78">
        <v>2.2000000000000002</v>
      </c>
      <c r="H86" s="78" t="s">
        <v>3094</v>
      </c>
      <c r="I86" s="78">
        <v>512</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15.75" hidden="1" x14ac:dyDescent="0.25">
      <c r="A87" s="78">
        <v>85</v>
      </c>
      <c r="B87" s="78" t="s">
        <v>272</v>
      </c>
      <c r="C87" s="78" t="s">
        <v>1128</v>
      </c>
      <c r="D87" s="78" t="s">
        <v>90</v>
      </c>
      <c r="E87" s="78" t="s">
        <v>105</v>
      </c>
      <c r="F87" s="78">
        <v>2</v>
      </c>
      <c r="G87" s="78">
        <v>2.2000000000000002</v>
      </c>
      <c r="H87" s="78" t="s">
        <v>3096</v>
      </c>
      <c r="I87" s="78">
        <v>549</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272</v>
      </c>
      <c r="C88" s="78" t="s">
        <v>1128</v>
      </c>
      <c r="D88" s="78" t="s">
        <v>90</v>
      </c>
      <c r="E88" s="78" t="s">
        <v>105</v>
      </c>
      <c r="F88" s="78">
        <v>2</v>
      </c>
      <c r="G88" s="78">
        <v>2.2000000000000002</v>
      </c>
      <c r="H88" s="78" t="s">
        <v>3097</v>
      </c>
      <c r="I88" s="78">
        <v>628</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15.75" hidden="1" x14ac:dyDescent="0.25">
      <c r="A89" s="78">
        <v>87</v>
      </c>
      <c r="B89" s="78" t="s">
        <v>272</v>
      </c>
      <c r="C89" s="78" t="s">
        <v>1128</v>
      </c>
      <c r="D89" s="78" t="s">
        <v>90</v>
      </c>
      <c r="E89" s="78" t="s">
        <v>105</v>
      </c>
      <c r="F89" s="78">
        <v>2</v>
      </c>
      <c r="G89" s="78">
        <v>2.2000000000000002</v>
      </c>
      <c r="H89" s="78" t="s">
        <v>3098</v>
      </c>
      <c r="I89" s="78">
        <v>507</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c r="AB89" s="167"/>
      <c r="AC89" s="71"/>
      <c r="AD89" s="72"/>
      <c r="AE89" s="72"/>
      <c r="AF89" s="72"/>
      <c r="AG89" s="73"/>
      <c r="AH89" s="74"/>
      <c r="AI89" s="75"/>
    </row>
    <row r="90" spans="1:35" s="45" customFormat="1" ht="15.75" hidden="1" x14ac:dyDescent="0.25">
      <c r="A90" s="78">
        <v>88</v>
      </c>
      <c r="B90" s="78" t="s">
        <v>272</v>
      </c>
      <c r="C90" s="78" t="s">
        <v>1128</v>
      </c>
      <c r="D90" s="78" t="s">
        <v>90</v>
      </c>
      <c r="E90" s="78" t="s">
        <v>105</v>
      </c>
      <c r="F90" s="78">
        <v>2</v>
      </c>
      <c r="G90" s="78">
        <v>2.2000000000000002</v>
      </c>
      <c r="H90" s="78" t="s">
        <v>3098</v>
      </c>
      <c r="I90" s="78">
        <v>560</v>
      </c>
      <c r="J90" s="79">
        <v>0</v>
      </c>
      <c r="K90" s="80">
        <v>0</v>
      </c>
      <c r="L90" s="80">
        <v>0</v>
      </c>
      <c r="M90" s="81">
        <v>0</v>
      </c>
      <c r="N90" s="82">
        <v>0</v>
      </c>
      <c r="O90" s="83">
        <v>0</v>
      </c>
      <c r="P90" s="83">
        <v>0</v>
      </c>
      <c r="Q90" s="84">
        <v>0</v>
      </c>
      <c r="R90" s="85">
        <v>0</v>
      </c>
      <c r="S90" s="80">
        <v>0</v>
      </c>
      <c r="T90" s="80">
        <v>0</v>
      </c>
      <c r="U90" s="80">
        <v>1</v>
      </c>
      <c r="V90" s="80">
        <v>0</v>
      </c>
      <c r="W90" s="81">
        <v>0</v>
      </c>
      <c r="X90" s="82">
        <v>0</v>
      </c>
      <c r="Y90" s="86">
        <v>0</v>
      </c>
      <c r="Z90" s="87">
        <v>1</v>
      </c>
      <c r="AA90" s="166" t="s">
        <v>3099</v>
      </c>
      <c r="AB90" s="167"/>
      <c r="AC90" s="71"/>
      <c r="AD90" s="72"/>
      <c r="AE90" s="72"/>
      <c r="AF90" s="72"/>
      <c r="AG90" s="73"/>
      <c r="AH90" s="74"/>
      <c r="AI90" s="75"/>
    </row>
    <row r="91" spans="1:35" s="45" customFormat="1" ht="15.75" hidden="1" x14ac:dyDescent="0.25">
      <c r="A91" s="78">
        <v>89</v>
      </c>
      <c r="B91" s="78" t="s">
        <v>272</v>
      </c>
      <c r="C91" s="78" t="s">
        <v>1128</v>
      </c>
      <c r="D91" s="78" t="s">
        <v>90</v>
      </c>
      <c r="E91" s="78" t="s">
        <v>105</v>
      </c>
      <c r="F91" s="78">
        <v>2</v>
      </c>
      <c r="G91" s="78">
        <v>2.2000000000000002</v>
      </c>
      <c r="H91" s="78" t="s">
        <v>3098</v>
      </c>
      <c r="I91" s="78">
        <v>567</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67"/>
      <c r="AC91" s="71"/>
      <c r="AD91" s="72"/>
      <c r="AE91" s="72"/>
      <c r="AF91" s="72"/>
      <c r="AG91" s="73"/>
      <c r="AH91" s="74"/>
      <c r="AI91" s="75"/>
    </row>
    <row r="92" spans="1:35" s="45" customFormat="1" ht="78.75" hidden="1" x14ac:dyDescent="0.25">
      <c r="A92" s="78">
        <v>90</v>
      </c>
      <c r="B92" s="78" t="s">
        <v>272</v>
      </c>
      <c r="C92" s="78" t="s">
        <v>1128</v>
      </c>
      <c r="D92" s="78" t="s">
        <v>90</v>
      </c>
      <c r="E92" s="78" t="s">
        <v>105</v>
      </c>
      <c r="F92" s="78">
        <v>2</v>
      </c>
      <c r="G92" s="78">
        <v>2.2000000000000002</v>
      </c>
      <c r="H92" s="78" t="s">
        <v>3100</v>
      </c>
      <c r="I92" s="78">
        <v>500</v>
      </c>
      <c r="J92" s="79">
        <v>1</v>
      </c>
      <c r="K92" s="80">
        <v>0</v>
      </c>
      <c r="L92" s="80">
        <v>0</v>
      </c>
      <c r="M92" s="81">
        <v>0</v>
      </c>
      <c r="N92" s="82">
        <v>1</v>
      </c>
      <c r="O92" s="83">
        <v>0</v>
      </c>
      <c r="P92" s="83">
        <v>0</v>
      </c>
      <c r="Q92" s="84">
        <v>0</v>
      </c>
      <c r="R92" s="85">
        <v>0</v>
      </c>
      <c r="S92" s="80">
        <v>0</v>
      </c>
      <c r="T92" s="80">
        <v>0</v>
      </c>
      <c r="U92" s="80">
        <v>0</v>
      </c>
      <c r="V92" s="80">
        <v>0</v>
      </c>
      <c r="W92" s="81">
        <v>0</v>
      </c>
      <c r="X92" s="82">
        <v>0</v>
      </c>
      <c r="Y92" s="86">
        <v>0</v>
      </c>
      <c r="Z92" s="87">
        <v>1</v>
      </c>
      <c r="AA92" s="166" t="s">
        <v>3104</v>
      </c>
      <c r="AB92" s="167"/>
      <c r="AC92" s="71"/>
      <c r="AD92" s="72"/>
      <c r="AE92" s="72"/>
      <c r="AF92" s="72"/>
      <c r="AG92" s="73"/>
      <c r="AH92" s="74"/>
      <c r="AI92" s="75"/>
    </row>
    <row r="93" spans="1:35" s="45" customFormat="1" ht="15.75" hidden="1" x14ac:dyDescent="0.25">
      <c r="A93" s="78">
        <v>91</v>
      </c>
      <c r="B93" s="78" t="s">
        <v>272</v>
      </c>
      <c r="C93" s="78" t="s">
        <v>1128</v>
      </c>
      <c r="D93" s="78" t="s">
        <v>90</v>
      </c>
      <c r="E93" s="78" t="s">
        <v>105</v>
      </c>
      <c r="F93" s="78">
        <v>2</v>
      </c>
      <c r="G93" s="78">
        <v>2.2999999999999998</v>
      </c>
      <c r="H93" s="78" t="s">
        <v>3100</v>
      </c>
      <c r="I93" s="78">
        <v>514</v>
      </c>
      <c r="J93" s="79">
        <v>0</v>
      </c>
      <c r="K93" s="80">
        <v>0</v>
      </c>
      <c r="L93" s="80">
        <v>0</v>
      </c>
      <c r="M93" s="81">
        <v>0</v>
      </c>
      <c r="N93" s="82">
        <v>1</v>
      </c>
      <c r="O93" s="83">
        <v>0</v>
      </c>
      <c r="P93" s="83">
        <v>0</v>
      </c>
      <c r="Q93" s="84">
        <v>0</v>
      </c>
      <c r="R93" s="85">
        <v>0</v>
      </c>
      <c r="S93" s="80">
        <v>0</v>
      </c>
      <c r="T93" s="80">
        <v>0</v>
      </c>
      <c r="U93" s="80">
        <v>0</v>
      </c>
      <c r="V93" s="80">
        <v>0</v>
      </c>
      <c r="W93" s="81">
        <v>0</v>
      </c>
      <c r="X93" s="82">
        <v>0</v>
      </c>
      <c r="Y93" s="86">
        <v>0</v>
      </c>
      <c r="Z93" s="87">
        <v>1</v>
      </c>
      <c r="AA93" s="166" t="s">
        <v>3101</v>
      </c>
      <c r="AB93" s="167"/>
      <c r="AC93" s="71"/>
      <c r="AD93" s="72"/>
      <c r="AE93" s="72"/>
      <c r="AF93" s="72"/>
      <c r="AG93" s="73"/>
      <c r="AH93" s="74"/>
      <c r="AI93" s="75"/>
    </row>
    <row r="94" spans="1:35" s="45" customFormat="1" ht="15.75" hidden="1" x14ac:dyDescent="0.25">
      <c r="A94" s="78">
        <v>92</v>
      </c>
      <c r="B94" s="78" t="s">
        <v>272</v>
      </c>
      <c r="C94" s="78" t="s">
        <v>1128</v>
      </c>
      <c r="D94" s="78" t="s">
        <v>90</v>
      </c>
      <c r="E94" s="78" t="s">
        <v>105</v>
      </c>
      <c r="F94" s="78">
        <v>2</v>
      </c>
      <c r="G94" s="78">
        <v>2.2999999999999998</v>
      </c>
      <c r="H94" s="78" t="s">
        <v>3102</v>
      </c>
      <c r="I94" s="78">
        <v>518</v>
      </c>
      <c r="J94" s="79">
        <v>0</v>
      </c>
      <c r="K94" s="80">
        <v>0</v>
      </c>
      <c r="L94" s="80">
        <v>0</v>
      </c>
      <c r="M94" s="81">
        <v>0</v>
      </c>
      <c r="N94" s="82">
        <v>0</v>
      </c>
      <c r="O94" s="83">
        <v>0</v>
      </c>
      <c r="P94" s="83">
        <v>0</v>
      </c>
      <c r="Q94" s="84">
        <v>1</v>
      </c>
      <c r="R94" s="85">
        <v>0</v>
      </c>
      <c r="S94" s="80">
        <v>0</v>
      </c>
      <c r="T94" s="80">
        <v>0</v>
      </c>
      <c r="U94" s="80">
        <v>0</v>
      </c>
      <c r="V94" s="80">
        <v>0</v>
      </c>
      <c r="W94" s="81">
        <v>0</v>
      </c>
      <c r="X94" s="82">
        <v>0</v>
      </c>
      <c r="Y94" s="86">
        <v>0</v>
      </c>
      <c r="Z94" s="87">
        <v>1</v>
      </c>
      <c r="AA94" s="166" t="s">
        <v>3103</v>
      </c>
      <c r="AB94" s="167"/>
      <c r="AC94" s="71"/>
      <c r="AD94" s="72"/>
      <c r="AE94" s="72"/>
      <c r="AF94" s="72"/>
      <c r="AG94" s="73"/>
      <c r="AH94" s="74"/>
      <c r="AI94" s="75"/>
    </row>
    <row r="95" spans="1:35" s="45" customFormat="1" ht="15.75" hidden="1" x14ac:dyDescent="0.25">
      <c r="A95" s="78">
        <v>93</v>
      </c>
      <c r="B95" s="78" t="s">
        <v>272</v>
      </c>
      <c r="C95" s="78" t="s">
        <v>1128</v>
      </c>
      <c r="D95" s="78" t="s">
        <v>90</v>
      </c>
      <c r="E95" s="78" t="s">
        <v>105</v>
      </c>
      <c r="F95" s="78">
        <v>2</v>
      </c>
      <c r="G95" s="78">
        <v>2.2999999999999998</v>
      </c>
      <c r="H95" s="78" t="s">
        <v>3102</v>
      </c>
      <c r="I95" s="78">
        <v>553</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15.75" hidden="1" x14ac:dyDescent="0.25">
      <c r="A96" s="78">
        <v>94</v>
      </c>
      <c r="B96" s="78" t="s">
        <v>272</v>
      </c>
      <c r="C96" s="78" t="s">
        <v>1128</v>
      </c>
      <c r="D96" s="78" t="s">
        <v>90</v>
      </c>
      <c r="E96" s="78" t="s">
        <v>105</v>
      </c>
      <c r="F96" s="78">
        <v>2</v>
      </c>
      <c r="G96" s="78">
        <v>2.2999999999999998</v>
      </c>
      <c r="H96" s="78" t="s">
        <v>3102</v>
      </c>
      <c r="I96" s="78">
        <v>610</v>
      </c>
      <c r="J96" s="79">
        <v>0</v>
      </c>
      <c r="K96" s="80">
        <v>0</v>
      </c>
      <c r="L96" s="80">
        <v>0</v>
      </c>
      <c r="M96" s="81">
        <v>0</v>
      </c>
      <c r="N96" s="82">
        <v>0</v>
      </c>
      <c r="O96" s="83">
        <v>0</v>
      </c>
      <c r="P96" s="83">
        <v>0</v>
      </c>
      <c r="Q96" s="84">
        <v>0</v>
      </c>
      <c r="R96" s="85">
        <v>0</v>
      </c>
      <c r="S96" s="80">
        <v>0</v>
      </c>
      <c r="T96" s="80">
        <v>0</v>
      </c>
      <c r="U96" s="80">
        <v>0</v>
      </c>
      <c r="V96" s="80">
        <v>0</v>
      </c>
      <c r="W96" s="81">
        <v>0</v>
      </c>
      <c r="X96" s="82">
        <v>0</v>
      </c>
      <c r="Y96" s="86">
        <v>0</v>
      </c>
      <c r="Z96" s="87">
        <v>0</v>
      </c>
      <c r="AA96" s="166"/>
      <c r="AB96" s="167"/>
      <c r="AC96" s="71"/>
      <c r="AD96" s="72"/>
      <c r="AE96" s="72"/>
      <c r="AF96" s="72"/>
      <c r="AG96" s="73"/>
      <c r="AH96" s="74"/>
      <c r="AI96" s="75"/>
    </row>
    <row r="97" spans="1:35" s="45" customFormat="1" ht="15.75" hidden="1" x14ac:dyDescent="0.25">
      <c r="A97" s="78">
        <v>95</v>
      </c>
      <c r="B97" s="78" t="s">
        <v>272</v>
      </c>
      <c r="C97" s="78" t="s">
        <v>1128</v>
      </c>
      <c r="D97" s="78" t="s">
        <v>90</v>
      </c>
      <c r="E97" s="78" t="s">
        <v>105</v>
      </c>
      <c r="F97" s="78">
        <v>2</v>
      </c>
      <c r="G97" s="78">
        <v>2.2999999999999998</v>
      </c>
      <c r="H97" s="78" t="s">
        <v>3102</v>
      </c>
      <c r="I97" s="78">
        <v>618</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c r="AB97" s="167"/>
      <c r="AC97" s="71"/>
      <c r="AD97" s="72"/>
      <c r="AE97" s="72"/>
      <c r="AF97" s="72"/>
      <c r="AG97" s="73"/>
      <c r="AH97" s="74"/>
      <c r="AI97" s="75"/>
    </row>
    <row r="98" spans="1:35" s="45" customFormat="1" ht="15.75" hidden="1" x14ac:dyDescent="0.25">
      <c r="A98" s="78">
        <v>96</v>
      </c>
      <c r="B98" s="78" t="s">
        <v>272</v>
      </c>
      <c r="C98" s="78" t="s">
        <v>1128</v>
      </c>
      <c r="D98" s="78" t="s">
        <v>90</v>
      </c>
      <c r="E98" s="78" t="s">
        <v>105</v>
      </c>
      <c r="F98" s="78">
        <v>2</v>
      </c>
      <c r="G98" s="78">
        <v>2.2999999999999998</v>
      </c>
      <c r="H98" s="78" t="s">
        <v>3115</v>
      </c>
      <c r="I98" s="78">
        <v>505</v>
      </c>
      <c r="J98" s="79">
        <v>0</v>
      </c>
      <c r="K98" s="80">
        <v>0</v>
      </c>
      <c r="L98" s="80">
        <v>0</v>
      </c>
      <c r="M98" s="81">
        <v>0</v>
      </c>
      <c r="N98" s="82">
        <v>1</v>
      </c>
      <c r="O98" s="83">
        <v>0</v>
      </c>
      <c r="P98" s="83">
        <v>0</v>
      </c>
      <c r="Q98" s="84">
        <v>0</v>
      </c>
      <c r="R98" s="85">
        <v>0</v>
      </c>
      <c r="S98" s="80">
        <v>0</v>
      </c>
      <c r="T98" s="80">
        <v>0</v>
      </c>
      <c r="U98" s="80">
        <v>0</v>
      </c>
      <c r="V98" s="80">
        <v>0</v>
      </c>
      <c r="W98" s="81">
        <v>0</v>
      </c>
      <c r="X98" s="82">
        <v>0</v>
      </c>
      <c r="Y98" s="86">
        <v>0</v>
      </c>
      <c r="Z98" s="87">
        <v>1</v>
      </c>
      <c r="AA98" s="166" t="s">
        <v>3116</v>
      </c>
      <c r="AB98" s="167"/>
      <c r="AC98" s="71"/>
      <c r="AD98" s="72"/>
      <c r="AE98" s="72"/>
      <c r="AF98" s="72"/>
      <c r="AG98" s="73"/>
      <c r="AH98" s="74"/>
      <c r="AI98" s="75"/>
    </row>
    <row r="99" spans="1:35" s="45" customFormat="1" ht="15.75" hidden="1" x14ac:dyDescent="0.25">
      <c r="A99" s="78">
        <v>97</v>
      </c>
      <c r="B99" s="78" t="s">
        <v>272</v>
      </c>
      <c r="C99" s="78" t="s">
        <v>1128</v>
      </c>
      <c r="D99" s="78" t="s">
        <v>90</v>
      </c>
      <c r="E99" s="78" t="s">
        <v>105</v>
      </c>
      <c r="F99" s="78">
        <v>2</v>
      </c>
      <c r="G99" s="78">
        <v>2.2999999999999998</v>
      </c>
      <c r="H99" s="78" t="s">
        <v>3108</v>
      </c>
      <c r="I99" s="78">
        <v>609</v>
      </c>
      <c r="J99" s="79">
        <v>0</v>
      </c>
      <c r="K99" s="80">
        <v>0</v>
      </c>
      <c r="L99" s="80">
        <v>0</v>
      </c>
      <c r="M99" s="81">
        <v>0</v>
      </c>
      <c r="N99" s="82">
        <v>0</v>
      </c>
      <c r="O99" s="83">
        <v>0</v>
      </c>
      <c r="P99" s="83">
        <v>0</v>
      </c>
      <c r="Q99" s="84">
        <v>1</v>
      </c>
      <c r="R99" s="85">
        <v>0</v>
      </c>
      <c r="S99" s="80">
        <v>0</v>
      </c>
      <c r="T99" s="80">
        <v>0</v>
      </c>
      <c r="U99" s="80">
        <v>0</v>
      </c>
      <c r="V99" s="80">
        <v>0</v>
      </c>
      <c r="W99" s="81">
        <v>0</v>
      </c>
      <c r="X99" s="82">
        <v>0</v>
      </c>
      <c r="Y99" s="86">
        <v>0</v>
      </c>
      <c r="Z99" s="87">
        <v>1</v>
      </c>
      <c r="AA99" s="166" t="s">
        <v>3117</v>
      </c>
      <c r="AB99" s="167"/>
      <c r="AC99" s="71"/>
      <c r="AD99" s="72"/>
      <c r="AE99" s="72"/>
      <c r="AF99" s="72"/>
      <c r="AG99" s="73"/>
      <c r="AH99" s="74"/>
      <c r="AI99" s="75"/>
    </row>
    <row r="100" spans="1:35" s="45" customFormat="1" ht="15.75" hidden="1" x14ac:dyDescent="0.25">
      <c r="A100" s="78">
        <v>98</v>
      </c>
      <c r="B100" s="78" t="s">
        <v>272</v>
      </c>
      <c r="C100" s="78" t="s">
        <v>1128</v>
      </c>
      <c r="D100" s="78" t="s">
        <v>90</v>
      </c>
      <c r="E100" s="78" t="s">
        <v>105</v>
      </c>
      <c r="F100" s="78">
        <v>2</v>
      </c>
      <c r="G100" s="78">
        <v>2.4</v>
      </c>
      <c r="H100" s="78" t="s">
        <v>3108</v>
      </c>
      <c r="I100" s="78">
        <v>645</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78.75" hidden="1" x14ac:dyDescent="0.25">
      <c r="A101" s="78">
        <v>99</v>
      </c>
      <c r="B101" s="78" t="s">
        <v>2616</v>
      </c>
      <c r="C101" s="78" t="s">
        <v>940</v>
      </c>
      <c r="D101" s="78" t="s">
        <v>90</v>
      </c>
      <c r="E101" s="78" t="s">
        <v>105</v>
      </c>
      <c r="F101" s="78">
        <v>2</v>
      </c>
      <c r="G101" s="78">
        <v>2.4</v>
      </c>
      <c r="H101" s="78" t="s">
        <v>3108</v>
      </c>
      <c r="I101" s="78">
        <v>648</v>
      </c>
      <c r="J101" s="79">
        <v>0</v>
      </c>
      <c r="K101" s="80">
        <v>0</v>
      </c>
      <c r="L101" s="80">
        <v>0</v>
      </c>
      <c r="M101" s="81">
        <v>0</v>
      </c>
      <c r="N101" s="82">
        <v>1</v>
      </c>
      <c r="O101" s="83">
        <v>1</v>
      </c>
      <c r="P101" s="83">
        <v>0</v>
      </c>
      <c r="Q101" s="84">
        <v>0</v>
      </c>
      <c r="R101" s="85">
        <v>0</v>
      </c>
      <c r="S101" s="80">
        <v>0</v>
      </c>
      <c r="T101" s="80">
        <v>0</v>
      </c>
      <c r="U101" s="80">
        <v>0</v>
      </c>
      <c r="V101" s="80">
        <v>0</v>
      </c>
      <c r="W101" s="81">
        <v>0</v>
      </c>
      <c r="X101" s="82">
        <v>0</v>
      </c>
      <c r="Y101" s="86">
        <v>0</v>
      </c>
      <c r="Z101" s="87">
        <v>1</v>
      </c>
      <c r="AA101" s="166" t="s">
        <v>3113</v>
      </c>
      <c r="AB101" s="167"/>
      <c r="AC101" s="71"/>
      <c r="AD101" s="72"/>
      <c r="AE101" s="72"/>
      <c r="AF101" s="72"/>
      <c r="AG101" s="73"/>
      <c r="AH101" s="74"/>
      <c r="AI101" s="75"/>
    </row>
    <row r="102" spans="1:35" s="45" customFormat="1" ht="78.75" hidden="1" x14ac:dyDescent="0.25">
      <c r="A102" s="78">
        <v>100</v>
      </c>
      <c r="B102" s="78" t="s">
        <v>2616</v>
      </c>
      <c r="C102" s="78" t="s">
        <v>940</v>
      </c>
      <c r="D102" s="78" t="s">
        <v>90</v>
      </c>
      <c r="E102" s="78" t="s">
        <v>105</v>
      </c>
      <c r="F102" s="78">
        <v>2</v>
      </c>
      <c r="G102" s="78">
        <v>2.4</v>
      </c>
      <c r="H102" s="78" t="s">
        <v>3109</v>
      </c>
      <c r="I102" s="78">
        <v>504</v>
      </c>
      <c r="J102" s="79">
        <v>1</v>
      </c>
      <c r="K102" s="80">
        <v>0</v>
      </c>
      <c r="L102" s="80">
        <v>0</v>
      </c>
      <c r="M102" s="81">
        <v>0</v>
      </c>
      <c r="N102" s="82">
        <v>1</v>
      </c>
      <c r="O102" s="83">
        <v>0</v>
      </c>
      <c r="P102" s="83">
        <v>0</v>
      </c>
      <c r="Q102" s="84">
        <v>0</v>
      </c>
      <c r="R102" s="85">
        <v>1</v>
      </c>
      <c r="S102" s="80">
        <v>0</v>
      </c>
      <c r="T102" s="80">
        <v>0</v>
      </c>
      <c r="U102" s="80">
        <v>0</v>
      </c>
      <c r="V102" s="80">
        <v>0</v>
      </c>
      <c r="W102" s="81">
        <v>0</v>
      </c>
      <c r="X102" s="82">
        <v>0</v>
      </c>
      <c r="Y102" s="86">
        <v>0</v>
      </c>
      <c r="Z102" s="87">
        <v>1</v>
      </c>
      <c r="AA102" s="166" t="s">
        <v>3114</v>
      </c>
      <c r="AB102" s="167"/>
      <c r="AC102" s="71"/>
      <c r="AD102" s="72"/>
      <c r="AE102" s="72"/>
      <c r="AF102" s="72"/>
      <c r="AG102" s="73"/>
      <c r="AH102" s="74"/>
      <c r="AI102" s="75"/>
    </row>
    <row r="103" spans="1:35" s="45" customFormat="1" ht="47.25" hidden="1" x14ac:dyDescent="0.25">
      <c r="A103" s="78">
        <v>101</v>
      </c>
      <c r="B103" s="78" t="s">
        <v>2616</v>
      </c>
      <c r="C103" s="78" t="s">
        <v>940</v>
      </c>
      <c r="D103" s="78" t="s">
        <v>90</v>
      </c>
      <c r="E103" s="78" t="s">
        <v>105</v>
      </c>
      <c r="F103" s="78">
        <v>2</v>
      </c>
      <c r="G103" s="78">
        <v>2.4</v>
      </c>
      <c r="H103" s="78" t="s">
        <v>3109</v>
      </c>
      <c r="I103" s="78">
        <v>574</v>
      </c>
      <c r="J103" s="79">
        <v>0</v>
      </c>
      <c r="K103" s="80">
        <v>0</v>
      </c>
      <c r="L103" s="80">
        <v>0</v>
      </c>
      <c r="M103" s="81">
        <v>0</v>
      </c>
      <c r="N103" s="82">
        <v>0</v>
      </c>
      <c r="O103" s="83">
        <v>1</v>
      </c>
      <c r="P103" s="83">
        <v>0</v>
      </c>
      <c r="Q103" s="84">
        <v>0</v>
      </c>
      <c r="R103" s="85">
        <v>0</v>
      </c>
      <c r="S103" s="80">
        <v>0</v>
      </c>
      <c r="T103" s="80">
        <v>0</v>
      </c>
      <c r="U103" s="80">
        <v>0</v>
      </c>
      <c r="V103" s="80">
        <v>0</v>
      </c>
      <c r="W103" s="81">
        <v>0</v>
      </c>
      <c r="X103" s="82">
        <v>0</v>
      </c>
      <c r="Y103" s="86">
        <v>0</v>
      </c>
      <c r="Z103" s="87">
        <v>1</v>
      </c>
      <c r="AA103" s="166" t="s">
        <v>3110</v>
      </c>
      <c r="AB103" s="167"/>
      <c r="AC103" s="71"/>
      <c r="AD103" s="72"/>
      <c r="AE103" s="72"/>
      <c r="AF103" s="72"/>
      <c r="AG103" s="73"/>
      <c r="AH103" s="74"/>
      <c r="AI103" s="75"/>
    </row>
    <row r="104" spans="1:35" s="45" customFormat="1" ht="78.75" hidden="1" x14ac:dyDescent="0.25">
      <c r="A104" s="78">
        <v>102</v>
      </c>
      <c r="B104" s="78" t="s">
        <v>2616</v>
      </c>
      <c r="C104" s="78" t="s">
        <v>940</v>
      </c>
      <c r="D104" s="78" t="s">
        <v>90</v>
      </c>
      <c r="E104" s="78" t="s">
        <v>105</v>
      </c>
      <c r="F104" s="78">
        <v>2</v>
      </c>
      <c r="G104" s="78">
        <v>2.4</v>
      </c>
      <c r="H104" s="78" t="s">
        <v>3109</v>
      </c>
      <c r="I104" s="78">
        <v>584</v>
      </c>
      <c r="J104" s="79">
        <v>1</v>
      </c>
      <c r="K104" s="80">
        <v>0</v>
      </c>
      <c r="L104" s="80">
        <v>0</v>
      </c>
      <c r="M104" s="81">
        <v>0</v>
      </c>
      <c r="N104" s="82">
        <v>0</v>
      </c>
      <c r="O104" s="83">
        <v>1</v>
      </c>
      <c r="P104" s="83">
        <v>0</v>
      </c>
      <c r="Q104" s="84">
        <v>0</v>
      </c>
      <c r="R104" s="85">
        <v>0</v>
      </c>
      <c r="S104" s="80">
        <v>0</v>
      </c>
      <c r="T104" s="80">
        <v>0</v>
      </c>
      <c r="U104" s="80">
        <v>0</v>
      </c>
      <c r="V104" s="80">
        <v>0</v>
      </c>
      <c r="W104" s="81">
        <v>0</v>
      </c>
      <c r="X104" s="82">
        <v>0</v>
      </c>
      <c r="Y104" s="86">
        <v>0</v>
      </c>
      <c r="Z104" s="87">
        <v>1</v>
      </c>
      <c r="AA104" s="166" t="s">
        <v>3111</v>
      </c>
      <c r="AB104" s="167"/>
      <c r="AC104" s="71"/>
      <c r="AD104" s="72"/>
      <c r="AE104" s="72"/>
      <c r="AF104" s="72"/>
      <c r="AG104" s="73"/>
      <c r="AH104" s="74"/>
      <c r="AI104" s="75"/>
    </row>
    <row r="105" spans="1:35" s="45" customFormat="1" ht="15.75" hidden="1" x14ac:dyDescent="0.25">
      <c r="A105" s="78">
        <v>103</v>
      </c>
      <c r="B105" s="78" t="s">
        <v>2616</v>
      </c>
      <c r="C105" s="78" t="s">
        <v>940</v>
      </c>
      <c r="D105" s="78" t="s">
        <v>90</v>
      </c>
      <c r="E105" s="78" t="s">
        <v>105</v>
      </c>
      <c r="F105" s="78">
        <v>2</v>
      </c>
      <c r="G105" s="78">
        <v>2.4</v>
      </c>
      <c r="H105" s="78" t="s">
        <v>3109</v>
      </c>
      <c r="I105" s="78">
        <v>653</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67"/>
      <c r="AC105" s="71"/>
      <c r="AD105" s="72"/>
      <c r="AE105" s="72"/>
      <c r="AF105" s="72"/>
      <c r="AG105" s="73"/>
      <c r="AH105" s="74"/>
      <c r="AI105" s="75"/>
    </row>
    <row r="106" spans="1:35" s="45" customFormat="1" ht="15.75" hidden="1" x14ac:dyDescent="0.25">
      <c r="A106" s="78">
        <v>104</v>
      </c>
      <c r="B106" s="78" t="s">
        <v>2616</v>
      </c>
      <c r="C106" s="78" t="s">
        <v>940</v>
      </c>
      <c r="D106" s="78" t="s">
        <v>90</v>
      </c>
      <c r="E106" s="78" t="s">
        <v>105</v>
      </c>
      <c r="F106" s="78">
        <v>2</v>
      </c>
      <c r="G106" s="78">
        <v>2.4</v>
      </c>
      <c r="H106" s="78" t="s">
        <v>3105</v>
      </c>
      <c r="I106" s="78">
        <v>517</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67"/>
      <c r="AC106" s="71"/>
      <c r="AD106" s="72"/>
      <c r="AE106" s="72"/>
      <c r="AF106" s="72"/>
      <c r="AG106" s="73"/>
      <c r="AH106" s="74"/>
      <c r="AI106" s="75"/>
    </row>
    <row r="107" spans="1:35" s="45" customFormat="1" ht="31.5" hidden="1" x14ac:dyDescent="0.25">
      <c r="A107" s="78">
        <v>105</v>
      </c>
      <c r="B107" s="78" t="s">
        <v>2616</v>
      </c>
      <c r="C107" s="78" t="s">
        <v>940</v>
      </c>
      <c r="D107" s="78" t="s">
        <v>90</v>
      </c>
      <c r="E107" s="78" t="s">
        <v>105</v>
      </c>
      <c r="F107" s="78">
        <v>2</v>
      </c>
      <c r="G107" s="78">
        <v>2.4</v>
      </c>
      <c r="H107" s="78" t="s">
        <v>3105</v>
      </c>
      <c r="I107" s="78">
        <v>525</v>
      </c>
      <c r="J107" s="79">
        <v>0</v>
      </c>
      <c r="K107" s="80">
        <v>0</v>
      </c>
      <c r="L107" s="80">
        <v>0</v>
      </c>
      <c r="M107" s="81">
        <v>0</v>
      </c>
      <c r="N107" s="82">
        <v>0</v>
      </c>
      <c r="O107" s="83">
        <v>0</v>
      </c>
      <c r="P107" s="83">
        <v>0</v>
      </c>
      <c r="Q107" s="84">
        <v>1</v>
      </c>
      <c r="R107" s="85">
        <v>0</v>
      </c>
      <c r="S107" s="80">
        <v>0</v>
      </c>
      <c r="T107" s="80">
        <v>0</v>
      </c>
      <c r="U107" s="80">
        <v>0</v>
      </c>
      <c r="V107" s="80">
        <v>0</v>
      </c>
      <c r="W107" s="81">
        <v>0</v>
      </c>
      <c r="X107" s="82">
        <v>0</v>
      </c>
      <c r="Y107" s="86">
        <v>0</v>
      </c>
      <c r="Z107" s="87">
        <v>1</v>
      </c>
      <c r="AA107" s="166" t="s">
        <v>3112</v>
      </c>
      <c r="AB107" s="167"/>
      <c r="AC107" s="71"/>
      <c r="AD107" s="72"/>
      <c r="AE107" s="72"/>
      <c r="AF107" s="72"/>
      <c r="AG107" s="73"/>
      <c r="AH107" s="74"/>
      <c r="AI107" s="75"/>
    </row>
    <row r="108" spans="1:35" s="45" customFormat="1" hidden="1" x14ac:dyDescent="0.25">
      <c r="A108" s="78">
        <v>106</v>
      </c>
      <c r="B108" s="78" t="s">
        <v>1167</v>
      </c>
      <c r="C108" s="78" t="s">
        <v>264</v>
      </c>
      <c r="D108" s="78" t="s">
        <v>90</v>
      </c>
      <c r="E108" s="78" t="s">
        <v>105</v>
      </c>
      <c r="F108" s="78">
        <v>2</v>
      </c>
      <c r="G108" s="78">
        <v>2.4</v>
      </c>
      <c r="H108" s="78" t="s">
        <v>3105</v>
      </c>
      <c r="I108" s="78">
        <v>562</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idden="1" x14ac:dyDescent="0.25">
      <c r="A109" s="78">
        <v>107</v>
      </c>
      <c r="B109" s="78" t="s">
        <v>1167</v>
      </c>
      <c r="C109" s="78" t="s">
        <v>264</v>
      </c>
      <c r="D109" s="78" t="s">
        <v>90</v>
      </c>
      <c r="E109" s="78" t="s">
        <v>105</v>
      </c>
      <c r="F109" s="78">
        <v>2</v>
      </c>
      <c r="G109" s="78">
        <v>2.4</v>
      </c>
      <c r="H109" s="78" t="s">
        <v>3105</v>
      </c>
      <c r="I109" s="78">
        <v>614</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idden="1" x14ac:dyDescent="0.25">
      <c r="A110" s="78">
        <v>108</v>
      </c>
      <c r="B110" s="78" t="s">
        <v>1167</v>
      </c>
      <c r="C110" s="78" t="s">
        <v>264</v>
      </c>
      <c r="D110" s="78" t="s">
        <v>90</v>
      </c>
      <c r="E110" s="78" t="s">
        <v>105</v>
      </c>
      <c r="F110" s="78">
        <v>2</v>
      </c>
      <c r="G110" s="78">
        <v>2.4</v>
      </c>
      <c r="H110" s="78" t="s">
        <v>3105</v>
      </c>
      <c r="I110" s="78">
        <v>654</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idden="1" x14ac:dyDescent="0.25">
      <c r="A111" s="78">
        <v>109</v>
      </c>
      <c r="B111" s="78" t="s">
        <v>1167</v>
      </c>
      <c r="C111" s="78" t="s">
        <v>264</v>
      </c>
      <c r="D111" s="78" t="s">
        <v>90</v>
      </c>
      <c r="E111" s="78" t="s">
        <v>105</v>
      </c>
      <c r="F111" s="78">
        <v>2</v>
      </c>
      <c r="G111" s="78">
        <v>2.4</v>
      </c>
      <c r="H111" s="78" t="s">
        <v>3105</v>
      </c>
      <c r="I111" s="78">
        <v>659</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c r="AB111" s="89"/>
      <c r="AC111" s="71"/>
      <c r="AD111" s="72"/>
      <c r="AE111" s="72"/>
      <c r="AF111" s="72"/>
      <c r="AG111" s="73"/>
      <c r="AH111" s="74"/>
      <c r="AI111" s="75"/>
    </row>
    <row r="112" spans="1:35" s="45" customFormat="1" ht="51.75" hidden="1" x14ac:dyDescent="0.25">
      <c r="A112" s="78">
        <v>110</v>
      </c>
      <c r="B112" s="78" t="s">
        <v>1167</v>
      </c>
      <c r="C112" s="78" t="s">
        <v>264</v>
      </c>
      <c r="D112" s="78" t="s">
        <v>90</v>
      </c>
      <c r="E112" s="78" t="s">
        <v>105</v>
      </c>
      <c r="F112" s="78">
        <v>2</v>
      </c>
      <c r="G112" s="78">
        <v>2.4</v>
      </c>
      <c r="H112" s="78" t="s">
        <v>3043</v>
      </c>
      <c r="I112" s="78">
        <v>520</v>
      </c>
      <c r="J112" s="79">
        <v>1</v>
      </c>
      <c r="K112" s="80">
        <v>1</v>
      </c>
      <c r="L112" s="80">
        <v>0</v>
      </c>
      <c r="M112" s="81">
        <v>0</v>
      </c>
      <c r="N112" s="82">
        <v>0</v>
      </c>
      <c r="O112" s="83">
        <v>0</v>
      </c>
      <c r="P112" s="83">
        <v>0</v>
      </c>
      <c r="Q112" s="84">
        <v>0</v>
      </c>
      <c r="R112" s="85">
        <v>0</v>
      </c>
      <c r="S112" s="80">
        <v>0</v>
      </c>
      <c r="T112" s="80">
        <v>0</v>
      </c>
      <c r="U112" s="80">
        <v>0</v>
      </c>
      <c r="V112" s="80">
        <v>0</v>
      </c>
      <c r="W112" s="81">
        <v>0</v>
      </c>
      <c r="X112" s="82">
        <v>0</v>
      </c>
      <c r="Y112" s="86">
        <v>0</v>
      </c>
      <c r="Z112" s="87">
        <v>1</v>
      </c>
      <c r="AA112" s="88" t="s">
        <v>3107</v>
      </c>
      <c r="AB112" s="89"/>
      <c r="AC112" s="71"/>
      <c r="AD112" s="72"/>
      <c r="AE112" s="72"/>
      <c r="AF112" s="72"/>
      <c r="AG112" s="73"/>
      <c r="AH112" s="74"/>
      <c r="AI112" s="75"/>
    </row>
    <row r="113" spans="1:35" s="45" customFormat="1" ht="51.75" hidden="1" x14ac:dyDescent="0.25">
      <c r="A113" s="78">
        <v>111</v>
      </c>
      <c r="B113" s="78" t="s">
        <v>1167</v>
      </c>
      <c r="C113" s="78" t="s">
        <v>264</v>
      </c>
      <c r="D113" s="78" t="s">
        <v>90</v>
      </c>
      <c r="E113" s="78" t="s">
        <v>105</v>
      </c>
      <c r="F113" s="78">
        <v>2</v>
      </c>
      <c r="G113" s="78">
        <v>2.4</v>
      </c>
      <c r="H113" s="78" t="s">
        <v>3043</v>
      </c>
      <c r="I113" s="78">
        <v>532</v>
      </c>
      <c r="J113" s="79">
        <v>1</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1</v>
      </c>
      <c r="AA113" s="88" t="s">
        <v>3106</v>
      </c>
      <c r="AB113" s="89"/>
      <c r="AC113" s="71"/>
      <c r="AD113" s="72"/>
      <c r="AE113" s="72"/>
      <c r="AF113" s="72"/>
      <c r="AG113" s="73"/>
      <c r="AH113" s="74"/>
      <c r="AI113" s="75"/>
    </row>
    <row r="114" spans="1:35" s="45" customFormat="1" hidden="1" x14ac:dyDescent="0.25">
      <c r="A114" s="78">
        <v>112</v>
      </c>
      <c r="B114" s="78" t="s">
        <v>1167</v>
      </c>
      <c r="C114" s="78" t="s">
        <v>264</v>
      </c>
      <c r="D114" s="78" t="s">
        <v>90</v>
      </c>
      <c r="E114" s="78" t="s">
        <v>105</v>
      </c>
      <c r="F114" s="78">
        <v>2</v>
      </c>
      <c r="G114" s="78">
        <v>2.4</v>
      </c>
      <c r="H114" s="78" t="s">
        <v>3043</v>
      </c>
      <c r="I114" s="78">
        <v>627</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c r="AC114" s="71"/>
      <c r="AD114" s="72"/>
      <c r="AE114" s="72"/>
      <c r="AF114" s="72"/>
      <c r="AG114" s="73"/>
      <c r="AH114" s="74"/>
      <c r="AI114" s="75"/>
    </row>
    <row r="115" spans="1:35" s="45" customFormat="1" hidden="1" x14ac:dyDescent="0.25">
      <c r="A115" s="78">
        <v>113</v>
      </c>
      <c r="B115" s="78" t="s">
        <v>2606</v>
      </c>
      <c r="C115" s="78" t="s">
        <v>1127</v>
      </c>
      <c r="D115" s="78" t="s">
        <v>90</v>
      </c>
      <c r="E115" s="78" t="s">
        <v>105</v>
      </c>
      <c r="F115" s="78">
        <v>2</v>
      </c>
      <c r="G115" s="78">
        <v>2.4</v>
      </c>
      <c r="H115" s="78" t="s">
        <v>3043</v>
      </c>
      <c r="I115" s="78">
        <v>630</v>
      </c>
      <c r="J115" s="79">
        <v>0</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0</v>
      </c>
      <c r="AA115" s="88"/>
      <c r="AB115" s="89"/>
      <c r="AC115" s="71"/>
      <c r="AD115" s="72"/>
      <c r="AE115" s="72"/>
      <c r="AF115" s="72"/>
      <c r="AG115" s="73"/>
      <c r="AH115" s="74"/>
      <c r="AI115" s="75"/>
    </row>
    <row r="116" spans="1:35" s="45" customFormat="1" hidden="1" x14ac:dyDescent="0.25">
      <c r="A116" s="78">
        <v>114</v>
      </c>
      <c r="B116" s="78" t="s">
        <v>2606</v>
      </c>
      <c r="C116" s="78" t="s">
        <v>1127</v>
      </c>
      <c r="D116" s="78" t="s">
        <v>90</v>
      </c>
      <c r="E116" s="78" t="s">
        <v>105</v>
      </c>
      <c r="F116" s="78">
        <v>2</v>
      </c>
      <c r="G116" s="78">
        <v>2.4</v>
      </c>
      <c r="H116" s="78" t="s">
        <v>3043</v>
      </c>
      <c r="I116" s="78">
        <v>650</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88"/>
      <c r="AB116" s="89"/>
      <c r="AC116" s="71"/>
      <c r="AD116" s="72"/>
      <c r="AE116" s="72"/>
      <c r="AF116" s="72"/>
      <c r="AG116" s="73"/>
      <c r="AH116" s="74"/>
      <c r="AI116" s="75"/>
    </row>
    <row r="117" spans="1:35" s="45" customFormat="1" hidden="1" x14ac:dyDescent="0.25">
      <c r="A117" s="78">
        <v>115</v>
      </c>
      <c r="B117" s="78" t="s">
        <v>2606</v>
      </c>
      <c r="C117" s="78" t="s">
        <v>1127</v>
      </c>
      <c r="D117" s="78" t="s">
        <v>90</v>
      </c>
      <c r="E117" s="78" t="s">
        <v>105</v>
      </c>
      <c r="F117" s="78">
        <v>2</v>
      </c>
      <c r="G117" s="78">
        <v>2.4</v>
      </c>
      <c r="H117" s="78" t="s">
        <v>3043</v>
      </c>
      <c r="I117" s="78">
        <v>656</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c r="AC117" s="71"/>
      <c r="AD117" s="72"/>
      <c r="AE117" s="72"/>
      <c r="AF117" s="72"/>
      <c r="AG117" s="73"/>
      <c r="AH117" s="74"/>
      <c r="AI117" s="75"/>
    </row>
    <row r="118" spans="1:35" s="45" customFormat="1" hidden="1" x14ac:dyDescent="0.25">
      <c r="A118" s="78">
        <v>116</v>
      </c>
      <c r="B118" s="78" t="s">
        <v>2606</v>
      </c>
      <c r="C118" s="78" t="s">
        <v>1127</v>
      </c>
      <c r="D118" s="78" t="s">
        <v>90</v>
      </c>
      <c r="E118" s="78" t="s">
        <v>105</v>
      </c>
      <c r="F118" s="78">
        <v>2</v>
      </c>
      <c r="G118" s="78">
        <v>2.4</v>
      </c>
      <c r="H118" s="78" t="s">
        <v>3043</v>
      </c>
      <c r="I118" s="78">
        <v>657</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idden="1" x14ac:dyDescent="0.25">
      <c r="A119" s="78">
        <v>117</v>
      </c>
      <c r="B119" s="78" t="s">
        <v>2606</v>
      </c>
      <c r="C119" s="78" t="s">
        <v>1127</v>
      </c>
      <c r="D119" s="78" t="s">
        <v>90</v>
      </c>
      <c r="E119" s="78" t="s">
        <v>105</v>
      </c>
      <c r="F119" s="78">
        <v>2</v>
      </c>
      <c r="G119" s="78">
        <v>2.4</v>
      </c>
      <c r="H119" s="78" t="s">
        <v>3043</v>
      </c>
      <c r="I119" s="78">
        <v>658</v>
      </c>
      <c r="J119" s="79">
        <v>0</v>
      </c>
      <c r="K119" s="80">
        <v>0</v>
      </c>
      <c r="L119" s="80">
        <v>0</v>
      </c>
      <c r="M119" s="81">
        <v>0</v>
      </c>
      <c r="N119" s="82">
        <v>0</v>
      </c>
      <c r="O119" s="83">
        <v>0</v>
      </c>
      <c r="P119" s="83">
        <v>0</v>
      </c>
      <c r="Q119" s="84">
        <v>0</v>
      </c>
      <c r="R119" s="85">
        <v>0</v>
      </c>
      <c r="S119" s="80">
        <v>0</v>
      </c>
      <c r="T119" s="80">
        <v>0</v>
      </c>
      <c r="U119" s="80">
        <v>0</v>
      </c>
      <c r="V119" s="80">
        <v>0</v>
      </c>
      <c r="W119" s="81">
        <v>0</v>
      </c>
      <c r="X119" s="82">
        <v>0</v>
      </c>
      <c r="Y119" s="86">
        <v>0</v>
      </c>
      <c r="Z119" s="87">
        <v>0</v>
      </c>
      <c r="AA119" s="88"/>
      <c r="AB119" s="89"/>
      <c r="AC119" s="71"/>
      <c r="AD119" s="72"/>
      <c r="AE119" s="72"/>
      <c r="AF119" s="72"/>
      <c r="AG119" s="73"/>
      <c r="AH119" s="74"/>
      <c r="AI119" s="75"/>
    </row>
    <row r="120" spans="1:35" s="45" customFormat="1" hidden="1" x14ac:dyDescent="0.25">
      <c r="A120" s="78">
        <v>118</v>
      </c>
      <c r="B120" s="78" t="s">
        <v>2606</v>
      </c>
      <c r="C120" s="78" t="s">
        <v>1127</v>
      </c>
      <c r="D120" s="78" t="s">
        <v>90</v>
      </c>
      <c r="E120" s="78" t="s">
        <v>105</v>
      </c>
      <c r="F120" s="78">
        <v>2</v>
      </c>
      <c r="G120" s="78">
        <v>2.5</v>
      </c>
      <c r="H120" s="78" t="s">
        <v>3044</v>
      </c>
      <c r="I120" s="78">
        <v>513</v>
      </c>
      <c r="J120" s="79">
        <v>0</v>
      </c>
      <c r="K120" s="80">
        <v>0</v>
      </c>
      <c r="L120" s="80">
        <v>0</v>
      </c>
      <c r="M120" s="81">
        <v>0</v>
      </c>
      <c r="N120" s="82">
        <v>1</v>
      </c>
      <c r="O120" s="83">
        <v>0</v>
      </c>
      <c r="P120" s="83">
        <v>0</v>
      </c>
      <c r="Q120" s="84">
        <v>0</v>
      </c>
      <c r="R120" s="85">
        <v>0</v>
      </c>
      <c r="S120" s="80">
        <v>0</v>
      </c>
      <c r="T120" s="80">
        <v>0</v>
      </c>
      <c r="U120" s="80">
        <v>0</v>
      </c>
      <c r="V120" s="80">
        <v>0</v>
      </c>
      <c r="W120" s="81">
        <v>0</v>
      </c>
      <c r="X120" s="82">
        <v>0</v>
      </c>
      <c r="Y120" s="86">
        <v>0</v>
      </c>
      <c r="Z120" s="87">
        <v>1</v>
      </c>
      <c r="AA120" s="88" t="s">
        <v>3045</v>
      </c>
      <c r="AB120" s="89"/>
      <c r="AC120" s="71"/>
      <c r="AD120" s="72"/>
      <c r="AE120" s="72"/>
      <c r="AF120" s="72"/>
      <c r="AG120" s="73"/>
      <c r="AH120" s="74"/>
      <c r="AI120" s="75"/>
    </row>
    <row r="121" spans="1:35" s="45" customFormat="1" hidden="1" x14ac:dyDescent="0.25">
      <c r="A121" s="78">
        <v>119</v>
      </c>
      <c r="B121" s="78" t="s">
        <v>2606</v>
      </c>
      <c r="C121" s="78" t="s">
        <v>1127</v>
      </c>
      <c r="D121" s="78" t="s">
        <v>90</v>
      </c>
      <c r="E121" s="78" t="s">
        <v>105</v>
      </c>
      <c r="F121" s="78">
        <v>2</v>
      </c>
      <c r="G121" s="78">
        <v>2.5</v>
      </c>
      <c r="H121" s="78" t="s">
        <v>3044</v>
      </c>
      <c r="I121" s="78">
        <v>534</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c r="AB121" s="89"/>
      <c r="AC121" s="71"/>
      <c r="AD121" s="72"/>
      <c r="AE121" s="72"/>
      <c r="AF121" s="72"/>
      <c r="AG121" s="73"/>
      <c r="AH121" s="74"/>
      <c r="AI121" s="75"/>
    </row>
    <row r="122" spans="1:35" s="45" customFormat="1" ht="26.25" hidden="1" x14ac:dyDescent="0.25">
      <c r="A122" s="78">
        <v>120</v>
      </c>
      <c r="B122" s="78" t="s">
        <v>2606</v>
      </c>
      <c r="C122" s="78" t="s">
        <v>1127</v>
      </c>
      <c r="D122" s="78" t="s">
        <v>90</v>
      </c>
      <c r="E122" s="78" t="s">
        <v>105</v>
      </c>
      <c r="F122" s="78">
        <v>2</v>
      </c>
      <c r="G122" s="78">
        <v>2.5</v>
      </c>
      <c r="H122" s="78" t="s">
        <v>3044</v>
      </c>
      <c r="I122" s="78">
        <v>554</v>
      </c>
      <c r="J122" s="79">
        <v>0</v>
      </c>
      <c r="K122" s="80">
        <v>0</v>
      </c>
      <c r="L122" s="80">
        <v>0</v>
      </c>
      <c r="M122" s="81">
        <v>0</v>
      </c>
      <c r="N122" s="82">
        <v>1</v>
      </c>
      <c r="O122" s="83">
        <v>0</v>
      </c>
      <c r="P122" s="83">
        <v>0</v>
      </c>
      <c r="Q122" s="84">
        <v>0</v>
      </c>
      <c r="R122" s="85">
        <v>0</v>
      </c>
      <c r="S122" s="80">
        <v>0</v>
      </c>
      <c r="T122" s="80">
        <v>0</v>
      </c>
      <c r="U122" s="80">
        <v>0</v>
      </c>
      <c r="V122" s="80">
        <v>0</v>
      </c>
      <c r="W122" s="81">
        <v>0</v>
      </c>
      <c r="X122" s="82">
        <v>0</v>
      </c>
      <c r="Y122" s="86">
        <v>0</v>
      </c>
      <c r="Z122" s="87">
        <v>1</v>
      </c>
      <c r="AA122" s="155" t="s">
        <v>3173</v>
      </c>
      <c r="AB122" s="89"/>
      <c r="AC122" s="71"/>
      <c r="AD122" s="72"/>
      <c r="AE122" s="72"/>
      <c r="AF122" s="72"/>
      <c r="AG122" s="73"/>
      <c r="AH122" s="74"/>
      <c r="AI122" s="75"/>
    </row>
    <row r="123" spans="1:35" s="45" customFormat="1" hidden="1" x14ac:dyDescent="0.25">
      <c r="A123" s="78">
        <v>121</v>
      </c>
      <c r="B123" s="78" t="s">
        <v>2606</v>
      </c>
      <c r="C123" s="78" t="s">
        <v>1127</v>
      </c>
      <c r="D123" s="78" t="s">
        <v>90</v>
      </c>
      <c r="E123" s="78" t="s">
        <v>105</v>
      </c>
      <c r="F123" s="78">
        <v>2</v>
      </c>
      <c r="G123" s="78">
        <v>2.5</v>
      </c>
      <c r="H123" s="78" t="s">
        <v>3044</v>
      </c>
      <c r="I123" s="78">
        <v>619</v>
      </c>
      <c r="J123" s="79">
        <v>0</v>
      </c>
      <c r="K123" s="80">
        <v>0</v>
      </c>
      <c r="L123" s="80">
        <v>0</v>
      </c>
      <c r="M123" s="81">
        <v>0</v>
      </c>
      <c r="N123" s="82">
        <v>0</v>
      </c>
      <c r="O123" s="83">
        <v>0</v>
      </c>
      <c r="P123" s="83">
        <v>0</v>
      </c>
      <c r="Q123" s="84">
        <v>0</v>
      </c>
      <c r="R123" s="85">
        <v>0</v>
      </c>
      <c r="S123" s="80">
        <v>0</v>
      </c>
      <c r="T123" s="80">
        <v>0</v>
      </c>
      <c r="U123" s="80">
        <v>1</v>
      </c>
      <c r="V123" s="80">
        <v>0</v>
      </c>
      <c r="W123" s="81">
        <v>0</v>
      </c>
      <c r="X123" s="82">
        <v>0</v>
      </c>
      <c r="Y123" s="86">
        <v>0</v>
      </c>
      <c r="Z123" s="87">
        <v>1</v>
      </c>
      <c r="AA123" s="97" t="s">
        <v>3178</v>
      </c>
      <c r="AB123" s="89"/>
      <c r="AC123" s="71"/>
      <c r="AD123" s="72"/>
      <c r="AE123" s="72"/>
      <c r="AF123" s="72"/>
      <c r="AG123" s="73"/>
      <c r="AH123" s="74"/>
      <c r="AI123" s="75"/>
    </row>
    <row r="124" spans="1:35" s="45" customFormat="1" hidden="1" x14ac:dyDescent="0.25">
      <c r="A124" s="78">
        <v>122</v>
      </c>
      <c r="B124" s="78" t="s">
        <v>2606</v>
      </c>
      <c r="C124" s="78" t="s">
        <v>1127</v>
      </c>
      <c r="D124" s="78" t="s">
        <v>90</v>
      </c>
      <c r="E124" s="78" t="s">
        <v>105</v>
      </c>
      <c r="F124" s="78">
        <v>2</v>
      </c>
      <c r="G124" s="78">
        <v>2.5</v>
      </c>
      <c r="H124" s="78" t="s">
        <v>3044</v>
      </c>
      <c r="I124" s="78">
        <v>646</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c r="AB124" s="89"/>
      <c r="AC124" s="71"/>
      <c r="AD124" s="72"/>
      <c r="AE124" s="72"/>
      <c r="AF124" s="72"/>
      <c r="AG124" s="73"/>
      <c r="AH124" s="74"/>
      <c r="AI124" s="75"/>
    </row>
    <row r="125" spans="1:35" s="45" customFormat="1" hidden="1" x14ac:dyDescent="0.25">
      <c r="A125" s="78">
        <v>123</v>
      </c>
      <c r="B125" s="78" t="s">
        <v>2606</v>
      </c>
      <c r="C125" s="78" t="s">
        <v>1127</v>
      </c>
      <c r="D125" s="78" t="s">
        <v>90</v>
      </c>
      <c r="E125" s="78" t="s">
        <v>105</v>
      </c>
      <c r="F125" s="78">
        <v>2</v>
      </c>
      <c r="G125" s="78">
        <v>2.5</v>
      </c>
      <c r="H125" s="78" t="s">
        <v>3044</v>
      </c>
      <c r="I125" s="78">
        <v>651</v>
      </c>
      <c r="J125" s="79">
        <v>0</v>
      </c>
      <c r="K125" s="80">
        <v>0</v>
      </c>
      <c r="L125" s="80">
        <v>0</v>
      </c>
      <c r="M125" s="81">
        <v>0</v>
      </c>
      <c r="N125" s="82">
        <v>0</v>
      </c>
      <c r="O125" s="83">
        <v>0</v>
      </c>
      <c r="P125" s="83">
        <v>0</v>
      </c>
      <c r="Q125" s="84">
        <v>0</v>
      </c>
      <c r="R125" s="85">
        <v>0</v>
      </c>
      <c r="S125" s="80">
        <v>0</v>
      </c>
      <c r="T125" s="80">
        <v>0</v>
      </c>
      <c r="U125" s="80">
        <v>1</v>
      </c>
      <c r="V125" s="80">
        <v>0</v>
      </c>
      <c r="W125" s="81">
        <v>0</v>
      </c>
      <c r="X125" s="82">
        <v>0</v>
      </c>
      <c r="Y125" s="86">
        <v>0</v>
      </c>
      <c r="Z125" s="87">
        <v>1</v>
      </c>
      <c r="AA125" s="88" t="s">
        <v>3046</v>
      </c>
      <c r="AB125" s="89"/>
      <c r="AC125" s="71"/>
      <c r="AD125" s="72"/>
      <c r="AE125" s="72"/>
      <c r="AF125" s="72"/>
      <c r="AG125" s="73"/>
      <c r="AH125" s="74"/>
      <c r="AI125" s="75"/>
    </row>
    <row r="126" spans="1:35" s="45" customFormat="1" hidden="1" x14ac:dyDescent="0.25">
      <c r="A126" s="78">
        <v>124</v>
      </c>
      <c r="B126" s="78" t="s">
        <v>2606</v>
      </c>
      <c r="C126" s="78" t="s">
        <v>1127</v>
      </c>
      <c r="D126" s="78" t="s">
        <v>90</v>
      </c>
      <c r="E126" s="78" t="s">
        <v>105</v>
      </c>
      <c r="F126" s="78">
        <v>2</v>
      </c>
      <c r="G126" s="78">
        <v>2.5</v>
      </c>
      <c r="H126" s="78" t="s">
        <v>3044</v>
      </c>
      <c r="I126" s="78">
        <v>655</v>
      </c>
      <c r="J126" s="79">
        <v>0</v>
      </c>
      <c r="K126" s="80">
        <v>0</v>
      </c>
      <c r="L126" s="80">
        <v>0</v>
      </c>
      <c r="M126" s="81">
        <v>0</v>
      </c>
      <c r="N126" s="82">
        <v>0</v>
      </c>
      <c r="O126" s="83">
        <v>0</v>
      </c>
      <c r="P126" s="83">
        <v>0</v>
      </c>
      <c r="Q126" s="84">
        <v>0</v>
      </c>
      <c r="R126" s="85">
        <v>0</v>
      </c>
      <c r="S126" s="80">
        <v>0</v>
      </c>
      <c r="T126" s="80">
        <v>0</v>
      </c>
      <c r="U126" s="80">
        <v>1</v>
      </c>
      <c r="V126" s="80">
        <v>0</v>
      </c>
      <c r="W126" s="81">
        <v>0</v>
      </c>
      <c r="X126" s="82">
        <v>0</v>
      </c>
      <c r="Y126" s="86">
        <v>0</v>
      </c>
      <c r="Z126" s="87">
        <v>1</v>
      </c>
      <c r="AA126" s="88" t="s">
        <v>3047</v>
      </c>
      <c r="AB126" s="89"/>
      <c r="AC126" s="71"/>
      <c r="AD126" s="72"/>
      <c r="AE126" s="72"/>
      <c r="AF126" s="72"/>
      <c r="AG126" s="73"/>
      <c r="AH126" s="74"/>
      <c r="AI126" s="75"/>
    </row>
    <row r="127" spans="1:35" s="45" customFormat="1" hidden="1" x14ac:dyDescent="0.25">
      <c r="A127" s="78">
        <v>125</v>
      </c>
      <c r="B127" s="78" t="s">
        <v>2606</v>
      </c>
      <c r="C127" s="78" t="s">
        <v>1127</v>
      </c>
      <c r="D127" s="78" t="s">
        <v>90</v>
      </c>
      <c r="E127" s="78" t="s">
        <v>105</v>
      </c>
      <c r="F127" s="78">
        <v>4</v>
      </c>
      <c r="G127" s="78">
        <v>4.5</v>
      </c>
      <c r="H127" s="78" t="s">
        <v>3044</v>
      </c>
      <c r="I127" s="78">
        <v>660</v>
      </c>
      <c r="J127" s="79">
        <v>0</v>
      </c>
      <c r="K127" s="80">
        <v>0</v>
      </c>
      <c r="L127" s="80">
        <v>0</v>
      </c>
      <c r="M127" s="81">
        <v>0</v>
      </c>
      <c r="N127" s="82">
        <v>0</v>
      </c>
      <c r="O127" s="83">
        <v>0</v>
      </c>
      <c r="P127" s="83">
        <v>0</v>
      </c>
      <c r="Q127" s="84">
        <v>0</v>
      </c>
      <c r="R127" s="85">
        <v>0</v>
      </c>
      <c r="S127" s="80">
        <v>0</v>
      </c>
      <c r="T127" s="80">
        <v>0</v>
      </c>
      <c r="U127" s="80">
        <v>1</v>
      </c>
      <c r="V127" s="80">
        <v>0</v>
      </c>
      <c r="W127" s="81">
        <v>0</v>
      </c>
      <c r="X127" s="82">
        <v>0</v>
      </c>
      <c r="Y127" s="86">
        <v>0</v>
      </c>
      <c r="Z127" s="87">
        <v>1</v>
      </c>
      <c r="AA127" s="88" t="s">
        <v>3048</v>
      </c>
      <c r="AB127" s="89"/>
      <c r="AC127" s="71"/>
      <c r="AD127" s="72"/>
      <c r="AE127" s="72"/>
      <c r="AF127" s="72"/>
      <c r="AG127" s="73"/>
      <c r="AH127" s="74"/>
      <c r="AI127" s="75"/>
    </row>
    <row r="128" spans="1:35" s="45" customFormat="1" hidden="1" x14ac:dyDescent="0.25">
      <c r="A128" s="78">
        <v>126</v>
      </c>
      <c r="B128" s="78" t="s">
        <v>2606</v>
      </c>
      <c r="C128" s="78" t="s">
        <v>1127</v>
      </c>
      <c r="D128" s="78" t="s">
        <v>90</v>
      </c>
      <c r="E128" s="78" t="s">
        <v>105</v>
      </c>
      <c r="F128" s="78">
        <v>2</v>
      </c>
      <c r="G128" s="78">
        <v>2.5</v>
      </c>
      <c r="H128" s="78" t="s">
        <v>3049</v>
      </c>
      <c r="I128" s="78">
        <v>515</v>
      </c>
      <c r="J128" s="79">
        <v>0</v>
      </c>
      <c r="K128" s="80">
        <v>0</v>
      </c>
      <c r="L128" s="80">
        <v>0</v>
      </c>
      <c r="M128" s="81">
        <v>0</v>
      </c>
      <c r="N128" s="82">
        <v>0</v>
      </c>
      <c r="O128" s="83">
        <v>0</v>
      </c>
      <c r="P128" s="83">
        <v>0</v>
      </c>
      <c r="Q128" s="84">
        <v>0</v>
      </c>
      <c r="R128" s="85">
        <v>0</v>
      </c>
      <c r="S128" s="80">
        <v>0</v>
      </c>
      <c r="T128" s="80">
        <v>0</v>
      </c>
      <c r="U128" s="80">
        <v>0</v>
      </c>
      <c r="V128" s="80">
        <v>0</v>
      </c>
      <c r="W128" s="81">
        <v>0</v>
      </c>
      <c r="X128" s="82">
        <v>0</v>
      </c>
      <c r="Y128" s="86">
        <v>0</v>
      </c>
      <c r="Z128" s="87">
        <v>0</v>
      </c>
      <c r="AA128" s="88"/>
      <c r="AB128" s="89"/>
      <c r="AC128" s="71"/>
      <c r="AD128" s="72"/>
      <c r="AE128" s="72"/>
      <c r="AF128" s="72"/>
      <c r="AG128" s="73"/>
      <c r="AH128" s="74"/>
      <c r="AI128" s="75"/>
    </row>
    <row r="129" spans="1:35" s="45" customFormat="1" hidden="1" x14ac:dyDescent="0.25">
      <c r="A129" s="78">
        <v>127</v>
      </c>
      <c r="B129" s="78" t="s">
        <v>2606</v>
      </c>
      <c r="C129" s="78" t="s">
        <v>1127</v>
      </c>
      <c r="D129" s="78" t="s">
        <v>90</v>
      </c>
      <c r="E129" s="78" t="s">
        <v>105</v>
      </c>
      <c r="F129" s="78">
        <v>2</v>
      </c>
      <c r="G129" s="78">
        <v>2.5</v>
      </c>
      <c r="H129" s="78" t="s">
        <v>3049</v>
      </c>
      <c r="I129" s="78">
        <v>576</v>
      </c>
      <c r="J129" s="79">
        <v>0</v>
      </c>
      <c r="K129" s="80">
        <v>0</v>
      </c>
      <c r="L129" s="80">
        <v>0</v>
      </c>
      <c r="M129" s="81">
        <v>0</v>
      </c>
      <c r="N129" s="82">
        <v>0</v>
      </c>
      <c r="O129" s="83">
        <v>0</v>
      </c>
      <c r="P129" s="83">
        <v>0</v>
      </c>
      <c r="Q129" s="84">
        <v>0</v>
      </c>
      <c r="R129" s="85">
        <v>0</v>
      </c>
      <c r="S129" s="80">
        <v>1</v>
      </c>
      <c r="T129" s="80">
        <v>0</v>
      </c>
      <c r="U129" s="80">
        <v>0</v>
      </c>
      <c r="V129" s="80">
        <v>0</v>
      </c>
      <c r="W129" s="81">
        <v>0</v>
      </c>
      <c r="X129" s="82">
        <v>0</v>
      </c>
      <c r="Y129" s="86">
        <v>0</v>
      </c>
      <c r="Z129" s="87">
        <v>1</v>
      </c>
      <c r="AA129" s="88" t="s">
        <v>3050</v>
      </c>
      <c r="AB129" s="89"/>
      <c r="AC129" s="71"/>
      <c r="AD129" s="72"/>
      <c r="AE129" s="72"/>
      <c r="AF129" s="72"/>
      <c r="AG129" s="73"/>
      <c r="AH129" s="74"/>
      <c r="AI129" s="75"/>
    </row>
    <row r="130" spans="1:35" s="45" customFormat="1" ht="26.25" hidden="1" x14ac:dyDescent="0.25">
      <c r="A130" s="78">
        <v>128</v>
      </c>
      <c r="B130" s="78" t="s">
        <v>2606</v>
      </c>
      <c r="C130" s="78" t="s">
        <v>1127</v>
      </c>
      <c r="D130" s="78" t="s">
        <v>90</v>
      </c>
      <c r="E130" s="78" t="s">
        <v>105</v>
      </c>
      <c r="F130" s="78">
        <v>2</v>
      </c>
      <c r="G130" s="78">
        <v>2.5</v>
      </c>
      <c r="H130" s="78" t="s">
        <v>3049</v>
      </c>
      <c r="I130" s="78">
        <v>621</v>
      </c>
      <c r="J130" s="79">
        <v>0</v>
      </c>
      <c r="K130" s="80">
        <v>0</v>
      </c>
      <c r="L130" s="80">
        <v>0</v>
      </c>
      <c r="M130" s="81">
        <v>0</v>
      </c>
      <c r="N130" s="82">
        <v>1</v>
      </c>
      <c r="O130" s="83">
        <v>0</v>
      </c>
      <c r="P130" s="83">
        <v>0</v>
      </c>
      <c r="Q130" s="84">
        <v>0</v>
      </c>
      <c r="R130" s="85">
        <v>0</v>
      </c>
      <c r="S130" s="80">
        <v>0</v>
      </c>
      <c r="T130" s="80">
        <v>0</v>
      </c>
      <c r="U130" s="80">
        <v>0</v>
      </c>
      <c r="V130" s="80">
        <v>0</v>
      </c>
      <c r="W130" s="81">
        <v>0</v>
      </c>
      <c r="X130" s="82">
        <v>0</v>
      </c>
      <c r="Y130" s="86">
        <v>0</v>
      </c>
      <c r="Z130" s="87">
        <v>1</v>
      </c>
      <c r="AA130" s="88" t="s">
        <v>3089</v>
      </c>
      <c r="AB130" s="89"/>
      <c r="AC130" s="71"/>
      <c r="AD130" s="72"/>
      <c r="AE130" s="72"/>
      <c r="AF130" s="72"/>
      <c r="AG130" s="73"/>
      <c r="AH130" s="74"/>
      <c r="AI130" s="75"/>
    </row>
    <row r="131" spans="1:35" s="45" customFormat="1" ht="26.25" hidden="1" x14ac:dyDescent="0.25">
      <c r="A131" s="78">
        <v>129</v>
      </c>
      <c r="B131" s="78" t="s">
        <v>2606</v>
      </c>
      <c r="C131" s="78" t="s">
        <v>1127</v>
      </c>
      <c r="D131" s="78" t="s">
        <v>90</v>
      </c>
      <c r="E131" s="78" t="s">
        <v>105</v>
      </c>
      <c r="F131" s="78">
        <v>2</v>
      </c>
      <c r="G131" s="78">
        <v>2.5</v>
      </c>
      <c r="H131" s="78" t="s">
        <v>3090</v>
      </c>
      <c r="I131" s="78">
        <v>527</v>
      </c>
      <c r="J131" s="79">
        <v>0</v>
      </c>
      <c r="K131" s="80">
        <v>0</v>
      </c>
      <c r="L131" s="80">
        <v>0</v>
      </c>
      <c r="M131" s="81">
        <v>0</v>
      </c>
      <c r="N131" s="82">
        <v>1</v>
      </c>
      <c r="O131" s="83">
        <v>0</v>
      </c>
      <c r="P131" s="83">
        <v>0</v>
      </c>
      <c r="Q131" s="84">
        <v>0</v>
      </c>
      <c r="R131" s="85">
        <v>0</v>
      </c>
      <c r="S131" s="80">
        <v>0</v>
      </c>
      <c r="T131" s="80">
        <v>0</v>
      </c>
      <c r="U131" s="80">
        <v>0</v>
      </c>
      <c r="V131" s="80">
        <v>0</v>
      </c>
      <c r="W131" s="81">
        <v>0</v>
      </c>
      <c r="X131" s="82">
        <v>0</v>
      </c>
      <c r="Y131" s="86">
        <v>0</v>
      </c>
      <c r="Z131" s="87">
        <v>1</v>
      </c>
      <c r="AA131" s="88" t="s">
        <v>3091</v>
      </c>
      <c r="AB131" s="89"/>
      <c r="AC131" s="71"/>
      <c r="AD131" s="72"/>
      <c r="AE131" s="72"/>
      <c r="AF131" s="72"/>
      <c r="AG131" s="73"/>
      <c r="AH131" s="74"/>
      <c r="AI131" s="75"/>
    </row>
    <row r="132" spans="1:35" s="45" customFormat="1" hidden="1" x14ac:dyDescent="0.25">
      <c r="A132" s="78">
        <v>130</v>
      </c>
      <c r="B132" s="78" t="s">
        <v>2606</v>
      </c>
      <c r="C132" s="78" t="s">
        <v>1127</v>
      </c>
      <c r="D132" s="78" t="s">
        <v>90</v>
      </c>
      <c r="E132" s="78" t="s">
        <v>105</v>
      </c>
      <c r="F132" s="78">
        <v>2</v>
      </c>
      <c r="G132" s="78">
        <v>2.5</v>
      </c>
      <c r="H132" s="78" t="s">
        <v>3090</v>
      </c>
      <c r="I132" s="78">
        <v>539</v>
      </c>
      <c r="J132" s="79">
        <v>0</v>
      </c>
      <c r="K132" s="80">
        <v>0</v>
      </c>
      <c r="L132" s="80">
        <v>0</v>
      </c>
      <c r="M132" s="81">
        <v>0</v>
      </c>
      <c r="N132" s="82">
        <v>0</v>
      </c>
      <c r="O132" s="83">
        <v>0</v>
      </c>
      <c r="P132" s="83">
        <v>0</v>
      </c>
      <c r="Q132" s="84">
        <v>0</v>
      </c>
      <c r="R132" s="85">
        <v>0</v>
      </c>
      <c r="S132" s="80">
        <v>0</v>
      </c>
      <c r="T132" s="80">
        <v>0</v>
      </c>
      <c r="U132" s="80">
        <v>0</v>
      </c>
      <c r="V132" s="80">
        <v>0</v>
      </c>
      <c r="W132" s="81">
        <v>0</v>
      </c>
      <c r="X132" s="82">
        <v>0</v>
      </c>
      <c r="Y132" s="86">
        <v>0</v>
      </c>
      <c r="Z132" s="87">
        <v>0</v>
      </c>
      <c r="AA132" s="88"/>
      <c r="AB132" s="89"/>
      <c r="AC132" s="71"/>
      <c r="AD132" s="72"/>
      <c r="AE132" s="72"/>
      <c r="AF132" s="72"/>
      <c r="AG132" s="73"/>
      <c r="AH132" s="74"/>
      <c r="AI132" s="75"/>
    </row>
    <row r="133" spans="1:35" s="45" customFormat="1" hidden="1" x14ac:dyDescent="0.25">
      <c r="A133" s="98">
        <v>131</v>
      </c>
      <c r="B133" s="78" t="s">
        <v>2606</v>
      </c>
      <c r="C133" s="78" t="s">
        <v>1127</v>
      </c>
      <c r="D133" s="78" t="s">
        <v>90</v>
      </c>
      <c r="E133" s="78" t="s">
        <v>105</v>
      </c>
      <c r="F133" s="78">
        <v>2</v>
      </c>
      <c r="G133" s="78">
        <v>2.5</v>
      </c>
      <c r="H133" s="78" t="s">
        <v>3090</v>
      </c>
      <c r="I133" s="78">
        <v>557</v>
      </c>
      <c r="J133" s="79">
        <v>0</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0</v>
      </c>
      <c r="AA133" s="88"/>
      <c r="AB133" s="89"/>
      <c r="AC133" s="71"/>
      <c r="AD133" s="72"/>
      <c r="AE133" s="72"/>
      <c r="AF133" s="72"/>
      <c r="AG133" s="73"/>
      <c r="AH133" s="74"/>
      <c r="AI133" s="75"/>
    </row>
    <row r="134" spans="1:35" s="45" customFormat="1" hidden="1" x14ac:dyDescent="0.25">
      <c r="A134" s="98">
        <v>132</v>
      </c>
      <c r="B134" s="78" t="s">
        <v>2606</v>
      </c>
      <c r="C134" s="78" t="s">
        <v>1127</v>
      </c>
      <c r="D134" s="78" t="s">
        <v>90</v>
      </c>
      <c r="E134" s="78" t="s">
        <v>105</v>
      </c>
      <c r="F134" s="78">
        <v>2</v>
      </c>
      <c r="G134" s="78">
        <v>2.5</v>
      </c>
      <c r="H134" s="78" t="s">
        <v>3090</v>
      </c>
      <c r="I134" s="78">
        <v>568</v>
      </c>
      <c r="J134" s="79">
        <v>0</v>
      </c>
      <c r="K134" s="80">
        <v>0</v>
      </c>
      <c r="L134" s="80">
        <v>0</v>
      </c>
      <c r="M134" s="81">
        <v>0</v>
      </c>
      <c r="N134" s="82">
        <v>0</v>
      </c>
      <c r="O134" s="83">
        <v>0</v>
      </c>
      <c r="P134" s="83">
        <v>0</v>
      </c>
      <c r="Q134" s="84">
        <v>0</v>
      </c>
      <c r="R134" s="85">
        <v>0</v>
      </c>
      <c r="S134" s="80">
        <v>0</v>
      </c>
      <c r="T134" s="80">
        <v>0</v>
      </c>
      <c r="U134" s="80">
        <v>0</v>
      </c>
      <c r="V134" s="80">
        <v>0</v>
      </c>
      <c r="W134" s="81">
        <v>0</v>
      </c>
      <c r="X134" s="82">
        <v>0</v>
      </c>
      <c r="Y134" s="86">
        <v>0</v>
      </c>
      <c r="Z134" s="87">
        <v>0</v>
      </c>
      <c r="AA134" s="88"/>
      <c r="AB134" s="89"/>
      <c r="AC134" s="71"/>
      <c r="AD134" s="72"/>
      <c r="AE134" s="72"/>
      <c r="AF134" s="72"/>
      <c r="AG134" s="73"/>
      <c r="AH134" s="74"/>
      <c r="AI134" s="75"/>
    </row>
    <row r="135" spans="1:35" s="45" customFormat="1" hidden="1" x14ac:dyDescent="0.25">
      <c r="A135" s="98">
        <v>133</v>
      </c>
      <c r="B135" s="78" t="s">
        <v>2606</v>
      </c>
      <c r="C135" s="78" t="s">
        <v>1127</v>
      </c>
      <c r="D135" s="78" t="s">
        <v>90</v>
      </c>
      <c r="E135" s="78" t="s">
        <v>105</v>
      </c>
      <c r="F135" s="78">
        <v>2</v>
      </c>
      <c r="G135" s="78">
        <v>2.5</v>
      </c>
      <c r="H135" s="78" t="s">
        <v>3090</v>
      </c>
      <c r="I135" s="78">
        <v>580</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c r="AB135" s="89"/>
      <c r="AC135" s="71"/>
      <c r="AD135" s="72"/>
      <c r="AE135" s="72"/>
      <c r="AF135" s="72"/>
      <c r="AG135" s="73"/>
      <c r="AH135" s="74"/>
      <c r="AI135" s="75"/>
    </row>
    <row r="136" spans="1:35" s="45" customFormat="1" hidden="1" x14ac:dyDescent="0.25">
      <c r="A136" s="98">
        <v>134</v>
      </c>
      <c r="B136" s="78" t="s">
        <v>2606</v>
      </c>
      <c r="C136" s="78" t="s">
        <v>1127</v>
      </c>
      <c r="D136" s="78" t="s">
        <v>90</v>
      </c>
      <c r="E136" s="78" t="s">
        <v>105</v>
      </c>
      <c r="F136" s="78">
        <v>2</v>
      </c>
      <c r="G136" s="78">
        <v>2.5</v>
      </c>
      <c r="H136" s="78" t="s">
        <v>3090</v>
      </c>
      <c r="I136" s="78">
        <v>622</v>
      </c>
      <c r="J136" s="79">
        <v>0</v>
      </c>
      <c r="K136" s="80">
        <v>0</v>
      </c>
      <c r="L136" s="80">
        <v>0</v>
      </c>
      <c r="M136" s="81">
        <v>0</v>
      </c>
      <c r="N136" s="82">
        <v>0</v>
      </c>
      <c r="O136" s="83">
        <v>0</v>
      </c>
      <c r="P136" s="83">
        <v>0</v>
      </c>
      <c r="Q136" s="84">
        <v>0</v>
      </c>
      <c r="R136" s="85">
        <v>0</v>
      </c>
      <c r="S136" s="80">
        <v>0</v>
      </c>
      <c r="T136" s="80">
        <v>0</v>
      </c>
      <c r="U136" s="80">
        <v>0</v>
      </c>
      <c r="V136" s="80">
        <v>0</v>
      </c>
      <c r="W136" s="81">
        <v>0</v>
      </c>
      <c r="X136" s="82">
        <v>0</v>
      </c>
      <c r="Y136" s="86">
        <v>0</v>
      </c>
      <c r="Z136" s="87">
        <v>0</v>
      </c>
      <c r="AA136" s="88"/>
      <c r="AB136" s="89"/>
      <c r="AC136" s="71"/>
      <c r="AD136" s="72"/>
      <c r="AE136" s="72"/>
      <c r="AF136" s="72"/>
      <c r="AG136" s="73"/>
      <c r="AH136" s="74"/>
      <c r="AI136" s="75"/>
    </row>
    <row r="137" spans="1:35" s="45" customFormat="1" hidden="1" x14ac:dyDescent="0.25">
      <c r="A137" s="98">
        <v>135</v>
      </c>
      <c r="B137" s="78" t="s">
        <v>2606</v>
      </c>
      <c r="C137" s="78" t="s">
        <v>1127</v>
      </c>
      <c r="D137" s="78" t="s">
        <v>90</v>
      </c>
      <c r="E137" s="78" t="s">
        <v>105</v>
      </c>
      <c r="F137" s="78">
        <v>2</v>
      </c>
      <c r="G137" s="78">
        <v>2.5</v>
      </c>
      <c r="H137" s="78" t="s">
        <v>3090</v>
      </c>
      <c r="I137" s="78">
        <v>624</v>
      </c>
      <c r="J137" s="79">
        <v>0</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0</v>
      </c>
      <c r="AA137" s="88"/>
      <c r="AB137" s="89"/>
      <c r="AC137" s="71"/>
      <c r="AD137" s="72"/>
      <c r="AE137" s="72"/>
      <c r="AF137" s="72"/>
      <c r="AG137" s="73"/>
      <c r="AH137" s="74"/>
      <c r="AI137" s="75"/>
    </row>
    <row r="138" spans="1:35" s="45" customFormat="1" ht="16.5" hidden="1" thickBot="1" x14ac:dyDescent="0.3">
      <c r="A138" s="100"/>
      <c r="B138" s="100"/>
      <c r="C138" s="100"/>
      <c r="D138" s="100"/>
      <c r="E138" s="100"/>
      <c r="F138" s="100"/>
      <c r="G138" s="100"/>
      <c r="H138" s="100"/>
      <c r="I138" s="100">
        <f>COUNTA(I3:I137)</f>
        <v>135</v>
      </c>
      <c r="J138" s="101">
        <f t="shared" ref="J138:Z138" si="0">SUM(J3:J137)</f>
        <v>15</v>
      </c>
      <c r="K138" s="102">
        <f t="shared" si="0"/>
        <v>12</v>
      </c>
      <c r="L138" s="102">
        <f t="shared" si="0"/>
        <v>0</v>
      </c>
      <c r="M138" s="103">
        <f t="shared" si="0"/>
        <v>0</v>
      </c>
      <c r="N138" s="101">
        <f t="shared" si="0"/>
        <v>42</v>
      </c>
      <c r="O138" s="102">
        <f t="shared" si="0"/>
        <v>6</v>
      </c>
      <c r="P138" s="102">
        <f t="shared" si="0"/>
        <v>0</v>
      </c>
      <c r="Q138" s="103">
        <f t="shared" si="0"/>
        <v>6</v>
      </c>
      <c r="R138" s="101">
        <f t="shared" si="0"/>
        <v>17</v>
      </c>
      <c r="S138" s="102">
        <f t="shared" si="0"/>
        <v>3</v>
      </c>
      <c r="T138" s="102">
        <f t="shared" si="0"/>
        <v>3</v>
      </c>
      <c r="U138" s="102">
        <f t="shared" si="0"/>
        <v>8</v>
      </c>
      <c r="V138" s="102">
        <f t="shared" si="0"/>
        <v>5</v>
      </c>
      <c r="W138" s="103">
        <f t="shared" si="0"/>
        <v>0</v>
      </c>
      <c r="X138" s="101">
        <f t="shared" si="0"/>
        <v>0</v>
      </c>
      <c r="Y138" s="104">
        <f t="shared" si="0"/>
        <v>0</v>
      </c>
      <c r="Z138" s="105">
        <f t="shared" si="0"/>
        <v>70</v>
      </c>
      <c r="AA138" s="106">
        <f>COUNTA(AA3:AA137)</f>
        <v>70</v>
      </c>
      <c r="AB138" s="106">
        <f>COUNTA(AB3:AB137)</f>
        <v>26</v>
      </c>
      <c r="AC138" s="107">
        <f>COUNTA(AC3:AC137)</f>
        <v>0</v>
      </c>
      <c r="AD138" s="108">
        <f>SUM(AD3:AD137)</f>
        <v>0</v>
      </c>
      <c r="AE138" s="108">
        <f>SUM(AE3:AE137)</f>
        <v>0</v>
      </c>
      <c r="AF138" s="108">
        <f>SUM(AF3:AF137)</f>
        <v>0</v>
      </c>
      <c r="AG138" s="109">
        <f>COUNTA(AG3:AG137)</f>
        <v>0</v>
      </c>
      <c r="AH138" s="108">
        <f>SUM(AH3:AH137)</f>
        <v>0</v>
      </c>
      <c r="AI138" s="110">
        <f>COUNTA(AI3:AI137)</f>
        <v>0</v>
      </c>
    </row>
  </sheetData>
  <autoFilter ref="A2:AI138">
    <filterColumn colId="9">
      <filters>
        <filter val="1"/>
      </filters>
    </filterColumn>
    <filterColumn colId="26">
      <colorFilter dxfId="3"/>
    </filterColumn>
    <sortState ref="A4:AI49">
      <sortCondition ref="H2:H138"/>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0"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filterMode="1">
    <pageSetUpPr fitToPage="1"/>
  </sheetPr>
  <dimension ref="A1:AI119"/>
  <sheetViews>
    <sheetView topLeftCell="D1" zoomScaleNormal="100" workbookViewId="0">
      <pane ySplit="2" topLeftCell="A49" activePane="bottomLeft" state="frozen"/>
      <selection activeCell="D10" sqref="D10"/>
      <selection pane="bottomLeft" activeCell="D65" sqref="D65"/>
    </sheetView>
  </sheetViews>
  <sheetFormatPr baseColWidth="10" defaultRowHeight="15" x14ac:dyDescent="0.2"/>
  <cols>
    <col min="1" max="1" width="7" style="111" customWidth="1"/>
    <col min="2" max="3" width="11.42578125" style="111" hidden="1" customWidth="1"/>
    <col min="4" max="4" width="52.140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98</v>
      </c>
      <c r="C3" s="60" t="s">
        <v>273</v>
      </c>
      <c r="D3" s="60" t="s">
        <v>91</v>
      </c>
      <c r="E3" s="60" t="s">
        <v>105</v>
      </c>
      <c r="F3" s="60">
        <v>1</v>
      </c>
      <c r="G3" s="60">
        <v>1.1000000000000001</v>
      </c>
      <c r="H3" s="60" t="s">
        <v>2567</v>
      </c>
      <c r="I3" s="60">
        <v>529</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98</v>
      </c>
      <c r="C4" s="76" t="s">
        <v>273</v>
      </c>
      <c r="D4" s="76" t="s">
        <v>91</v>
      </c>
      <c r="E4" s="76" t="s">
        <v>105</v>
      </c>
      <c r="F4" s="76">
        <v>1</v>
      </c>
      <c r="G4" s="76">
        <v>1.1000000000000001</v>
      </c>
      <c r="H4" s="76" t="s">
        <v>2567</v>
      </c>
      <c r="I4" s="76">
        <v>561</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98</v>
      </c>
      <c r="C5" s="76" t="s">
        <v>273</v>
      </c>
      <c r="D5" s="76" t="s">
        <v>91</v>
      </c>
      <c r="E5" s="76" t="s">
        <v>105</v>
      </c>
      <c r="F5" s="76">
        <v>1</v>
      </c>
      <c r="G5" s="76">
        <v>1.1000000000000001</v>
      </c>
      <c r="H5" s="76" t="s">
        <v>2567</v>
      </c>
      <c r="I5" s="76">
        <v>566</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98</v>
      </c>
      <c r="C6" s="76" t="s">
        <v>273</v>
      </c>
      <c r="D6" s="76" t="s">
        <v>91</v>
      </c>
      <c r="E6" s="76" t="s">
        <v>105</v>
      </c>
      <c r="F6" s="76">
        <v>1</v>
      </c>
      <c r="G6" s="76">
        <v>1.1000000000000001</v>
      </c>
      <c r="H6" s="76" t="s">
        <v>2567</v>
      </c>
      <c r="I6" s="76">
        <v>569</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98</v>
      </c>
      <c r="C7" s="76" t="s">
        <v>273</v>
      </c>
      <c r="D7" s="76" t="s">
        <v>91</v>
      </c>
      <c r="E7" s="76" t="s">
        <v>105</v>
      </c>
      <c r="F7" s="76">
        <v>1</v>
      </c>
      <c r="G7" s="76">
        <v>1.1000000000000001</v>
      </c>
      <c r="H7" s="76" t="s">
        <v>2568</v>
      </c>
      <c r="I7" s="76">
        <v>475</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31.5" hidden="1" x14ac:dyDescent="0.25">
      <c r="A8" s="76">
        <v>6</v>
      </c>
      <c r="B8" s="76" t="s">
        <v>98</v>
      </c>
      <c r="C8" s="76" t="s">
        <v>273</v>
      </c>
      <c r="D8" s="76" t="s">
        <v>91</v>
      </c>
      <c r="E8" s="76" t="s">
        <v>105</v>
      </c>
      <c r="F8" s="76">
        <v>1</v>
      </c>
      <c r="G8" s="76">
        <v>1.1000000000000001</v>
      </c>
      <c r="H8" s="76" t="s">
        <v>2568</v>
      </c>
      <c r="I8" s="76">
        <v>486</v>
      </c>
      <c r="J8" s="61">
        <v>0</v>
      </c>
      <c r="K8" s="62">
        <v>0</v>
      </c>
      <c r="L8" s="62">
        <v>0</v>
      </c>
      <c r="M8" s="63">
        <v>0</v>
      </c>
      <c r="N8" s="64">
        <v>0</v>
      </c>
      <c r="O8" s="65">
        <v>0</v>
      </c>
      <c r="P8" s="65">
        <v>0</v>
      </c>
      <c r="Q8" s="66">
        <v>0</v>
      </c>
      <c r="R8" s="67">
        <v>0</v>
      </c>
      <c r="S8" s="62">
        <v>0</v>
      </c>
      <c r="T8" s="62">
        <v>0</v>
      </c>
      <c r="U8" s="62">
        <v>1</v>
      </c>
      <c r="V8" s="62">
        <v>0</v>
      </c>
      <c r="W8" s="63">
        <v>0</v>
      </c>
      <c r="X8" s="64">
        <v>0</v>
      </c>
      <c r="Y8" s="77">
        <v>0</v>
      </c>
      <c r="Z8" s="70">
        <v>1</v>
      </c>
      <c r="AA8" s="162" t="s">
        <v>3223</v>
      </c>
      <c r="AB8" s="164"/>
      <c r="AC8" s="71"/>
      <c r="AD8" s="72"/>
      <c r="AE8" s="72"/>
      <c r="AF8" s="72"/>
      <c r="AG8" s="73"/>
      <c r="AH8" s="74"/>
      <c r="AI8" s="75"/>
    </row>
    <row r="9" spans="1:35" s="45" customFormat="1" ht="15.75" hidden="1" x14ac:dyDescent="0.25">
      <c r="A9" s="76">
        <v>7</v>
      </c>
      <c r="B9" s="76" t="s">
        <v>98</v>
      </c>
      <c r="C9" s="76" t="s">
        <v>273</v>
      </c>
      <c r="D9" s="76" t="s">
        <v>91</v>
      </c>
      <c r="E9" s="76" t="s">
        <v>105</v>
      </c>
      <c r="F9" s="76">
        <v>1</v>
      </c>
      <c r="G9" s="76">
        <v>1.1000000000000001</v>
      </c>
      <c r="H9" s="76" t="s">
        <v>2568</v>
      </c>
      <c r="I9" s="76">
        <v>488</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63" x14ac:dyDescent="0.25">
      <c r="A10" s="76">
        <v>8</v>
      </c>
      <c r="B10" s="76" t="s">
        <v>98</v>
      </c>
      <c r="C10" s="76" t="s">
        <v>273</v>
      </c>
      <c r="D10" s="76" t="s">
        <v>91</v>
      </c>
      <c r="E10" s="76" t="s">
        <v>105</v>
      </c>
      <c r="F10" s="76">
        <v>1</v>
      </c>
      <c r="G10" s="76">
        <v>1.1000000000000001</v>
      </c>
      <c r="H10" s="76" t="s">
        <v>2568</v>
      </c>
      <c r="I10" s="76">
        <v>638</v>
      </c>
      <c r="J10" s="61">
        <v>1</v>
      </c>
      <c r="K10" s="62">
        <v>0</v>
      </c>
      <c r="L10" s="62">
        <v>0</v>
      </c>
      <c r="M10" s="63">
        <v>0</v>
      </c>
      <c r="N10" s="64">
        <v>0</v>
      </c>
      <c r="O10" s="65">
        <v>0</v>
      </c>
      <c r="P10" s="65">
        <v>0</v>
      </c>
      <c r="Q10" s="66">
        <v>0</v>
      </c>
      <c r="R10" s="67">
        <v>0</v>
      </c>
      <c r="S10" s="62">
        <v>0</v>
      </c>
      <c r="T10" s="62">
        <v>0</v>
      </c>
      <c r="U10" s="62">
        <v>0</v>
      </c>
      <c r="V10" s="62">
        <v>0</v>
      </c>
      <c r="W10" s="63">
        <v>0</v>
      </c>
      <c r="X10" s="64">
        <v>0</v>
      </c>
      <c r="Y10" s="77">
        <v>0</v>
      </c>
      <c r="Z10" s="70">
        <v>1</v>
      </c>
      <c r="AA10" s="162" t="s">
        <v>2569</v>
      </c>
      <c r="AB10" s="164"/>
      <c r="AC10" s="71"/>
      <c r="AD10" s="72"/>
      <c r="AE10" s="72"/>
      <c r="AF10" s="72"/>
      <c r="AG10" s="73"/>
      <c r="AH10" s="74"/>
      <c r="AI10" s="75"/>
    </row>
    <row r="11" spans="1:35" s="45" customFormat="1" ht="15.75" hidden="1" x14ac:dyDescent="0.25">
      <c r="A11" s="76">
        <v>9</v>
      </c>
      <c r="B11" s="76" t="s">
        <v>98</v>
      </c>
      <c r="C11" s="76" t="s">
        <v>273</v>
      </c>
      <c r="D11" s="76" t="s">
        <v>91</v>
      </c>
      <c r="E11" s="76" t="s">
        <v>105</v>
      </c>
      <c r="F11" s="76">
        <v>1</v>
      </c>
      <c r="G11" s="76">
        <v>1.1000000000000001</v>
      </c>
      <c r="H11" s="76" t="s">
        <v>2570</v>
      </c>
      <c r="I11" s="76">
        <v>455</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98</v>
      </c>
      <c r="C12" s="76" t="s">
        <v>273</v>
      </c>
      <c r="D12" s="76" t="s">
        <v>91</v>
      </c>
      <c r="E12" s="76" t="s">
        <v>105</v>
      </c>
      <c r="F12" s="76">
        <v>1</v>
      </c>
      <c r="G12" s="76">
        <v>1.1000000000000001</v>
      </c>
      <c r="H12" s="76" t="s">
        <v>2570</v>
      </c>
      <c r="I12" s="76">
        <v>469</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98</v>
      </c>
      <c r="C13" s="76" t="s">
        <v>273</v>
      </c>
      <c r="D13" s="76" t="s">
        <v>91</v>
      </c>
      <c r="E13" s="76" t="s">
        <v>105</v>
      </c>
      <c r="F13" s="76">
        <v>1</v>
      </c>
      <c r="G13" s="76">
        <v>1.1000000000000001</v>
      </c>
      <c r="H13" s="76" t="s">
        <v>2570</v>
      </c>
      <c r="I13" s="76">
        <v>567</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31.5" hidden="1" x14ac:dyDescent="0.25">
      <c r="A14" s="76">
        <v>12</v>
      </c>
      <c r="B14" s="76" t="s">
        <v>98</v>
      </c>
      <c r="C14" s="76" t="s">
        <v>273</v>
      </c>
      <c r="D14" s="76" t="s">
        <v>91</v>
      </c>
      <c r="E14" s="76" t="s">
        <v>105</v>
      </c>
      <c r="F14" s="76">
        <v>1</v>
      </c>
      <c r="G14" s="76">
        <v>1.1000000000000001</v>
      </c>
      <c r="H14" s="76" t="s">
        <v>2570</v>
      </c>
      <c r="I14" s="76">
        <v>601</v>
      </c>
      <c r="J14" s="61">
        <v>0</v>
      </c>
      <c r="K14" s="62">
        <v>0</v>
      </c>
      <c r="L14" s="62">
        <v>0</v>
      </c>
      <c r="M14" s="63">
        <v>0</v>
      </c>
      <c r="N14" s="64">
        <v>0</v>
      </c>
      <c r="O14" s="65">
        <v>1</v>
      </c>
      <c r="P14" s="65">
        <v>0</v>
      </c>
      <c r="Q14" s="66">
        <v>0</v>
      </c>
      <c r="R14" s="67">
        <v>0</v>
      </c>
      <c r="S14" s="62">
        <v>0</v>
      </c>
      <c r="T14" s="62">
        <v>0</v>
      </c>
      <c r="U14" s="62">
        <v>0</v>
      </c>
      <c r="V14" s="62">
        <v>0</v>
      </c>
      <c r="W14" s="63">
        <v>0</v>
      </c>
      <c r="X14" s="64">
        <v>0</v>
      </c>
      <c r="Y14" s="77">
        <v>0</v>
      </c>
      <c r="Z14" s="70">
        <v>1</v>
      </c>
      <c r="AA14" s="162" t="s">
        <v>3224</v>
      </c>
      <c r="AB14" s="164"/>
      <c r="AC14" s="71"/>
      <c r="AD14" s="72"/>
      <c r="AE14" s="72"/>
      <c r="AF14" s="72"/>
      <c r="AG14" s="73"/>
      <c r="AH14" s="74"/>
      <c r="AI14" s="75"/>
    </row>
    <row r="15" spans="1:35" s="45" customFormat="1" ht="15.75" hidden="1" x14ac:dyDescent="0.25">
      <c r="A15" s="76">
        <v>13</v>
      </c>
      <c r="B15" s="76" t="s">
        <v>98</v>
      </c>
      <c r="C15" s="76" t="s">
        <v>273</v>
      </c>
      <c r="D15" s="76" t="s">
        <v>91</v>
      </c>
      <c r="E15" s="76" t="s">
        <v>105</v>
      </c>
      <c r="F15" s="76">
        <v>1</v>
      </c>
      <c r="G15" s="76">
        <v>1.1000000000000001</v>
      </c>
      <c r="H15" s="76" t="s">
        <v>2570</v>
      </c>
      <c r="I15" s="76">
        <v>603</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hidden="1" x14ac:dyDescent="0.25">
      <c r="A16" s="76">
        <v>14</v>
      </c>
      <c r="B16" s="76" t="s">
        <v>98</v>
      </c>
      <c r="C16" s="76" t="s">
        <v>273</v>
      </c>
      <c r="D16" s="76" t="s">
        <v>91</v>
      </c>
      <c r="E16" s="76" t="s">
        <v>105</v>
      </c>
      <c r="F16" s="76">
        <v>1</v>
      </c>
      <c r="G16" s="76">
        <v>1.1000000000000001</v>
      </c>
      <c r="H16" s="76" t="s">
        <v>2571</v>
      </c>
      <c r="I16" s="76">
        <v>485</v>
      </c>
      <c r="J16" s="61">
        <v>0</v>
      </c>
      <c r="K16" s="62">
        <v>1</v>
      </c>
      <c r="L16" s="62">
        <v>0</v>
      </c>
      <c r="M16" s="63">
        <v>0</v>
      </c>
      <c r="N16" s="64">
        <v>0</v>
      </c>
      <c r="O16" s="65">
        <v>0</v>
      </c>
      <c r="P16" s="65">
        <v>0</v>
      </c>
      <c r="Q16" s="66">
        <v>0</v>
      </c>
      <c r="R16" s="67">
        <v>0</v>
      </c>
      <c r="S16" s="62">
        <v>0</v>
      </c>
      <c r="T16" s="62">
        <v>0</v>
      </c>
      <c r="U16" s="62">
        <v>0</v>
      </c>
      <c r="V16" s="62">
        <v>0</v>
      </c>
      <c r="W16" s="63">
        <v>0</v>
      </c>
      <c r="X16" s="64">
        <v>0</v>
      </c>
      <c r="Y16" s="77">
        <v>0</v>
      </c>
      <c r="Z16" s="70">
        <v>1</v>
      </c>
      <c r="AA16" s="162" t="s">
        <v>115</v>
      </c>
      <c r="AB16" s="164"/>
      <c r="AC16" s="71"/>
      <c r="AD16" s="72"/>
      <c r="AE16" s="72"/>
      <c r="AF16" s="72"/>
      <c r="AG16" s="73"/>
      <c r="AH16" s="74"/>
      <c r="AI16" s="75"/>
    </row>
    <row r="17" spans="1:35" s="45" customFormat="1" ht="15.75" hidden="1" x14ac:dyDescent="0.25">
      <c r="A17" s="78">
        <v>15</v>
      </c>
      <c r="B17" s="78" t="s">
        <v>98</v>
      </c>
      <c r="C17" s="78" t="s">
        <v>273</v>
      </c>
      <c r="D17" s="78" t="s">
        <v>91</v>
      </c>
      <c r="E17" s="78" t="s">
        <v>105</v>
      </c>
      <c r="F17" s="78">
        <v>1</v>
      </c>
      <c r="G17" s="78">
        <v>1.1000000000000001</v>
      </c>
      <c r="H17" s="78" t="s">
        <v>2571</v>
      </c>
      <c r="I17" s="78">
        <v>602</v>
      </c>
      <c r="J17" s="79">
        <v>0</v>
      </c>
      <c r="K17" s="80">
        <v>1</v>
      </c>
      <c r="L17" s="80">
        <v>0</v>
      </c>
      <c r="M17" s="81">
        <v>0</v>
      </c>
      <c r="N17" s="82">
        <v>0</v>
      </c>
      <c r="O17" s="83">
        <v>0</v>
      </c>
      <c r="P17" s="83">
        <v>0</v>
      </c>
      <c r="Q17" s="84">
        <v>0</v>
      </c>
      <c r="R17" s="85">
        <v>0</v>
      </c>
      <c r="S17" s="80">
        <v>0</v>
      </c>
      <c r="T17" s="80">
        <v>0</v>
      </c>
      <c r="U17" s="80">
        <v>0</v>
      </c>
      <c r="V17" s="80">
        <v>0</v>
      </c>
      <c r="W17" s="81">
        <v>0</v>
      </c>
      <c r="X17" s="82">
        <v>0</v>
      </c>
      <c r="Y17" s="86">
        <v>0</v>
      </c>
      <c r="Z17" s="87">
        <v>1</v>
      </c>
      <c r="AA17" s="166" t="s">
        <v>115</v>
      </c>
      <c r="AB17" s="167"/>
      <c r="AC17" s="71"/>
      <c r="AD17" s="72"/>
      <c r="AE17" s="72"/>
      <c r="AF17" s="72"/>
      <c r="AG17" s="73"/>
      <c r="AH17" s="74"/>
      <c r="AI17" s="75"/>
    </row>
    <row r="18" spans="1:35" s="45" customFormat="1" ht="15.75" hidden="1" x14ac:dyDescent="0.25">
      <c r="A18" s="78">
        <v>16</v>
      </c>
      <c r="B18" s="78" t="s">
        <v>98</v>
      </c>
      <c r="C18" s="78" t="s">
        <v>273</v>
      </c>
      <c r="D18" s="78" t="s">
        <v>91</v>
      </c>
      <c r="E18" s="78" t="s">
        <v>105</v>
      </c>
      <c r="F18" s="78">
        <v>1</v>
      </c>
      <c r="G18" s="78">
        <v>1.1000000000000001</v>
      </c>
      <c r="H18" s="78" t="s">
        <v>2571</v>
      </c>
      <c r="I18" s="78">
        <v>625</v>
      </c>
      <c r="J18" s="79">
        <v>0</v>
      </c>
      <c r="K18" s="80">
        <v>1</v>
      </c>
      <c r="L18" s="80">
        <v>0</v>
      </c>
      <c r="M18" s="81">
        <v>0</v>
      </c>
      <c r="N18" s="82">
        <v>0</v>
      </c>
      <c r="O18" s="83">
        <v>0</v>
      </c>
      <c r="P18" s="83">
        <v>0</v>
      </c>
      <c r="Q18" s="84">
        <v>0</v>
      </c>
      <c r="R18" s="85">
        <v>0</v>
      </c>
      <c r="S18" s="80">
        <v>0</v>
      </c>
      <c r="T18" s="80">
        <v>0</v>
      </c>
      <c r="U18" s="80">
        <v>0</v>
      </c>
      <c r="V18" s="80">
        <v>0</v>
      </c>
      <c r="W18" s="81">
        <v>0</v>
      </c>
      <c r="X18" s="82">
        <v>0</v>
      </c>
      <c r="Y18" s="86">
        <v>0</v>
      </c>
      <c r="Z18" s="87">
        <v>1</v>
      </c>
      <c r="AA18" s="168" t="s">
        <v>115</v>
      </c>
      <c r="AB18" s="167"/>
      <c r="AC18" s="71"/>
      <c r="AD18" s="72"/>
      <c r="AE18" s="72"/>
      <c r="AF18" s="72"/>
      <c r="AG18" s="73"/>
      <c r="AH18" s="74"/>
      <c r="AI18" s="75"/>
    </row>
    <row r="19" spans="1:35" s="45" customFormat="1" ht="47.25" hidden="1" x14ac:dyDescent="0.25">
      <c r="A19" s="78">
        <v>17</v>
      </c>
      <c r="B19" s="78" t="s">
        <v>98</v>
      </c>
      <c r="C19" s="78" t="s">
        <v>273</v>
      </c>
      <c r="D19" s="78" t="s">
        <v>91</v>
      </c>
      <c r="E19" s="78" t="s">
        <v>105</v>
      </c>
      <c r="F19" s="78">
        <v>1</v>
      </c>
      <c r="G19" s="78">
        <v>1.1000000000000001</v>
      </c>
      <c r="H19" s="78" t="s">
        <v>2571</v>
      </c>
      <c r="I19" s="78">
        <v>639</v>
      </c>
      <c r="J19" s="79">
        <v>0</v>
      </c>
      <c r="K19" s="80">
        <v>1</v>
      </c>
      <c r="L19" s="80">
        <v>0</v>
      </c>
      <c r="M19" s="81">
        <v>0</v>
      </c>
      <c r="N19" s="82">
        <v>0</v>
      </c>
      <c r="O19" s="83">
        <v>0</v>
      </c>
      <c r="P19" s="83">
        <v>0</v>
      </c>
      <c r="Q19" s="84">
        <v>0</v>
      </c>
      <c r="R19" s="85">
        <v>0</v>
      </c>
      <c r="S19" s="80">
        <v>1</v>
      </c>
      <c r="T19" s="80">
        <v>0</v>
      </c>
      <c r="U19" s="80">
        <v>0</v>
      </c>
      <c r="V19" s="91">
        <v>0</v>
      </c>
      <c r="W19" s="81">
        <v>0</v>
      </c>
      <c r="X19" s="82">
        <v>0</v>
      </c>
      <c r="Y19" s="86">
        <v>0</v>
      </c>
      <c r="Z19" s="87">
        <v>1</v>
      </c>
      <c r="AA19" s="166" t="s">
        <v>2955</v>
      </c>
      <c r="AB19" s="167"/>
      <c r="AC19" s="71"/>
      <c r="AD19" s="72"/>
      <c r="AE19" s="72"/>
      <c r="AF19" s="72"/>
      <c r="AG19" s="73"/>
      <c r="AH19" s="74"/>
      <c r="AI19" s="75"/>
    </row>
    <row r="20" spans="1:35" s="45" customFormat="1" ht="15.75" hidden="1" x14ac:dyDescent="0.25">
      <c r="A20" s="78">
        <v>18</v>
      </c>
      <c r="B20" s="78" t="s">
        <v>98</v>
      </c>
      <c r="C20" s="78" t="s">
        <v>273</v>
      </c>
      <c r="D20" s="78" t="s">
        <v>91</v>
      </c>
      <c r="E20" s="78" t="s">
        <v>105</v>
      </c>
      <c r="F20" s="78">
        <v>1</v>
      </c>
      <c r="G20" s="78">
        <v>1.2</v>
      </c>
      <c r="H20" s="78" t="s">
        <v>2635</v>
      </c>
      <c r="I20" s="78">
        <v>465</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c r="AB20" s="167"/>
      <c r="AC20" s="71"/>
      <c r="AD20" s="72"/>
      <c r="AE20" s="72"/>
      <c r="AF20" s="72"/>
      <c r="AG20" s="73"/>
      <c r="AH20" s="74"/>
      <c r="AI20" s="75"/>
    </row>
    <row r="21" spans="1:35" s="45" customFormat="1" ht="15.75" hidden="1" x14ac:dyDescent="0.25">
      <c r="A21" s="78">
        <v>19</v>
      </c>
      <c r="B21" s="78" t="s">
        <v>98</v>
      </c>
      <c r="C21" s="78" t="s">
        <v>273</v>
      </c>
      <c r="D21" s="78" t="s">
        <v>91</v>
      </c>
      <c r="E21" s="78" t="s">
        <v>105</v>
      </c>
      <c r="F21" s="78">
        <v>1</v>
      </c>
      <c r="G21" s="78">
        <v>1.2</v>
      </c>
      <c r="H21" s="78" t="s">
        <v>2635</v>
      </c>
      <c r="I21" s="78">
        <v>467</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8">
        <v>20</v>
      </c>
      <c r="B22" s="78" t="s">
        <v>98</v>
      </c>
      <c r="C22" s="78" t="s">
        <v>273</v>
      </c>
      <c r="D22" s="78" t="s">
        <v>91</v>
      </c>
      <c r="E22" s="78" t="s">
        <v>105</v>
      </c>
      <c r="F22" s="78">
        <v>1</v>
      </c>
      <c r="G22" s="78">
        <v>1.2</v>
      </c>
      <c r="H22" s="78" t="s">
        <v>2635</v>
      </c>
      <c r="I22" s="78">
        <v>504</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98</v>
      </c>
      <c r="C23" s="78" t="s">
        <v>273</v>
      </c>
      <c r="D23" s="78" t="s">
        <v>91</v>
      </c>
      <c r="E23" s="78" t="s">
        <v>105</v>
      </c>
      <c r="F23" s="78">
        <v>1</v>
      </c>
      <c r="G23" s="78">
        <v>1.2</v>
      </c>
      <c r="H23" s="78" t="s">
        <v>2635</v>
      </c>
      <c r="I23" s="78">
        <v>560</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hidden="1" x14ac:dyDescent="0.25">
      <c r="A24" s="78">
        <v>22</v>
      </c>
      <c r="B24" s="78" t="s">
        <v>98</v>
      </c>
      <c r="C24" s="78" t="s">
        <v>273</v>
      </c>
      <c r="D24" s="78" t="s">
        <v>91</v>
      </c>
      <c r="E24" s="78" t="s">
        <v>105</v>
      </c>
      <c r="F24" s="78">
        <v>1</v>
      </c>
      <c r="G24" s="78">
        <v>1.2</v>
      </c>
      <c r="H24" s="78" t="s">
        <v>2635</v>
      </c>
      <c r="I24" s="78">
        <v>632</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8">
        <v>23</v>
      </c>
      <c r="B25" s="78" t="s">
        <v>98</v>
      </c>
      <c r="C25" s="78" t="s">
        <v>273</v>
      </c>
      <c r="D25" s="78" t="s">
        <v>91</v>
      </c>
      <c r="E25" s="78" t="s">
        <v>105</v>
      </c>
      <c r="F25" s="78">
        <v>1</v>
      </c>
      <c r="G25" s="78">
        <v>1.2</v>
      </c>
      <c r="H25" s="78" t="s">
        <v>2636</v>
      </c>
      <c r="I25" s="78">
        <v>456</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98</v>
      </c>
      <c r="C26" s="78" t="s">
        <v>273</v>
      </c>
      <c r="D26" s="78" t="s">
        <v>91</v>
      </c>
      <c r="E26" s="78" t="s">
        <v>105</v>
      </c>
      <c r="F26" s="78">
        <v>1</v>
      </c>
      <c r="G26" s="78">
        <v>1.2</v>
      </c>
      <c r="H26" s="78" t="s">
        <v>2636</v>
      </c>
      <c r="I26" s="78">
        <v>510</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8">
        <v>25</v>
      </c>
      <c r="B27" s="78" t="s">
        <v>98</v>
      </c>
      <c r="C27" s="78" t="s">
        <v>273</v>
      </c>
      <c r="D27" s="78" t="s">
        <v>91</v>
      </c>
      <c r="E27" s="78" t="s">
        <v>105</v>
      </c>
      <c r="F27" s="78">
        <v>1</v>
      </c>
      <c r="G27" s="78">
        <v>1.2</v>
      </c>
      <c r="H27" s="78" t="s">
        <v>2636</v>
      </c>
      <c r="I27" s="78">
        <v>623</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15.75" hidden="1" x14ac:dyDescent="0.25">
      <c r="A28" s="78">
        <v>26</v>
      </c>
      <c r="B28" s="78" t="s">
        <v>98</v>
      </c>
      <c r="C28" s="78" t="s">
        <v>273</v>
      </c>
      <c r="D28" s="78" t="s">
        <v>91</v>
      </c>
      <c r="E28" s="78" t="s">
        <v>105</v>
      </c>
      <c r="F28" s="78">
        <v>1</v>
      </c>
      <c r="G28" s="78">
        <v>1.2</v>
      </c>
      <c r="H28" s="78" t="s">
        <v>2636</v>
      </c>
      <c r="I28" s="78">
        <v>631</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47.25" x14ac:dyDescent="0.25">
      <c r="A29" s="78">
        <v>27</v>
      </c>
      <c r="B29" s="78" t="s">
        <v>98</v>
      </c>
      <c r="C29" s="78" t="s">
        <v>273</v>
      </c>
      <c r="D29" s="78" t="s">
        <v>91</v>
      </c>
      <c r="E29" s="78" t="s">
        <v>105</v>
      </c>
      <c r="F29" s="78">
        <v>1</v>
      </c>
      <c r="G29" s="78">
        <v>1.3</v>
      </c>
      <c r="H29" s="78" t="s">
        <v>2637</v>
      </c>
      <c r="I29" s="78">
        <v>521</v>
      </c>
      <c r="J29" s="79">
        <v>1</v>
      </c>
      <c r="K29" s="80">
        <v>0</v>
      </c>
      <c r="L29" s="80">
        <v>0</v>
      </c>
      <c r="M29" s="81">
        <v>0</v>
      </c>
      <c r="N29" s="82">
        <v>0</v>
      </c>
      <c r="O29" s="83">
        <v>0</v>
      </c>
      <c r="P29" s="83">
        <v>0</v>
      </c>
      <c r="Q29" s="84">
        <v>0</v>
      </c>
      <c r="R29" s="85">
        <v>0</v>
      </c>
      <c r="S29" s="80">
        <v>0</v>
      </c>
      <c r="T29" s="80">
        <v>0</v>
      </c>
      <c r="U29" s="80">
        <v>0</v>
      </c>
      <c r="V29" s="80">
        <v>0</v>
      </c>
      <c r="W29" s="81">
        <v>0</v>
      </c>
      <c r="X29" s="82">
        <v>0</v>
      </c>
      <c r="Y29" s="86">
        <v>0</v>
      </c>
      <c r="Z29" s="87">
        <v>1</v>
      </c>
      <c r="AA29" s="166" t="s">
        <v>2638</v>
      </c>
      <c r="AB29" s="167"/>
      <c r="AC29" s="71"/>
      <c r="AD29" s="72"/>
      <c r="AE29" s="72"/>
      <c r="AF29" s="72"/>
      <c r="AG29" s="73"/>
      <c r="AH29" s="74"/>
      <c r="AI29" s="75"/>
    </row>
    <row r="30" spans="1:35" s="45" customFormat="1" ht="15.75" hidden="1" x14ac:dyDescent="0.25">
      <c r="A30" s="78">
        <v>28</v>
      </c>
      <c r="B30" s="78" t="s">
        <v>98</v>
      </c>
      <c r="C30" s="78" t="s">
        <v>273</v>
      </c>
      <c r="D30" s="78" t="s">
        <v>91</v>
      </c>
      <c r="E30" s="78" t="s">
        <v>105</v>
      </c>
      <c r="F30" s="78">
        <v>1</v>
      </c>
      <c r="G30" s="78">
        <v>1.3</v>
      </c>
      <c r="H30" s="78" t="s">
        <v>2637</v>
      </c>
      <c r="I30" s="78">
        <v>592</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15.75" hidden="1" x14ac:dyDescent="0.25">
      <c r="A31" s="78">
        <v>29</v>
      </c>
      <c r="B31" s="78" t="s">
        <v>98</v>
      </c>
      <c r="C31" s="78" t="s">
        <v>273</v>
      </c>
      <c r="D31" s="78" t="s">
        <v>91</v>
      </c>
      <c r="E31" s="78" t="s">
        <v>105</v>
      </c>
      <c r="F31" s="78">
        <v>1</v>
      </c>
      <c r="G31" s="78">
        <v>1.3</v>
      </c>
      <c r="H31" s="78" t="s">
        <v>2637</v>
      </c>
      <c r="I31" s="78">
        <v>606</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98</v>
      </c>
      <c r="C32" s="78" t="s">
        <v>273</v>
      </c>
      <c r="D32" s="78" t="s">
        <v>91</v>
      </c>
      <c r="E32" s="78" t="s">
        <v>105</v>
      </c>
      <c r="F32" s="78">
        <v>1</v>
      </c>
      <c r="G32" s="78">
        <v>1.3</v>
      </c>
      <c r="H32" s="78" t="s">
        <v>2637</v>
      </c>
      <c r="I32" s="78">
        <v>611</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98</v>
      </c>
      <c r="C33" s="78" t="s">
        <v>273</v>
      </c>
      <c r="D33" s="78" t="s">
        <v>91</v>
      </c>
      <c r="E33" s="78" t="s">
        <v>105</v>
      </c>
      <c r="F33" s="78">
        <v>1</v>
      </c>
      <c r="G33" s="78">
        <v>1.3</v>
      </c>
      <c r="H33" s="78" t="s">
        <v>2680</v>
      </c>
      <c r="I33" s="78">
        <v>474</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98</v>
      </c>
      <c r="C34" s="78" t="s">
        <v>273</v>
      </c>
      <c r="D34" s="78" t="s">
        <v>91</v>
      </c>
      <c r="E34" s="78" t="s">
        <v>105</v>
      </c>
      <c r="F34" s="78">
        <v>1</v>
      </c>
      <c r="G34" s="78">
        <v>1.3</v>
      </c>
      <c r="H34" s="78" t="s">
        <v>2680</v>
      </c>
      <c r="I34" s="78">
        <v>496</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98</v>
      </c>
      <c r="C35" s="78" t="s">
        <v>273</v>
      </c>
      <c r="D35" s="78" t="s">
        <v>91</v>
      </c>
      <c r="E35" s="78" t="s">
        <v>105</v>
      </c>
      <c r="F35" s="78">
        <v>1</v>
      </c>
      <c r="G35" s="78">
        <v>1.3</v>
      </c>
      <c r="H35" s="78" t="s">
        <v>2680</v>
      </c>
      <c r="I35" s="78">
        <v>522</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98</v>
      </c>
      <c r="C36" s="78" t="s">
        <v>273</v>
      </c>
      <c r="D36" s="78" t="s">
        <v>91</v>
      </c>
      <c r="E36" s="78" t="s">
        <v>105</v>
      </c>
      <c r="F36" s="78">
        <v>1</v>
      </c>
      <c r="G36" s="78">
        <v>1.3</v>
      </c>
      <c r="H36" s="78" t="s">
        <v>2680</v>
      </c>
      <c r="I36" s="78">
        <v>536</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98</v>
      </c>
      <c r="C37" s="78" t="s">
        <v>273</v>
      </c>
      <c r="D37" s="78" t="s">
        <v>91</v>
      </c>
      <c r="E37" s="78" t="s">
        <v>105</v>
      </c>
      <c r="F37" s="78">
        <v>1</v>
      </c>
      <c r="G37" s="78">
        <v>1.3</v>
      </c>
      <c r="H37" s="78" t="s">
        <v>2680</v>
      </c>
      <c r="I37" s="78">
        <v>571</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98</v>
      </c>
      <c r="C38" s="78" t="s">
        <v>273</v>
      </c>
      <c r="D38" s="78" t="s">
        <v>91</v>
      </c>
      <c r="E38" s="78" t="s">
        <v>105</v>
      </c>
      <c r="F38" s="78">
        <v>1</v>
      </c>
      <c r="G38" s="78">
        <v>1.3</v>
      </c>
      <c r="H38" s="78" t="s">
        <v>2680</v>
      </c>
      <c r="I38" s="78">
        <v>597</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98</v>
      </c>
      <c r="C39" s="78" t="s">
        <v>273</v>
      </c>
      <c r="D39" s="78" t="s">
        <v>91</v>
      </c>
      <c r="E39" s="78" t="s">
        <v>105</v>
      </c>
      <c r="F39" s="78">
        <v>1</v>
      </c>
      <c r="G39" s="78">
        <v>1.4</v>
      </c>
      <c r="H39" s="78" t="s">
        <v>2681</v>
      </c>
      <c r="I39" s="78">
        <v>538</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98</v>
      </c>
      <c r="C40" s="78" t="s">
        <v>273</v>
      </c>
      <c r="D40" s="78" t="s">
        <v>91</v>
      </c>
      <c r="E40" s="78" t="s">
        <v>105</v>
      </c>
      <c r="F40" s="78">
        <v>1</v>
      </c>
      <c r="G40" s="78">
        <v>1.4</v>
      </c>
      <c r="H40" s="78" t="s">
        <v>2681</v>
      </c>
      <c r="I40" s="78">
        <v>579</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98</v>
      </c>
      <c r="C41" s="78" t="s">
        <v>273</v>
      </c>
      <c r="D41" s="78" t="s">
        <v>91</v>
      </c>
      <c r="E41" s="78" t="s">
        <v>105</v>
      </c>
      <c r="F41" s="78">
        <v>1</v>
      </c>
      <c r="G41" s="78">
        <v>1.4</v>
      </c>
      <c r="H41" s="78" t="s">
        <v>2681</v>
      </c>
      <c r="I41" s="78">
        <v>584</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98</v>
      </c>
      <c r="C42" s="78" t="s">
        <v>273</v>
      </c>
      <c r="D42" s="78" t="s">
        <v>91</v>
      </c>
      <c r="E42" s="78" t="s">
        <v>105</v>
      </c>
      <c r="F42" s="78">
        <v>1</v>
      </c>
      <c r="G42" s="78">
        <v>1.4</v>
      </c>
      <c r="H42" s="78" t="s">
        <v>2681</v>
      </c>
      <c r="I42" s="78">
        <v>605</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98</v>
      </c>
      <c r="C43" s="78" t="s">
        <v>273</v>
      </c>
      <c r="D43" s="78" t="s">
        <v>91</v>
      </c>
      <c r="E43" s="78" t="s">
        <v>105</v>
      </c>
      <c r="F43" s="78">
        <v>1</v>
      </c>
      <c r="G43" s="78">
        <v>1.4</v>
      </c>
      <c r="H43" s="78" t="s">
        <v>2682</v>
      </c>
      <c r="I43" s="78">
        <v>466</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47.25" hidden="1" x14ac:dyDescent="0.25">
      <c r="A44" s="78">
        <v>42</v>
      </c>
      <c r="B44" s="78" t="s">
        <v>98</v>
      </c>
      <c r="C44" s="78" t="s">
        <v>273</v>
      </c>
      <c r="D44" s="78" t="s">
        <v>91</v>
      </c>
      <c r="E44" s="78" t="s">
        <v>105</v>
      </c>
      <c r="F44" s="78">
        <v>1</v>
      </c>
      <c r="G44" s="78">
        <v>1.4</v>
      </c>
      <c r="H44" s="78" t="s">
        <v>2682</v>
      </c>
      <c r="I44" s="78">
        <v>619</v>
      </c>
      <c r="J44" s="79">
        <v>0</v>
      </c>
      <c r="K44" s="80">
        <v>0</v>
      </c>
      <c r="L44" s="80">
        <v>0</v>
      </c>
      <c r="M44" s="81">
        <v>0</v>
      </c>
      <c r="N44" s="82">
        <v>0</v>
      </c>
      <c r="O44" s="83">
        <v>0</v>
      </c>
      <c r="P44" s="83">
        <v>0</v>
      </c>
      <c r="Q44" s="84">
        <v>0</v>
      </c>
      <c r="R44" s="85">
        <v>0</v>
      </c>
      <c r="S44" s="80">
        <v>0</v>
      </c>
      <c r="T44" s="80">
        <v>0</v>
      </c>
      <c r="U44" s="80">
        <v>0</v>
      </c>
      <c r="V44" s="80">
        <v>1</v>
      </c>
      <c r="W44" s="81">
        <v>0</v>
      </c>
      <c r="X44" s="82">
        <v>0</v>
      </c>
      <c r="Y44" s="86">
        <v>0</v>
      </c>
      <c r="Z44" s="87">
        <v>1</v>
      </c>
      <c r="AA44" s="166" t="s">
        <v>2683</v>
      </c>
      <c r="AB44" s="167"/>
      <c r="AC44" s="71"/>
      <c r="AD44" s="72"/>
      <c r="AE44" s="72"/>
      <c r="AF44" s="72"/>
      <c r="AG44" s="73"/>
      <c r="AH44" s="74"/>
      <c r="AI44" s="75"/>
    </row>
    <row r="45" spans="1:35" s="45" customFormat="1" ht="47.25" hidden="1" x14ac:dyDescent="0.25">
      <c r="A45" s="78">
        <v>43</v>
      </c>
      <c r="B45" s="78" t="s">
        <v>98</v>
      </c>
      <c r="C45" s="78" t="s">
        <v>273</v>
      </c>
      <c r="D45" s="78" t="s">
        <v>91</v>
      </c>
      <c r="E45" s="78" t="s">
        <v>105</v>
      </c>
      <c r="F45" s="78">
        <v>1</v>
      </c>
      <c r="G45" s="78">
        <v>1.4</v>
      </c>
      <c r="H45" s="78" t="s">
        <v>2684</v>
      </c>
      <c r="I45" s="78">
        <v>591</v>
      </c>
      <c r="J45" s="79">
        <v>0</v>
      </c>
      <c r="K45" s="80">
        <v>0</v>
      </c>
      <c r="L45" s="80">
        <v>0</v>
      </c>
      <c r="M45" s="81">
        <v>0</v>
      </c>
      <c r="N45" s="82">
        <v>0</v>
      </c>
      <c r="O45" s="83">
        <v>0</v>
      </c>
      <c r="P45" s="83">
        <v>0</v>
      </c>
      <c r="Q45" s="84">
        <v>0</v>
      </c>
      <c r="R45" s="85">
        <v>1</v>
      </c>
      <c r="S45" s="80">
        <v>0</v>
      </c>
      <c r="T45" s="80">
        <v>0</v>
      </c>
      <c r="U45" s="80">
        <v>0</v>
      </c>
      <c r="V45" s="80">
        <v>1</v>
      </c>
      <c r="W45" s="81">
        <v>0</v>
      </c>
      <c r="X45" s="82">
        <v>0</v>
      </c>
      <c r="Y45" s="86">
        <v>0</v>
      </c>
      <c r="Z45" s="87">
        <v>1</v>
      </c>
      <c r="AA45" s="166" t="s">
        <v>2956</v>
      </c>
      <c r="AB45" s="167"/>
      <c r="AC45" s="71"/>
      <c r="AD45" s="72"/>
      <c r="AE45" s="72"/>
      <c r="AF45" s="72"/>
      <c r="AG45" s="73"/>
      <c r="AH45" s="74"/>
      <c r="AI45" s="75"/>
    </row>
    <row r="46" spans="1:35" s="45" customFormat="1" ht="15.75" hidden="1" x14ac:dyDescent="0.25">
      <c r="A46" s="78">
        <v>44</v>
      </c>
      <c r="B46" s="78" t="s">
        <v>98</v>
      </c>
      <c r="C46" s="78" t="s">
        <v>273</v>
      </c>
      <c r="D46" s="78" t="s">
        <v>91</v>
      </c>
      <c r="E46" s="78" t="s">
        <v>105</v>
      </c>
      <c r="F46" s="78">
        <v>1</v>
      </c>
      <c r="G46" s="78">
        <v>1.4</v>
      </c>
      <c r="H46" s="78" t="s">
        <v>2684</v>
      </c>
      <c r="I46" s="78">
        <v>608</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31.5" hidden="1" x14ac:dyDescent="0.25">
      <c r="A47" s="78">
        <v>45</v>
      </c>
      <c r="B47" s="78" t="s">
        <v>98</v>
      </c>
      <c r="C47" s="78" t="s">
        <v>273</v>
      </c>
      <c r="D47" s="78" t="s">
        <v>91</v>
      </c>
      <c r="E47" s="78" t="s">
        <v>105</v>
      </c>
      <c r="F47" s="78">
        <v>1</v>
      </c>
      <c r="G47" s="78">
        <v>1.4</v>
      </c>
      <c r="H47" s="78" t="s">
        <v>2684</v>
      </c>
      <c r="I47" s="78">
        <v>620</v>
      </c>
      <c r="J47" s="79">
        <v>0</v>
      </c>
      <c r="K47" s="80">
        <v>0</v>
      </c>
      <c r="L47" s="80">
        <v>0</v>
      </c>
      <c r="M47" s="81">
        <v>0</v>
      </c>
      <c r="N47" s="82">
        <v>0</v>
      </c>
      <c r="O47" s="83">
        <v>0</v>
      </c>
      <c r="P47" s="83">
        <v>0</v>
      </c>
      <c r="Q47" s="84">
        <v>0</v>
      </c>
      <c r="R47" s="85">
        <v>1</v>
      </c>
      <c r="S47" s="80">
        <v>0</v>
      </c>
      <c r="T47" s="80">
        <v>0</v>
      </c>
      <c r="U47" s="80">
        <v>0</v>
      </c>
      <c r="V47" s="80">
        <v>0</v>
      </c>
      <c r="W47" s="81">
        <v>0</v>
      </c>
      <c r="X47" s="82">
        <v>0</v>
      </c>
      <c r="Y47" s="86">
        <v>0</v>
      </c>
      <c r="Z47" s="87">
        <v>1</v>
      </c>
      <c r="AA47" s="166" t="s">
        <v>2685</v>
      </c>
      <c r="AB47" s="167"/>
      <c r="AC47" s="71"/>
      <c r="AD47" s="72"/>
      <c r="AE47" s="72"/>
      <c r="AF47" s="72"/>
      <c r="AG47" s="73"/>
      <c r="AH47" s="74"/>
      <c r="AI47" s="75"/>
    </row>
    <row r="48" spans="1:35" s="45" customFormat="1" ht="31.5" hidden="1" x14ac:dyDescent="0.25">
      <c r="A48" s="78">
        <v>46</v>
      </c>
      <c r="B48" s="78" t="s">
        <v>98</v>
      </c>
      <c r="C48" s="78" t="s">
        <v>273</v>
      </c>
      <c r="D48" s="78" t="s">
        <v>91</v>
      </c>
      <c r="E48" s="78" t="s">
        <v>105</v>
      </c>
      <c r="F48" s="78">
        <v>1</v>
      </c>
      <c r="G48" s="78">
        <v>1.4</v>
      </c>
      <c r="H48" s="78" t="s">
        <v>2684</v>
      </c>
      <c r="I48" s="78">
        <v>642</v>
      </c>
      <c r="J48" s="79">
        <v>0</v>
      </c>
      <c r="K48" s="80">
        <v>0</v>
      </c>
      <c r="L48" s="80">
        <v>0</v>
      </c>
      <c r="M48" s="81">
        <v>0</v>
      </c>
      <c r="N48" s="82">
        <v>0</v>
      </c>
      <c r="O48" s="83">
        <v>0</v>
      </c>
      <c r="P48" s="83">
        <v>0</v>
      </c>
      <c r="Q48" s="84">
        <v>0</v>
      </c>
      <c r="R48" s="85">
        <v>1</v>
      </c>
      <c r="S48" s="80">
        <v>0</v>
      </c>
      <c r="T48" s="80">
        <v>0</v>
      </c>
      <c r="U48" s="80">
        <v>0</v>
      </c>
      <c r="V48" s="80">
        <v>0</v>
      </c>
      <c r="W48" s="81">
        <v>0</v>
      </c>
      <c r="X48" s="82">
        <v>0</v>
      </c>
      <c r="Y48" s="86">
        <v>0</v>
      </c>
      <c r="Z48" s="87">
        <v>1</v>
      </c>
      <c r="AA48" s="166" t="s">
        <v>2957</v>
      </c>
      <c r="AB48" s="167"/>
      <c r="AC48" s="71"/>
      <c r="AD48" s="72"/>
      <c r="AE48" s="72"/>
      <c r="AF48" s="72"/>
      <c r="AG48" s="73"/>
      <c r="AH48" s="74"/>
      <c r="AI48" s="75"/>
    </row>
    <row r="49" spans="1:35" s="45" customFormat="1" ht="78.75" x14ac:dyDescent="0.25">
      <c r="A49" s="78">
        <v>47</v>
      </c>
      <c r="B49" s="78" t="s">
        <v>98</v>
      </c>
      <c r="C49" s="78" t="s">
        <v>273</v>
      </c>
      <c r="D49" s="78" t="s">
        <v>91</v>
      </c>
      <c r="E49" s="78" t="s">
        <v>105</v>
      </c>
      <c r="F49" s="78">
        <v>2</v>
      </c>
      <c r="G49" s="78">
        <v>2.1</v>
      </c>
      <c r="H49" s="78" t="s">
        <v>2782</v>
      </c>
      <c r="I49" s="78">
        <v>468</v>
      </c>
      <c r="J49" s="79">
        <v>1</v>
      </c>
      <c r="K49" s="80">
        <v>0</v>
      </c>
      <c r="L49" s="80">
        <v>0</v>
      </c>
      <c r="M49" s="81">
        <v>0</v>
      </c>
      <c r="N49" s="82">
        <v>1</v>
      </c>
      <c r="O49" s="83">
        <v>0</v>
      </c>
      <c r="P49" s="83">
        <v>0</v>
      </c>
      <c r="Q49" s="84">
        <v>0</v>
      </c>
      <c r="R49" s="85">
        <v>0</v>
      </c>
      <c r="S49" s="80">
        <v>0</v>
      </c>
      <c r="T49" s="80">
        <v>0</v>
      </c>
      <c r="U49" s="80">
        <v>0</v>
      </c>
      <c r="V49" s="80">
        <v>0</v>
      </c>
      <c r="W49" s="81">
        <v>0</v>
      </c>
      <c r="X49" s="82">
        <v>0</v>
      </c>
      <c r="Y49" s="86">
        <v>0</v>
      </c>
      <c r="Z49" s="87">
        <v>1</v>
      </c>
      <c r="AA49" s="166" t="s">
        <v>2786</v>
      </c>
      <c r="AB49" s="167"/>
      <c r="AC49" s="71"/>
      <c r="AD49" s="72"/>
      <c r="AE49" s="72"/>
      <c r="AF49" s="72"/>
      <c r="AG49" s="73"/>
      <c r="AH49" s="74"/>
      <c r="AI49" s="75"/>
    </row>
    <row r="50" spans="1:35" s="45" customFormat="1" ht="47.25" x14ac:dyDescent="0.25">
      <c r="A50" s="78">
        <v>48</v>
      </c>
      <c r="B50" s="78" t="s">
        <v>98</v>
      </c>
      <c r="C50" s="78" t="s">
        <v>273</v>
      </c>
      <c r="D50" s="78" t="s">
        <v>91</v>
      </c>
      <c r="E50" s="78" t="s">
        <v>105</v>
      </c>
      <c r="F50" s="78">
        <v>2</v>
      </c>
      <c r="G50" s="78">
        <v>2.1</v>
      </c>
      <c r="H50" s="78" t="s">
        <v>2782</v>
      </c>
      <c r="I50" s="78">
        <v>491</v>
      </c>
      <c r="J50" s="79">
        <v>1</v>
      </c>
      <c r="K50" s="80">
        <v>0</v>
      </c>
      <c r="L50" s="80">
        <v>0</v>
      </c>
      <c r="M50" s="81">
        <v>0</v>
      </c>
      <c r="N50" s="82">
        <v>0</v>
      </c>
      <c r="O50" s="83">
        <v>0</v>
      </c>
      <c r="P50" s="83">
        <v>0</v>
      </c>
      <c r="Q50" s="84">
        <v>0</v>
      </c>
      <c r="R50" s="85">
        <v>0</v>
      </c>
      <c r="S50" s="80">
        <v>0</v>
      </c>
      <c r="T50" s="80">
        <v>0</v>
      </c>
      <c r="U50" s="80">
        <v>0</v>
      </c>
      <c r="V50" s="80">
        <v>0</v>
      </c>
      <c r="W50" s="81">
        <v>0</v>
      </c>
      <c r="X50" s="82">
        <v>0</v>
      </c>
      <c r="Y50" s="86">
        <v>0</v>
      </c>
      <c r="Z50" s="87">
        <v>1</v>
      </c>
      <c r="AA50" s="169" t="s">
        <v>3203</v>
      </c>
      <c r="AB50" s="167"/>
      <c r="AC50" s="71"/>
      <c r="AD50" s="72"/>
      <c r="AE50" s="72"/>
      <c r="AF50" s="72"/>
      <c r="AG50" s="73"/>
      <c r="AH50" s="74"/>
      <c r="AI50" s="75"/>
    </row>
    <row r="51" spans="1:35" s="45" customFormat="1" ht="15.75" hidden="1" x14ac:dyDescent="0.25">
      <c r="A51" s="78">
        <v>49</v>
      </c>
      <c r="B51" s="78" t="s">
        <v>98</v>
      </c>
      <c r="C51" s="78" t="s">
        <v>273</v>
      </c>
      <c r="D51" s="78" t="s">
        <v>91</v>
      </c>
      <c r="E51" s="78" t="s">
        <v>105</v>
      </c>
      <c r="F51" s="78">
        <v>2</v>
      </c>
      <c r="G51" s="78">
        <v>2.1</v>
      </c>
      <c r="H51" s="78" t="s">
        <v>2782</v>
      </c>
      <c r="I51" s="78">
        <v>547</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47.25" x14ac:dyDescent="0.25">
      <c r="A52" s="78">
        <v>50</v>
      </c>
      <c r="B52" s="78" t="s">
        <v>98</v>
      </c>
      <c r="C52" s="78" t="s">
        <v>273</v>
      </c>
      <c r="D52" s="78" t="s">
        <v>91</v>
      </c>
      <c r="E52" s="78" t="s">
        <v>105</v>
      </c>
      <c r="F52" s="78">
        <v>2</v>
      </c>
      <c r="G52" s="78">
        <v>2.1</v>
      </c>
      <c r="H52" s="78" t="s">
        <v>2782</v>
      </c>
      <c r="I52" s="78">
        <v>564</v>
      </c>
      <c r="J52" s="79">
        <v>1</v>
      </c>
      <c r="K52" s="80">
        <v>0</v>
      </c>
      <c r="L52" s="80">
        <v>0</v>
      </c>
      <c r="M52" s="81">
        <v>0</v>
      </c>
      <c r="N52" s="82">
        <v>0</v>
      </c>
      <c r="O52" s="83">
        <v>0</v>
      </c>
      <c r="P52" s="83">
        <v>0</v>
      </c>
      <c r="Q52" s="84">
        <v>0</v>
      </c>
      <c r="R52" s="85">
        <v>0</v>
      </c>
      <c r="S52" s="80">
        <v>0</v>
      </c>
      <c r="T52" s="80">
        <v>0</v>
      </c>
      <c r="U52" s="80">
        <v>0</v>
      </c>
      <c r="V52" s="80">
        <v>0</v>
      </c>
      <c r="W52" s="81">
        <v>0</v>
      </c>
      <c r="X52" s="82">
        <v>0</v>
      </c>
      <c r="Y52" s="86">
        <v>0</v>
      </c>
      <c r="Z52" s="87">
        <v>1</v>
      </c>
      <c r="AA52" s="169" t="s">
        <v>2783</v>
      </c>
      <c r="AB52" s="167"/>
      <c r="AC52" s="71"/>
      <c r="AD52" s="72"/>
      <c r="AE52" s="72"/>
      <c r="AF52" s="72"/>
      <c r="AG52" s="73"/>
      <c r="AH52" s="74"/>
      <c r="AI52" s="75"/>
    </row>
    <row r="53" spans="1:35" s="45" customFormat="1" ht="15.75" hidden="1" x14ac:dyDescent="0.25">
      <c r="A53" s="78">
        <v>51</v>
      </c>
      <c r="B53" s="78" t="s">
        <v>98</v>
      </c>
      <c r="C53" s="78" t="s">
        <v>273</v>
      </c>
      <c r="D53" s="78" t="s">
        <v>91</v>
      </c>
      <c r="E53" s="78" t="s">
        <v>105</v>
      </c>
      <c r="F53" s="78">
        <v>2</v>
      </c>
      <c r="G53" s="78">
        <v>2.1</v>
      </c>
      <c r="H53" s="78" t="s">
        <v>2782</v>
      </c>
      <c r="I53" s="78">
        <v>590</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8">
        <v>52</v>
      </c>
      <c r="B54" s="78" t="s">
        <v>98</v>
      </c>
      <c r="C54" s="78" t="s">
        <v>273</v>
      </c>
      <c r="D54" s="78" t="s">
        <v>91</v>
      </c>
      <c r="E54" s="78" t="s">
        <v>105</v>
      </c>
      <c r="F54" s="78">
        <v>2</v>
      </c>
      <c r="G54" s="78">
        <v>2.1</v>
      </c>
      <c r="H54" s="78" t="s">
        <v>2782</v>
      </c>
      <c r="I54" s="78">
        <v>610</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47.25" x14ac:dyDescent="0.25">
      <c r="A55" s="78">
        <v>53</v>
      </c>
      <c r="B55" s="78" t="s">
        <v>98</v>
      </c>
      <c r="C55" s="78" t="s">
        <v>273</v>
      </c>
      <c r="D55" s="78" t="s">
        <v>91</v>
      </c>
      <c r="E55" s="78" t="s">
        <v>105</v>
      </c>
      <c r="F55" s="78">
        <v>2</v>
      </c>
      <c r="G55" s="78">
        <v>2.1</v>
      </c>
      <c r="H55" s="78" t="s">
        <v>2782</v>
      </c>
      <c r="I55" s="78">
        <v>614</v>
      </c>
      <c r="J55" s="79">
        <v>1</v>
      </c>
      <c r="K55" s="80">
        <v>0</v>
      </c>
      <c r="L55" s="80">
        <v>0</v>
      </c>
      <c r="M55" s="81">
        <v>0</v>
      </c>
      <c r="N55" s="82">
        <v>0</v>
      </c>
      <c r="O55" s="83">
        <v>0</v>
      </c>
      <c r="P55" s="83">
        <v>0</v>
      </c>
      <c r="Q55" s="84">
        <v>0</v>
      </c>
      <c r="R55" s="85">
        <v>0</v>
      </c>
      <c r="S55" s="80">
        <v>0</v>
      </c>
      <c r="T55" s="80">
        <v>0</v>
      </c>
      <c r="U55" s="80">
        <v>0</v>
      </c>
      <c r="V55" s="80">
        <v>0</v>
      </c>
      <c r="W55" s="81">
        <v>0</v>
      </c>
      <c r="X55" s="82">
        <v>0</v>
      </c>
      <c r="Y55" s="86">
        <v>0</v>
      </c>
      <c r="Z55" s="87">
        <v>1</v>
      </c>
      <c r="AA55" s="169" t="s">
        <v>3199</v>
      </c>
      <c r="AB55" s="167"/>
      <c r="AC55" s="71"/>
      <c r="AD55" s="72"/>
      <c r="AE55" s="72"/>
      <c r="AF55" s="72"/>
      <c r="AG55" s="73"/>
      <c r="AH55" s="74"/>
      <c r="AI55" s="75"/>
    </row>
    <row r="56" spans="1:35" s="45" customFormat="1" ht="15.75" hidden="1" x14ac:dyDescent="0.25">
      <c r="A56" s="78">
        <v>54</v>
      </c>
      <c r="B56" s="78" t="s">
        <v>98</v>
      </c>
      <c r="C56" s="78" t="s">
        <v>273</v>
      </c>
      <c r="D56" s="78" t="s">
        <v>91</v>
      </c>
      <c r="E56" s="78" t="s">
        <v>105</v>
      </c>
      <c r="F56" s="78">
        <v>2</v>
      </c>
      <c r="G56" s="78">
        <v>2.1</v>
      </c>
      <c r="H56" s="78" t="s">
        <v>2784</v>
      </c>
      <c r="I56" s="78">
        <v>483</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15.75" hidden="1" x14ac:dyDescent="0.25">
      <c r="A57" s="78">
        <v>55</v>
      </c>
      <c r="B57" s="78" t="s">
        <v>98</v>
      </c>
      <c r="C57" s="78" t="s">
        <v>273</v>
      </c>
      <c r="D57" s="78" t="s">
        <v>91</v>
      </c>
      <c r="E57" s="78" t="s">
        <v>105</v>
      </c>
      <c r="F57" s="78">
        <v>2</v>
      </c>
      <c r="G57" s="78">
        <v>2.1</v>
      </c>
      <c r="H57" s="78" t="s">
        <v>2784</v>
      </c>
      <c r="I57" s="78">
        <v>636</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8">
        <v>56</v>
      </c>
      <c r="B58" s="78" t="s">
        <v>98</v>
      </c>
      <c r="C58" s="78" t="s">
        <v>273</v>
      </c>
      <c r="D58" s="78" t="s">
        <v>91</v>
      </c>
      <c r="E58" s="78" t="s">
        <v>105</v>
      </c>
      <c r="F58" s="78">
        <v>2</v>
      </c>
      <c r="G58" s="78">
        <v>2.1</v>
      </c>
      <c r="H58" s="78" t="s">
        <v>2784</v>
      </c>
      <c r="I58" s="78">
        <v>640</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15.75" hidden="1" x14ac:dyDescent="0.25">
      <c r="A59" s="78">
        <v>57</v>
      </c>
      <c r="B59" s="78" t="s">
        <v>98</v>
      </c>
      <c r="C59" s="78" t="s">
        <v>273</v>
      </c>
      <c r="D59" s="78" t="s">
        <v>91</v>
      </c>
      <c r="E59" s="78" t="s">
        <v>105</v>
      </c>
      <c r="F59" s="78">
        <v>2</v>
      </c>
      <c r="G59" s="78">
        <v>2.1</v>
      </c>
      <c r="H59" s="78" t="s">
        <v>2784</v>
      </c>
      <c r="I59" s="78">
        <v>644</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8">
        <v>58</v>
      </c>
      <c r="B60" s="78" t="s">
        <v>98</v>
      </c>
      <c r="C60" s="78" t="s">
        <v>273</v>
      </c>
      <c r="D60" s="78" t="s">
        <v>91</v>
      </c>
      <c r="E60" s="78" t="s">
        <v>105</v>
      </c>
      <c r="F60" s="78">
        <v>2</v>
      </c>
      <c r="G60" s="78">
        <v>2.1</v>
      </c>
      <c r="H60" s="78" t="s">
        <v>2785</v>
      </c>
      <c r="I60" s="78">
        <v>514</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15.75" hidden="1" x14ac:dyDescent="0.25">
      <c r="A61" s="78">
        <v>59</v>
      </c>
      <c r="B61" s="78" t="s">
        <v>98</v>
      </c>
      <c r="C61" s="78" t="s">
        <v>273</v>
      </c>
      <c r="D61" s="78" t="s">
        <v>91</v>
      </c>
      <c r="E61" s="78" t="s">
        <v>105</v>
      </c>
      <c r="F61" s="78">
        <v>2</v>
      </c>
      <c r="G61" s="78">
        <v>2.1</v>
      </c>
      <c r="H61" s="78" t="s">
        <v>2785</v>
      </c>
      <c r="I61" s="78">
        <v>613</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15.75" hidden="1" x14ac:dyDescent="0.25">
      <c r="A62" s="78">
        <v>60</v>
      </c>
      <c r="B62" s="78" t="s">
        <v>98</v>
      </c>
      <c r="C62" s="78" t="s">
        <v>273</v>
      </c>
      <c r="D62" s="78" t="s">
        <v>91</v>
      </c>
      <c r="E62" s="78" t="s">
        <v>105</v>
      </c>
      <c r="F62" s="78">
        <v>2</v>
      </c>
      <c r="G62" s="78">
        <v>2.1</v>
      </c>
      <c r="H62" s="78" t="s">
        <v>2785</v>
      </c>
      <c r="I62" s="78">
        <v>624</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8">
        <v>61</v>
      </c>
      <c r="B63" s="78" t="s">
        <v>98</v>
      </c>
      <c r="C63" s="78" t="s">
        <v>273</v>
      </c>
      <c r="D63" s="78" t="s">
        <v>91</v>
      </c>
      <c r="E63" s="78" t="s">
        <v>105</v>
      </c>
      <c r="F63" s="78">
        <v>2</v>
      </c>
      <c r="G63" s="78">
        <v>2.2000000000000002</v>
      </c>
      <c r="H63" s="78" t="s">
        <v>2832</v>
      </c>
      <c r="I63" s="78">
        <v>512</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98</v>
      </c>
      <c r="C64" s="78" t="s">
        <v>273</v>
      </c>
      <c r="D64" s="78" t="s">
        <v>91</v>
      </c>
      <c r="E64" s="78" t="s">
        <v>105</v>
      </c>
      <c r="F64" s="78">
        <v>2</v>
      </c>
      <c r="G64" s="78">
        <v>2.2000000000000002</v>
      </c>
      <c r="H64" s="78" t="s">
        <v>2832</v>
      </c>
      <c r="I64" s="78">
        <v>535</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63" x14ac:dyDescent="0.25">
      <c r="A65" s="78">
        <v>63</v>
      </c>
      <c r="B65" s="78" t="s">
        <v>98</v>
      </c>
      <c r="C65" s="78" t="s">
        <v>273</v>
      </c>
      <c r="D65" s="78" t="s">
        <v>91</v>
      </c>
      <c r="E65" s="78" t="s">
        <v>105</v>
      </c>
      <c r="F65" s="78">
        <v>2</v>
      </c>
      <c r="G65" s="78">
        <v>2.2000000000000002</v>
      </c>
      <c r="H65" s="78" t="s">
        <v>2916</v>
      </c>
      <c r="I65" s="78">
        <v>481</v>
      </c>
      <c r="J65" s="79">
        <v>1</v>
      </c>
      <c r="K65" s="80">
        <v>0</v>
      </c>
      <c r="L65" s="80">
        <v>0</v>
      </c>
      <c r="M65" s="81">
        <v>0</v>
      </c>
      <c r="N65" s="82">
        <v>0</v>
      </c>
      <c r="O65" s="83">
        <v>0</v>
      </c>
      <c r="P65" s="83">
        <v>0</v>
      </c>
      <c r="Q65" s="84">
        <v>0</v>
      </c>
      <c r="R65" s="85">
        <v>0</v>
      </c>
      <c r="S65" s="80">
        <v>0</v>
      </c>
      <c r="T65" s="80">
        <v>0</v>
      </c>
      <c r="U65" s="80">
        <v>0</v>
      </c>
      <c r="V65" s="80">
        <v>0</v>
      </c>
      <c r="W65" s="81">
        <v>0</v>
      </c>
      <c r="X65" s="82">
        <v>0</v>
      </c>
      <c r="Y65" s="86">
        <v>0</v>
      </c>
      <c r="Z65" s="87">
        <v>1</v>
      </c>
      <c r="AA65" s="188" t="s">
        <v>2917</v>
      </c>
      <c r="AB65" s="198" t="s">
        <v>2918</v>
      </c>
      <c r="AC65" s="71"/>
      <c r="AD65" s="72"/>
      <c r="AE65" s="72"/>
      <c r="AF65" s="72"/>
      <c r="AG65" s="73"/>
      <c r="AH65" s="74"/>
      <c r="AI65" s="75"/>
    </row>
    <row r="66" spans="1:35" s="45" customFormat="1" ht="63" hidden="1" x14ac:dyDescent="0.25">
      <c r="A66" s="78">
        <v>64</v>
      </c>
      <c r="B66" s="78" t="s">
        <v>98</v>
      </c>
      <c r="C66" s="78" t="s">
        <v>273</v>
      </c>
      <c r="D66" s="78" t="s">
        <v>91</v>
      </c>
      <c r="E66" s="78" t="s">
        <v>105</v>
      </c>
      <c r="F66" s="78">
        <v>2</v>
      </c>
      <c r="G66" s="78">
        <v>2.2000000000000002</v>
      </c>
      <c r="H66" s="78" t="s">
        <v>2916</v>
      </c>
      <c r="I66" s="78">
        <v>565</v>
      </c>
      <c r="J66" s="79">
        <v>0</v>
      </c>
      <c r="K66" s="80">
        <v>0</v>
      </c>
      <c r="L66" s="80">
        <v>0</v>
      </c>
      <c r="M66" s="81">
        <v>0</v>
      </c>
      <c r="N66" s="82">
        <v>0</v>
      </c>
      <c r="O66" s="83">
        <v>0</v>
      </c>
      <c r="P66" s="83">
        <v>0</v>
      </c>
      <c r="Q66" s="84">
        <v>0</v>
      </c>
      <c r="R66" s="85">
        <v>0</v>
      </c>
      <c r="S66" s="80">
        <v>0</v>
      </c>
      <c r="T66" s="80">
        <v>0</v>
      </c>
      <c r="U66" s="80">
        <v>0</v>
      </c>
      <c r="V66" s="80">
        <v>0</v>
      </c>
      <c r="W66" s="81">
        <v>0</v>
      </c>
      <c r="X66" s="82">
        <v>0</v>
      </c>
      <c r="Y66" s="86">
        <v>0</v>
      </c>
      <c r="Z66" s="87">
        <v>0</v>
      </c>
      <c r="AA66" s="166"/>
      <c r="AB66" s="167" t="s">
        <v>2918</v>
      </c>
      <c r="AC66" s="71"/>
      <c r="AD66" s="72"/>
      <c r="AE66" s="72"/>
      <c r="AF66" s="72"/>
      <c r="AG66" s="73"/>
      <c r="AH66" s="74"/>
      <c r="AI66" s="75"/>
    </row>
    <row r="67" spans="1:35" s="45" customFormat="1" ht="47.25" hidden="1" x14ac:dyDescent="0.25">
      <c r="A67" s="78">
        <v>65</v>
      </c>
      <c r="B67" s="78" t="s">
        <v>98</v>
      </c>
      <c r="C67" s="78" t="s">
        <v>273</v>
      </c>
      <c r="D67" s="78" t="s">
        <v>91</v>
      </c>
      <c r="E67" s="78" t="s">
        <v>105</v>
      </c>
      <c r="F67" s="78">
        <v>2</v>
      </c>
      <c r="G67" s="78">
        <v>2.2000000000000002</v>
      </c>
      <c r="H67" s="78" t="s">
        <v>2919</v>
      </c>
      <c r="I67" s="78">
        <v>557</v>
      </c>
      <c r="J67" s="79">
        <v>0</v>
      </c>
      <c r="K67" s="80">
        <v>0</v>
      </c>
      <c r="L67" s="80">
        <v>0</v>
      </c>
      <c r="M67" s="81">
        <v>0</v>
      </c>
      <c r="N67" s="82">
        <v>0</v>
      </c>
      <c r="O67" s="83">
        <v>0</v>
      </c>
      <c r="P67" s="83">
        <v>0</v>
      </c>
      <c r="Q67" s="84">
        <v>0</v>
      </c>
      <c r="R67" s="85">
        <v>1</v>
      </c>
      <c r="S67" s="80">
        <v>0</v>
      </c>
      <c r="T67" s="80">
        <v>0</v>
      </c>
      <c r="U67" s="80">
        <v>0</v>
      </c>
      <c r="V67" s="80">
        <v>0</v>
      </c>
      <c r="W67" s="81">
        <v>0</v>
      </c>
      <c r="X67" s="82">
        <v>0</v>
      </c>
      <c r="Y67" s="86">
        <v>0</v>
      </c>
      <c r="Z67" s="87">
        <v>1</v>
      </c>
      <c r="AA67" s="166" t="s">
        <v>2924</v>
      </c>
      <c r="AB67" s="167"/>
      <c r="AC67" s="71"/>
      <c r="AD67" s="72"/>
      <c r="AE67" s="72"/>
      <c r="AF67" s="72"/>
      <c r="AG67" s="73"/>
      <c r="AH67" s="74"/>
      <c r="AI67" s="75"/>
    </row>
    <row r="68" spans="1:35" s="45" customFormat="1" ht="15.75" hidden="1" x14ac:dyDescent="0.25">
      <c r="A68" s="78">
        <v>66</v>
      </c>
      <c r="B68" s="78" t="s">
        <v>98</v>
      </c>
      <c r="C68" s="78" t="s">
        <v>273</v>
      </c>
      <c r="D68" s="78" t="s">
        <v>91</v>
      </c>
      <c r="E68" s="78" t="s">
        <v>105</v>
      </c>
      <c r="F68" s="78">
        <v>2</v>
      </c>
      <c r="G68" s="78">
        <v>2.2000000000000002</v>
      </c>
      <c r="H68" s="78" t="s">
        <v>2920</v>
      </c>
      <c r="I68" s="78">
        <v>464</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15.75" hidden="1" x14ac:dyDescent="0.25">
      <c r="A69" s="78">
        <v>67</v>
      </c>
      <c r="B69" s="78" t="s">
        <v>98</v>
      </c>
      <c r="C69" s="78" t="s">
        <v>273</v>
      </c>
      <c r="D69" s="78" t="s">
        <v>91</v>
      </c>
      <c r="E69" s="78" t="s">
        <v>105</v>
      </c>
      <c r="F69" s="78">
        <v>2</v>
      </c>
      <c r="G69" s="78">
        <v>2.2000000000000002</v>
      </c>
      <c r="H69" s="78" t="s">
        <v>2920</v>
      </c>
      <c r="I69" s="78">
        <v>507</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47.25" hidden="1" x14ac:dyDescent="0.25">
      <c r="A70" s="78">
        <v>68</v>
      </c>
      <c r="B70" s="78" t="s">
        <v>98</v>
      </c>
      <c r="C70" s="78" t="s">
        <v>273</v>
      </c>
      <c r="D70" s="78" t="s">
        <v>91</v>
      </c>
      <c r="E70" s="78" t="s">
        <v>105</v>
      </c>
      <c r="F70" s="78">
        <v>2</v>
      </c>
      <c r="G70" s="78">
        <v>2.2000000000000002</v>
      </c>
      <c r="H70" s="78" t="s">
        <v>2920</v>
      </c>
      <c r="I70" s="78">
        <v>513</v>
      </c>
      <c r="J70" s="79">
        <v>0</v>
      </c>
      <c r="K70" s="80">
        <v>0</v>
      </c>
      <c r="L70" s="80">
        <v>0</v>
      </c>
      <c r="M70" s="81">
        <v>0</v>
      </c>
      <c r="N70" s="82">
        <v>0</v>
      </c>
      <c r="O70" s="83">
        <v>0</v>
      </c>
      <c r="P70" s="83">
        <v>0</v>
      </c>
      <c r="Q70" s="84">
        <v>0</v>
      </c>
      <c r="R70" s="85">
        <v>0</v>
      </c>
      <c r="S70" s="80">
        <v>0</v>
      </c>
      <c r="T70" s="80">
        <v>0</v>
      </c>
      <c r="U70" s="80">
        <v>1</v>
      </c>
      <c r="V70" s="80">
        <v>0</v>
      </c>
      <c r="W70" s="81">
        <v>0</v>
      </c>
      <c r="X70" s="82">
        <v>0</v>
      </c>
      <c r="Y70" s="86">
        <v>0</v>
      </c>
      <c r="Z70" s="87">
        <v>1</v>
      </c>
      <c r="AA70" s="169" t="s">
        <v>3200</v>
      </c>
      <c r="AB70" s="167"/>
      <c r="AC70" s="71"/>
      <c r="AD70" s="72"/>
      <c r="AE70" s="72"/>
      <c r="AF70" s="72"/>
      <c r="AG70" s="73"/>
      <c r="AH70" s="74"/>
      <c r="AI70" s="75"/>
    </row>
    <row r="71" spans="1:35" s="45" customFormat="1" ht="78.75" hidden="1" x14ac:dyDescent="0.25">
      <c r="A71" s="78">
        <v>69</v>
      </c>
      <c r="B71" s="78" t="s">
        <v>98</v>
      </c>
      <c r="C71" s="78" t="s">
        <v>273</v>
      </c>
      <c r="D71" s="78" t="s">
        <v>91</v>
      </c>
      <c r="E71" s="78" t="s">
        <v>105</v>
      </c>
      <c r="F71" s="78">
        <v>2</v>
      </c>
      <c r="G71" s="78">
        <v>2.2000000000000002</v>
      </c>
      <c r="H71" s="78" t="s">
        <v>2920</v>
      </c>
      <c r="I71" s="78">
        <v>533</v>
      </c>
      <c r="J71" s="79">
        <v>0</v>
      </c>
      <c r="K71" s="80">
        <v>0</v>
      </c>
      <c r="L71" s="80">
        <v>0</v>
      </c>
      <c r="M71" s="81">
        <v>0</v>
      </c>
      <c r="N71" s="82">
        <v>1</v>
      </c>
      <c r="O71" s="83">
        <v>1</v>
      </c>
      <c r="P71" s="83">
        <v>0</v>
      </c>
      <c r="Q71" s="84">
        <v>0</v>
      </c>
      <c r="R71" s="85">
        <v>0</v>
      </c>
      <c r="S71" s="80">
        <v>0</v>
      </c>
      <c r="T71" s="80">
        <v>0</v>
      </c>
      <c r="U71" s="80">
        <v>0</v>
      </c>
      <c r="V71" s="80">
        <v>0</v>
      </c>
      <c r="W71" s="81">
        <v>0</v>
      </c>
      <c r="X71" s="82">
        <v>0</v>
      </c>
      <c r="Y71" s="86">
        <v>0</v>
      </c>
      <c r="Z71" s="87">
        <v>1</v>
      </c>
      <c r="AA71" s="169" t="s">
        <v>3201</v>
      </c>
      <c r="AB71" s="167"/>
      <c r="AC71" s="71"/>
      <c r="AD71" s="72"/>
      <c r="AE71" s="72"/>
      <c r="AF71" s="72"/>
      <c r="AG71" s="73"/>
      <c r="AH71" s="74"/>
      <c r="AI71" s="75"/>
    </row>
    <row r="72" spans="1:35" s="45" customFormat="1" ht="31.5" hidden="1" x14ac:dyDescent="0.25">
      <c r="A72" s="78">
        <v>70</v>
      </c>
      <c r="B72" s="78" t="s">
        <v>98</v>
      </c>
      <c r="C72" s="78" t="s">
        <v>273</v>
      </c>
      <c r="D72" s="78" t="s">
        <v>91</v>
      </c>
      <c r="E72" s="78" t="s">
        <v>105</v>
      </c>
      <c r="F72" s="78">
        <v>2</v>
      </c>
      <c r="G72" s="78">
        <v>2.2000000000000002</v>
      </c>
      <c r="H72" s="78" t="s">
        <v>2920</v>
      </c>
      <c r="I72" s="78">
        <v>585</v>
      </c>
      <c r="J72" s="79">
        <v>0</v>
      </c>
      <c r="K72" s="80">
        <v>0</v>
      </c>
      <c r="L72" s="80">
        <v>0</v>
      </c>
      <c r="M72" s="81">
        <v>0</v>
      </c>
      <c r="N72" s="82">
        <v>1</v>
      </c>
      <c r="O72" s="83">
        <v>0</v>
      </c>
      <c r="P72" s="83">
        <v>0</v>
      </c>
      <c r="Q72" s="84">
        <v>0</v>
      </c>
      <c r="R72" s="85">
        <v>0</v>
      </c>
      <c r="S72" s="80">
        <v>0</v>
      </c>
      <c r="T72" s="80">
        <v>0</v>
      </c>
      <c r="U72" s="80">
        <v>0</v>
      </c>
      <c r="V72" s="80">
        <v>0</v>
      </c>
      <c r="W72" s="81">
        <v>0</v>
      </c>
      <c r="X72" s="82">
        <v>0</v>
      </c>
      <c r="Y72" s="86">
        <v>0</v>
      </c>
      <c r="Z72" s="87">
        <v>1</v>
      </c>
      <c r="AA72" s="169" t="s">
        <v>3202</v>
      </c>
      <c r="AB72" s="167"/>
      <c r="AC72" s="71"/>
      <c r="AD72" s="72"/>
      <c r="AE72" s="72"/>
      <c r="AF72" s="72"/>
      <c r="AG72" s="73"/>
      <c r="AH72" s="74"/>
      <c r="AI72" s="75"/>
    </row>
    <row r="73" spans="1:35" s="45" customFormat="1" ht="31.5" hidden="1" x14ac:dyDescent="0.25">
      <c r="A73" s="78">
        <v>71</v>
      </c>
      <c r="B73" s="78" t="s">
        <v>98</v>
      </c>
      <c r="C73" s="78" t="s">
        <v>273</v>
      </c>
      <c r="D73" s="78" t="s">
        <v>91</v>
      </c>
      <c r="E73" s="78" t="s">
        <v>105</v>
      </c>
      <c r="F73" s="78">
        <v>2</v>
      </c>
      <c r="G73" s="78">
        <v>2.2000000000000002</v>
      </c>
      <c r="H73" s="78" t="s">
        <v>2920</v>
      </c>
      <c r="I73" s="78">
        <v>596</v>
      </c>
      <c r="J73" s="79">
        <v>0</v>
      </c>
      <c r="K73" s="80">
        <v>0</v>
      </c>
      <c r="L73" s="80">
        <v>0</v>
      </c>
      <c r="M73" s="81">
        <v>0</v>
      </c>
      <c r="N73" s="82">
        <v>1</v>
      </c>
      <c r="O73" s="83">
        <v>0</v>
      </c>
      <c r="P73" s="83">
        <v>0</v>
      </c>
      <c r="Q73" s="84">
        <v>0</v>
      </c>
      <c r="R73" s="85">
        <v>0</v>
      </c>
      <c r="S73" s="80">
        <v>0</v>
      </c>
      <c r="T73" s="80">
        <v>0</v>
      </c>
      <c r="U73" s="80">
        <v>0</v>
      </c>
      <c r="V73" s="80">
        <v>0</v>
      </c>
      <c r="W73" s="81">
        <v>0</v>
      </c>
      <c r="X73" s="82">
        <v>0</v>
      </c>
      <c r="Y73" s="86">
        <v>0</v>
      </c>
      <c r="Z73" s="87">
        <v>1</v>
      </c>
      <c r="AA73" s="166" t="s">
        <v>2921</v>
      </c>
      <c r="AB73" s="167"/>
      <c r="AC73" s="71"/>
      <c r="AD73" s="72"/>
      <c r="AE73" s="72"/>
      <c r="AF73" s="72"/>
      <c r="AG73" s="73"/>
      <c r="AH73" s="74"/>
      <c r="AI73" s="75"/>
    </row>
    <row r="74" spans="1:35" s="45" customFormat="1" ht="15.75" hidden="1" x14ac:dyDescent="0.25">
      <c r="A74" s="78">
        <v>72</v>
      </c>
      <c r="B74" s="78" t="s">
        <v>98</v>
      </c>
      <c r="C74" s="78" t="s">
        <v>273</v>
      </c>
      <c r="D74" s="78" t="s">
        <v>91</v>
      </c>
      <c r="E74" s="78" t="s">
        <v>105</v>
      </c>
      <c r="F74" s="78">
        <v>2</v>
      </c>
      <c r="G74" s="78">
        <v>2.2000000000000002</v>
      </c>
      <c r="H74" s="78" t="s">
        <v>2922</v>
      </c>
      <c r="I74" s="78">
        <v>527</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c r="AB74" s="167"/>
      <c r="AC74" s="71"/>
      <c r="AD74" s="72"/>
      <c r="AE74" s="72"/>
      <c r="AF74" s="72"/>
      <c r="AG74" s="73"/>
      <c r="AH74" s="74"/>
      <c r="AI74" s="75"/>
    </row>
    <row r="75" spans="1:35" s="45" customFormat="1" ht="15.75" hidden="1" x14ac:dyDescent="0.25">
      <c r="A75" s="78">
        <v>73</v>
      </c>
      <c r="B75" s="78" t="s">
        <v>98</v>
      </c>
      <c r="C75" s="78" t="s">
        <v>273</v>
      </c>
      <c r="D75" s="78" t="s">
        <v>91</v>
      </c>
      <c r="E75" s="78" t="s">
        <v>105</v>
      </c>
      <c r="F75" s="78">
        <v>2</v>
      </c>
      <c r="G75" s="78">
        <v>2.2000000000000002</v>
      </c>
      <c r="H75" s="78" t="s">
        <v>2922</v>
      </c>
      <c r="I75" s="78">
        <v>531</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15.75" hidden="1" x14ac:dyDescent="0.25">
      <c r="A76" s="78">
        <v>74</v>
      </c>
      <c r="B76" s="78" t="s">
        <v>98</v>
      </c>
      <c r="C76" s="78" t="s">
        <v>273</v>
      </c>
      <c r="D76" s="78" t="s">
        <v>91</v>
      </c>
      <c r="E76" s="78" t="s">
        <v>105</v>
      </c>
      <c r="F76" s="78">
        <v>2</v>
      </c>
      <c r="G76" s="78">
        <v>2.2000000000000002</v>
      </c>
      <c r="H76" s="78" t="s">
        <v>2922</v>
      </c>
      <c r="I76" s="78">
        <v>532</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15.75" hidden="1" x14ac:dyDescent="0.25">
      <c r="A77" s="78">
        <v>75</v>
      </c>
      <c r="B77" s="78" t="s">
        <v>98</v>
      </c>
      <c r="C77" s="78" t="s">
        <v>273</v>
      </c>
      <c r="D77" s="78" t="s">
        <v>91</v>
      </c>
      <c r="E77" s="78" t="s">
        <v>105</v>
      </c>
      <c r="F77" s="78">
        <v>2</v>
      </c>
      <c r="G77" s="78">
        <v>2.2000000000000002</v>
      </c>
      <c r="H77" s="78" t="s">
        <v>2922</v>
      </c>
      <c r="I77" s="78">
        <v>575</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15.75" hidden="1" x14ac:dyDescent="0.25">
      <c r="A78" s="78">
        <v>76</v>
      </c>
      <c r="B78" s="78" t="s">
        <v>98</v>
      </c>
      <c r="C78" s="78" t="s">
        <v>273</v>
      </c>
      <c r="D78" s="78" t="s">
        <v>91</v>
      </c>
      <c r="E78" s="78" t="s">
        <v>105</v>
      </c>
      <c r="F78" s="78">
        <v>2</v>
      </c>
      <c r="G78" s="78">
        <v>2.2000000000000002</v>
      </c>
      <c r="H78" s="78" t="s">
        <v>2922</v>
      </c>
      <c r="I78" s="78">
        <v>598</v>
      </c>
      <c r="J78" s="79">
        <v>0</v>
      </c>
      <c r="K78" s="80">
        <v>0</v>
      </c>
      <c r="L78" s="80">
        <v>0</v>
      </c>
      <c r="M78" s="81">
        <v>0</v>
      </c>
      <c r="N78" s="82">
        <v>0</v>
      </c>
      <c r="O78" s="83">
        <v>0</v>
      </c>
      <c r="P78" s="83">
        <v>0</v>
      </c>
      <c r="Q78" s="84">
        <v>0</v>
      </c>
      <c r="R78" s="85">
        <v>0</v>
      </c>
      <c r="S78" s="80">
        <v>0</v>
      </c>
      <c r="T78" s="80">
        <v>0</v>
      </c>
      <c r="U78" s="80">
        <v>0</v>
      </c>
      <c r="V78" s="80">
        <v>1</v>
      </c>
      <c r="W78" s="81">
        <v>0</v>
      </c>
      <c r="X78" s="82">
        <v>0</v>
      </c>
      <c r="Y78" s="86">
        <v>0</v>
      </c>
      <c r="Z78" s="87">
        <v>1</v>
      </c>
      <c r="AA78" s="166" t="s">
        <v>2923</v>
      </c>
      <c r="AB78" s="167"/>
      <c r="AC78" s="71"/>
      <c r="AD78" s="72"/>
      <c r="AE78" s="72"/>
      <c r="AF78" s="72"/>
      <c r="AG78" s="73"/>
      <c r="AH78" s="74"/>
      <c r="AI78" s="75"/>
    </row>
    <row r="79" spans="1:35" s="45" customFormat="1" ht="15.75" hidden="1" x14ac:dyDescent="0.25">
      <c r="A79" s="78">
        <v>77</v>
      </c>
      <c r="B79" s="78" t="s">
        <v>98</v>
      </c>
      <c r="C79" s="78" t="s">
        <v>273</v>
      </c>
      <c r="D79" s="78" t="s">
        <v>91</v>
      </c>
      <c r="E79" s="78" t="s">
        <v>105</v>
      </c>
      <c r="F79" s="78">
        <v>2</v>
      </c>
      <c r="G79" s="78">
        <v>2.2000000000000002</v>
      </c>
      <c r="H79" s="78" t="s">
        <v>2922</v>
      </c>
      <c r="I79" s="78">
        <v>641</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15.75" hidden="1" x14ac:dyDescent="0.25">
      <c r="A80" s="78">
        <v>78</v>
      </c>
      <c r="B80" s="78" t="s">
        <v>98</v>
      </c>
      <c r="C80" s="78" t="s">
        <v>273</v>
      </c>
      <c r="D80" s="78" t="s">
        <v>91</v>
      </c>
      <c r="E80" s="78" t="s">
        <v>105</v>
      </c>
      <c r="F80" s="78">
        <v>2</v>
      </c>
      <c r="G80" s="78">
        <v>2.2999999999999998</v>
      </c>
      <c r="H80" s="78" t="s">
        <v>3016</v>
      </c>
      <c r="I80" s="78">
        <v>490</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15.75" hidden="1" x14ac:dyDescent="0.25">
      <c r="A81" s="78">
        <v>79</v>
      </c>
      <c r="B81" s="78" t="s">
        <v>98</v>
      </c>
      <c r="C81" s="78" t="s">
        <v>273</v>
      </c>
      <c r="D81" s="78" t="s">
        <v>91</v>
      </c>
      <c r="E81" s="78" t="s">
        <v>105</v>
      </c>
      <c r="F81" s="78">
        <v>2</v>
      </c>
      <c r="G81" s="78">
        <v>2.2999999999999998</v>
      </c>
      <c r="H81" s="78" t="s">
        <v>3016</v>
      </c>
      <c r="I81" s="78">
        <v>542</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15.75" hidden="1" x14ac:dyDescent="0.25">
      <c r="A82" s="78">
        <v>80</v>
      </c>
      <c r="B82" s="78" t="s">
        <v>98</v>
      </c>
      <c r="C82" s="78" t="s">
        <v>273</v>
      </c>
      <c r="D82" s="78" t="s">
        <v>91</v>
      </c>
      <c r="E82" s="78" t="s">
        <v>105</v>
      </c>
      <c r="F82" s="78">
        <v>2</v>
      </c>
      <c r="G82" s="78">
        <v>2.2999999999999998</v>
      </c>
      <c r="H82" s="78" t="s">
        <v>3016</v>
      </c>
      <c r="I82" s="78">
        <v>544</v>
      </c>
      <c r="J82" s="79">
        <v>0</v>
      </c>
      <c r="K82" s="80">
        <v>0</v>
      </c>
      <c r="L82" s="80">
        <v>0</v>
      </c>
      <c r="M82" s="81">
        <v>0</v>
      </c>
      <c r="N82" s="82">
        <v>0</v>
      </c>
      <c r="O82" s="83">
        <v>0</v>
      </c>
      <c r="P82" s="83">
        <v>0</v>
      </c>
      <c r="Q82" s="84">
        <v>0</v>
      </c>
      <c r="R82" s="85">
        <v>0</v>
      </c>
      <c r="S82" s="80">
        <v>0</v>
      </c>
      <c r="T82" s="80">
        <v>0</v>
      </c>
      <c r="U82" s="80">
        <v>0</v>
      </c>
      <c r="V82" s="80">
        <v>0</v>
      </c>
      <c r="W82" s="81">
        <v>0</v>
      </c>
      <c r="X82" s="82">
        <v>0</v>
      </c>
      <c r="Y82" s="86">
        <v>0</v>
      </c>
      <c r="Z82" s="87">
        <v>0</v>
      </c>
      <c r="AA82" s="166"/>
      <c r="AB82" s="167"/>
      <c r="AC82" s="71"/>
      <c r="AD82" s="72"/>
      <c r="AE82" s="72"/>
      <c r="AF82" s="72"/>
      <c r="AG82" s="73"/>
      <c r="AH82" s="74"/>
      <c r="AI82" s="75"/>
    </row>
    <row r="83" spans="1:35" s="45" customFormat="1" ht="15.75" hidden="1" x14ac:dyDescent="0.25">
      <c r="A83" s="78">
        <v>81</v>
      </c>
      <c r="B83" s="78" t="s">
        <v>98</v>
      </c>
      <c r="C83" s="78" t="s">
        <v>273</v>
      </c>
      <c r="D83" s="78" t="s">
        <v>91</v>
      </c>
      <c r="E83" s="78" t="s">
        <v>105</v>
      </c>
      <c r="F83" s="78">
        <v>2</v>
      </c>
      <c r="G83" s="78">
        <v>2.2999999999999998</v>
      </c>
      <c r="H83" s="78" t="s">
        <v>3016</v>
      </c>
      <c r="I83" s="78">
        <v>551</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c r="AB83" s="167"/>
      <c r="AC83" s="71"/>
      <c r="AD83" s="72"/>
      <c r="AE83" s="72"/>
      <c r="AF83" s="72"/>
      <c r="AG83" s="73"/>
      <c r="AH83" s="74"/>
      <c r="AI83" s="75"/>
    </row>
    <row r="84" spans="1:35" s="45" customFormat="1" ht="15.75" hidden="1" x14ac:dyDescent="0.25">
      <c r="A84" s="78">
        <v>82</v>
      </c>
      <c r="B84" s="78" t="s">
        <v>98</v>
      </c>
      <c r="C84" s="78" t="s">
        <v>273</v>
      </c>
      <c r="D84" s="78" t="s">
        <v>91</v>
      </c>
      <c r="E84" s="78" t="s">
        <v>105</v>
      </c>
      <c r="F84" s="78">
        <v>2</v>
      </c>
      <c r="G84" s="78">
        <v>2.2999999999999998</v>
      </c>
      <c r="H84" s="78" t="s">
        <v>3016</v>
      </c>
      <c r="I84" s="78">
        <v>609</v>
      </c>
      <c r="J84" s="79">
        <v>0</v>
      </c>
      <c r="K84" s="80">
        <v>0</v>
      </c>
      <c r="L84" s="80">
        <v>0</v>
      </c>
      <c r="M84" s="81">
        <v>0</v>
      </c>
      <c r="N84" s="82">
        <v>1</v>
      </c>
      <c r="O84" s="83">
        <v>0</v>
      </c>
      <c r="P84" s="83">
        <v>0</v>
      </c>
      <c r="Q84" s="84">
        <v>0</v>
      </c>
      <c r="R84" s="85">
        <v>0</v>
      </c>
      <c r="S84" s="80">
        <v>0</v>
      </c>
      <c r="T84" s="80">
        <v>0</v>
      </c>
      <c r="U84" s="80">
        <v>0</v>
      </c>
      <c r="V84" s="80">
        <v>0</v>
      </c>
      <c r="W84" s="81">
        <v>0</v>
      </c>
      <c r="X84" s="82">
        <v>0</v>
      </c>
      <c r="Y84" s="86">
        <v>0</v>
      </c>
      <c r="Z84" s="87">
        <v>1</v>
      </c>
      <c r="AA84" s="166" t="s">
        <v>3017</v>
      </c>
      <c r="AB84" s="167"/>
      <c r="AC84" s="71"/>
      <c r="AD84" s="72"/>
      <c r="AE84" s="72"/>
      <c r="AF84" s="72"/>
      <c r="AG84" s="73"/>
      <c r="AH84" s="74"/>
      <c r="AI84" s="75"/>
    </row>
    <row r="85" spans="1:35" s="45" customFormat="1" ht="15.75" hidden="1" x14ac:dyDescent="0.25">
      <c r="A85" s="78">
        <v>83</v>
      </c>
      <c r="B85" s="78" t="s">
        <v>98</v>
      </c>
      <c r="C85" s="78" t="s">
        <v>273</v>
      </c>
      <c r="D85" s="78" t="s">
        <v>91</v>
      </c>
      <c r="E85" s="78" t="s">
        <v>105</v>
      </c>
      <c r="F85" s="78">
        <v>2</v>
      </c>
      <c r="G85" s="78">
        <v>2.2999999999999998</v>
      </c>
      <c r="H85" s="78" t="s">
        <v>3018</v>
      </c>
      <c r="I85" s="78">
        <v>519</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c r="AC85" s="71"/>
      <c r="AD85" s="72"/>
      <c r="AE85" s="72"/>
      <c r="AF85" s="72"/>
      <c r="AG85" s="73"/>
      <c r="AH85" s="74"/>
      <c r="AI85" s="75"/>
    </row>
    <row r="86" spans="1:35" s="45" customFormat="1" ht="15.75" hidden="1" x14ac:dyDescent="0.25">
      <c r="A86" s="78">
        <v>84</v>
      </c>
      <c r="B86" s="78" t="s">
        <v>98</v>
      </c>
      <c r="C86" s="78" t="s">
        <v>273</v>
      </c>
      <c r="D86" s="78" t="s">
        <v>91</v>
      </c>
      <c r="E86" s="78" t="s">
        <v>105</v>
      </c>
      <c r="F86" s="78">
        <v>2</v>
      </c>
      <c r="G86" s="78">
        <v>2.2999999999999998</v>
      </c>
      <c r="H86" s="78" t="s">
        <v>3018</v>
      </c>
      <c r="I86" s="78">
        <v>555</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15.75" hidden="1" x14ac:dyDescent="0.25">
      <c r="A87" s="78">
        <v>85</v>
      </c>
      <c r="B87" s="78" t="s">
        <v>98</v>
      </c>
      <c r="C87" s="78" t="s">
        <v>273</v>
      </c>
      <c r="D87" s="78" t="s">
        <v>91</v>
      </c>
      <c r="E87" s="78" t="s">
        <v>105</v>
      </c>
      <c r="F87" s="78">
        <v>2</v>
      </c>
      <c r="G87" s="78">
        <v>2.2999999999999998</v>
      </c>
      <c r="H87" s="78" t="s">
        <v>3018</v>
      </c>
      <c r="I87" s="78">
        <v>556</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94.5" x14ac:dyDescent="0.25">
      <c r="A88" s="78">
        <v>86</v>
      </c>
      <c r="B88" s="78" t="s">
        <v>98</v>
      </c>
      <c r="C88" s="78" t="s">
        <v>273</v>
      </c>
      <c r="D88" s="78" t="s">
        <v>91</v>
      </c>
      <c r="E88" s="78" t="s">
        <v>105</v>
      </c>
      <c r="F88" s="78">
        <v>2</v>
      </c>
      <c r="G88" s="78">
        <v>2.2999999999999998</v>
      </c>
      <c r="H88" s="78" t="s">
        <v>3018</v>
      </c>
      <c r="I88" s="78">
        <v>607</v>
      </c>
      <c r="J88" s="79">
        <v>1</v>
      </c>
      <c r="K88" s="80">
        <v>0</v>
      </c>
      <c r="L88" s="80">
        <v>0</v>
      </c>
      <c r="M88" s="81">
        <v>0</v>
      </c>
      <c r="N88" s="82">
        <v>0</v>
      </c>
      <c r="O88" s="83">
        <v>1</v>
      </c>
      <c r="P88" s="83">
        <v>0</v>
      </c>
      <c r="Q88" s="84">
        <v>0</v>
      </c>
      <c r="R88" s="85">
        <v>0</v>
      </c>
      <c r="S88" s="80">
        <v>0</v>
      </c>
      <c r="T88" s="80">
        <v>0</v>
      </c>
      <c r="U88" s="80">
        <v>0</v>
      </c>
      <c r="V88" s="80">
        <v>0</v>
      </c>
      <c r="W88" s="81">
        <v>0</v>
      </c>
      <c r="X88" s="82">
        <v>0</v>
      </c>
      <c r="Y88" s="86">
        <v>0</v>
      </c>
      <c r="Z88" s="87">
        <v>1</v>
      </c>
      <c r="AA88" s="169" t="s">
        <v>3022</v>
      </c>
      <c r="AB88" s="167"/>
      <c r="AC88" s="71"/>
      <c r="AD88" s="72"/>
      <c r="AE88" s="72"/>
      <c r="AF88" s="72"/>
      <c r="AG88" s="73"/>
      <c r="AH88" s="74"/>
      <c r="AI88" s="75"/>
    </row>
    <row r="89" spans="1:35" s="45" customFormat="1" ht="63" hidden="1" x14ac:dyDescent="0.25">
      <c r="A89" s="78">
        <v>87</v>
      </c>
      <c r="B89" s="78" t="s">
        <v>98</v>
      </c>
      <c r="C89" s="78" t="s">
        <v>273</v>
      </c>
      <c r="D89" s="78" t="s">
        <v>91</v>
      </c>
      <c r="E89" s="78" t="s">
        <v>105</v>
      </c>
      <c r="F89" s="78">
        <v>2</v>
      </c>
      <c r="G89" s="78">
        <v>2.4</v>
      </c>
      <c r="H89" s="78" t="s">
        <v>3019</v>
      </c>
      <c r="I89" s="78">
        <v>523</v>
      </c>
      <c r="J89" s="79">
        <v>0</v>
      </c>
      <c r="K89" s="80">
        <v>0</v>
      </c>
      <c r="L89" s="80">
        <v>0</v>
      </c>
      <c r="M89" s="81">
        <v>0</v>
      </c>
      <c r="N89" s="82">
        <v>0</v>
      </c>
      <c r="O89" s="83">
        <v>0</v>
      </c>
      <c r="P89" s="83">
        <v>0</v>
      </c>
      <c r="Q89" s="84">
        <v>0</v>
      </c>
      <c r="R89" s="85">
        <v>1</v>
      </c>
      <c r="S89" s="80">
        <v>0</v>
      </c>
      <c r="T89" s="80">
        <v>0</v>
      </c>
      <c r="U89" s="80">
        <v>0</v>
      </c>
      <c r="V89" s="80">
        <v>0</v>
      </c>
      <c r="W89" s="81">
        <v>0</v>
      </c>
      <c r="X89" s="82">
        <v>0</v>
      </c>
      <c r="Y89" s="86">
        <v>0</v>
      </c>
      <c r="Z89" s="87">
        <v>1</v>
      </c>
      <c r="AA89" s="166" t="s">
        <v>3020</v>
      </c>
      <c r="AB89" s="167"/>
      <c r="AC89" s="71"/>
      <c r="AD89" s="72"/>
      <c r="AE89" s="72"/>
      <c r="AF89" s="72"/>
      <c r="AG89" s="73"/>
      <c r="AH89" s="74"/>
      <c r="AI89" s="75"/>
    </row>
    <row r="90" spans="1:35" s="45" customFormat="1" ht="15.75" hidden="1" x14ac:dyDescent="0.25">
      <c r="A90" s="78">
        <v>88</v>
      </c>
      <c r="B90" s="78" t="s">
        <v>98</v>
      </c>
      <c r="C90" s="78" t="s">
        <v>273</v>
      </c>
      <c r="D90" s="78" t="s">
        <v>91</v>
      </c>
      <c r="E90" s="78" t="s">
        <v>105</v>
      </c>
      <c r="F90" s="78">
        <v>2</v>
      </c>
      <c r="G90" s="78">
        <v>2.4</v>
      </c>
      <c r="H90" s="78" t="s">
        <v>3019</v>
      </c>
      <c r="I90" s="78">
        <v>594</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c r="AB90" s="167"/>
      <c r="AC90" s="71"/>
      <c r="AD90" s="72"/>
      <c r="AE90" s="72"/>
      <c r="AF90" s="72"/>
      <c r="AG90" s="73"/>
      <c r="AH90" s="74"/>
      <c r="AI90" s="75"/>
    </row>
    <row r="91" spans="1:35" s="45" customFormat="1" ht="47.25" hidden="1" x14ac:dyDescent="0.25">
      <c r="A91" s="78">
        <v>89</v>
      </c>
      <c r="B91" s="78" t="s">
        <v>98</v>
      </c>
      <c r="C91" s="78" t="s">
        <v>273</v>
      </c>
      <c r="D91" s="78" t="s">
        <v>91</v>
      </c>
      <c r="E91" s="78" t="s">
        <v>105</v>
      </c>
      <c r="F91" s="78">
        <v>2</v>
      </c>
      <c r="G91" s="78">
        <v>2.4</v>
      </c>
      <c r="H91" s="78" t="s">
        <v>3019</v>
      </c>
      <c r="I91" s="78">
        <v>629</v>
      </c>
      <c r="J91" s="79">
        <v>0</v>
      </c>
      <c r="K91" s="80">
        <v>0</v>
      </c>
      <c r="L91" s="80">
        <v>0</v>
      </c>
      <c r="M91" s="81">
        <v>0</v>
      </c>
      <c r="N91" s="82">
        <v>0</v>
      </c>
      <c r="O91" s="83">
        <v>0</v>
      </c>
      <c r="P91" s="83">
        <v>0</v>
      </c>
      <c r="Q91" s="84">
        <v>0</v>
      </c>
      <c r="R91" s="85">
        <v>1</v>
      </c>
      <c r="S91" s="80">
        <v>0</v>
      </c>
      <c r="T91" s="80">
        <v>0</v>
      </c>
      <c r="U91" s="80">
        <v>0</v>
      </c>
      <c r="V91" s="80">
        <v>0</v>
      </c>
      <c r="W91" s="81">
        <v>0</v>
      </c>
      <c r="X91" s="82">
        <v>0</v>
      </c>
      <c r="Y91" s="86">
        <v>0</v>
      </c>
      <c r="Z91" s="87">
        <v>1</v>
      </c>
      <c r="AA91" s="169" t="s">
        <v>3023</v>
      </c>
      <c r="AB91" s="167"/>
      <c r="AC91" s="71"/>
      <c r="AD91" s="72"/>
      <c r="AE91" s="72"/>
      <c r="AF91" s="72"/>
      <c r="AG91" s="73"/>
      <c r="AH91" s="74"/>
      <c r="AI91" s="75"/>
    </row>
    <row r="92" spans="1:35" s="45" customFormat="1" ht="15.75" hidden="1" x14ac:dyDescent="0.25">
      <c r="A92" s="78">
        <v>90</v>
      </c>
      <c r="B92" s="78" t="s">
        <v>98</v>
      </c>
      <c r="C92" s="78" t="s">
        <v>273</v>
      </c>
      <c r="D92" s="78" t="s">
        <v>91</v>
      </c>
      <c r="E92" s="78" t="s">
        <v>105</v>
      </c>
      <c r="F92" s="78">
        <v>2</v>
      </c>
      <c r="G92" s="78">
        <v>2.4</v>
      </c>
      <c r="H92" s="78" t="s">
        <v>3021</v>
      </c>
      <c r="I92" s="78">
        <v>479</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15.75" hidden="1" x14ac:dyDescent="0.25">
      <c r="A93" s="78">
        <v>91</v>
      </c>
      <c r="B93" s="78" t="s">
        <v>98</v>
      </c>
      <c r="C93" s="78" t="s">
        <v>273</v>
      </c>
      <c r="D93" s="78" t="s">
        <v>91</v>
      </c>
      <c r="E93" s="78" t="s">
        <v>105</v>
      </c>
      <c r="F93" s="78">
        <v>2</v>
      </c>
      <c r="G93" s="78">
        <v>2.4</v>
      </c>
      <c r="H93" s="78" t="s">
        <v>3021</v>
      </c>
      <c r="I93" s="78">
        <v>539</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67"/>
      <c r="AC93" s="71"/>
      <c r="AD93" s="72"/>
      <c r="AE93" s="72"/>
      <c r="AF93" s="72"/>
      <c r="AG93" s="73"/>
      <c r="AH93" s="74"/>
      <c r="AI93" s="75"/>
    </row>
    <row r="94" spans="1:35" s="45" customFormat="1" ht="15.75" hidden="1" x14ac:dyDescent="0.25">
      <c r="A94" s="78">
        <v>92</v>
      </c>
      <c r="B94" s="78" t="s">
        <v>98</v>
      </c>
      <c r="C94" s="78" t="s">
        <v>273</v>
      </c>
      <c r="D94" s="78" t="s">
        <v>91</v>
      </c>
      <c r="E94" s="78" t="s">
        <v>105</v>
      </c>
      <c r="F94" s="78">
        <v>2</v>
      </c>
      <c r="G94" s="78">
        <v>2.4</v>
      </c>
      <c r="H94" s="78" t="s">
        <v>3021</v>
      </c>
      <c r="I94" s="78">
        <v>541</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c r="AB94" s="167"/>
      <c r="AC94" s="71"/>
      <c r="AD94" s="72"/>
      <c r="AE94" s="72"/>
      <c r="AF94" s="72"/>
      <c r="AG94" s="73"/>
      <c r="AH94" s="74"/>
      <c r="AI94" s="75"/>
    </row>
    <row r="95" spans="1:35" s="45" customFormat="1" ht="31.5" hidden="1" x14ac:dyDescent="0.25">
      <c r="A95" s="78">
        <v>93</v>
      </c>
      <c r="B95" s="78" t="s">
        <v>98</v>
      </c>
      <c r="C95" s="78" t="s">
        <v>273</v>
      </c>
      <c r="D95" s="78" t="s">
        <v>91</v>
      </c>
      <c r="E95" s="78" t="s">
        <v>105</v>
      </c>
      <c r="F95" s="78">
        <v>2</v>
      </c>
      <c r="G95" s="78">
        <v>2.4</v>
      </c>
      <c r="H95" s="78" t="s">
        <v>3021</v>
      </c>
      <c r="I95" s="78">
        <v>559</v>
      </c>
      <c r="J95" s="79">
        <v>0</v>
      </c>
      <c r="K95" s="80">
        <v>0</v>
      </c>
      <c r="L95" s="80">
        <v>0</v>
      </c>
      <c r="M95" s="81">
        <v>0</v>
      </c>
      <c r="N95" s="82">
        <v>0</v>
      </c>
      <c r="O95" s="83">
        <v>1</v>
      </c>
      <c r="P95" s="83">
        <v>0</v>
      </c>
      <c r="Q95" s="84">
        <v>0</v>
      </c>
      <c r="R95" s="85">
        <v>0</v>
      </c>
      <c r="S95" s="80">
        <v>0</v>
      </c>
      <c r="T95" s="80">
        <v>0</v>
      </c>
      <c r="U95" s="80">
        <v>0</v>
      </c>
      <c r="V95" s="80">
        <v>0</v>
      </c>
      <c r="W95" s="81">
        <v>0</v>
      </c>
      <c r="X95" s="82">
        <v>0</v>
      </c>
      <c r="Y95" s="86">
        <v>0</v>
      </c>
      <c r="Z95" s="87">
        <v>1</v>
      </c>
      <c r="AA95" s="166" t="s">
        <v>3118</v>
      </c>
      <c r="AB95" s="167"/>
      <c r="AC95" s="71"/>
      <c r="AD95" s="72"/>
      <c r="AE95" s="72"/>
      <c r="AF95" s="72"/>
      <c r="AG95" s="73"/>
      <c r="AH95" s="74"/>
      <c r="AI95" s="75"/>
    </row>
    <row r="96" spans="1:35" s="45" customFormat="1" ht="78.75" x14ac:dyDescent="0.25">
      <c r="A96" s="78">
        <v>94</v>
      </c>
      <c r="B96" s="78" t="s">
        <v>98</v>
      </c>
      <c r="C96" s="78" t="s">
        <v>273</v>
      </c>
      <c r="D96" s="78" t="s">
        <v>91</v>
      </c>
      <c r="E96" s="78" t="s">
        <v>105</v>
      </c>
      <c r="F96" s="78">
        <v>2</v>
      </c>
      <c r="G96" s="78">
        <v>2.4</v>
      </c>
      <c r="H96" s="78" t="s">
        <v>3119</v>
      </c>
      <c r="I96" s="78">
        <v>524</v>
      </c>
      <c r="J96" s="79">
        <v>1</v>
      </c>
      <c r="K96" s="80">
        <v>0</v>
      </c>
      <c r="L96" s="80">
        <v>0</v>
      </c>
      <c r="M96" s="81">
        <v>0</v>
      </c>
      <c r="N96" s="82">
        <v>1</v>
      </c>
      <c r="O96" s="83">
        <v>0</v>
      </c>
      <c r="P96" s="83">
        <v>0</v>
      </c>
      <c r="Q96" s="84">
        <v>0</v>
      </c>
      <c r="R96" s="85">
        <v>0</v>
      </c>
      <c r="S96" s="80">
        <v>0</v>
      </c>
      <c r="T96" s="80">
        <v>0</v>
      </c>
      <c r="U96" s="80">
        <v>0</v>
      </c>
      <c r="V96" s="80">
        <v>0</v>
      </c>
      <c r="W96" s="81">
        <v>0</v>
      </c>
      <c r="X96" s="82">
        <v>0</v>
      </c>
      <c r="Y96" s="86">
        <v>0</v>
      </c>
      <c r="Z96" s="87">
        <v>1</v>
      </c>
      <c r="AA96" s="166" t="s">
        <v>3130</v>
      </c>
      <c r="AB96" s="167"/>
      <c r="AC96" s="71"/>
      <c r="AD96" s="72"/>
      <c r="AE96" s="72"/>
      <c r="AF96" s="72"/>
      <c r="AG96" s="73"/>
      <c r="AH96" s="74"/>
      <c r="AI96" s="75"/>
    </row>
    <row r="97" spans="1:35" s="45" customFormat="1" ht="15.75" hidden="1" x14ac:dyDescent="0.25">
      <c r="A97" s="78">
        <v>95</v>
      </c>
      <c r="B97" s="78" t="s">
        <v>98</v>
      </c>
      <c r="C97" s="78" t="s">
        <v>273</v>
      </c>
      <c r="D97" s="78" t="s">
        <v>91</v>
      </c>
      <c r="E97" s="78" t="s">
        <v>105</v>
      </c>
      <c r="F97" s="78">
        <v>2</v>
      </c>
      <c r="G97" s="78">
        <v>2.4</v>
      </c>
      <c r="H97" s="78" t="s">
        <v>3119</v>
      </c>
      <c r="I97" s="78">
        <v>626</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c r="AB97" s="167"/>
      <c r="AC97" s="71"/>
      <c r="AD97" s="72"/>
      <c r="AE97" s="72"/>
      <c r="AF97" s="72"/>
      <c r="AG97" s="73"/>
      <c r="AH97" s="74"/>
      <c r="AI97" s="75"/>
    </row>
    <row r="98" spans="1:35" s="45" customFormat="1" ht="15.75" hidden="1" x14ac:dyDescent="0.25">
      <c r="A98" s="78">
        <v>96</v>
      </c>
      <c r="B98" s="78" t="s">
        <v>98</v>
      </c>
      <c r="C98" s="78" t="s">
        <v>273</v>
      </c>
      <c r="D98" s="78" t="s">
        <v>91</v>
      </c>
      <c r="E98" s="78" t="s">
        <v>105</v>
      </c>
      <c r="F98" s="78">
        <v>2</v>
      </c>
      <c r="G98" s="78">
        <v>2.4</v>
      </c>
      <c r="H98" s="78" t="s">
        <v>3119</v>
      </c>
      <c r="I98" s="78">
        <v>643</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15.75" hidden="1" x14ac:dyDescent="0.25">
      <c r="A99" s="78">
        <v>97</v>
      </c>
      <c r="B99" s="78" t="s">
        <v>98</v>
      </c>
      <c r="C99" s="78" t="s">
        <v>273</v>
      </c>
      <c r="D99" s="78" t="s">
        <v>91</v>
      </c>
      <c r="E99" s="78" t="s">
        <v>105</v>
      </c>
      <c r="F99" s="78">
        <v>2</v>
      </c>
      <c r="G99" s="78">
        <v>2.4</v>
      </c>
      <c r="H99" s="78" t="s">
        <v>3119</v>
      </c>
      <c r="I99" s="78">
        <v>645</v>
      </c>
      <c r="J99" s="79">
        <v>0</v>
      </c>
      <c r="K99" s="80">
        <v>0</v>
      </c>
      <c r="L99" s="80">
        <v>0</v>
      </c>
      <c r="M99" s="81">
        <v>0</v>
      </c>
      <c r="N99" s="82">
        <v>1</v>
      </c>
      <c r="O99" s="83">
        <v>0</v>
      </c>
      <c r="P99" s="83">
        <v>0</v>
      </c>
      <c r="Q99" s="84">
        <v>0</v>
      </c>
      <c r="R99" s="85">
        <v>0</v>
      </c>
      <c r="S99" s="80">
        <v>0</v>
      </c>
      <c r="T99" s="80">
        <v>0</v>
      </c>
      <c r="U99" s="80">
        <v>0</v>
      </c>
      <c r="V99" s="80">
        <v>0</v>
      </c>
      <c r="W99" s="81">
        <v>0</v>
      </c>
      <c r="X99" s="82">
        <v>0</v>
      </c>
      <c r="Y99" s="86">
        <v>0</v>
      </c>
      <c r="Z99" s="87">
        <v>1</v>
      </c>
      <c r="AA99" s="166" t="s">
        <v>3120</v>
      </c>
      <c r="AB99" s="167"/>
      <c r="AC99" s="71"/>
      <c r="AD99" s="72"/>
      <c r="AE99" s="72"/>
      <c r="AF99" s="72"/>
      <c r="AG99" s="73"/>
      <c r="AH99" s="74"/>
      <c r="AI99" s="75"/>
    </row>
    <row r="100" spans="1:35" s="45" customFormat="1" ht="15.75" hidden="1" x14ac:dyDescent="0.25">
      <c r="A100" s="78">
        <v>98</v>
      </c>
      <c r="B100" s="78" t="s">
        <v>98</v>
      </c>
      <c r="C100" s="78" t="s">
        <v>273</v>
      </c>
      <c r="D100" s="78" t="s">
        <v>91</v>
      </c>
      <c r="E100" s="78" t="s">
        <v>105</v>
      </c>
      <c r="F100" s="78">
        <v>2</v>
      </c>
      <c r="G100" s="78">
        <v>2.5</v>
      </c>
      <c r="H100" s="78" t="s">
        <v>3121</v>
      </c>
      <c r="I100" s="78">
        <v>583</v>
      </c>
      <c r="J100" s="79">
        <v>0</v>
      </c>
      <c r="K100" s="80">
        <v>0</v>
      </c>
      <c r="L100" s="80">
        <v>0</v>
      </c>
      <c r="M100" s="81">
        <v>0</v>
      </c>
      <c r="N100" s="82">
        <v>1</v>
      </c>
      <c r="O100" s="83">
        <v>0</v>
      </c>
      <c r="P100" s="83">
        <v>0</v>
      </c>
      <c r="Q100" s="84">
        <v>0</v>
      </c>
      <c r="R100" s="85">
        <v>0</v>
      </c>
      <c r="S100" s="80">
        <v>0</v>
      </c>
      <c r="T100" s="80">
        <v>0</v>
      </c>
      <c r="U100" s="80">
        <v>0</v>
      </c>
      <c r="V100" s="80">
        <v>0</v>
      </c>
      <c r="W100" s="81">
        <v>0</v>
      </c>
      <c r="X100" s="82">
        <v>0</v>
      </c>
      <c r="Y100" s="86">
        <v>0</v>
      </c>
      <c r="Z100" s="87">
        <v>1</v>
      </c>
      <c r="AA100" s="166" t="s">
        <v>3122</v>
      </c>
      <c r="AB100" s="167"/>
      <c r="AC100" s="71"/>
      <c r="AD100" s="72"/>
      <c r="AE100" s="72"/>
      <c r="AF100" s="72"/>
      <c r="AG100" s="73"/>
      <c r="AH100" s="74"/>
      <c r="AI100" s="75"/>
    </row>
    <row r="101" spans="1:35" s="45" customFormat="1" ht="15.75" hidden="1" x14ac:dyDescent="0.25">
      <c r="A101" s="78">
        <v>99</v>
      </c>
      <c r="B101" s="78" t="s">
        <v>98</v>
      </c>
      <c r="C101" s="78" t="s">
        <v>273</v>
      </c>
      <c r="D101" s="78" t="s">
        <v>91</v>
      </c>
      <c r="E101" s="78" t="s">
        <v>105</v>
      </c>
      <c r="F101" s="78">
        <v>2</v>
      </c>
      <c r="G101" s="78">
        <v>2.5</v>
      </c>
      <c r="H101" s="78" t="s">
        <v>3121</v>
      </c>
      <c r="I101" s="78">
        <v>604</v>
      </c>
      <c r="J101" s="79">
        <v>0</v>
      </c>
      <c r="K101" s="80">
        <v>0</v>
      </c>
      <c r="L101" s="80">
        <v>0</v>
      </c>
      <c r="M101" s="81">
        <v>0</v>
      </c>
      <c r="N101" s="82">
        <v>1</v>
      </c>
      <c r="O101" s="83">
        <v>0</v>
      </c>
      <c r="P101" s="83">
        <v>0</v>
      </c>
      <c r="Q101" s="84">
        <v>0</v>
      </c>
      <c r="R101" s="85">
        <v>0</v>
      </c>
      <c r="S101" s="80">
        <v>0</v>
      </c>
      <c r="T101" s="80">
        <v>0</v>
      </c>
      <c r="U101" s="80">
        <v>0</v>
      </c>
      <c r="V101" s="80">
        <v>0</v>
      </c>
      <c r="W101" s="81">
        <v>0</v>
      </c>
      <c r="X101" s="82">
        <v>0</v>
      </c>
      <c r="Y101" s="86">
        <v>0</v>
      </c>
      <c r="Z101" s="87">
        <v>1</v>
      </c>
      <c r="AA101" s="166" t="s">
        <v>3123</v>
      </c>
      <c r="AB101" s="167"/>
      <c r="AC101" s="71"/>
      <c r="AD101" s="72"/>
      <c r="AE101" s="72"/>
      <c r="AF101" s="72"/>
      <c r="AG101" s="73"/>
      <c r="AH101" s="74"/>
      <c r="AI101" s="75"/>
    </row>
    <row r="102" spans="1:35" s="45" customFormat="1" ht="15.75" hidden="1" x14ac:dyDescent="0.25">
      <c r="A102" s="78">
        <v>100</v>
      </c>
      <c r="B102" s="78" t="s">
        <v>98</v>
      </c>
      <c r="C102" s="78" t="s">
        <v>273</v>
      </c>
      <c r="D102" s="78" t="s">
        <v>91</v>
      </c>
      <c r="E102" s="78" t="s">
        <v>105</v>
      </c>
      <c r="F102" s="78">
        <v>2</v>
      </c>
      <c r="G102" s="78">
        <v>2.5</v>
      </c>
      <c r="H102" s="78" t="s">
        <v>3121</v>
      </c>
      <c r="I102" s="78">
        <v>615</v>
      </c>
      <c r="J102" s="79">
        <v>0</v>
      </c>
      <c r="K102" s="80">
        <v>0</v>
      </c>
      <c r="L102" s="80">
        <v>0</v>
      </c>
      <c r="M102" s="81">
        <v>0</v>
      </c>
      <c r="N102" s="82">
        <v>1</v>
      </c>
      <c r="O102" s="83">
        <v>0</v>
      </c>
      <c r="P102" s="83">
        <v>0</v>
      </c>
      <c r="Q102" s="84">
        <v>0</v>
      </c>
      <c r="R102" s="85">
        <v>0</v>
      </c>
      <c r="S102" s="80">
        <v>0</v>
      </c>
      <c r="T102" s="80">
        <v>0</v>
      </c>
      <c r="U102" s="80">
        <v>0</v>
      </c>
      <c r="V102" s="80">
        <v>0</v>
      </c>
      <c r="W102" s="81">
        <v>0</v>
      </c>
      <c r="X102" s="82">
        <v>0</v>
      </c>
      <c r="Y102" s="86">
        <v>0</v>
      </c>
      <c r="Z102" s="87">
        <v>1</v>
      </c>
      <c r="AA102" s="166" t="s">
        <v>3124</v>
      </c>
      <c r="AB102" s="167"/>
      <c r="AC102" s="71"/>
      <c r="AD102" s="72"/>
      <c r="AE102" s="72"/>
      <c r="AF102" s="72"/>
      <c r="AG102" s="73"/>
      <c r="AH102" s="74"/>
      <c r="AI102" s="75"/>
    </row>
    <row r="103" spans="1:35" s="45" customFormat="1" ht="15.75" hidden="1" x14ac:dyDescent="0.25">
      <c r="A103" s="78">
        <v>101</v>
      </c>
      <c r="B103" s="78" t="s">
        <v>98</v>
      </c>
      <c r="C103" s="78" t="s">
        <v>273</v>
      </c>
      <c r="D103" s="78" t="s">
        <v>91</v>
      </c>
      <c r="E103" s="78" t="s">
        <v>105</v>
      </c>
      <c r="F103" s="78">
        <v>2</v>
      </c>
      <c r="G103" s="78">
        <v>2.5</v>
      </c>
      <c r="H103" s="78" t="s">
        <v>3121</v>
      </c>
      <c r="I103" s="78">
        <v>627</v>
      </c>
      <c r="J103" s="79">
        <v>0</v>
      </c>
      <c r="K103" s="80">
        <v>0</v>
      </c>
      <c r="L103" s="80">
        <v>0</v>
      </c>
      <c r="M103" s="81">
        <v>0</v>
      </c>
      <c r="N103" s="82">
        <v>1</v>
      </c>
      <c r="O103" s="83">
        <v>0</v>
      </c>
      <c r="P103" s="83">
        <v>0</v>
      </c>
      <c r="Q103" s="84">
        <v>0</v>
      </c>
      <c r="R103" s="85">
        <v>0</v>
      </c>
      <c r="S103" s="80">
        <v>0</v>
      </c>
      <c r="T103" s="80">
        <v>0</v>
      </c>
      <c r="U103" s="80">
        <v>0</v>
      </c>
      <c r="V103" s="80">
        <v>0</v>
      </c>
      <c r="W103" s="81">
        <v>0</v>
      </c>
      <c r="X103" s="82">
        <v>0</v>
      </c>
      <c r="Y103" s="86">
        <v>0</v>
      </c>
      <c r="Z103" s="87">
        <v>1</v>
      </c>
      <c r="AA103" s="166" t="s">
        <v>3125</v>
      </c>
      <c r="AB103" s="167"/>
      <c r="AC103" s="71"/>
      <c r="AD103" s="72"/>
      <c r="AE103" s="72"/>
      <c r="AF103" s="72"/>
      <c r="AG103" s="73"/>
      <c r="AH103" s="74"/>
      <c r="AI103" s="75"/>
    </row>
    <row r="104" spans="1:35" s="45" customFormat="1" ht="15.75" hidden="1" x14ac:dyDescent="0.25">
      <c r="A104" s="78">
        <v>102</v>
      </c>
      <c r="B104" s="78" t="s">
        <v>98</v>
      </c>
      <c r="C104" s="78" t="s">
        <v>273</v>
      </c>
      <c r="D104" s="78" t="s">
        <v>91</v>
      </c>
      <c r="E104" s="78" t="s">
        <v>105</v>
      </c>
      <c r="F104" s="78">
        <v>2</v>
      </c>
      <c r="G104" s="78">
        <v>2.5</v>
      </c>
      <c r="H104" s="78" t="s">
        <v>3126</v>
      </c>
      <c r="I104" s="78">
        <v>621</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31.5" hidden="1" x14ac:dyDescent="0.25">
      <c r="A105" s="78">
        <v>103</v>
      </c>
      <c r="B105" s="78" t="s">
        <v>98</v>
      </c>
      <c r="C105" s="78" t="s">
        <v>273</v>
      </c>
      <c r="D105" s="78" t="s">
        <v>91</v>
      </c>
      <c r="E105" s="78" t="s">
        <v>105</v>
      </c>
      <c r="F105" s="78">
        <v>2</v>
      </c>
      <c r="G105" s="78">
        <v>2.5</v>
      </c>
      <c r="H105" s="78" t="s">
        <v>3126</v>
      </c>
      <c r="I105" s="78">
        <v>628</v>
      </c>
      <c r="J105" s="79">
        <v>0</v>
      </c>
      <c r="K105" s="80">
        <v>0</v>
      </c>
      <c r="L105" s="80">
        <v>0</v>
      </c>
      <c r="M105" s="81">
        <v>0</v>
      </c>
      <c r="N105" s="82">
        <v>1</v>
      </c>
      <c r="O105" s="83">
        <v>1</v>
      </c>
      <c r="P105" s="83">
        <v>0</v>
      </c>
      <c r="Q105" s="84">
        <v>0</v>
      </c>
      <c r="R105" s="85">
        <v>0</v>
      </c>
      <c r="S105" s="80">
        <v>0</v>
      </c>
      <c r="T105" s="80">
        <v>0</v>
      </c>
      <c r="U105" s="80">
        <v>0</v>
      </c>
      <c r="V105" s="80">
        <v>0</v>
      </c>
      <c r="W105" s="81">
        <v>0</v>
      </c>
      <c r="X105" s="82">
        <v>0</v>
      </c>
      <c r="Y105" s="86">
        <v>0</v>
      </c>
      <c r="Z105" s="87">
        <v>1</v>
      </c>
      <c r="AA105" s="166" t="s">
        <v>3127</v>
      </c>
      <c r="AB105" s="167"/>
      <c r="AC105" s="71"/>
      <c r="AD105" s="72"/>
      <c r="AE105" s="72"/>
      <c r="AF105" s="72"/>
      <c r="AG105" s="73"/>
      <c r="AH105" s="74"/>
      <c r="AI105" s="75"/>
    </row>
    <row r="106" spans="1:35" s="45" customFormat="1" ht="63" hidden="1" x14ac:dyDescent="0.25">
      <c r="A106" s="78">
        <v>104</v>
      </c>
      <c r="B106" s="78" t="s">
        <v>98</v>
      </c>
      <c r="C106" s="78" t="s">
        <v>273</v>
      </c>
      <c r="D106" s="78" t="s">
        <v>91</v>
      </c>
      <c r="E106" s="78" t="s">
        <v>105</v>
      </c>
      <c r="F106" s="78">
        <v>2</v>
      </c>
      <c r="G106" s="78">
        <v>2.5</v>
      </c>
      <c r="H106" s="78" t="s">
        <v>3126</v>
      </c>
      <c r="I106" s="78">
        <v>633</v>
      </c>
      <c r="J106" s="79">
        <v>0</v>
      </c>
      <c r="K106" s="80">
        <v>0</v>
      </c>
      <c r="L106" s="80">
        <v>0</v>
      </c>
      <c r="M106" s="81">
        <v>0</v>
      </c>
      <c r="N106" s="82">
        <v>1</v>
      </c>
      <c r="O106" s="83">
        <v>0</v>
      </c>
      <c r="P106" s="83">
        <v>0</v>
      </c>
      <c r="Q106" s="84">
        <v>0</v>
      </c>
      <c r="R106" s="85">
        <v>0</v>
      </c>
      <c r="S106" s="80">
        <v>0</v>
      </c>
      <c r="T106" s="80">
        <v>0</v>
      </c>
      <c r="U106" s="80">
        <v>0</v>
      </c>
      <c r="V106" s="80">
        <v>0</v>
      </c>
      <c r="W106" s="81">
        <v>0</v>
      </c>
      <c r="X106" s="82">
        <v>0</v>
      </c>
      <c r="Y106" s="86">
        <v>0</v>
      </c>
      <c r="Z106" s="87">
        <v>1</v>
      </c>
      <c r="AA106" s="166" t="s">
        <v>3128</v>
      </c>
      <c r="AB106" s="167"/>
      <c r="AC106" s="71"/>
      <c r="AD106" s="72"/>
      <c r="AE106" s="72"/>
      <c r="AF106" s="72"/>
      <c r="AG106" s="73"/>
      <c r="AH106" s="74"/>
      <c r="AI106" s="75"/>
    </row>
    <row r="107" spans="1:35" s="45" customFormat="1" ht="15.75" hidden="1" x14ac:dyDescent="0.25">
      <c r="A107" s="78">
        <v>105</v>
      </c>
      <c r="B107" s="78" t="s">
        <v>98</v>
      </c>
      <c r="C107" s="78" t="s">
        <v>273</v>
      </c>
      <c r="D107" s="78" t="s">
        <v>91</v>
      </c>
      <c r="E107" s="78" t="s">
        <v>105</v>
      </c>
      <c r="F107" s="78">
        <v>2</v>
      </c>
      <c r="G107" s="78">
        <v>2.5</v>
      </c>
      <c r="H107" s="78" t="s">
        <v>3126</v>
      </c>
      <c r="I107" s="78">
        <v>634</v>
      </c>
      <c r="J107" s="79">
        <v>0</v>
      </c>
      <c r="K107" s="80">
        <v>0</v>
      </c>
      <c r="L107" s="80">
        <v>0</v>
      </c>
      <c r="M107" s="81">
        <v>0</v>
      </c>
      <c r="N107" s="82">
        <v>1</v>
      </c>
      <c r="O107" s="83">
        <v>0</v>
      </c>
      <c r="P107" s="83">
        <v>0</v>
      </c>
      <c r="Q107" s="84">
        <v>0</v>
      </c>
      <c r="R107" s="85">
        <v>0</v>
      </c>
      <c r="S107" s="80">
        <v>0</v>
      </c>
      <c r="T107" s="80">
        <v>0</v>
      </c>
      <c r="U107" s="80">
        <v>0</v>
      </c>
      <c r="V107" s="80">
        <v>0</v>
      </c>
      <c r="W107" s="81">
        <v>0</v>
      </c>
      <c r="X107" s="82">
        <v>0</v>
      </c>
      <c r="Y107" s="86">
        <v>0</v>
      </c>
      <c r="Z107" s="87">
        <v>1</v>
      </c>
      <c r="AA107" s="166" t="s">
        <v>3129</v>
      </c>
      <c r="AB107" s="167"/>
      <c r="AC107" s="71"/>
      <c r="AD107" s="72"/>
      <c r="AE107" s="72"/>
      <c r="AF107" s="72"/>
      <c r="AG107" s="73"/>
      <c r="AH107" s="74"/>
      <c r="AI107" s="75"/>
    </row>
    <row r="108" spans="1:35" s="45" customFormat="1" hidden="1" x14ac:dyDescent="0.25">
      <c r="A108" s="78">
        <v>106</v>
      </c>
      <c r="B108" s="78" t="s">
        <v>1167</v>
      </c>
      <c r="C108" s="78" t="s">
        <v>264</v>
      </c>
      <c r="D108" s="78" t="s">
        <v>91</v>
      </c>
      <c r="E108" s="78" t="s">
        <v>105</v>
      </c>
      <c r="F108" s="78">
        <v>2</v>
      </c>
      <c r="G108" s="78">
        <v>2.5</v>
      </c>
      <c r="H108" s="78" t="s">
        <v>3057</v>
      </c>
      <c r="I108" s="78">
        <v>493</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idden="1" x14ac:dyDescent="0.25">
      <c r="A109" s="78">
        <v>107</v>
      </c>
      <c r="B109" s="78" t="s">
        <v>1167</v>
      </c>
      <c r="C109" s="78" t="s">
        <v>264</v>
      </c>
      <c r="D109" s="78" t="s">
        <v>91</v>
      </c>
      <c r="E109" s="78" t="s">
        <v>105</v>
      </c>
      <c r="F109" s="78">
        <v>2</v>
      </c>
      <c r="G109" s="78">
        <v>2.5</v>
      </c>
      <c r="H109" s="78" t="s">
        <v>3057</v>
      </c>
      <c r="I109" s="78">
        <v>498</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idden="1" x14ac:dyDescent="0.25">
      <c r="A110" s="78">
        <v>108</v>
      </c>
      <c r="B110" s="78" t="s">
        <v>1167</v>
      </c>
      <c r="C110" s="78" t="s">
        <v>264</v>
      </c>
      <c r="D110" s="78" t="s">
        <v>91</v>
      </c>
      <c r="E110" s="78" t="s">
        <v>105</v>
      </c>
      <c r="F110" s="78">
        <v>2</v>
      </c>
      <c r="G110" s="78">
        <v>2.5</v>
      </c>
      <c r="H110" s="78" t="s">
        <v>3057</v>
      </c>
      <c r="I110" s="78">
        <v>530</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idden="1" x14ac:dyDescent="0.25">
      <c r="A111" s="78">
        <v>109</v>
      </c>
      <c r="B111" s="78" t="s">
        <v>1167</v>
      </c>
      <c r="C111" s="78" t="s">
        <v>264</v>
      </c>
      <c r="D111" s="78" t="s">
        <v>91</v>
      </c>
      <c r="E111" s="78" t="s">
        <v>105</v>
      </c>
      <c r="F111" s="78">
        <v>2</v>
      </c>
      <c r="G111" s="78">
        <v>2.5</v>
      </c>
      <c r="H111" s="78" t="s">
        <v>3057</v>
      </c>
      <c r="I111" s="78">
        <v>543</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c r="AB111" s="89"/>
      <c r="AC111" s="71"/>
      <c r="AD111" s="72"/>
      <c r="AE111" s="72"/>
      <c r="AF111" s="72"/>
      <c r="AG111" s="73"/>
      <c r="AH111" s="74"/>
      <c r="AI111" s="75"/>
    </row>
    <row r="112" spans="1:35" s="45" customFormat="1" hidden="1" x14ac:dyDescent="0.25">
      <c r="A112" s="78">
        <v>110</v>
      </c>
      <c r="B112" s="78" t="s">
        <v>1167</v>
      </c>
      <c r="C112" s="78" t="s">
        <v>264</v>
      </c>
      <c r="D112" s="78" t="s">
        <v>91</v>
      </c>
      <c r="E112" s="78" t="s">
        <v>105</v>
      </c>
      <c r="F112" s="78">
        <v>2</v>
      </c>
      <c r="G112" s="78">
        <v>2.5</v>
      </c>
      <c r="H112" s="78" t="s">
        <v>3057</v>
      </c>
      <c r="I112" s="78">
        <v>550</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idden="1" x14ac:dyDescent="0.25">
      <c r="A113" s="78">
        <v>111</v>
      </c>
      <c r="B113" s="78" t="s">
        <v>1167</v>
      </c>
      <c r="C113" s="78" t="s">
        <v>264</v>
      </c>
      <c r="D113" s="78" t="s">
        <v>91</v>
      </c>
      <c r="E113" s="78" t="s">
        <v>105</v>
      </c>
      <c r="F113" s="78">
        <v>2</v>
      </c>
      <c r="G113" s="78">
        <v>2.5</v>
      </c>
      <c r="H113" s="78" t="s">
        <v>3057</v>
      </c>
      <c r="I113" s="78">
        <v>635</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idden="1" x14ac:dyDescent="0.25">
      <c r="A114" s="78">
        <v>112</v>
      </c>
      <c r="B114" s="78" t="s">
        <v>1167</v>
      </c>
      <c r="C114" s="78" t="s">
        <v>264</v>
      </c>
      <c r="D114" s="78" t="s">
        <v>91</v>
      </c>
      <c r="E114" s="78" t="s">
        <v>105</v>
      </c>
      <c r="F114" s="78">
        <v>2</v>
      </c>
      <c r="G114" s="78">
        <v>2.5</v>
      </c>
      <c r="H114" s="78" t="s">
        <v>3057</v>
      </c>
      <c r="I114" s="78">
        <v>637</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c r="AC114" s="71"/>
      <c r="AD114" s="72"/>
      <c r="AE114" s="72"/>
      <c r="AF114" s="72"/>
      <c r="AG114" s="73"/>
      <c r="AH114" s="74"/>
      <c r="AI114" s="75"/>
    </row>
    <row r="115" spans="1:35" s="45" customFormat="1" ht="26.25" hidden="1" x14ac:dyDescent="0.25">
      <c r="A115" s="78">
        <v>113</v>
      </c>
      <c r="B115" s="78" t="s">
        <v>1167</v>
      </c>
      <c r="C115" s="78" t="s">
        <v>264</v>
      </c>
      <c r="D115" s="78" t="s">
        <v>91</v>
      </c>
      <c r="E115" s="78" t="s">
        <v>105</v>
      </c>
      <c r="F115" s="78">
        <v>2</v>
      </c>
      <c r="G115" s="78">
        <v>2.5</v>
      </c>
      <c r="H115" s="78" t="s">
        <v>3058</v>
      </c>
      <c r="I115" s="78">
        <v>511</v>
      </c>
      <c r="J115" s="79">
        <v>0</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0</v>
      </c>
      <c r="AA115" s="88"/>
      <c r="AB115" s="89" t="s">
        <v>3059</v>
      </c>
      <c r="AC115" s="71"/>
      <c r="AD115" s="72"/>
      <c r="AE115" s="72"/>
      <c r="AF115" s="72"/>
      <c r="AG115" s="73"/>
      <c r="AH115" s="74"/>
      <c r="AI115" s="75"/>
    </row>
    <row r="116" spans="1:35" s="45" customFormat="1" ht="26.25" hidden="1" x14ac:dyDescent="0.25">
      <c r="A116" s="78">
        <v>114</v>
      </c>
      <c r="B116" s="78" t="s">
        <v>1167</v>
      </c>
      <c r="C116" s="78" t="s">
        <v>264</v>
      </c>
      <c r="D116" s="78" t="s">
        <v>91</v>
      </c>
      <c r="E116" s="78" t="s">
        <v>105</v>
      </c>
      <c r="F116" s="78">
        <v>2</v>
      </c>
      <c r="G116" s="78">
        <v>2.5</v>
      </c>
      <c r="H116" s="78" t="s">
        <v>3058</v>
      </c>
      <c r="I116" s="78">
        <v>520</v>
      </c>
      <c r="J116" s="79">
        <v>0</v>
      </c>
      <c r="K116" s="80">
        <v>0</v>
      </c>
      <c r="L116" s="80">
        <v>0</v>
      </c>
      <c r="M116" s="81">
        <v>0</v>
      </c>
      <c r="N116" s="82">
        <v>0</v>
      </c>
      <c r="O116" s="83">
        <v>1</v>
      </c>
      <c r="P116" s="83">
        <v>0</v>
      </c>
      <c r="Q116" s="84">
        <v>0</v>
      </c>
      <c r="R116" s="85">
        <v>0</v>
      </c>
      <c r="S116" s="80">
        <v>0</v>
      </c>
      <c r="T116" s="80">
        <v>0</v>
      </c>
      <c r="U116" s="80">
        <v>0</v>
      </c>
      <c r="V116" s="80">
        <v>0</v>
      </c>
      <c r="W116" s="81">
        <v>0</v>
      </c>
      <c r="X116" s="82">
        <v>0</v>
      </c>
      <c r="Y116" s="86">
        <v>0</v>
      </c>
      <c r="Z116" s="87">
        <v>1</v>
      </c>
      <c r="AA116" s="88" t="s">
        <v>3060</v>
      </c>
      <c r="AB116" s="89" t="s">
        <v>3059</v>
      </c>
      <c r="AC116" s="71"/>
      <c r="AD116" s="72"/>
      <c r="AE116" s="72"/>
      <c r="AF116" s="72"/>
      <c r="AG116" s="73"/>
      <c r="AH116" s="74"/>
      <c r="AI116" s="75"/>
    </row>
    <row r="117" spans="1:35" s="45" customFormat="1" ht="26.25" hidden="1" x14ac:dyDescent="0.25">
      <c r="A117" s="78">
        <v>115</v>
      </c>
      <c r="B117" s="78" t="s">
        <v>1167</v>
      </c>
      <c r="C117" s="78" t="s">
        <v>264</v>
      </c>
      <c r="D117" s="78" t="s">
        <v>91</v>
      </c>
      <c r="E117" s="78" t="s">
        <v>105</v>
      </c>
      <c r="F117" s="78">
        <v>2</v>
      </c>
      <c r="G117" s="78">
        <v>2.5</v>
      </c>
      <c r="H117" s="78" t="s">
        <v>3058</v>
      </c>
      <c r="I117" s="78">
        <v>534</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t="s">
        <v>3059</v>
      </c>
      <c r="AC117" s="71"/>
      <c r="AD117" s="72"/>
      <c r="AE117" s="72"/>
      <c r="AF117" s="72"/>
      <c r="AG117" s="73"/>
      <c r="AH117" s="74"/>
      <c r="AI117" s="75"/>
    </row>
    <row r="118" spans="1:35" s="45" customFormat="1" ht="26.25" hidden="1" x14ac:dyDescent="0.25">
      <c r="A118" s="78">
        <v>116</v>
      </c>
      <c r="B118" s="78" t="s">
        <v>1167</v>
      </c>
      <c r="C118" s="78" t="s">
        <v>264</v>
      </c>
      <c r="D118" s="78" t="s">
        <v>91</v>
      </c>
      <c r="E118" s="78" t="s">
        <v>105</v>
      </c>
      <c r="F118" s="78">
        <v>2</v>
      </c>
      <c r="G118" s="78">
        <v>2.4</v>
      </c>
      <c r="H118" s="78" t="s">
        <v>3058</v>
      </c>
      <c r="I118" s="78">
        <v>576</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t="s">
        <v>3059</v>
      </c>
      <c r="AC118" s="71"/>
      <c r="AD118" s="72"/>
      <c r="AE118" s="72"/>
      <c r="AF118" s="72"/>
      <c r="AG118" s="73"/>
      <c r="AH118" s="74"/>
      <c r="AI118" s="75"/>
    </row>
    <row r="119" spans="1:35" s="45" customFormat="1" ht="16.5" hidden="1" thickBot="1" x14ac:dyDescent="0.3">
      <c r="A119" s="100"/>
      <c r="B119" s="100"/>
      <c r="C119" s="100"/>
      <c r="D119" s="100"/>
      <c r="E119" s="100"/>
      <c r="F119" s="100"/>
      <c r="G119" s="100"/>
      <c r="H119" s="100"/>
      <c r="I119" s="100">
        <f>COUNTA(I3:I118)</f>
        <v>116</v>
      </c>
      <c r="J119" s="101">
        <f t="shared" ref="J119:Z119" si="0">SUM(J3:J118)</f>
        <v>9</v>
      </c>
      <c r="K119" s="102">
        <f t="shared" si="0"/>
        <v>4</v>
      </c>
      <c r="L119" s="102">
        <f t="shared" si="0"/>
        <v>0</v>
      </c>
      <c r="M119" s="103">
        <f t="shared" si="0"/>
        <v>0</v>
      </c>
      <c r="N119" s="101">
        <f t="shared" si="0"/>
        <v>14</v>
      </c>
      <c r="O119" s="102">
        <f t="shared" si="0"/>
        <v>6</v>
      </c>
      <c r="P119" s="102">
        <f t="shared" si="0"/>
        <v>0</v>
      </c>
      <c r="Q119" s="103">
        <f t="shared" si="0"/>
        <v>0</v>
      </c>
      <c r="R119" s="101">
        <f t="shared" si="0"/>
        <v>6</v>
      </c>
      <c r="S119" s="102">
        <f t="shared" si="0"/>
        <v>1</v>
      </c>
      <c r="T119" s="102">
        <f t="shared" si="0"/>
        <v>0</v>
      </c>
      <c r="U119" s="102">
        <f t="shared" si="0"/>
        <v>2</v>
      </c>
      <c r="V119" s="102">
        <f t="shared" si="0"/>
        <v>3</v>
      </c>
      <c r="W119" s="103">
        <f t="shared" si="0"/>
        <v>0</v>
      </c>
      <c r="X119" s="101">
        <f t="shared" si="0"/>
        <v>0</v>
      </c>
      <c r="Y119" s="104">
        <f t="shared" si="0"/>
        <v>0</v>
      </c>
      <c r="Z119" s="105">
        <f t="shared" si="0"/>
        <v>38</v>
      </c>
      <c r="AA119" s="106">
        <f>COUNTA(AA3:AA118)</f>
        <v>38</v>
      </c>
      <c r="AB119" s="106">
        <f>COUNTA(AB3:AB118)</f>
        <v>6</v>
      </c>
      <c r="AC119" s="107">
        <f>COUNTA(AC3:AC118)</f>
        <v>0</v>
      </c>
      <c r="AD119" s="108">
        <f>SUM(AD3:AD118)</f>
        <v>0</v>
      </c>
      <c r="AE119" s="108">
        <f>SUM(AE3:AE118)</f>
        <v>0</v>
      </c>
      <c r="AF119" s="108">
        <f>SUM(AF3:AF118)</f>
        <v>0</v>
      </c>
      <c r="AG119" s="109">
        <f>COUNTA(AG3:AG118)</f>
        <v>0</v>
      </c>
      <c r="AH119" s="108">
        <f>SUM(AH3:AH118)</f>
        <v>0</v>
      </c>
      <c r="AI119" s="110">
        <f>COUNTA(AI3:AI118)</f>
        <v>0</v>
      </c>
    </row>
  </sheetData>
  <autoFilter ref="A2:AI119">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0"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filterMode="1">
    <pageSetUpPr fitToPage="1"/>
  </sheetPr>
  <dimension ref="A1:AI155"/>
  <sheetViews>
    <sheetView topLeftCell="H1" zoomScale="140" zoomScaleNormal="140" workbookViewId="0">
      <pane ySplit="2" topLeftCell="A55" activePane="bottomLeft" state="frozen"/>
      <selection activeCell="D10" sqref="D10"/>
      <selection pane="bottomLeft" activeCell="AB159" sqref="AB159"/>
    </sheetView>
  </sheetViews>
  <sheetFormatPr baseColWidth="10" defaultRowHeight="15" x14ac:dyDescent="0.2"/>
  <cols>
    <col min="1" max="1" width="7" style="111" customWidth="1"/>
    <col min="2" max="3" width="11.42578125" style="111" hidden="1" customWidth="1"/>
    <col min="4" max="4" width="55.710937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1167</v>
      </c>
      <c r="C3" s="60" t="s">
        <v>264</v>
      </c>
      <c r="D3" s="60" t="s">
        <v>92</v>
      </c>
      <c r="E3" s="60" t="s">
        <v>105</v>
      </c>
      <c r="F3" s="60">
        <v>1</v>
      </c>
      <c r="G3" s="60">
        <v>1.1000000000000001</v>
      </c>
      <c r="H3" s="60" t="s">
        <v>2544</v>
      </c>
      <c r="I3" s="60">
        <v>574</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1167</v>
      </c>
      <c r="C4" s="76" t="s">
        <v>264</v>
      </c>
      <c r="D4" s="76" t="s">
        <v>92</v>
      </c>
      <c r="E4" s="76" t="s">
        <v>105</v>
      </c>
      <c r="F4" s="76">
        <v>1</v>
      </c>
      <c r="G4" s="76">
        <v>1.1000000000000001</v>
      </c>
      <c r="H4" s="76" t="s">
        <v>2544</v>
      </c>
      <c r="I4" s="76">
        <v>624</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15.75" hidden="1" x14ac:dyDescent="0.25">
      <c r="A5" s="76">
        <v>3</v>
      </c>
      <c r="B5" s="76" t="s">
        <v>1167</v>
      </c>
      <c r="C5" s="76" t="s">
        <v>264</v>
      </c>
      <c r="D5" s="76" t="s">
        <v>92</v>
      </c>
      <c r="E5" s="76" t="s">
        <v>105</v>
      </c>
      <c r="F5" s="76">
        <v>1</v>
      </c>
      <c r="G5" s="76">
        <v>1.1000000000000001</v>
      </c>
      <c r="H5" s="76" t="s">
        <v>2544</v>
      </c>
      <c r="I5" s="76">
        <v>625</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1167</v>
      </c>
      <c r="C6" s="76" t="s">
        <v>264</v>
      </c>
      <c r="D6" s="76" t="s">
        <v>92</v>
      </c>
      <c r="E6" s="76" t="s">
        <v>105</v>
      </c>
      <c r="F6" s="76">
        <v>1</v>
      </c>
      <c r="G6" s="76">
        <v>1.1000000000000001</v>
      </c>
      <c r="H6" s="76" t="s">
        <v>2544</v>
      </c>
      <c r="I6" s="76">
        <v>626</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1167</v>
      </c>
      <c r="C7" s="76" t="s">
        <v>264</v>
      </c>
      <c r="D7" s="76" t="s">
        <v>92</v>
      </c>
      <c r="E7" s="76" t="s">
        <v>105</v>
      </c>
      <c r="F7" s="76">
        <v>1</v>
      </c>
      <c r="G7" s="76">
        <v>1.1000000000000001</v>
      </c>
      <c r="H7" s="76" t="s">
        <v>2545</v>
      </c>
      <c r="I7" s="76">
        <v>476</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1167</v>
      </c>
      <c r="C8" s="76" t="s">
        <v>264</v>
      </c>
      <c r="D8" s="76" t="s">
        <v>92</v>
      </c>
      <c r="E8" s="76" t="s">
        <v>105</v>
      </c>
      <c r="F8" s="76">
        <v>1</v>
      </c>
      <c r="G8" s="76">
        <v>1.1000000000000001</v>
      </c>
      <c r="H8" s="76" t="s">
        <v>2545</v>
      </c>
      <c r="I8" s="76">
        <v>548</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1167</v>
      </c>
      <c r="C9" s="76" t="s">
        <v>264</v>
      </c>
      <c r="D9" s="76" t="s">
        <v>92</v>
      </c>
      <c r="E9" s="76" t="s">
        <v>105</v>
      </c>
      <c r="F9" s="76">
        <v>1</v>
      </c>
      <c r="G9" s="76">
        <v>1.1000000000000001</v>
      </c>
      <c r="H9" s="76" t="s">
        <v>2545</v>
      </c>
      <c r="I9" s="76">
        <v>628</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10.25" hidden="1" x14ac:dyDescent="0.25">
      <c r="A10" s="76">
        <v>8</v>
      </c>
      <c r="B10" s="76" t="s">
        <v>1167</v>
      </c>
      <c r="C10" s="76" t="s">
        <v>264</v>
      </c>
      <c r="D10" s="76" t="s">
        <v>92</v>
      </c>
      <c r="E10" s="76" t="s">
        <v>105</v>
      </c>
      <c r="F10" s="76">
        <v>1</v>
      </c>
      <c r="G10" s="76">
        <v>1.2</v>
      </c>
      <c r="H10" s="76" t="s">
        <v>2546</v>
      </c>
      <c r="I10" s="76">
        <v>484</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72" t="s">
        <v>3179</v>
      </c>
      <c r="AC10" s="71"/>
      <c r="AD10" s="72"/>
      <c r="AE10" s="72"/>
      <c r="AF10" s="72"/>
      <c r="AG10" s="73"/>
      <c r="AH10" s="74"/>
      <c r="AI10" s="75"/>
    </row>
    <row r="11" spans="1:35" s="45" customFormat="1" ht="110.25" hidden="1" x14ac:dyDescent="0.25">
      <c r="A11" s="76">
        <v>9</v>
      </c>
      <c r="B11" s="76" t="s">
        <v>1167</v>
      </c>
      <c r="C11" s="76" t="s">
        <v>264</v>
      </c>
      <c r="D11" s="76" t="s">
        <v>92</v>
      </c>
      <c r="E11" s="76" t="s">
        <v>105</v>
      </c>
      <c r="F11" s="76">
        <v>1</v>
      </c>
      <c r="G11" s="76">
        <v>1.2</v>
      </c>
      <c r="H11" s="76" t="s">
        <v>2546</v>
      </c>
      <c r="I11" s="76">
        <v>487</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72" t="s">
        <v>3179</v>
      </c>
      <c r="AC11" s="71"/>
      <c r="AD11" s="72"/>
      <c r="AE11" s="72"/>
      <c r="AF11" s="72"/>
      <c r="AG11" s="73"/>
      <c r="AH11" s="74"/>
      <c r="AI11" s="75"/>
    </row>
    <row r="12" spans="1:35" s="45" customFormat="1" ht="110.25" hidden="1" x14ac:dyDescent="0.25">
      <c r="A12" s="76">
        <v>10</v>
      </c>
      <c r="B12" s="76" t="s">
        <v>1167</v>
      </c>
      <c r="C12" s="76" t="s">
        <v>264</v>
      </c>
      <c r="D12" s="76" t="s">
        <v>92</v>
      </c>
      <c r="E12" s="76" t="s">
        <v>105</v>
      </c>
      <c r="F12" s="76">
        <v>1</v>
      </c>
      <c r="G12" s="76">
        <v>1.2</v>
      </c>
      <c r="H12" s="76" t="s">
        <v>2546</v>
      </c>
      <c r="I12" s="76">
        <v>544</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72" t="s">
        <v>3179</v>
      </c>
      <c r="AC12" s="71"/>
      <c r="AD12" s="72"/>
      <c r="AE12" s="72"/>
      <c r="AF12" s="72"/>
      <c r="AG12" s="73"/>
      <c r="AH12" s="74"/>
      <c r="AI12" s="75"/>
    </row>
    <row r="13" spans="1:35" s="45" customFormat="1" ht="110.25" hidden="1" x14ac:dyDescent="0.25">
      <c r="A13" s="76">
        <v>11</v>
      </c>
      <c r="B13" s="76" t="s">
        <v>1167</v>
      </c>
      <c r="C13" s="76" t="s">
        <v>264</v>
      </c>
      <c r="D13" s="76" t="s">
        <v>92</v>
      </c>
      <c r="E13" s="76" t="s">
        <v>105</v>
      </c>
      <c r="F13" s="76">
        <v>1</v>
      </c>
      <c r="G13" s="76">
        <v>1.2</v>
      </c>
      <c r="H13" s="76" t="s">
        <v>2546</v>
      </c>
      <c r="I13" s="76">
        <v>562</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72" t="s">
        <v>3179</v>
      </c>
      <c r="AC13" s="71"/>
      <c r="AD13" s="72"/>
      <c r="AE13" s="72"/>
      <c r="AF13" s="72"/>
      <c r="AG13" s="73"/>
      <c r="AH13" s="74"/>
      <c r="AI13" s="75"/>
    </row>
    <row r="14" spans="1:35" s="45" customFormat="1" ht="110.25" hidden="1" x14ac:dyDescent="0.25">
      <c r="A14" s="76">
        <v>12</v>
      </c>
      <c r="B14" s="76" t="s">
        <v>1167</v>
      </c>
      <c r="C14" s="76" t="s">
        <v>264</v>
      </c>
      <c r="D14" s="76" t="s">
        <v>92</v>
      </c>
      <c r="E14" s="76" t="s">
        <v>105</v>
      </c>
      <c r="F14" s="76">
        <v>1</v>
      </c>
      <c r="G14" s="76">
        <v>1.2</v>
      </c>
      <c r="H14" s="76" t="s">
        <v>2546</v>
      </c>
      <c r="I14" s="76">
        <v>567</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72" t="s">
        <v>3179</v>
      </c>
      <c r="AC14" s="71"/>
      <c r="AD14" s="72"/>
      <c r="AE14" s="72"/>
      <c r="AF14" s="72"/>
      <c r="AG14" s="73"/>
      <c r="AH14" s="74"/>
      <c r="AI14" s="75"/>
    </row>
    <row r="15" spans="1:35" s="45" customFormat="1" ht="47.25" hidden="1" x14ac:dyDescent="0.25">
      <c r="A15" s="76">
        <v>13</v>
      </c>
      <c r="B15" s="76" t="s">
        <v>1167</v>
      </c>
      <c r="C15" s="76" t="s">
        <v>264</v>
      </c>
      <c r="D15" s="76" t="s">
        <v>92</v>
      </c>
      <c r="E15" s="76" t="s">
        <v>105</v>
      </c>
      <c r="F15" s="76">
        <v>1</v>
      </c>
      <c r="G15" s="76">
        <v>1.2</v>
      </c>
      <c r="H15" s="76" t="s">
        <v>2547</v>
      </c>
      <c r="I15" s="76">
        <v>534</v>
      </c>
      <c r="J15" s="61">
        <v>0</v>
      </c>
      <c r="K15" s="62">
        <v>0</v>
      </c>
      <c r="L15" s="62">
        <v>0</v>
      </c>
      <c r="M15" s="63">
        <v>0</v>
      </c>
      <c r="N15" s="64">
        <v>1</v>
      </c>
      <c r="O15" s="65">
        <v>0</v>
      </c>
      <c r="P15" s="65">
        <v>0</v>
      </c>
      <c r="Q15" s="66">
        <v>0</v>
      </c>
      <c r="R15" s="67">
        <v>0</v>
      </c>
      <c r="S15" s="62">
        <v>0</v>
      </c>
      <c r="T15" s="62">
        <v>0</v>
      </c>
      <c r="U15" s="62">
        <v>0</v>
      </c>
      <c r="V15" s="62">
        <v>0</v>
      </c>
      <c r="W15" s="63">
        <v>0</v>
      </c>
      <c r="X15" s="64">
        <v>0</v>
      </c>
      <c r="Y15" s="77">
        <v>0</v>
      </c>
      <c r="Z15" s="70">
        <v>1</v>
      </c>
      <c r="AA15" s="173" t="s">
        <v>2548</v>
      </c>
      <c r="AB15" s="164"/>
      <c r="AC15" s="71"/>
      <c r="AD15" s="72"/>
      <c r="AE15" s="72"/>
      <c r="AF15" s="72"/>
      <c r="AG15" s="73"/>
      <c r="AH15" s="74"/>
      <c r="AI15" s="75"/>
    </row>
    <row r="16" spans="1:35" s="45" customFormat="1" ht="47.25" hidden="1" x14ac:dyDescent="0.25">
      <c r="A16" s="76">
        <v>14</v>
      </c>
      <c r="B16" s="76" t="s">
        <v>1167</v>
      </c>
      <c r="C16" s="76" t="s">
        <v>264</v>
      </c>
      <c r="D16" s="76" t="s">
        <v>92</v>
      </c>
      <c r="E16" s="76" t="s">
        <v>105</v>
      </c>
      <c r="F16" s="76">
        <v>1</v>
      </c>
      <c r="G16" s="76">
        <v>1.2</v>
      </c>
      <c r="H16" s="76" t="s">
        <v>2547</v>
      </c>
      <c r="I16" s="76">
        <v>549</v>
      </c>
      <c r="J16" s="61">
        <v>0</v>
      </c>
      <c r="K16" s="62">
        <v>0</v>
      </c>
      <c r="L16" s="62">
        <v>0</v>
      </c>
      <c r="M16" s="63">
        <v>0</v>
      </c>
      <c r="N16" s="64">
        <v>1</v>
      </c>
      <c r="O16" s="65">
        <v>0</v>
      </c>
      <c r="P16" s="65">
        <v>0</v>
      </c>
      <c r="Q16" s="66">
        <v>0</v>
      </c>
      <c r="R16" s="67">
        <v>0</v>
      </c>
      <c r="S16" s="62">
        <v>0</v>
      </c>
      <c r="T16" s="62">
        <v>0</v>
      </c>
      <c r="U16" s="62">
        <v>0</v>
      </c>
      <c r="V16" s="62">
        <v>0</v>
      </c>
      <c r="W16" s="63">
        <v>0</v>
      </c>
      <c r="X16" s="64">
        <v>0</v>
      </c>
      <c r="Y16" s="77">
        <v>0</v>
      </c>
      <c r="Z16" s="70">
        <v>1</v>
      </c>
      <c r="AA16" s="173" t="s">
        <v>2549</v>
      </c>
      <c r="AB16" s="164"/>
      <c r="AC16" s="71"/>
      <c r="AD16" s="72"/>
      <c r="AE16" s="72"/>
      <c r="AF16" s="72"/>
      <c r="AG16" s="73"/>
      <c r="AH16" s="74"/>
      <c r="AI16" s="75"/>
    </row>
    <row r="17" spans="1:35" s="45" customFormat="1" ht="15.75" hidden="1" x14ac:dyDescent="0.25">
      <c r="A17" s="78">
        <v>15</v>
      </c>
      <c r="B17" s="78" t="s">
        <v>1167</v>
      </c>
      <c r="C17" s="78" t="s">
        <v>264</v>
      </c>
      <c r="D17" s="78" t="s">
        <v>92</v>
      </c>
      <c r="E17" s="78" t="s">
        <v>105</v>
      </c>
      <c r="F17" s="78">
        <v>1</v>
      </c>
      <c r="G17" s="78">
        <v>1.2</v>
      </c>
      <c r="H17" s="78" t="s">
        <v>2547</v>
      </c>
      <c r="I17" s="78">
        <v>579</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71"/>
      <c r="AB17" s="167"/>
      <c r="AC17" s="71"/>
      <c r="AD17" s="72"/>
      <c r="AE17" s="72"/>
      <c r="AF17" s="72"/>
      <c r="AG17" s="73"/>
      <c r="AH17" s="74"/>
      <c r="AI17" s="75"/>
    </row>
    <row r="18" spans="1:35" s="45" customFormat="1" ht="47.25" hidden="1" x14ac:dyDescent="0.25">
      <c r="A18" s="78">
        <v>16</v>
      </c>
      <c r="B18" s="78" t="s">
        <v>1167</v>
      </c>
      <c r="C18" s="78" t="s">
        <v>264</v>
      </c>
      <c r="D18" s="78" t="s">
        <v>92</v>
      </c>
      <c r="E18" s="78" t="s">
        <v>105</v>
      </c>
      <c r="F18" s="78">
        <v>1</v>
      </c>
      <c r="G18" s="78">
        <v>1.2</v>
      </c>
      <c r="H18" s="78" t="s">
        <v>2547</v>
      </c>
      <c r="I18" s="78">
        <v>597</v>
      </c>
      <c r="J18" s="79">
        <v>0</v>
      </c>
      <c r="K18" s="80">
        <v>0</v>
      </c>
      <c r="L18" s="80">
        <v>0</v>
      </c>
      <c r="M18" s="81">
        <v>0</v>
      </c>
      <c r="N18" s="82">
        <v>1</v>
      </c>
      <c r="O18" s="83">
        <v>0</v>
      </c>
      <c r="P18" s="83">
        <v>0</v>
      </c>
      <c r="Q18" s="84">
        <v>0</v>
      </c>
      <c r="R18" s="85">
        <v>0</v>
      </c>
      <c r="S18" s="80">
        <v>0</v>
      </c>
      <c r="T18" s="80">
        <v>0</v>
      </c>
      <c r="U18" s="80">
        <v>0</v>
      </c>
      <c r="V18" s="80">
        <v>0</v>
      </c>
      <c r="W18" s="81">
        <v>0</v>
      </c>
      <c r="X18" s="82">
        <v>0</v>
      </c>
      <c r="Y18" s="86">
        <v>0</v>
      </c>
      <c r="Z18" s="87">
        <v>1</v>
      </c>
      <c r="AA18" s="171" t="s">
        <v>2563</v>
      </c>
      <c r="AB18" s="167"/>
      <c r="AC18" s="71"/>
      <c r="AD18" s="72"/>
      <c r="AE18" s="72"/>
      <c r="AF18" s="72"/>
      <c r="AG18" s="73"/>
      <c r="AH18" s="74"/>
      <c r="AI18" s="75"/>
    </row>
    <row r="19" spans="1:35" s="45" customFormat="1" ht="15.75" hidden="1" x14ac:dyDescent="0.25">
      <c r="A19" s="78">
        <v>17</v>
      </c>
      <c r="B19" s="78" t="s">
        <v>1167</v>
      </c>
      <c r="C19" s="78" t="s">
        <v>264</v>
      </c>
      <c r="D19" s="78" t="s">
        <v>92</v>
      </c>
      <c r="E19" s="78" t="s">
        <v>105</v>
      </c>
      <c r="F19" s="78">
        <v>1</v>
      </c>
      <c r="G19" s="78">
        <v>1.2</v>
      </c>
      <c r="H19" s="78" t="s">
        <v>2547</v>
      </c>
      <c r="I19" s="78">
        <v>622</v>
      </c>
      <c r="J19" s="79">
        <v>0</v>
      </c>
      <c r="K19" s="80">
        <v>0</v>
      </c>
      <c r="L19" s="80">
        <v>0</v>
      </c>
      <c r="M19" s="81">
        <v>0</v>
      </c>
      <c r="N19" s="82">
        <v>0</v>
      </c>
      <c r="O19" s="83">
        <v>0</v>
      </c>
      <c r="P19" s="83">
        <v>0</v>
      </c>
      <c r="Q19" s="84">
        <v>0</v>
      </c>
      <c r="R19" s="85">
        <v>0</v>
      </c>
      <c r="S19" s="80">
        <v>0</v>
      </c>
      <c r="T19" s="80">
        <v>0</v>
      </c>
      <c r="U19" s="80">
        <v>0</v>
      </c>
      <c r="V19" s="91">
        <v>0</v>
      </c>
      <c r="W19" s="81">
        <v>0</v>
      </c>
      <c r="X19" s="82">
        <v>0</v>
      </c>
      <c r="Y19" s="86">
        <v>0</v>
      </c>
      <c r="Z19" s="87">
        <v>0</v>
      </c>
      <c r="AA19" s="166"/>
      <c r="AB19" s="167"/>
      <c r="AC19" s="71"/>
      <c r="AD19" s="72"/>
      <c r="AE19" s="72"/>
      <c r="AF19" s="72"/>
      <c r="AG19" s="73"/>
      <c r="AH19" s="74"/>
      <c r="AI19" s="75"/>
    </row>
    <row r="20" spans="1:35" s="45" customFormat="1" ht="94.5" hidden="1" x14ac:dyDescent="0.25">
      <c r="A20" s="78">
        <v>18</v>
      </c>
      <c r="B20" s="78" t="s">
        <v>1167</v>
      </c>
      <c r="C20" s="78" t="s">
        <v>264</v>
      </c>
      <c r="D20" s="78" t="s">
        <v>92</v>
      </c>
      <c r="E20" s="78" t="s">
        <v>105</v>
      </c>
      <c r="F20" s="78">
        <v>1</v>
      </c>
      <c r="G20" s="78">
        <v>1.2</v>
      </c>
      <c r="H20" s="78" t="s">
        <v>2547</v>
      </c>
      <c r="I20" s="78">
        <v>630</v>
      </c>
      <c r="J20" s="79">
        <v>0</v>
      </c>
      <c r="K20" s="80">
        <v>0</v>
      </c>
      <c r="L20" s="80">
        <v>0</v>
      </c>
      <c r="M20" s="81">
        <v>0</v>
      </c>
      <c r="N20" s="82">
        <v>1</v>
      </c>
      <c r="O20" s="83">
        <v>0</v>
      </c>
      <c r="P20" s="83">
        <v>0</v>
      </c>
      <c r="Q20" s="84">
        <v>0</v>
      </c>
      <c r="R20" s="85">
        <v>0</v>
      </c>
      <c r="S20" s="80">
        <v>0</v>
      </c>
      <c r="T20" s="80">
        <v>0</v>
      </c>
      <c r="U20" s="80">
        <v>0</v>
      </c>
      <c r="V20" s="80">
        <v>1</v>
      </c>
      <c r="W20" s="81">
        <v>0</v>
      </c>
      <c r="X20" s="82">
        <v>0</v>
      </c>
      <c r="Y20" s="86">
        <v>0</v>
      </c>
      <c r="Z20" s="87">
        <v>1</v>
      </c>
      <c r="AA20" s="166" t="s">
        <v>3180</v>
      </c>
      <c r="AB20" s="174"/>
      <c r="AC20" s="71"/>
      <c r="AD20" s="72"/>
      <c r="AE20" s="72"/>
      <c r="AF20" s="72"/>
      <c r="AG20" s="73"/>
      <c r="AH20" s="74"/>
      <c r="AI20" s="75"/>
    </row>
    <row r="21" spans="1:35" s="45" customFormat="1" ht="15.75" hidden="1" x14ac:dyDescent="0.25">
      <c r="A21" s="78">
        <v>19</v>
      </c>
      <c r="B21" s="78" t="s">
        <v>1167</v>
      </c>
      <c r="C21" s="78" t="s">
        <v>264</v>
      </c>
      <c r="D21" s="78" t="s">
        <v>92</v>
      </c>
      <c r="E21" s="78" t="s">
        <v>105</v>
      </c>
      <c r="F21" s="78">
        <v>1</v>
      </c>
      <c r="G21" s="78">
        <v>1.2</v>
      </c>
      <c r="H21" s="78" t="s">
        <v>2547</v>
      </c>
      <c r="I21" s="78">
        <v>633</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94.5" hidden="1" x14ac:dyDescent="0.25">
      <c r="A22" s="78">
        <v>20</v>
      </c>
      <c r="B22" s="78" t="s">
        <v>1167</v>
      </c>
      <c r="C22" s="78" t="s">
        <v>264</v>
      </c>
      <c r="D22" s="78" t="s">
        <v>92</v>
      </c>
      <c r="E22" s="78" t="s">
        <v>105</v>
      </c>
      <c r="F22" s="78">
        <v>1</v>
      </c>
      <c r="G22" s="78">
        <v>1.2</v>
      </c>
      <c r="H22" s="78" t="s">
        <v>2547</v>
      </c>
      <c r="I22" s="78">
        <v>647</v>
      </c>
      <c r="J22" s="79">
        <v>0</v>
      </c>
      <c r="K22" s="80">
        <v>0</v>
      </c>
      <c r="L22" s="80">
        <v>0</v>
      </c>
      <c r="M22" s="81">
        <v>0</v>
      </c>
      <c r="N22" s="82">
        <v>1</v>
      </c>
      <c r="O22" s="83">
        <v>1</v>
      </c>
      <c r="P22" s="83">
        <v>0</v>
      </c>
      <c r="Q22" s="84">
        <v>0</v>
      </c>
      <c r="R22" s="85">
        <v>0</v>
      </c>
      <c r="S22" s="80">
        <v>0</v>
      </c>
      <c r="T22" s="80">
        <v>0</v>
      </c>
      <c r="U22" s="80">
        <v>0</v>
      </c>
      <c r="V22" s="80">
        <v>0</v>
      </c>
      <c r="W22" s="81">
        <v>0</v>
      </c>
      <c r="X22" s="82">
        <v>0</v>
      </c>
      <c r="Y22" s="86">
        <v>0</v>
      </c>
      <c r="Z22" s="87">
        <v>1</v>
      </c>
      <c r="AA22" s="166" t="s">
        <v>3181</v>
      </c>
      <c r="AB22" s="174"/>
      <c r="AC22" s="71"/>
      <c r="AD22" s="72"/>
      <c r="AE22" s="72"/>
      <c r="AF22" s="72"/>
      <c r="AG22" s="73"/>
      <c r="AH22" s="74"/>
      <c r="AI22" s="75"/>
    </row>
    <row r="23" spans="1:35" s="45" customFormat="1" ht="15.75" hidden="1" x14ac:dyDescent="0.25">
      <c r="A23" s="78">
        <v>21</v>
      </c>
      <c r="B23" s="78" t="s">
        <v>1167</v>
      </c>
      <c r="C23" s="78" t="s">
        <v>264</v>
      </c>
      <c r="D23" s="78" t="s">
        <v>92</v>
      </c>
      <c r="E23" s="78" t="s">
        <v>105</v>
      </c>
      <c r="F23" s="78">
        <v>1</v>
      </c>
      <c r="G23" s="78">
        <v>1.2</v>
      </c>
      <c r="H23" s="78" t="s">
        <v>2547</v>
      </c>
      <c r="I23" s="78">
        <v>653</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26" hidden="1" x14ac:dyDescent="0.25">
      <c r="A24" s="78">
        <v>22</v>
      </c>
      <c r="B24" s="78" t="s">
        <v>1167</v>
      </c>
      <c r="C24" s="78" t="s">
        <v>264</v>
      </c>
      <c r="D24" s="78" t="s">
        <v>92</v>
      </c>
      <c r="E24" s="78" t="s">
        <v>105</v>
      </c>
      <c r="F24" s="78">
        <v>1</v>
      </c>
      <c r="G24" s="78">
        <v>1.2</v>
      </c>
      <c r="H24" s="78" t="s">
        <v>2564</v>
      </c>
      <c r="I24" s="78">
        <v>480</v>
      </c>
      <c r="J24" s="79">
        <v>0</v>
      </c>
      <c r="K24" s="80">
        <v>0</v>
      </c>
      <c r="L24" s="80">
        <v>0</v>
      </c>
      <c r="M24" s="81">
        <v>0</v>
      </c>
      <c r="N24" s="82">
        <v>1</v>
      </c>
      <c r="O24" s="83">
        <v>1</v>
      </c>
      <c r="P24" s="83">
        <v>0</v>
      </c>
      <c r="Q24" s="84">
        <v>0</v>
      </c>
      <c r="R24" s="85">
        <v>1</v>
      </c>
      <c r="S24" s="80">
        <v>0</v>
      </c>
      <c r="T24" s="80">
        <v>0</v>
      </c>
      <c r="U24" s="80">
        <v>0</v>
      </c>
      <c r="V24" s="80">
        <v>0</v>
      </c>
      <c r="W24" s="81">
        <v>0</v>
      </c>
      <c r="X24" s="82">
        <v>0</v>
      </c>
      <c r="Y24" s="86">
        <v>0</v>
      </c>
      <c r="Z24" s="87">
        <v>1</v>
      </c>
      <c r="AA24" s="166" t="s">
        <v>2958</v>
      </c>
      <c r="AB24" s="167"/>
      <c r="AC24" s="71"/>
      <c r="AD24" s="72"/>
      <c r="AE24" s="72"/>
      <c r="AF24" s="72"/>
      <c r="AG24" s="73"/>
      <c r="AH24" s="74"/>
      <c r="AI24" s="75"/>
    </row>
    <row r="25" spans="1:35" s="45" customFormat="1" ht="15.75" hidden="1" x14ac:dyDescent="0.25">
      <c r="A25" s="78">
        <v>23</v>
      </c>
      <c r="B25" s="78" t="s">
        <v>1167</v>
      </c>
      <c r="C25" s="78" t="s">
        <v>264</v>
      </c>
      <c r="D25" s="78" t="s">
        <v>92</v>
      </c>
      <c r="E25" s="78" t="s">
        <v>105</v>
      </c>
      <c r="F25" s="78">
        <v>1</v>
      </c>
      <c r="G25" s="78">
        <v>1.2</v>
      </c>
      <c r="H25" s="78" t="s">
        <v>2564</v>
      </c>
      <c r="I25" s="78">
        <v>485</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47.25" hidden="1" x14ac:dyDescent="0.25">
      <c r="A26" s="78">
        <v>24</v>
      </c>
      <c r="B26" s="78" t="s">
        <v>1167</v>
      </c>
      <c r="C26" s="78" t="s">
        <v>264</v>
      </c>
      <c r="D26" s="78" t="s">
        <v>92</v>
      </c>
      <c r="E26" s="78" t="s">
        <v>105</v>
      </c>
      <c r="F26" s="78">
        <v>1</v>
      </c>
      <c r="G26" s="78">
        <v>1.2</v>
      </c>
      <c r="H26" s="78" t="s">
        <v>2564</v>
      </c>
      <c r="I26" s="78">
        <v>502</v>
      </c>
      <c r="J26" s="79">
        <v>0</v>
      </c>
      <c r="K26" s="80">
        <v>0</v>
      </c>
      <c r="L26" s="80">
        <v>1</v>
      </c>
      <c r="M26" s="81">
        <v>0</v>
      </c>
      <c r="N26" s="82">
        <v>0</v>
      </c>
      <c r="O26" s="83">
        <v>0</v>
      </c>
      <c r="P26" s="83">
        <v>0</v>
      </c>
      <c r="Q26" s="84">
        <v>0</v>
      </c>
      <c r="R26" s="85">
        <v>0</v>
      </c>
      <c r="S26" s="80">
        <v>0</v>
      </c>
      <c r="T26" s="80">
        <v>0</v>
      </c>
      <c r="U26" s="80">
        <v>0</v>
      </c>
      <c r="V26" s="80">
        <v>0</v>
      </c>
      <c r="W26" s="81">
        <v>0</v>
      </c>
      <c r="X26" s="82">
        <v>0</v>
      </c>
      <c r="Y26" s="86">
        <v>0</v>
      </c>
      <c r="Z26" s="87">
        <v>1</v>
      </c>
      <c r="AA26" s="169" t="s">
        <v>3182</v>
      </c>
      <c r="AB26" s="167"/>
      <c r="AC26" s="92"/>
      <c r="AD26" s="93"/>
      <c r="AE26" s="93"/>
      <c r="AF26" s="93"/>
      <c r="AG26" s="94"/>
      <c r="AH26" s="95"/>
      <c r="AI26" s="96"/>
    </row>
    <row r="27" spans="1:35" s="45" customFormat="1" ht="31.5" hidden="1" x14ac:dyDescent="0.25">
      <c r="A27" s="78">
        <v>25</v>
      </c>
      <c r="B27" s="78" t="s">
        <v>1167</v>
      </c>
      <c r="C27" s="78" t="s">
        <v>264</v>
      </c>
      <c r="D27" s="78" t="s">
        <v>92</v>
      </c>
      <c r="E27" s="78" t="s">
        <v>105</v>
      </c>
      <c r="F27" s="78">
        <v>1</v>
      </c>
      <c r="G27" s="78">
        <v>1.2</v>
      </c>
      <c r="H27" s="78" t="s">
        <v>2564</v>
      </c>
      <c r="I27" s="78">
        <v>564</v>
      </c>
      <c r="J27" s="79">
        <v>0</v>
      </c>
      <c r="K27" s="80">
        <v>0</v>
      </c>
      <c r="L27" s="80">
        <v>0</v>
      </c>
      <c r="M27" s="81">
        <v>0</v>
      </c>
      <c r="N27" s="82">
        <v>0</v>
      </c>
      <c r="O27" s="83">
        <v>0</v>
      </c>
      <c r="P27" s="83">
        <v>0</v>
      </c>
      <c r="Q27" s="84">
        <v>0</v>
      </c>
      <c r="R27" s="85">
        <v>0</v>
      </c>
      <c r="S27" s="80">
        <v>0</v>
      </c>
      <c r="T27" s="80">
        <v>0</v>
      </c>
      <c r="U27" s="80">
        <v>1</v>
      </c>
      <c r="V27" s="80">
        <v>0</v>
      </c>
      <c r="W27" s="81">
        <v>0</v>
      </c>
      <c r="X27" s="82">
        <v>0</v>
      </c>
      <c r="Y27" s="86">
        <v>0</v>
      </c>
      <c r="Z27" s="87">
        <v>1</v>
      </c>
      <c r="AA27" s="166" t="s">
        <v>2651</v>
      </c>
      <c r="AB27" s="167"/>
      <c r="AC27" s="71"/>
      <c r="AD27" s="72"/>
      <c r="AE27" s="72"/>
      <c r="AF27" s="72"/>
      <c r="AG27" s="73"/>
      <c r="AH27" s="74"/>
      <c r="AI27" s="75"/>
    </row>
    <row r="28" spans="1:35" s="45" customFormat="1" ht="78.75" hidden="1" x14ac:dyDescent="0.25">
      <c r="A28" s="78">
        <v>26</v>
      </c>
      <c r="B28" s="78" t="s">
        <v>1167</v>
      </c>
      <c r="C28" s="78" t="s">
        <v>264</v>
      </c>
      <c r="D28" s="78" t="s">
        <v>92</v>
      </c>
      <c r="E28" s="78" t="s">
        <v>105</v>
      </c>
      <c r="F28" s="78">
        <v>1</v>
      </c>
      <c r="G28" s="78">
        <v>1.2</v>
      </c>
      <c r="H28" s="78" t="s">
        <v>2564</v>
      </c>
      <c r="I28" s="78">
        <v>585</v>
      </c>
      <c r="J28" s="79">
        <v>0</v>
      </c>
      <c r="K28" s="80">
        <v>0</v>
      </c>
      <c r="L28" s="80">
        <v>0</v>
      </c>
      <c r="M28" s="81">
        <v>0</v>
      </c>
      <c r="N28" s="82">
        <v>0</v>
      </c>
      <c r="O28" s="83">
        <v>1</v>
      </c>
      <c r="P28" s="83">
        <v>0</v>
      </c>
      <c r="Q28" s="84">
        <v>0</v>
      </c>
      <c r="R28" s="85">
        <v>0</v>
      </c>
      <c r="S28" s="80">
        <v>0</v>
      </c>
      <c r="T28" s="80">
        <v>0</v>
      </c>
      <c r="U28" s="80">
        <v>0</v>
      </c>
      <c r="V28" s="80">
        <v>0</v>
      </c>
      <c r="W28" s="81">
        <v>0</v>
      </c>
      <c r="X28" s="82">
        <v>0</v>
      </c>
      <c r="Y28" s="86">
        <v>0</v>
      </c>
      <c r="Z28" s="87">
        <v>1</v>
      </c>
      <c r="AA28" s="166" t="s">
        <v>2652</v>
      </c>
      <c r="AB28" s="167"/>
      <c r="AC28" s="71"/>
      <c r="AD28" s="72"/>
      <c r="AE28" s="72"/>
      <c r="AF28" s="72"/>
      <c r="AG28" s="73"/>
      <c r="AH28" s="74"/>
      <c r="AI28" s="75"/>
    </row>
    <row r="29" spans="1:35" s="45" customFormat="1" ht="15.75" hidden="1" x14ac:dyDescent="0.25">
      <c r="A29" s="78">
        <v>27</v>
      </c>
      <c r="B29" s="78" t="s">
        <v>1167</v>
      </c>
      <c r="C29" s="78" t="s">
        <v>264</v>
      </c>
      <c r="D29" s="78" t="s">
        <v>92</v>
      </c>
      <c r="E29" s="78" t="s">
        <v>105</v>
      </c>
      <c r="F29" s="78">
        <v>1</v>
      </c>
      <c r="G29" s="78">
        <v>1.2</v>
      </c>
      <c r="H29" s="78" t="s">
        <v>2564</v>
      </c>
      <c r="I29" s="78">
        <v>596</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8">
        <v>18</v>
      </c>
      <c r="B30" s="78" t="s">
        <v>1167</v>
      </c>
      <c r="C30" s="78" t="s">
        <v>264</v>
      </c>
      <c r="D30" s="78" t="s">
        <v>92</v>
      </c>
      <c r="E30" s="78" t="s">
        <v>105</v>
      </c>
      <c r="F30" s="78">
        <v>1</v>
      </c>
      <c r="G30" s="78">
        <v>1.2</v>
      </c>
      <c r="H30" s="78" t="s">
        <v>2564</v>
      </c>
      <c r="I30" s="78">
        <v>601</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15.75" hidden="1" x14ac:dyDescent="0.25">
      <c r="A31" s="78">
        <v>29</v>
      </c>
      <c r="B31" s="78" t="s">
        <v>1167</v>
      </c>
      <c r="C31" s="78" t="s">
        <v>264</v>
      </c>
      <c r="D31" s="78" t="s">
        <v>92</v>
      </c>
      <c r="E31" s="78" t="s">
        <v>105</v>
      </c>
      <c r="F31" s="78">
        <v>1</v>
      </c>
      <c r="G31" s="78">
        <v>0.12</v>
      </c>
      <c r="H31" s="78" t="s">
        <v>2564</v>
      </c>
      <c r="I31" s="78">
        <v>649</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94.5" x14ac:dyDescent="0.25">
      <c r="A32" s="78">
        <v>30</v>
      </c>
      <c r="B32" s="78" t="s">
        <v>1167</v>
      </c>
      <c r="C32" s="78" t="s">
        <v>264</v>
      </c>
      <c r="D32" s="78" t="s">
        <v>92</v>
      </c>
      <c r="E32" s="78" t="s">
        <v>105</v>
      </c>
      <c r="F32" s="78">
        <v>1</v>
      </c>
      <c r="G32" s="78">
        <v>1.2</v>
      </c>
      <c r="H32" s="78" t="s">
        <v>2564</v>
      </c>
      <c r="I32" s="78">
        <v>654</v>
      </c>
      <c r="J32" s="79">
        <v>1</v>
      </c>
      <c r="K32" s="80">
        <v>0</v>
      </c>
      <c r="L32" s="80">
        <v>0</v>
      </c>
      <c r="M32" s="81">
        <v>0</v>
      </c>
      <c r="N32" s="82">
        <v>0</v>
      </c>
      <c r="O32" s="83">
        <v>0</v>
      </c>
      <c r="P32" s="83">
        <v>0</v>
      </c>
      <c r="Q32" s="84">
        <v>0</v>
      </c>
      <c r="R32" s="85">
        <v>1</v>
      </c>
      <c r="S32" s="80">
        <v>0</v>
      </c>
      <c r="T32" s="80">
        <v>0</v>
      </c>
      <c r="U32" s="80">
        <v>0</v>
      </c>
      <c r="V32" s="80">
        <v>0</v>
      </c>
      <c r="W32" s="81">
        <v>0</v>
      </c>
      <c r="X32" s="82">
        <v>0</v>
      </c>
      <c r="Y32" s="86">
        <v>0</v>
      </c>
      <c r="Z32" s="87">
        <v>1</v>
      </c>
      <c r="AA32" s="166" t="s">
        <v>2653</v>
      </c>
      <c r="AB32" s="167"/>
      <c r="AC32" s="71"/>
      <c r="AD32" s="72"/>
      <c r="AE32" s="72"/>
      <c r="AF32" s="72"/>
      <c r="AG32" s="73"/>
      <c r="AH32" s="74"/>
      <c r="AI32" s="75"/>
    </row>
    <row r="33" spans="1:35" s="45" customFormat="1" ht="110.25" x14ac:dyDescent="0.25">
      <c r="A33" s="78">
        <v>31</v>
      </c>
      <c r="B33" s="78" t="s">
        <v>1167</v>
      </c>
      <c r="C33" s="78" t="s">
        <v>264</v>
      </c>
      <c r="D33" s="78" t="s">
        <v>92</v>
      </c>
      <c r="E33" s="78" t="s">
        <v>105</v>
      </c>
      <c r="F33" s="78">
        <v>1</v>
      </c>
      <c r="G33" s="78">
        <v>1.3</v>
      </c>
      <c r="H33" s="78" t="s">
        <v>2646</v>
      </c>
      <c r="I33" s="78">
        <v>654</v>
      </c>
      <c r="J33" s="79">
        <v>1</v>
      </c>
      <c r="K33" s="80">
        <v>0</v>
      </c>
      <c r="L33" s="80">
        <v>0</v>
      </c>
      <c r="M33" s="81">
        <v>0</v>
      </c>
      <c r="N33" s="82">
        <v>0</v>
      </c>
      <c r="O33" s="83">
        <v>1</v>
      </c>
      <c r="P33" s="83">
        <v>0</v>
      </c>
      <c r="Q33" s="84">
        <v>0</v>
      </c>
      <c r="R33" s="85">
        <v>0</v>
      </c>
      <c r="S33" s="80">
        <v>0</v>
      </c>
      <c r="T33" s="80">
        <v>0</v>
      </c>
      <c r="U33" s="80">
        <v>0</v>
      </c>
      <c r="V33" s="80">
        <v>0</v>
      </c>
      <c r="W33" s="81">
        <v>0</v>
      </c>
      <c r="X33" s="82">
        <v>0</v>
      </c>
      <c r="Y33" s="86">
        <v>0</v>
      </c>
      <c r="Z33" s="87">
        <v>1</v>
      </c>
      <c r="AA33" s="169" t="s">
        <v>3183</v>
      </c>
      <c r="AB33" s="167"/>
      <c r="AC33" s="71"/>
      <c r="AD33" s="72"/>
      <c r="AE33" s="72"/>
      <c r="AF33" s="72"/>
      <c r="AG33" s="73"/>
      <c r="AH33" s="74"/>
      <c r="AI33" s="75"/>
    </row>
    <row r="34" spans="1:35" s="45" customFormat="1" ht="15.75" hidden="1" x14ac:dyDescent="0.25">
      <c r="A34" s="78">
        <v>32</v>
      </c>
      <c r="B34" s="78" t="s">
        <v>1167</v>
      </c>
      <c r="C34" s="78" t="s">
        <v>264</v>
      </c>
      <c r="D34" s="78" t="s">
        <v>92</v>
      </c>
      <c r="E34" s="78" t="s">
        <v>105</v>
      </c>
      <c r="F34" s="78">
        <v>1</v>
      </c>
      <c r="G34" s="78">
        <v>1.3</v>
      </c>
      <c r="H34" s="78" t="s">
        <v>2646</v>
      </c>
      <c r="I34" s="78">
        <v>546</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63" hidden="1" x14ac:dyDescent="0.25">
      <c r="A35" s="78">
        <v>33</v>
      </c>
      <c r="B35" s="78" t="s">
        <v>1167</v>
      </c>
      <c r="C35" s="78" t="s">
        <v>264</v>
      </c>
      <c r="D35" s="78" t="s">
        <v>92</v>
      </c>
      <c r="E35" s="78" t="s">
        <v>105</v>
      </c>
      <c r="F35" s="78">
        <v>1</v>
      </c>
      <c r="G35" s="78">
        <v>1.3</v>
      </c>
      <c r="H35" s="78" t="s">
        <v>2646</v>
      </c>
      <c r="I35" s="78">
        <v>561</v>
      </c>
      <c r="J35" s="79">
        <v>0</v>
      </c>
      <c r="K35" s="80">
        <v>0</v>
      </c>
      <c r="L35" s="80">
        <v>0</v>
      </c>
      <c r="M35" s="81">
        <v>0</v>
      </c>
      <c r="N35" s="82">
        <v>0</v>
      </c>
      <c r="O35" s="83">
        <v>1</v>
      </c>
      <c r="P35" s="83">
        <v>0</v>
      </c>
      <c r="Q35" s="84">
        <v>0</v>
      </c>
      <c r="R35" s="85">
        <v>0</v>
      </c>
      <c r="S35" s="80">
        <v>0</v>
      </c>
      <c r="T35" s="80">
        <v>0</v>
      </c>
      <c r="U35" s="80">
        <v>0</v>
      </c>
      <c r="V35" s="80">
        <v>0</v>
      </c>
      <c r="W35" s="81">
        <v>0</v>
      </c>
      <c r="X35" s="82">
        <v>0</v>
      </c>
      <c r="Y35" s="86">
        <v>0</v>
      </c>
      <c r="Z35" s="87">
        <v>1</v>
      </c>
      <c r="AA35" s="166" t="s">
        <v>2647</v>
      </c>
      <c r="AB35" s="167"/>
      <c r="AC35" s="71"/>
      <c r="AD35" s="72"/>
      <c r="AE35" s="72"/>
      <c r="AF35" s="72"/>
      <c r="AG35" s="73"/>
      <c r="AH35" s="74"/>
      <c r="AI35" s="75"/>
    </row>
    <row r="36" spans="1:35" s="45" customFormat="1" ht="15.75" hidden="1" x14ac:dyDescent="0.25">
      <c r="A36" s="78">
        <v>34</v>
      </c>
      <c r="B36" s="78" t="s">
        <v>1167</v>
      </c>
      <c r="C36" s="78" t="s">
        <v>264</v>
      </c>
      <c r="D36" s="78" t="s">
        <v>92</v>
      </c>
      <c r="E36" s="78" t="s">
        <v>105</v>
      </c>
      <c r="F36" s="78">
        <v>1</v>
      </c>
      <c r="G36" s="78">
        <v>1.3</v>
      </c>
      <c r="H36" s="78" t="s">
        <v>2646</v>
      </c>
      <c r="I36" s="78">
        <v>618</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63" hidden="1" x14ac:dyDescent="0.25">
      <c r="A37" s="78">
        <v>35</v>
      </c>
      <c r="B37" s="78" t="s">
        <v>1167</v>
      </c>
      <c r="C37" s="78" t="s">
        <v>264</v>
      </c>
      <c r="D37" s="78" t="s">
        <v>92</v>
      </c>
      <c r="E37" s="78" t="s">
        <v>105</v>
      </c>
      <c r="F37" s="78">
        <v>1</v>
      </c>
      <c r="G37" s="78">
        <v>1.3</v>
      </c>
      <c r="H37" s="78" t="s">
        <v>2646</v>
      </c>
      <c r="I37" s="78">
        <v>631</v>
      </c>
      <c r="J37" s="79">
        <v>0</v>
      </c>
      <c r="K37" s="80">
        <v>0</v>
      </c>
      <c r="L37" s="80">
        <v>0</v>
      </c>
      <c r="M37" s="81">
        <v>0</v>
      </c>
      <c r="N37" s="82">
        <v>0</v>
      </c>
      <c r="O37" s="83">
        <v>1</v>
      </c>
      <c r="P37" s="83">
        <v>0</v>
      </c>
      <c r="Q37" s="84">
        <v>0</v>
      </c>
      <c r="R37" s="85">
        <v>0</v>
      </c>
      <c r="S37" s="80">
        <v>0</v>
      </c>
      <c r="T37" s="80">
        <v>0</v>
      </c>
      <c r="U37" s="80">
        <v>0</v>
      </c>
      <c r="V37" s="80">
        <v>0</v>
      </c>
      <c r="W37" s="81">
        <v>0</v>
      </c>
      <c r="X37" s="82">
        <v>0</v>
      </c>
      <c r="Y37" s="86">
        <v>0</v>
      </c>
      <c r="Z37" s="87">
        <v>1</v>
      </c>
      <c r="AA37" s="166" t="s">
        <v>2647</v>
      </c>
      <c r="AB37" s="167"/>
      <c r="AC37" s="71"/>
      <c r="AD37" s="72"/>
      <c r="AE37" s="72"/>
      <c r="AF37" s="72"/>
      <c r="AG37" s="73"/>
      <c r="AH37" s="74"/>
      <c r="AI37" s="75"/>
    </row>
    <row r="38" spans="1:35" s="45" customFormat="1" ht="78.75" hidden="1" x14ac:dyDescent="0.25">
      <c r="A38" s="78">
        <v>36</v>
      </c>
      <c r="B38" s="78" t="s">
        <v>1167</v>
      </c>
      <c r="C38" s="78" t="s">
        <v>264</v>
      </c>
      <c r="D38" s="78" t="s">
        <v>92</v>
      </c>
      <c r="E38" s="78" t="s">
        <v>105</v>
      </c>
      <c r="F38" s="78">
        <v>1</v>
      </c>
      <c r="G38" s="78">
        <v>1.3</v>
      </c>
      <c r="H38" s="78" t="s">
        <v>2646</v>
      </c>
      <c r="I38" s="78">
        <v>656</v>
      </c>
      <c r="J38" s="79">
        <v>0</v>
      </c>
      <c r="K38" s="80">
        <v>1</v>
      </c>
      <c r="L38" s="80">
        <v>0</v>
      </c>
      <c r="M38" s="81">
        <v>0</v>
      </c>
      <c r="N38" s="82">
        <v>0</v>
      </c>
      <c r="O38" s="83">
        <v>1</v>
      </c>
      <c r="P38" s="83">
        <v>0</v>
      </c>
      <c r="Q38" s="84">
        <v>0</v>
      </c>
      <c r="R38" s="85">
        <v>0</v>
      </c>
      <c r="S38" s="80">
        <v>0</v>
      </c>
      <c r="T38" s="80">
        <v>0</v>
      </c>
      <c r="U38" s="80">
        <v>0</v>
      </c>
      <c r="V38" s="80">
        <v>0</v>
      </c>
      <c r="W38" s="81">
        <v>0</v>
      </c>
      <c r="X38" s="82">
        <v>0</v>
      </c>
      <c r="Y38" s="86">
        <v>0</v>
      </c>
      <c r="Z38" s="87">
        <v>1</v>
      </c>
      <c r="AA38" s="166" t="s">
        <v>2654</v>
      </c>
      <c r="AB38" s="167"/>
      <c r="AC38" s="71"/>
      <c r="AD38" s="72"/>
      <c r="AE38" s="72"/>
      <c r="AF38" s="72"/>
      <c r="AG38" s="73"/>
      <c r="AH38" s="74"/>
      <c r="AI38" s="75"/>
    </row>
    <row r="39" spans="1:35" s="45" customFormat="1" ht="47.25" hidden="1" x14ac:dyDescent="0.25">
      <c r="A39" s="78">
        <v>37</v>
      </c>
      <c r="B39" s="78" t="s">
        <v>1167</v>
      </c>
      <c r="C39" s="78" t="s">
        <v>264</v>
      </c>
      <c r="D39" s="78" t="s">
        <v>92</v>
      </c>
      <c r="E39" s="78" t="s">
        <v>105</v>
      </c>
      <c r="F39" s="78">
        <v>1</v>
      </c>
      <c r="G39" s="78">
        <v>1.3</v>
      </c>
      <c r="H39" s="78" t="s">
        <v>2648</v>
      </c>
      <c r="I39" s="78">
        <v>482</v>
      </c>
      <c r="J39" s="79">
        <v>0</v>
      </c>
      <c r="K39" s="80">
        <v>0</v>
      </c>
      <c r="L39" s="80">
        <v>0</v>
      </c>
      <c r="M39" s="81">
        <v>0</v>
      </c>
      <c r="N39" s="82">
        <v>0</v>
      </c>
      <c r="O39" s="83">
        <v>1</v>
      </c>
      <c r="P39" s="83">
        <v>0</v>
      </c>
      <c r="Q39" s="84">
        <v>0</v>
      </c>
      <c r="R39" s="85">
        <v>0</v>
      </c>
      <c r="S39" s="80">
        <v>0</v>
      </c>
      <c r="T39" s="80">
        <v>0</v>
      </c>
      <c r="U39" s="80">
        <v>0</v>
      </c>
      <c r="V39" s="80">
        <v>0</v>
      </c>
      <c r="W39" s="81">
        <v>0</v>
      </c>
      <c r="X39" s="82">
        <v>0</v>
      </c>
      <c r="Y39" s="86">
        <v>0</v>
      </c>
      <c r="Z39" s="87">
        <v>1</v>
      </c>
      <c r="AA39" s="166" t="s">
        <v>2649</v>
      </c>
      <c r="AB39" s="167" t="s">
        <v>2650</v>
      </c>
      <c r="AC39" s="71"/>
      <c r="AD39" s="72"/>
      <c r="AE39" s="72"/>
      <c r="AF39" s="72"/>
      <c r="AG39" s="73"/>
      <c r="AH39" s="74"/>
      <c r="AI39" s="75"/>
    </row>
    <row r="40" spans="1:35" s="45" customFormat="1" ht="47.25" hidden="1" x14ac:dyDescent="0.25">
      <c r="A40" s="78">
        <v>38</v>
      </c>
      <c r="B40" s="78" t="s">
        <v>1167</v>
      </c>
      <c r="C40" s="78" t="s">
        <v>264</v>
      </c>
      <c r="D40" s="78" t="s">
        <v>92</v>
      </c>
      <c r="E40" s="78" t="s">
        <v>105</v>
      </c>
      <c r="F40" s="78">
        <v>1</v>
      </c>
      <c r="G40" s="78">
        <v>1.3</v>
      </c>
      <c r="H40" s="78" t="s">
        <v>2740</v>
      </c>
      <c r="I40" s="78">
        <v>563</v>
      </c>
      <c r="J40" s="79">
        <v>0</v>
      </c>
      <c r="K40" s="80">
        <v>0</v>
      </c>
      <c r="L40" s="80">
        <v>0</v>
      </c>
      <c r="M40" s="81">
        <v>0</v>
      </c>
      <c r="N40" s="82">
        <v>0</v>
      </c>
      <c r="O40" s="83">
        <v>1</v>
      </c>
      <c r="P40" s="83">
        <v>0</v>
      </c>
      <c r="Q40" s="84">
        <v>0</v>
      </c>
      <c r="R40" s="85">
        <v>0</v>
      </c>
      <c r="S40" s="80">
        <v>0</v>
      </c>
      <c r="T40" s="80">
        <v>0</v>
      </c>
      <c r="U40" s="80">
        <v>0</v>
      </c>
      <c r="V40" s="80">
        <v>0</v>
      </c>
      <c r="W40" s="81">
        <v>0</v>
      </c>
      <c r="X40" s="82">
        <v>0</v>
      </c>
      <c r="Y40" s="86">
        <v>0</v>
      </c>
      <c r="Z40" s="87">
        <v>1</v>
      </c>
      <c r="AA40" s="166" t="s">
        <v>2741</v>
      </c>
      <c r="AB40" s="167" t="s">
        <v>2650</v>
      </c>
      <c r="AC40" s="71"/>
      <c r="AD40" s="72"/>
      <c r="AE40" s="72"/>
      <c r="AF40" s="72"/>
      <c r="AG40" s="73"/>
      <c r="AH40" s="74"/>
      <c r="AI40" s="75"/>
    </row>
    <row r="41" spans="1:35" s="45" customFormat="1" ht="47.25" hidden="1" x14ac:dyDescent="0.25">
      <c r="A41" s="78">
        <v>39</v>
      </c>
      <c r="B41" s="78" t="s">
        <v>1167</v>
      </c>
      <c r="C41" s="78" t="s">
        <v>264</v>
      </c>
      <c r="D41" s="78" t="s">
        <v>92</v>
      </c>
      <c r="E41" s="78" t="s">
        <v>105</v>
      </c>
      <c r="F41" s="78">
        <v>1</v>
      </c>
      <c r="G41" s="78">
        <v>1.3</v>
      </c>
      <c r="H41" s="78" t="s">
        <v>2648</v>
      </c>
      <c r="I41" s="78">
        <v>607</v>
      </c>
      <c r="J41" s="79">
        <v>0</v>
      </c>
      <c r="K41" s="80">
        <v>0</v>
      </c>
      <c r="L41" s="80">
        <v>0</v>
      </c>
      <c r="M41" s="81">
        <v>0</v>
      </c>
      <c r="N41" s="82">
        <v>0</v>
      </c>
      <c r="O41" s="83">
        <v>1</v>
      </c>
      <c r="P41" s="83">
        <v>0</v>
      </c>
      <c r="Q41" s="84">
        <v>0</v>
      </c>
      <c r="R41" s="85">
        <v>0</v>
      </c>
      <c r="S41" s="80">
        <v>0</v>
      </c>
      <c r="T41" s="80">
        <v>0</v>
      </c>
      <c r="U41" s="80">
        <v>0</v>
      </c>
      <c r="V41" s="80">
        <v>0</v>
      </c>
      <c r="W41" s="81">
        <v>0</v>
      </c>
      <c r="X41" s="82">
        <v>0</v>
      </c>
      <c r="Y41" s="86">
        <v>0</v>
      </c>
      <c r="Z41" s="87">
        <v>1</v>
      </c>
      <c r="AA41" s="168" t="s">
        <v>2741</v>
      </c>
      <c r="AB41" s="167" t="s">
        <v>2650</v>
      </c>
      <c r="AC41" s="71"/>
      <c r="AD41" s="72"/>
      <c r="AE41" s="72"/>
      <c r="AF41" s="72"/>
      <c r="AG41" s="73"/>
      <c r="AH41" s="74"/>
      <c r="AI41" s="75"/>
    </row>
    <row r="42" spans="1:35" s="45" customFormat="1" ht="47.25" hidden="1" x14ac:dyDescent="0.25">
      <c r="A42" s="78">
        <v>40</v>
      </c>
      <c r="B42" s="78" t="s">
        <v>1167</v>
      </c>
      <c r="C42" s="78" t="s">
        <v>264</v>
      </c>
      <c r="D42" s="78" t="s">
        <v>92</v>
      </c>
      <c r="E42" s="78" t="s">
        <v>105</v>
      </c>
      <c r="F42" s="78">
        <v>1</v>
      </c>
      <c r="G42" s="78">
        <v>1.3</v>
      </c>
      <c r="H42" s="78" t="s">
        <v>2648</v>
      </c>
      <c r="I42" s="78">
        <v>632</v>
      </c>
      <c r="J42" s="79">
        <v>0</v>
      </c>
      <c r="K42" s="80">
        <v>0</v>
      </c>
      <c r="L42" s="80">
        <v>0</v>
      </c>
      <c r="M42" s="81">
        <v>0</v>
      </c>
      <c r="N42" s="82">
        <v>1</v>
      </c>
      <c r="O42" s="83">
        <v>0</v>
      </c>
      <c r="P42" s="83">
        <v>0</v>
      </c>
      <c r="Q42" s="84">
        <v>0</v>
      </c>
      <c r="R42" s="85">
        <v>0</v>
      </c>
      <c r="S42" s="80">
        <v>0</v>
      </c>
      <c r="T42" s="80">
        <v>0</v>
      </c>
      <c r="U42" s="80">
        <v>0</v>
      </c>
      <c r="V42" s="80">
        <v>0</v>
      </c>
      <c r="W42" s="81">
        <v>0</v>
      </c>
      <c r="X42" s="82">
        <v>0</v>
      </c>
      <c r="Y42" s="86">
        <v>0</v>
      </c>
      <c r="Z42" s="87">
        <v>1</v>
      </c>
      <c r="AA42" s="175" t="s">
        <v>2742</v>
      </c>
      <c r="AB42" s="167" t="s">
        <v>2650</v>
      </c>
      <c r="AC42" s="71"/>
      <c r="AD42" s="72"/>
      <c r="AE42" s="72"/>
      <c r="AF42" s="72"/>
      <c r="AG42" s="73"/>
      <c r="AH42" s="74"/>
      <c r="AI42" s="75"/>
    </row>
    <row r="43" spans="1:35" s="45" customFormat="1" ht="63" hidden="1" x14ac:dyDescent="0.25">
      <c r="A43" s="78">
        <v>41</v>
      </c>
      <c r="B43" s="78" t="s">
        <v>1167</v>
      </c>
      <c r="C43" s="78" t="s">
        <v>264</v>
      </c>
      <c r="D43" s="78" t="s">
        <v>92</v>
      </c>
      <c r="E43" s="78" t="s">
        <v>105</v>
      </c>
      <c r="F43" s="78">
        <v>1</v>
      </c>
      <c r="G43" s="78">
        <v>1.3</v>
      </c>
      <c r="H43" s="78" t="s">
        <v>2648</v>
      </c>
      <c r="I43" s="78">
        <v>634</v>
      </c>
      <c r="J43" s="79">
        <v>0</v>
      </c>
      <c r="K43" s="80">
        <v>0</v>
      </c>
      <c r="L43" s="80">
        <v>0</v>
      </c>
      <c r="M43" s="81">
        <v>0</v>
      </c>
      <c r="N43" s="82">
        <v>0</v>
      </c>
      <c r="O43" s="83">
        <v>1</v>
      </c>
      <c r="P43" s="83">
        <v>0</v>
      </c>
      <c r="Q43" s="84">
        <v>0</v>
      </c>
      <c r="R43" s="85">
        <v>0</v>
      </c>
      <c r="S43" s="80">
        <v>0</v>
      </c>
      <c r="T43" s="80">
        <v>0</v>
      </c>
      <c r="U43" s="80">
        <v>0</v>
      </c>
      <c r="V43" s="80">
        <v>0</v>
      </c>
      <c r="W43" s="81">
        <v>0</v>
      </c>
      <c r="X43" s="82">
        <v>0</v>
      </c>
      <c r="Y43" s="86">
        <v>0</v>
      </c>
      <c r="Z43" s="87">
        <v>1</v>
      </c>
      <c r="AA43" s="166" t="s">
        <v>2743</v>
      </c>
      <c r="AB43" s="167" t="s">
        <v>2744</v>
      </c>
      <c r="AC43" s="71"/>
      <c r="AD43" s="72"/>
      <c r="AE43" s="72"/>
      <c r="AF43" s="72"/>
      <c r="AG43" s="73"/>
      <c r="AH43" s="74"/>
      <c r="AI43" s="75"/>
    </row>
    <row r="44" spans="1:35" s="45" customFormat="1" ht="47.25" hidden="1" x14ac:dyDescent="0.25">
      <c r="A44" s="78">
        <v>42</v>
      </c>
      <c r="B44" s="78" t="s">
        <v>1167</v>
      </c>
      <c r="C44" s="78" t="s">
        <v>264</v>
      </c>
      <c r="D44" s="78" t="s">
        <v>92</v>
      </c>
      <c r="E44" s="78" t="s">
        <v>105</v>
      </c>
      <c r="F44" s="78">
        <v>1</v>
      </c>
      <c r="G44" s="78">
        <v>1.3</v>
      </c>
      <c r="H44" s="78" t="s">
        <v>2648</v>
      </c>
      <c r="I44" s="78">
        <v>657</v>
      </c>
      <c r="J44" s="79">
        <v>0</v>
      </c>
      <c r="K44" s="80">
        <v>0</v>
      </c>
      <c r="L44" s="80">
        <v>0</v>
      </c>
      <c r="M44" s="81">
        <v>0</v>
      </c>
      <c r="N44" s="82">
        <v>0</v>
      </c>
      <c r="O44" s="83">
        <v>1</v>
      </c>
      <c r="P44" s="83">
        <v>0</v>
      </c>
      <c r="Q44" s="84">
        <v>0</v>
      </c>
      <c r="R44" s="85">
        <v>0</v>
      </c>
      <c r="S44" s="80">
        <v>0</v>
      </c>
      <c r="T44" s="80">
        <v>0</v>
      </c>
      <c r="U44" s="80">
        <v>0</v>
      </c>
      <c r="V44" s="80">
        <v>0</v>
      </c>
      <c r="W44" s="81">
        <v>0</v>
      </c>
      <c r="X44" s="82">
        <v>0</v>
      </c>
      <c r="Y44" s="86">
        <v>0</v>
      </c>
      <c r="Z44" s="87">
        <v>1</v>
      </c>
      <c r="AA44" s="166" t="s">
        <v>2745</v>
      </c>
      <c r="AB44" s="167" t="s">
        <v>2650</v>
      </c>
      <c r="AC44" s="71"/>
      <c r="AD44" s="72"/>
      <c r="AE44" s="72"/>
      <c r="AF44" s="72"/>
      <c r="AG44" s="73"/>
      <c r="AH44" s="74"/>
      <c r="AI44" s="75"/>
    </row>
    <row r="45" spans="1:35" s="45" customFormat="1" ht="78.75" hidden="1" x14ac:dyDescent="0.25">
      <c r="A45" s="78">
        <v>43</v>
      </c>
      <c r="B45" s="78" t="s">
        <v>1167</v>
      </c>
      <c r="C45" s="78" t="s">
        <v>264</v>
      </c>
      <c r="D45" s="78" t="s">
        <v>92</v>
      </c>
      <c r="E45" s="78" t="s">
        <v>105</v>
      </c>
      <c r="F45" s="78">
        <v>1</v>
      </c>
      <c r="G45" s="78">
        <v>1.3</v>
      </c>
      <c r="H45" s="78" t="s">
        <v>2746</v>
      </c>
      <c r="I45" s="78">
        <v>576</v>
      </c>
      <c r="J45" s="79">
        <v>0</v>
      </c>
      <c r="K45" s="80">
        <v>1</v>
      </c>
      <c r="L45" s="80">
        <v>0</v>
      </c>
      <c r="M45" s="81">
        <v>0</v>
      </c>
      <c r="N45" s="82">
        <v>1</v>
      </c>
      <c r="O45" s="83">
        <v>0</v>
      </c>
      <c r="P45" s="83">
        <v>0</v>
      </c>
      <c r="Q45" s="84">
        <v>0</v>
      </c>
      <c r="R45" s="85">
        <v>1</v>
      </c>
      <c r="S45" s="80">
        <v>0</v>
      </c>
      <c r="T45" s="80">
        <v>0</v>
      </c>
      <c r="U45" s="80">
        <v>0</v>
      </c>
      <c r="V45" s="80">
        <v>0</v>
      </c>
      <c r="W45" s="81">
        <v>0</v>
      </c>
      <c r="X45" s="82">
        <v>0</v>
      </c>
      <c r="Y45" s="86">
        <v>0</v>
      </c>
      <c r="Z45" s="87">
        <v>1</v>
      </c>
      <c r="AA45" s="169" t="s">
        <v>3184</v>
      </c>
      <c r="AB45" s="167" t="s">
        <v>2650</v>
      </c>
      <c r="AC45" s="71"/>
      <c r="AD45" s="72"/>
      <c r="AE45" s="72"/>
      <c r="AF45" s="72"/>
      <c r="AG45" s="73"/>
      <c r="AH45" s="74"/>
      <c r="AI45" s="75"/>
    </row>
    <row r="46" spans="1:35" s="45" customFormat="1" ht="63" hidden="1" x14ac:dyDescent="0.25">
      <c r="A46" s="78">
        <v>44</v>
      </c>
      <c r="B46" s="78" t="s">
        <v>1167</v>
      </c>
      <c r="C46" s="78" t="s">
        <v>264</v>
      </c>
      <c r="D46" s="78" t="s">
        <v>92</v>
      </c>
      <c r="E46" s="78" t="s">
        <v>105</v>
      </c>
      <c r="F46" s="78">
        <v>1</v>
      </c>
      <c r="G46" s="78">
        <v>1.3</v>
      </c>
      <c r="H46" s="78" t="s">
        <v>2746</v>
      </c>
      <c r="I46" s="78">
        <v>577</v>
      </c>
      <c r="J46" s="79">
        <v>0</v>
      </c>
      <c r="K46" s="80">
        <v>1</v>
      </c>
      <c r="L46" s="80">
        <v>0</v>
      </c>
      <c r="M46" s="81">
        <v>0</v>
      </c>
      <c r="N46" s="82">
        <v>0</v>
      </c>
      <c r="O46" s="83">
        <v>1</v>
      </c>
      <c r="P46" s="83">
        <v>0</v>
      </c>
      <c r="Q46" s="84">
        <v>0</v>
      </c>
      <c r="R46" s="85">
        <v>0</v>
      </c>
      <c r="S46" s="80">
        <v>0</v>
      </c>
      <c r="T46" s="80">
        <v>0</v>
      </c>
      <c r="U46" s="80">
        <v>0</v>
      </c>
      <c r="V46" s="80">
        <v>0</v>
      </c>
      <c r="W46" s="81">
        <v>0</v>
      </c>
      <c r="X46" s="82">
        <v>0</v>
      </c>
      <c r="Y46" s="86">
        <v>0</v>
      </c>
      <c r="Z46" s="87">
        <v>1</v>
      </c>
      <c r="AA46" s="166" t="s">
        <v>2749</v>
      </c>
      <c r="AB46" s="167" t="s">
        <v>2650</v>
      </c>
      <c r="AC46" s="71"/>
      <c r="AD46" s="72"/>
      <c r="AE46" s="72"/>
      <c r="AF46" s="72"/>
      <c r="AG46" s="73"/>
      <c r="AH46" s="74"/>
      <c r="AI46" s="75"/>
    </row>
    <row r="47" spans="1:35" s="45" customFormat="1" ht="47.25" hidden="1" x14ac:dyDescent="0.25">
      <c r="A47" s="78">
        <v>45</v>
      </c>
      <c r="B47" s="78" t="s">
        <v>1167</v>
      </c>
      <c r="C47" s="78" t="s">
        <v>264</v>
      </c>
      <c r="D47" s="78" t="s">
        <v>92</v>
      </c>
      <c r="E47" s="78" t="s">
        <v>105</v>
      </c>
      <c r="F47" s="78">
        <v>1</v>
      </c>
      <c r="G47" s="78">
        <v>1.3</v>
      </c>
      <c r="H47" s="78" t="s">
        <v>2746</v>
      </c>
      <c r="I47" s="78">
        <v>582</v>
      </c>
      <c r="J47" s="79">
        <v>0</v>
      </c>
      <c r="K47" s="80">
        <v>0</v>
      </c>
      <c r="L47" s="80">
        <v>0</v>
      </c>
      <c r="M47" s="81">
        <v>0</v>
      </c>
      <c r="N47" s="82">
        <v>0</v>
      </c>
      <c r="O47" s="83">
        <v>1</v>
      </c>
      <c r="P47" s="83">
        <v>0</v>
      </c>
      <c r="Q47" s="84">
        <v>0</v>
      </c>
      <c r="R47" s="85">
        <v>0</v>
      </c>
      <c r="S47" s="80">
        <v>0</v>
      </c>
      <c r="T47" s="80">
        <v>0</v>
      </c>
      <c r="U47" s="80">
        <v>0</v>
      </c>
      <c r="V47" s="80">
        <v>0</v>
      </c>
      <c r="W47" s="81">
        <v>0</v>
      </c>
      <c r="X47" s="82">
        <v>0</v>
      </c>
      <c r="Y47" s="86">
        <v>0</v>
      </c>
      <c r="Z47" s="87">
        <v>1</v>
      </c>
      <c r="AA47" s="166" t="s">
        <v>2747</v>
      </c>
      <c r="AB47" s="167" t="s">
        <v>2650</v>
      </c>
      <c r="AC47" s="71"/>
      <c r="AD47" s="72"/>
      <c r="AE47" s="72"/>
      <c r="AF47" s="72"/>
      <c r="AG47" s="73"/>
      <c r="AH47" s="74"/>
      <c r="AI47" s="75"/>
    </row>
    <row r="48" spans="1:35" s="45" customFormat="1" ht="63" hidden="1" x14ac:dyDescent="0.25">
      <c r="A48" s="78">
        <v>46</v>
      </c>
      <c r="B48" s="78" t="s">
        <v>1167</v>
      </c>
      <c r="C48" s="78" t="s">
        <v>264</v>
      </c>
      <c r="D48" s="78" t="s">
        <v>92</v>
      </c>
      <c r="E48" s="78" t="s">
        <v>105</v>
      </c>
      <c r="F48" s="78">
        <v>1</v>
      </c>
      <c r="G48" s="78">
        <v>1.3</v>
      </c>
      <c r="H48" s="78" t="s">
        <v>2746</v>
      </c>
      <c r="I48" s="78">
        <v>583</v>
      </c>
      <c r="J48" s="79">
        <v>0</v>
      </c>
      <c r="K48" s="80">
        <v>1</v>
      </c>
      <c r="L48" s="80">
        <v>0</v>
      </c>
      <c r="M48" s="81">
        <v>0</v>
      </c>
      <c r="N48" s="82">
        <v>0</v>
      </c>
      <c r="O48" s="83">
        <v>1</v>
      </c>
      <c r="P48" s="83">
        <v>0</v>
      </c>
      <c r="Q48" s="84">
        <v>0</v>
      </c>
      <c r="R48" s="85">
        <v>0</v>
      </c>
      <c r="S48" s="80">
        <v>0</v>
      </c>
      <c r="T48" s="80">
        <v>0</v>
      </c>
      <c r="U48" s="80">
        <v>0</v>
      </c>
      <c r="V48" s="80">
        <v>0</v>
      </c>
      <c r="W48" s="81">
        <v>0</v>
      </c>
      <c r="X48" s="82">
        <v>0</v>
      </c>
      <c r="Y48" s="86">
        <v>0</v>
      </c>
      <c r="Z48" s="87">
        <v>1</v>
      </c>
      <c r="AA48" s="166" t="s">
        <v>2749</v>
      </c>
      <c r="AB48" s="167" t="s">
        <v>2650</v>
      </c>
      <c r="AC48" s="71"/>
      <c r="AD48" s="72"/>
      <c r="AE48" s="72"/>
      <c r="AF48" s="72"/>
      <c r="AG48" s="73"/>
      <c r="AH48" s="74"/>
      <c r="AI48" s="75"/>
    </row>
    <row r="49" spans="1:35" s="45" customFormat="1" ht="47.25" hidden="1" x14ac:dyDescent="0.25">
      <c r="A49" s="78">
        <v>47</v>
      </c>
      <c r="B49" s="78" t="s">
        <v>1167</v>
      </c>
      <c r="C49" s="78" t="s">
        <v>264</v>
      </c>
      <c r="D49" s="78" t="s">
        <v>92</v>
      </c>
      <c r="E49" s="78" t="s">
        <v>105</v>
      </c>
      <c r="F49" s="78">
        <v>1</v>
      </c>
      <c r="G49" s="78">
        <v>1.3</v>
      </c>
      <c r="H49" s="78" t="s">
        <v>2746</v>
      </c>
      <c r="I49" s="78">
        <v>636</v>
      </c>
      <c r="J49" s="79">
        <v>0</v>
      </c>
      <c r="K49" s="80">
        <v>0</v>
      </c>
      <c r="L49" s="80">
        <v>0</v>
      </c>
      <c r="M49" s="81">
        <v>0</v>
      </c>
      <c r="N49" s="82">
        <v>0</v>
      </c>
      <c r="O49" s="83">
        <v>1</v>
      </c>
      <c r="P49" s="83">
        <v>0</v>
      </c>
      <c r="Q49" s="84">
        <v>0</v>
      </c>
      <c r="R49" s="85">
        <v>0</v>
      </c>
      <c r="S49" s="80">
        <v>0</v>
      </c>
      <c r="T49" s="80">
        <v>0</v>
      </c>
      <c r="U49" s="80">
        <v>0</v>
      </c>
      <c r="V49" s="80">
        <v>0</v>
      </c>
      <c r="W49" s="81">
        <v>0</v>
      </c>
      <c r="X49" s="82">
        <v>0</v>
      </c>
      <c r="Y49" s="86">
        <v>0</v>
      </c>
      <c r="Z49" s="87">
        <v>1</v>
      </c>
      <c r="AA49" s="166" t="s">
        <v>2747</v>
      </c>
      <c r="AB49" s="167" t="s">
        <v>2650</v>
      </c>
      <c r="AC49" s="71"/>
      <c r="AD49" s="72"/>
      <c r="AE49" s="72"/>
      <c r="AF49" s="72"/>
      <c r="AG49" s="73"/>
      <c r="AH49" s="74"/>
      <c r="AI49" s="75"/>
    </row>
    <row r="50" spans="1:35" s="45" customFormat="1" ht="157.5" x14ac:dyDescent="0.25">
      <c r="A50" s="78">
        <v>48</v>
      </c>
      <c r="B50" s="78" t="s">
        <v>1167</v>
      </c>
      <c r="C50" s="78" t="s">
        <v>264</v>
      </c>
      <c r="D50" s="78" t="s">
        <v>92</v>
      </c>
      <c r="E50" s="78" t="s">
        <v>105</v>
      </c>
      <c r="F50" s="78">
        <v>1</v>
      </c>
      <c r="G50" s="78">
        <v>1.3</v>
      </c>
      <c r="H50" s="78" t="s">
        <v>2746</v>
      </c>
      <c r="I50" s="78">
        <v>644</v>
      </c>
      <c r="J50" s="79">
        <v>1</v>
      </c>
      <c r="K50" s="80">
        <v>1</v>
      </c>
      <c r="L50" s="80">
        <v>0</v>
      </c>
      <c r="M50" s="81">
        <v>0</v>
      </c>
      <c r="N50" s="82">
        <v>1</v>
      </c>
      <c r="O50" s="83">
        <v>1</v>
      </c>
      <c r="P50" s="83">
        <v>0</v>
      </c>
      <c r="Q50" s="84">
        <v>0</v>
      </c>
      <c r="R50" s="85">
        <v>0</v>
      </c>
      <c r="S50" s="80">
        <v>0</v>
      </c>
      <c r="T50" s="80">
        <v>0</v>
      </c>
      <c r="U50" s="80">
        <v>0</v>
      </c>
      <c r="V50" s="80">
        <v>0</v>
      </c>
      <c r="W50" s="81">
        <v>0</v>
      </c>
      <c r="X50" s="82">
        <v>0</v>
      </c>
      <c r="Y50" s="86">
        <v>0</v>
      </c>
      <c r="Z50" s="87">
        <v>1</v>
      </c>
      <c r="AA50" s="166" t="s">
        <v>2750</v>
      </c>
      <c r="AB50" s="198" t="s">
        <v>2650</v>
      </c>
      <c r="AC50" s="71"/>
      <c r="AD50" s="72"/>
      <c r="AE50" s="72"/>
      <c r="AF50" s="72"/>
      <c r="AG50" s="73"/>
      <c r="AH50" s="74"/>
      <c r="AI50" s="75"/>
    </row>
    <row r="51" spans="1:35" s="45" customFormat="1" ht="47.25" hidden="1" x14ac:dyDescent="0.25">
      <c r="A51" s="78">
        <v>49</v>
      </c>
      <c r="B51" s="78" t="s">
        <v>1167</v>
      </c>
      <c r="C51" s="78" t="s">
        <v>264</v>
      </c>
      <c r="D51" s="78" t="s">
        <v>92</v>
      </c>
      <c r="E51" s="78" t="s">
        <v>105</v>
      </c>
      <c r="F51" s="78">
        <v>1</v>
      </c>
      <c r="G51" s="78">
        <v>1.3</v>
      </c>
      <c r="H51" s="78" t="s">
        <v>2746</v>
      </c>
      <c r="I51" s="78">
        <v>658</v>
      </c>
      <c r="J51" s="79">
        <v>0</v>
      </c>
      <c r="K51" s="80">
        <v>0</v>
      </c>
      <c r="L51" s="80">
        <v>0</v>
      </c>
      <c r="M51" s="81">
        <v>0</v>
      </c>
      <c r="N51" s="82">
        <v>0</v>
      </c>
      <c r="O51" s="83">
        <v>1</v>
      </c>
      <c r="P51" s="83">
        <v>0</v>
      </c>
      <c r="Q51" s="84">
        <v>0</v>
      </c>
      <c r="R51" s="85">
        <v>0</v>
      </c>
      <c r="S51" s="80">
        <v>0</v>
      </c>
      <c r="T51" s="80">
        <v>0</v>
      </c>
      <c r="U51" s="80">
        <v>0</v>
      </c>
      <c r="V51" s="80">
        <v>0</v>
      </c>
      <c r="W51" s="81">
        <v>0</v>
      </c>
      <c r="X51" s="82">
        <v>0</v>
      </c>
      <c r="Y51" s="86">
        <v>0</v>
      </c>
      <c r="Z51" s="87">
        <v>1</v>
      </c>
      <c r="AA51" s="166" t="s">
        <v>2747</v>
      </c>
      <c r="AB51" s="167" t="s">
        <v>2650</v>
      </c>
      <c r="AC51" s="71"/>
      <c r="AD51" s="72"/>
      <c r="AE51" s="72"/>
      <c r="AF51" s="72"/>
      <c r="AG51" s="73"/>
      <c r="AH51" s="74"/>
      <c r="AI51" s="75"/>
    </row>
    <row r="52" spans="1:35" s="45" customFormat="1" ht="78.75" hidden="1" x14ac:dyDescent="0.25">
      <c r="A52" s="78">
        <v>50</v>
      </c>
      <c r="B52" s="78" t="s">
        <v>1167</v>
      </c>
      <c r="C52" s="78" t="s">
        <v>264</v>
      </c>
      <c r="D52" s="78" t="s">
        <v>92</v>
      </c>
      <c r="E52" s="78" t="s">
        <v>105</v>
      </c>
      <c r="F52" s="78">
        <v>1</v>
      </c>
      <c r="G52" s="78">
        <v>1.3</v>
      </c>
      <c r="H52" s="78" t="s">
        <v>2748</v>
      </c>
      <c r="I52" s="78">
        <v>494</v>
      </c>
      <c r="J52" s="79">
        <v>0</v>
      </c>
      <c r="K52" s="80">
        <v>0</v>
      </c>
      <c r="L52" s="80">
        <v>0</v>
      </c>
      <c r="M52" s="81">
        <v>0</v>
      </c>
      <c r="N52" s="82">
        <v>0</v>
      </c>
      <c r="O52" s="83">
        <v>1</v>
      </c>
      <c r="P52" s="83">
        <v>0</v>
      </c>
      <c r="Q52" s="84">
        <v>0</v>
      </c>
      <c r="R52" s="85">
        <v>0</v>
      </c>
      <c r="S52" s="80">
        <v>0</v>
      </c>
      <c r="T52" s="80">
        <v>0</v>
      </c>
      <c r="U52" s="80">
        <v>0</v>
      </c>
      <c r="V52" s="80">
        <v>0</v>
      </c>
      <c r="W52" s="81">
        <v>0</v>
      </c>
      <c r="X52" s="82">
        <v>0</v>
      </c>
      <c r="Y52" s="86">
        <v>0</v>
      </c>
      <c r="Z52" s="87">
        <v>1</v>
      </c>
      <c r="AA52" s="169" t="s">
        <v>3185</v>
      </c>
      <c r="AB52" s="167" t="s">
        <v>2753</v>
      </c>
      <c r="AC52" s="71"/>
      <c r="AD52" s="72"/>
      <c r="AE52" s="72"/>
      <c r="AF52" s="72"/>
      <c r="AG52" s="73"/>
      <c r="AH52" s="74"/>
      <c r="AI52" s="75"/>
    </row>
    <row r="53" spans="1:35" s="45" customFormat="1" ht="63" hidden="1" x14ac:dyDescent="0.25">
      <c r="A53" s="78">
        <v>51</v>
      </c>
      <c r="B53" s="78" t="s">
        <v>1167</v>
      </c>
      <c r="C53" s="78" t="s">
        <v>264</v>
      </c>
      <c r="D53" s="78" t="s">
        <v>92</v>
      </c>
      <c r="E53" s="78" t="s">
        <v>105</v>
      </c>
      <c r="F53" s="78">
        <v>1</v>
      </c>
      <c r="G53" s="78">
        <v>1.3</v>
      </c>
      <c r="H53" s="78" t="s">
        <v>2748</v>
      </c>
      <c r="I53" s="78">
        <v>498</v>
      </c>
      <c r="J53" s="79">
        <v>0</v>
      </c>
      <c r="K53" s="80">
        <v>0</v>
      </c>
      <c r="L53" s="80">
        <v>0</v>
      </c>
      <c r="M53" s="81">
        <v>0</v>
      </c>
      <c r="N53" s="82">
        <v>0</v>
      </c>
      <c r="O53" s="83">
        <v>1</v>
      </c>
      <c r="P53" s="83">
        <v>0</v>
      </c>
      <c r="Q53" s="84">
        <v>0</v>
      </c>
      <c r="R53" s="85">
        <v>0</v>
      </c>
      <c r="S53" s="80">
        <v>0</v>
      </c>
      <c r="T53" s="80">
        <v>0</v>
      </c>
      <c r="U53" s="80">
        <v>0</v>
      </c>
      <c r="V53" s="80">
        <v>0</v>
      </c>
      <c r="W53" s="81">
        <v>0</v>
      </c>
      <c r="X53" s="82">
        <v>0</v>
      </c>
      <c r="Y53" s="86">
        <v>0</v>
      </c>
      <c r="Z53" s="87">
        <v>1</v>
      </c>
      <c r="AA53" s="169" t="s">
        <v>3185</v>
      </c>
      <c r="AB53" s="167" t="s">
        <v>2752</v>
      </c>
      <c r="AC53" s="71"/>
      <c r="AD53" s="72"/>
      <c r="AE53" s="72"/>
      <c r="AF53" s="72"/>
      <c r="AG53" s="73"/>
      <c r="AH53" s="74"/>
      <c r="AI53" s="75"/>
    </row>
    <row r="54" spans="1:35" s="45" customFormat="1" ht="63" hidden="1" x14ac:dyDescent="0.25">
      <c r="A54" s="78">
        <v>52</v>
      </c>
      <c r="B54" s="78" t="s">
        <v>1167</v>
      </c>
      <c r="C54" s="78" t="s">
        <v>264</v>
      </c>
      <c r="D54" s="78" t="s">
        <v>92</v>
      </c>
      <c r="E54" s="78" t="s">
        <v>105</v>
      </c>
      <c r="F54" s="78">
        <v>1</v>
      </c>
      <c r="G54" s="78">
        <v>1.3</v>
      </c>
      <c r="H54" s="78" t="s">
        <v>2748</v>
      </c>
      <c r="I54" s="78">
        <v>615</v>
      </c>
      <c r="J54" s="79">
        <v>0</v>
      </c>
      <c r="K54" s="80">
        <v>0</v>
      </c>
      <c r="L54" s="80">
        <v>0</v>
      </c>
      <c r="M54" s="81">
        <v>0</v>
      </c>
      <c r="N54" s="82">
        <v>0</v>
      </c>
      <c r="O54" s="83">
        <v>1</v>
      </c>
      <c r="P54" s="83">
        <v>0</v>
      </c>
      <c r="Q54" s="84">
        <v>0</v>
      </c>
      <c r="R54" s="85">
        <v>0</v>
      </c>
      <c r="S54" s="80">
        <v>0</v>
      </c>
      <c r="T54" s="80">
        <v>0</v>
      </c>
      <c r="U54" s="80">
        <v>0</v>
      </c>
      <c r="V54" s="80">
        <v>0</v>
      </c>
      <c r="W54" s="81">
        <v>0</v>
      </c>
      <c r="X54" s="82">
        <v>0</v>
      </c>
      <c r="Y54" s="86">
        <v>0</v>
      </c>
      <c r="Z54" s="87">
        <v>1</v>
      </c>
      <c r="AA54" s="169" t="s">
        <v>3185</v>
      </c>
      <c r="AB54" s="167" t="s">
        <v>2751</v>
      </c>
      <c r="AC54" s="71"/>
      <c r="AD54" s="72"/>
      <c r="AE54" s="72"/>
      <c r="AF54" s="72"/>
      <c r="AG54" s="73"/>
      <c r="AH54" s="74"/>
      <c r="AI54" s="75"/>
    </row>
    <row r="55" spans="1:35" s="45" customFormat="1" ht="94.5" x14ac:dyDescent="0.25">
      <c r="A55" s="78">
        <v>53</v>
      </c>
      <c r="B55" s="78" t="s">
        <v>1167</v>
      </c>
      <c r="C55" s="78" t="s">
        <v>264</v>
      </c>
      <c r="D55" s="78" t="s">
        <v>92</v>
      </c>
      <c r="E55" s="78" t="s">
        <v>105</v>
      </c>
      <c r="F55" s="78">
        <v>1</v>
      </c>
      <c r="G55" s="78">
        <v>1.3</v>
      </c>
      <c r="H55" s="78" t="s">
        <v>2748</v>
      </c>
      <c r="I55" s="78">
        <v>615</v>
      </c>
      <c r="J55" s="79">
        <v>1</v>
      </c>
      <c r="K55" s="80">
        <v>0</v>
      </c>
      <c r="L55" s="80">
        <v>0</v>
      </c>
      <c r="M55" s="81">
        <v>0</v>
      </c>
      <c r="N55" s="82">
        <v>0</v>
      </c>
      <c r="O55" s="83">
        <v>1</v>
      </c>
      <c r="P55" s="83">
        <v>0</v>
      </c>
      <c r="Q55" s="84">
        <v>0</v>
      </c>
      <c r="R55" s="85">
        <v>0</v>
      </c>
      <c r="S55" s="80">
        <v>0</v>
      </c>
      <c r="T55" s="80">
        <v>0</v>
      </c>
      <c r="U55" s="80">
        <v>0</v>
      </c>
      <c r="V55" s="80">
        <v>0</v>
      </c>
      <c r="W55" s="81">
        <v>0</v>
      </c>
      <c r="X55" s="82">
        <v>0</v>
      </c>
      <c r="Y55" s="86">
        <v>0</v>
      </c>
      <c r="Z55" s="87">
        <v>1</v>
      </c>
      <c r="AA55" s="169" t="s">
        <v>3186</v>
      </c>
      <c r="AB55" s="198" t="s">
        <v>2797</v>
      </c>
      <c r="AC55" s="71"/>
      <c r="AD55" s="72"/>
      <c r="AE55" s="72"/>
      <c r="AF55" s="72"/>
      <c r="AG55" s="73"/>
      <c r="AH55" s="74"/>
      <c r="AI55" s="75"/>
    </row>
    <row r="56" spans="1:35" s="45" customFormat="1" ht="31.5" hidden="1" x14ac:dyDescent="0.25">
      <c r="A56" s="78">
        <v>54</v>
      </c>
      <c r="B56" s="78" t="s">
        <v>1167</v>
      </c>
      <c r="C56" s="78" t="s">
        <v>264</v>
      </c>
      <c r="D56" s="78" t="s">
        <v>92</v>
      </c>
      <c r="E56" s="78" t="s">
        <v>105</v>
      </c>
      <c r="F56" s="78">
        <v>1</v>
      </c>
      <c r="G56" s="78">
        <v>1.3</v>
      </c>
      <c r="H56" s="78" t="s">
        <v>2798</v>
      </c>
      <c r="I56" s="78">
        <v>555</v>
      </c>
      <c r="J56" s="79">
        <v>0</v>
      </c>
      <c r="K56" s="80">
        <v>0</v>
      </c>
      <c r="L56" s="80">
        <v>0</v>
      </c>
      <c r="M56" s="81">
        <v>0</v>
      </c>
      <c r="N56" s="82">
        <v>0</v>
      </c>
      <c r="O56" s="83">
        <v>0</v>
      </c>
      <c r="P56" s="83">
        <v>0</v>
      </c>
      <c r="Q56" s="84">
        <v>0</v>
      </c>
      <c r="R56" s="85">
        <v>1</v>
      </c>
      <c r="S56" s="80">
        <v>0</v>
      </c>
      <c r="T56" s="80">
        <v>0</v>
      </c>
      <c r="U56" s="80">
        <v>0</v>
      </c>
      <c r="V56" s="80">
        <v>0</v>
      </c>
      <c r="W56" s="81">
        <v>0</v>
      </c>
      <c r="X56" s="82">
        <v>0</v>
      </c>
      <c r="Y56" s="86">
        <v>0</v>
      </c>
      <c r="Z56" s="87">
        <v>1</v>
      </c>
      <c r="AA56" s="166" t="s">
        <v>2799</v>
      </c>
      <c r="AB56" s="167"/>
      <c r="AC56" s="71"/>
      <c r="AD56" s="72"/>
      <c r="AE56" s="72"/>
      <c r="AF56" s="72"/>
      <c r="AG56" s="73"/>
      <c r="AH56" s="74"/>
      <c r="AI56" s="75"/>
    </row>
    <row r="57" spans="1:35" s="45" customFormat="1" ht="15.75" hidden="1" x14ac:dyDescent="0.25">
      <c r="A57" s="78">
        <v>55</v>
      </c>
      <c r="B57" s="78" t="s">
        <v>1167</v>
      </c>
      <c r="C57" s="78" t="s">
        <v>264</v>
      </c>
      <c r="D57" s="78" t="s">
        <v>92</v>
      </c>
      <c r="E57" s="78" t="s">
        <v>105</v>
      </c>
      <c r="F57" s="78">
        <v>1</v>
      </c>
      <c r="G57" s="78">
        <v>1.3</v>
      </c>
      <c r="H57" s="78" t="s">
        <v>2798</v>
      </c>
      <c r="I57" s="78">
        <v>606</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8">
        <v>56</v>
      </c>
      <c r="B58" s="78" t="s">
        <v>1167</v>
      </c>
      <c r="C58" s="78" t="s">
        <v>264</v>
      </c>
      <c r="D58" s="78" t="s">
        <v>92</v>
      </c>
      <c r="E58" s="78" t="s">
        <v>105</v>
      </c>
      <c r="F58" s="78">
        <v>1</v>
      </c>
      <c r="G58" s="78">
        <v>1.3</v>
      </c>
      <c r="H58" s="78" t="s">
        <v>2798</v>
      </c>
      <c r="I58" s="78">
        <v>635</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74"/>
      <c r="AC58" s="71"/>
      <c r="AD58" s="72"/>
      <c r="AE58" s="72"/>
      <c r="AF58" s="72"/>
      <c r="AG58" s="73"/>
      <c r="AH58" s="74"/>
      <c r="AI58" s="75"/>
    </row>
    <row r="59" spans="1:35" s="45" customFormat="1" ht="15.75" hidden="1" x14ac:dyDescent="0.25">
      <c r="A59" s="78">
        <v>57</v>
      </c>
      <c r="B59" s="78" t="s">
        <v>1167</v>
      </c>
      <c r="C59" s="78" t="s">
        <v>264</v>
      </c>
      <c r="D59" s="78" t="s">
        <v>92</v>
      </c>
      <c r="E59" s="78" t="s">
        <v>105</v>
      </c>
      <c r="F59" s="78">
        <v>1</v>
      </c>
      <c r="G59" s="78">
        <v>1.3</v>
      </c>
      <c r="H59" s="78" t="s">
        <v>2798</v>
      </c>
      <c r="I59" s="78">
        <v>637</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74"/>
      <c r="AC59" s="71"/>
      <c r="AD59" s="72"/>
      <c r="AE59" s="72"/>
      <c r="AF59" s="72"/>
      <c r="AG59" s="73"/>
      <c r="AH59" s="74"/>
      <c r="AI59" s="75"/>
    </row>
    <row r="60" spans="1:35" s="45" customFormat="1" ht="78.75" hidden="1" x14ac:dyDescent="0.25">
      <c r="A60" s="78">
        <v>58</v>
      </c>
      <c r="B60" s="78" t="s">
        <v>1167</v>
      </c>
      <c r="C60" s="78" t="s">
        <v>264</v>
      </c>
      <c r="D60" s="78" t="s">
        <v>92</v>
      </c>
      <c r="E60" s="78" t="s">
        <v>105</v>
      </c>
      <c r="F60" s="78">
        <v>1</v>
      </c>
      <c r="G60" s="78">
        <v>1.3</v>
      </c>
      <c r="H60" s="78" t="s">
        <v>2800</v>
      </c>
      <c r="I60" s="78">
        <v>509</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71"/>
      <c r="AB60" s="171" t="s">
        <v>3187</v>
      </c>
      <c r="AC60" s="71"/>
      <c r="AD60" s="72"/>
      <c r="AE60" s="72"/>
      <c r="AF60" s="72"/>
      <c r="AG60" s="73"/>
      <c r="AH60" s="74"/>
      <c r="AI60" s="75"/>
    </row>
    <row r="61" spans="1:35" s="45" customFormat="1" ht="78.75" hidden="1" x14ac:dyDescent="0.25">
      <c r="A61" s="78">
        <v>59</v>
      </c>
      <c r="B61" s="78" t="s">
        <v>1167</v>
      </c>
      <c r="C61" s="78" t="s">
        <v>264</v>
      </c>
      <c r="D61" s="78" t="s">
        <v>92</v>
      </c>
      <c r="E61" s="78" t="s">
        <v>105</v>
      </c>
      <c r="F61" s="78">
        <v>1</v>
      </c>
      <c r="G61" s="78">
        <v>1.3</v>
      </c>
      <c r="H61" s="78" t="s">
        <v>2800</v>
      </c>
      <c r="I61" s="78">
        <v>557</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71"/>
      <c r="AB61" s="171" t="s">
        <v>3187</v>
      </c>
      <c r="AC61" s="71"/>
      <c r="AD61" s="72"/>
      <c r="AE61" s="72"/>
      <c r="AF61" s="72"/>
      <c r="AG61" s="73"/>
      <c r="AH61" s="74"/>
      <c r="AI61" s="75"/>
    </row>
    <row r="62" spans="1:35" s="45" customFormat="1" ht="78.75" hidden="1" x14ac:dyDescent="0.25">
      <c r="A62" s="78">
        <v>60</v>
      </c>
      <c r="B62" s="78" t="s">
        <v>1167</v>
      </c>
      <c r="C62" s="78" t="s">
        <v>264</v>
      </c>
      <c r="D62" s="78" t="s">
        <v>92</v>
      </c>
      <c r="E62" s="78" t="s">
        <v>105</v>
      </c>
      <c r="F62" s="78">
        <v>1</v>
      </c>
      <c r="G62" s="78">
        <v>1.3</v>
      </c>
      <c r="H62" s="78" t="s">
        <v>2800</v>
      </c>
      <c r="I62" s="78">
        <v>565</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71"/>
      <c r="AB62" s="171" t="s">
        <v>3187</v>
      </c>
      <c r="AC62" s="71"/>
      <c r="AD62" s="72"/>
      <c r="AE62" s="72"/>
      <c r="AF62" s="72"/>
      <c r="AG62" s="73"/>
      <c r="AH62" s="74"/>
      <c r="AI62" s="75"/>
    </row>
    <row r="63" spans="1:35" s="45" customFormat="1" ht="15.75" hidden="1" x14ac:dyDescent="0.25">
      <c r="A63" s="78">
        <v>61</v>
      </c>
      <c r="B63" s="78" t="s">
        <v>1167</v>
      </c>
      <c r="C63" s="78" t="s">
        <v>264</v>
      </c>
      <c r="D63" s="78" t="s">
        <v>92</v>
      </c>
      <c r="E63" s="78" t="s">
        <v>105</v>
      </c>
      <c r="F63" s="78">
        <v>1</v>
      </c>
      <c r="G63" s="78">
        <v>1.4</v>
      </c>
      <c r="H63" s="78" t="s">
        <v>2801</v>
      </c>
      <c r="I63" s="78">
        <v>558</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8">
        <v>62</v>
      </c>
      <c r="B64" s="78" t="s">
        <v>1167</v>
      </c>
      <c r="C64" s="78" t="s">
        <v>264</v>
      </c>
      <c r="D64" s="78" t="s">
        <v>92</v>
      </c>
      <c r="E64" s="78" t="s">
        <v>105</v>
      </c>
      <c r="F64" s="78">
        <v>1</v>
      </c>
      <c r="G64" s="78">
        <v>1.4</v>
      </c>
      <c r="H64" s="78" t="s">
        <v>2802</v>
      </c>
      <c r="I64" s="78">
        <v>543</v>
      </c>
      <c r="J64" s="79">
        <v>0</v>
      </c>
      <c r="K64" s="80">
        <v>1</v>
      </c>
      <c r="L64" s="80">
        <v>0</v>
      </c>
      <c r="M64" s="81">
        <v>0</v>
      </c>
      <c r="N64" s="82">
        <v>0</v>
      </c>
      <c r="O64" s="83">
        <v>0</v>
      </c>
      <c r="P64" s="83">
        <v>0</v>
      </c>
      <c r="Q64" s="84">
        <v>0</v>
      </c>
      <c r="R64" s="85">
        <v>0</v>
      </c>
      <c r="S64" s="80">
        <v>0</v>
      </c>
      <c r="T64" s="80">
        <v>0</v>
      </c>
      <c r="U64" s="80">
        <v>0</v>
      </c>
      <c r="V64" s="80">
        <v>0</v>
      </c>
      <c r="W64" s="81">
        <v>0</v>
      </c>
      <c r="X64" s="82">
        <v>0</v>
      </c>
      <c r="Y64" s="86">
        <v>0</v>
      </c>
      <c r="Z64" s="87">
        <v>1</v>
      </c>
      <c r="AA64" s="166" t="s">
        <v>175</v>
      </c>
      <c r="AB64" s="167"/>
      <c r="AC64" s="71"/>
      <c r="AD64" s="72"/>
      <c r="AE64" s="72"/>
      <c r="AF64" s="72"/>
      <c r="AG64" s="73"/>
      <c r="AH64" s="74"/>
      <c r="AI64" s="75"/>
    </row>
    <row r="65" spans="1:35" s="45" customFormat="1" ht="31.5" hidden="1" x14ac:dyDescent="0.25">
      <c r="A65" s="78">
        <v>63</v>
      </c>
      <c r="B65" s="78" t="s">
        <v>1167</v>
      </c>
      <c r="C65" s="78" t="s">
        <v>264</v>
      </c>
      <c r="D65" s="78" t="s">
        <v>92</v>
      </c>
      <c r="E65" s="78" t="s">
        <v>105</v>
      </c>
      <c r="F65" s="78">
        <v>1</v>
      </c>
      <c r="G65" s="78">
        <v>1.4</v>
      </c>
      <c r="H65" s="78" t="s">
        <v>2802</v>
      </c>
      <c r="I65" s="78">
        <v>619</v>
      </c>
      <c r="J65" s="79">
        <v>0</v>
      </c>
      <c r="K65" s="80">
        <v>0</v>
      </c>
      <c r="L65" s="80">
        <v>0</v>
      </c>
      <c r="M65" s="81">
        <v>0</v>
      </c>
      <c r="N65" s="82">
        <v>0</v>
      </c>
      <c r="O65" s="83">
        <v>0</v>
      </c>
      <c r="P65" s="83">
        <v>0</v>
      </c>
      <c r="Q65" s="84">
        <v>1</v>
      </c>
      <c r="R65" s="85">
        <v>0</v>
      </c>
      <c r="S65" s="80">
        <v>0</v>
      </c>
      <c r="T65" s="80">
        <v>0</v>
      </c>
      <c r="U65" s="80">
        <v>0</v>
      </c>
      <c r="V65" s="80">
        <v>0</v>
      </c>
      <c r="W65" s="81">
        <v>0</v>
      </c>
      <c r="X65" s="82">
        <v>0</v>
      </c>
      <c r="Y65" s="86">
        <v>0</v>
      </c>
      <c r="Z65" s="87">
        <v>1</v>
      </c>
      <c r="AA65" s="169" t="s">
        <v>3188</v>
      </c>
      <c r="AB65" s="167"/>
      <c r="AC65" s="71"/>
      <c r="AD65" s="72"/>
      <c r="AE65" s="72"/>
      <c r="AF65" s="72"/>
      <c r="AG65" s="73"/>
      <c r="AH65" s="74"/>
      <c r="AI65" s="75"/>
    </row>
    <row r="66" spans="1:35" s="45" customFormat="1" ht="15.75" hidden="1" x14ac:dyDescent="0.25">
      <c r="A66" s="78">
        <v>64</v>
      </c>
      <c r="B66" s="78" t="s">
        <v>1167</v>
      </c>
      <c r="C66" s="78" t="s">
        <v>264</v>
      </c>
      <c r="D66" s="78" t="s">
        <v>92</v>
      </c>
      <c r="E66" s="78" t="s">
        <v>105</v>
      </c>
      <c r="F66" s="78">
        <v>1</v>
      </c>
      <c r="G66" s="78">
        <v>1.4</v>
      </c>
      <c r="H66" s="78" t="s">
        <v>2802</v>
      </c>
      <c r="I66" s="78">
        <v>638</v>
      </c>
      <c r="J66" s="79">
        <v>0</v>
      </c>
      <c r="K66" s="80">
        <v>1</v>
      </c>
      <c r="L66" s="80">
        <v>0</v>
      </c>
      <c r="M66" s="81">
        <v>0</v>
      </c>
      <c r="N66" s="82">
        <v>0</v>
      </c>
      <c r="O66" s="83">
        <v>0</v>
      </c>
      <c r="P66" s="83">
        <v>0</v>
      </c>
      <c r="Q66" s="84">
        <v>0</v>
      </c>
      <c r="R66" s="85">
        <v>0</v>
      </c>
      <c r="S66" s="80">
        <v>0</v>
      </c>
      <c r="T66" s="80">
        <v>0</v>
      </c>
      <c r="U66" s="80">
        <v>0</v>
      </c>
      <c r="V66" s="80">
        <v>0</v>
      </c>
      <c r="W66" s="81">
        <v>0</v>
      </c>
      <c r="X66" s="82">
        <v>0</v>
      </c>
      <c r="Y66" s="86">
        <v>0</v>
      </c>
      <c r="Z66" s="87">
        <v>1</v>
      </c>
      <c r="AA66" s="166" t="s">
        <v>175</v>
      </c>
      <c r="AB66" s="167"/>
      <c r="AC66" s="71"/>
      <c r="AD66" s="72"/>
      <c r="AE66" s="72"/>
      <c r="AF66" s="72"/>
      <c r="AG66" s="73"/>
      <c r="AH66" s="74"/>
      <c r="AI66" s="75"/>
    </row>
    <row r="67" spans="1:35" s="45" customFormat="1" ht="15.75" hidden="1" x14ac:dyDescent="0.25">
      <c r="A67" s="78">
        <v>65</v>
      </c>
      <c r="B67" s="78" t="s">
        <v>1167</v>
      </c>
      <c r="C67" s="78" t="s">
        <v>264</v>
      </c>
      <c r="D67" s="78" t="s">
        <v>92</v>
      </c>
      <c r="E67" s="78" t="s">
        <v>105</v>
      </c>
      <c r="F67" s="78">
        <v>1</v>
      </c>
      <c r="G67" s="78">
        <v>1.4</v>
      </c>
      <c r="H67" s="78" t="s">
        <v>2802</v>
      </c>
      <c r="I67" s="78">
        <v>660</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15.75" hidden="1" x14ac:dyDescent="0.25">
      <c r="A68" s="78">
        <v>66</v>
      </c>
      <c r="B68" s="78" t="s">
        <v>1167</v>
      </c>
      <c r="C68" s="78" t="s">
        <v>264</v>
      </c>
      <c r="D68" s="78" t="s">
        <v>92</v>
      </c>
      <c r="E68" s="78" t="s">
        <v>105</v>
      </c>
      <c r="F68" s="78">
        <v>1</v>
      </c>
      <c r="G68" s="78">
        <v>1.4</v>
      </c>
      <c r="H68" s="78" t="s">
        <v>2803</v>
      </c>
      <c r="I68" s="78">
        <v>609</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15.75" hidden="1" x14ac:dyDescent="0.25">
      <c r="A69" s="78">
        <v>67</v>
      </c>
      <c r="B69" s="78" t="s">
        <v>1167</v>
      </c>
      <c r="C69" s="78" t="s">
        <v>264</v>
      </c>
      <c r="D69" s="78" t="s">
        <v>92</v>
      </c>
      <c r="E69" s="78" t="s">
        <v>105</v>
      </c>
      <c r="F69" s="78">
        <v>1</v>
      </c>
      <c r="G69" s="78">
        <v>1.4</v>
      </c>
      <c r="H69" s="78" t="s">
        <v>2803</v>
      </c>
      <c r="I69" s="78">
        <v>639</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c r="AB69" s="167"/>
      <c r="AC69" s="71"/>
      <c r="AD69" s="72"/>
      <c r="AE69" s="72"/>
      <c r="AF69" s="72"/>
      <c r="AG69" s="73"/>
      <c r="AH69" s="74"/>
      <c r="AI69" s="75"/>
    </row>
    <row r="70" spans="1:35" s="45" customFormat="1" ht="15.75" hidden="1" x14ac:dyDescent="0.25">
      <c r="A70" s="78">
        <v>68</v>
      </c>
      <c r="B70" s="78" t="s">
        <v>1167</v>
      </c>
      <c r="C70" s="78" t="s">
        <v>264</v>
      </c>
      <c r="D70" s="78" t="s">
        <v>92</v>
      </c>
      <c r="E70" s="78" t="s">
        <v>105</v>
      </c>
      <c r="F70" s="78">
        <v>1</v>
      </c>
      <c r="G70" s="78">
        <v>1.4</v>
      </c>
      <c r="H70" s="78" t="s">
        <v>2803</v>
      </c>
      <c r="I70" s="78">
        <v>659</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c r="AB70" s="167"/>
      <c r="AC70" s="71"/>
      <c r="AD70" s="72"/>
      <c r="AE70" s="72"/>
      <c r="AF70" s="72"/>
      <c r="AG70" s="73"/>
      <c r="AH70" s="74"/>
      <c r="AI70" s="75"/>
    </row>
    <row r="71" spans="1:35" s="45" customFormat="1" ht="15.75" hidden="1" x14ac:dyDescent="0.25">
      <c r="A71" s="78">
        <v>69</v>
      </c>
      <c r="B71" s="78" t="s">
        <v>1167</v>
      </c>
      <c r="C71" s="78" t="s">
        <v>264</v>
      </c>
      <c r="D71" s="78" t="s">
        <v>92</v>
      </c>
      <c r="E71" s="78" t="s">
        <v>105</v>
      </c>
      <c r="F71" s="78">
        <v>1</v>
      </c>
      <c r="G71" s="78">
        <v>1.4</v>
      </c>
      <c r="H71" s="78" t="s">
        <v>2803</v>
      </c>
      <c r="I71" s="78">
        <v>676</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15.75" hidden="1" x14ac:dyDescent="0.25">
      <c r="A72" s="78">
        <v>70</v>
      </c>
      <c r="B72" s="78" t="s">
        <v>1167</v>
      </c>
      <c r="C72" s="78" t="s">
        <v>264</v>
      </c>
      <c r="D72" s="78" t="s">
        <v>92</v>
      </c>
      <c r="E72" s="78" t="s">
        <v>105</v>
      </c>
      <c r="F72" s="78">
        <v>1</v>
      </c>
      <c r="G72" s="78">
        <v>1.4</v>
      </c>
      <c r="H72" s="78" t="s">
        <v>2855</v>
      </c>
      <c r="I72" s="78">
        <v>490</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c r="AB72" s="167"/>
      <c r="AC72" s="71"/>
      <c r="AD72" s="72"/>
      <c r="AE72" s="72"/>
      <c r="AF72" s="72"/>
      <c r="AG72" s="73"/>
      <c r="AH72" s="74"/>
      <c r="AI72" s="75"/>
    </row>
    <row r="73" spans="1:35" s="45" customFormat="1" ht="15.75" hidden="1" x14ac:dyDescent="0.25">
      <c r="A73" s="78">
        <v>71</v>
      </c>
      <c r="B73" s="78" t="s">
        <v>1167</v>
      </c>
      <c r="C73" s="78" t="s">
        <v>264</v>
      </c>
      <c r="D73" s="78" t="s">
        <v>92</v>
      </c>
      <c r="E73" s="78" t="s">
        <v>105</v>
      </c>
      <c r="F73" s="78">
        <v>1</v>
      </c>
      <c r="G73" s="78">
        <v>1.4</v>
      </c>
      <c r="H73" s="78" t="s">
        <v>2855</v>
      </c>
      <c r="I73" s="78">
        <v>588</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c r="AB73" s="167"/>
      <c r="AC73" s="71"/>
      <c r="AD73" s="72"/>
      <c r="AE73" s="72"/>
      <c r="AF73" s="72"/>
      <c r="AG73" s="73"/>
      <c r="AH73" s="74"/>
      <c r="AI73" s="75"/>
    </row>
    <row r="74" spans="1:35" s="45" customFormat="1" ht="15.75" hidden="1" x14ac:dyDescent="0.25">
      <c r="A74" s="78">
        <v>73</v>
      </c>
      <c r="B74" s="78" t="s">
        <v>1167</v>
      </c>
      <c r="C74" s="78" t="s">
        <v>264</v>
      </c>
      <c r="D74" s="78" t="s">
        <v>92</v>
      </c>
      <c r="E74" s="78" t="s">
        <v>105</v>
      </c>
      <c r="F74" s="78">
        <v>1</v>
      </c>
      <c r="G74" s="78">
        <v>1.4</v>
      </c>
      <c r="H74" s="78" t="s">
        <v>2855</v>
      </c>
      <c r="I74" s="78">
        <v>608</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c r="AB74" s="167"/>
      <c r="AC74" s="71"/>
      <c r="AD74" s="72"/>
      <c r="AE74" s="72"/>
      <c r="AF74" s="72"/>
      <c r="AG74" s="73"/>
      <c r="AH74" s="74"/>
      <c r="AI74" s="75"/>
    </row>
    <row r="75" spans="1:35" s="45" customFormat="1" ht="15.75" hidden="1" x14ac:dyDescent="0.25">
      <c r="A75" s="78">
        <v>73</v>
      </c>
      <c r="B75" s="78" t="s">
        <v>1167</v>
      </c>
      <c r="C75" s="78" t="s">
        <v>264</v>
      </c>
      <c r="D75" s="78" t="s">
        <v>92</v>
      </c>
      <c r="E75" s="78" t="s">
        <v>105</v>
      </c>
      <c r="F75" s="78">
        <v>1</v>
      </c>
      <c r="G75" s="78">
        <v>1.4</v>
      </c>
      <c r="H75" s="78" t="s">
        <v>2855</v>
      </c>
      <c r="I75" s="78">
        <v>661</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15.75" hidden="1" x14ac:dyDescent="0.25">
      <c r="A76" s="78">
        <v>74</v>
      </c>
      <c r="B76" s="78" t="s">
        <v>1167</v>
      </c>
      <c r="C76" s="78" t="s">
        <v>264</v>
      </c>
      <c r="D76" s="78" t="s">
        <v>92</v>
      </c>
      <c r="E76" s="78" t="s">
        <v>105</v>
      </c>
      <c r="F76" s="78">
        <v>1</v>
      </c>
      <c r="G76" s="78">
        <v>1.4</v>
      </c>
      <c r="H76" s="78" t="s">
        <v>2856</v>
      </c>
      <c r="I76" s="78">
        <v>503</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15.75" hidden="1" x14ac:dyDescent="0.25">
      <c r="A77" s="78">
        <v>75</v>
      </c>
      <c r="B77" s="78" t="s">
        <v>1167</v>
      </c>
      <c r="C77" s="78" t="s">
        <v>264</v>
      </c>
      <c r="D77" s="78" t="s">
        <v>92</v>
      </c>
      <c r="E77" s="78" t="s">
        <v>105</v>
      </c>
      <c r="F77" s="78">
        <v>1</v>
      </c>
      <c r="G77" s="78">
        <v>1.4</v>
      </c>
      <c r="H77" s="78" t="s">
        <v>2856</v>
      </c>
      <c r="I77" s="78">
        <v>552</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c r="AB77" s="167"/>
      <c r="AC77" s="71"/>
      <c r="AD77" s="72"/>
      <c r="AE77" s="72"/>
      <c r="AF77" s="72"/>
      <c r="AG77" s="73"/>
      <c r="AH77" s="74"/>
      <c r="AI77" s="75"/>
    </row>
    <row r="78" spans="1:35" s="45" customFormat="1" ht="15.75" hidden="1" x14ac:dyDescent="0.25">
      <c r="A78" s="78">
        <v>76</v>
      </c>
      <c r="B78" s="78" t="s">
        <v>1167</v>
      </c>
      <c r="C78" s="78" t="s">
        <v>264</v>
      </c>
      <c r="D78" s="78" t="s">
        <v>92</v>
      </c>
      <c r="E78" s="78" t="s">
        <v>105</v>
      </c>
      <c r="F78" s="78">
        <v>1</v>
      </c>
      <c r="G78" s="78">
        <v>1.4</v>
      </c>
      <c r="H78" s="78" t="s">
        <v>2856</v>
      </c>
      <c r="I78" s="78">
        <v>662</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47.25" hidden="1" x14ac:dyDescent="0.25">
      <c r="A79" s="78">
        <v>77</v>
      </c>
      <c r="B79" s="78" t="s">
        <v>1167</v>
      </c>
      <c r="C79" s="78" t="s">
        <v>264</v>
      </c>
      <c r="D79" s="78" t="s">
        <v>92</v>
      </c>
      <c r="E79" s="78" t="s">
        <v>105</v>
      </c>
      <c r="F79" s="78">
        <v>2</v>
      </c>
      <c r="G79" s="78">
        <v>2.1</v>
      </c>
      <c r="H79" s="78" t="s">
        <v>2857</v>
      </c>
      <c r="I79" s="78">
        <v>504</v>
      </c>
      <c r="J79" s="79">
        <v>0</v>
      </c>
      <c r="K79" s="80">
        <v>0</v>
      </c>
      <c r="L79" s="80">
        <v>0</v>
      </c>
      <c r="M79" s="81">
        <v>0</v>
      </c>
      <c r="N79" s="82">
        <v>0</v>
      </c>
      <c r="O79" s="83">
        <v>1</v>
      </c>
      <c r="P79" s="83">
        <v>0</v>
      </c>
      <c r="Q79" s="84">
        <v>0</v>
      </c>
      <c r="R79" s="85">
        <v>0</v>
      </c>
      <c r="S79" s="80">
        <v>0</v>
      </c>
      <c r="T79" s="80">
        <v>0</v>
      </c>
      <c r="U79" s="80">
        <v>0</v>
      </c>
      <c r="V79" s="80">
        <v>0</v>
      </c>
      <c r="W79" s="81">
        <v>0</v>
      </c>
      <c r="X79" s="82">
        <v>0</v>
      </c>
      <c r="Y79" s="86">
        <v>0</v>
      </c>
      <c r="Z79" s="87">
        <v>1</v>
      </c>
      <c r="AA79" s="166" t="s">
        <v>2858</v>
      </c>
      <c r="AB79" s="167" t="s">
        <v>2859</v>
      </c>
      <c r="AC79" s="71"/>
      <c r="AD79" s="72"/>
      <c r="AE79" s="72"/>
      <c r="AF79" s="72"/>
      <c r="AG79" s="73"/>
      <c r="AH79" s="74"/>
      <c r="AI79" s="75"/>
    </row>
    <row r="80" spans="1:35" s="45" customFormat="1" ht="31.5" hidden="1" x14ac:dyDescent="0.25">
      <c r="A80" s="78">
        <v>78</v>
      </c>
      <c r="B80" s="78" t="s">
        <v>1167</v>
      </c>
      <c r="C80" s="78" t="s">
        <v>264</v>
      </c>
      <c r="D80" s="78" t="s">
        <v>92</v>
      </c>
      <c r="E80" s="78" t="s">
        <v>105</v>
      </c>
      <c r="F80" s="78">
        <v>2</v>
      </c>
      <c r="G80" s="78">
        <v>2.1</v>
      </c>
      <c r="H80" s="78" t="s">
        <v>2857</v>
      </c>
      <c r="I80" s="78">
        <v>664</v>
      </c>
      <c r="J80" s="79">
        <v>0</v>
      </c>
      <c r="K80" s="80">
        <v>0</v>
      </c>
      <c r="L80" s="80">
        <v>0</v>
      </c>
      <c r="M80" s="81">
        <v>0</v>
      </c>
      <c r="N80" s="82">
        <v>0</v>
      </c>
      <c r="O80" s="83">
        <v>1</v>
      </c>
      <c r="P80" s="83">
        <v>0</v>
      </c>
      <c r="Q80" s="84">
        <v>0</v>
      </c>
      <c r="R80" s="85">
        <v>0</v>
      </c>
      <c r="S80" s="80">
        <v>0</v>
      </c>
      <c r="T80" s="80">
        <v>0</v>
      </c>
      <c r="U80" s="80">
        <v>0</v>
      </c>
      <c r="V80" s="80">
        <v>0</v>
      </c>
      <c r="W80" s="81">
        <v>0</v>
      </c>
      <c r="X80" s="82">
        <v>0</v>
      </c>
      <c r="Y80" s="86">
        <v>0</v>
      </c>
      <c r="Z80" s="87">
        <v>1</v>
      </c>
      <c r="AA80" s="166" t="s">
        <v>2860</v>
      </c>
      <c r="AB80" s="167"/>
      <c r="AC80" s="71"/>
      <c r="AD80" s="72"/>
      <c r="AE80" s="72"/>
      <c r="AF80" s="72"/>
      <c r="AG80" s="73"/>
      <c r="AH80" s="74"/>
      <c r="AI80" s="75"/>
    </row>
    <row r="81" spans="1:35" s="45" customFormat="1" ht="31.5" hidden="1" x14ac:dyDescent="0.25">
      <c r="A81" s="78">
        <v>79</v>
      </c>
      <c r="B81" s="78" t="s">
        <v>1167</v>
      </c>
      <c r="C81" s="78" t="s">
        <v>264</v>
      </c>
      <c r="D81" s="78" t="s">
        <v>92</v>
      </c>
      <c r="E81" s="78" t="s">
        <v>105</v>
      </c>
      <c r="F81" s="78">
        <v>2</v>
      </c>
      <c r="G81" s="78">
        <v>2.1</v>
      </c>
      <c r="H81" s="78" t="s">
        <v>2857</v>
      </c>
      <c r="I81" s="78">
        <v>674</v>
      </c>
      <c r="J81" s="79">
        <v>0</v>
      </c>
      <c r="K81" s="80">
        <v>0</v>
      </c>
      <c r="L81" s="80">
        <v>0</v>
      </c>
      <c r="M81" s="81">
        <v>0</v>
      </c>
      <c r="N81" s="82">
        <v>0</v>
      </c>
      <c r="O81" s="83">
        <v>0</v>
      </c>
      <c r="P81" s="83">
        <v>0</v>
      </c>
      <c r="Q81" s="84">
        <v>0</v>
      </c>
      <c r="R81" s="85">
        <v>0</v>
      </c>
      <c r="S81" s="80">
        <v>0</v>
      </c>
      <c r="T81" s="80">
        <v>0</v>
      </c>
      <c r="U81" s="80">
        <v>1</v>
      </c>
      <c r="V81" s="80">
        <v>0</v>
      </c>
      <c r="W81" s="81">
        <v>0</v>
      </c>
      <c r="X81" s="82">
        <v>0</v>
      </c>
      <c r="Y81" s="86">
        <v>0</v>
      </c>
      <c r="Z81" s="87">
        <v>1</v>
      </c>
      <c r="AA81" s="166" t="s">
        <v>2861</v>
      </c>
      <c r="AB81" s="167"/>
      <c r="AC81" s="71"/>
      <c r="AD81" s="72"/>
      <c r="AE81" s="72"/>
      <c r="AF81" s="72"/>
      <c r="AG81" s="73"/>
      <c r="AH81" s="74"/>
      <c r="AI81" s="75"/>
    </row>
    <row r="82" spans="1:35" s="45" customFormat="1" ht="47.25" hidden="1" x14ac:dyDescent="0.25">
      <c r="A82" s="78">
        <v>80</v>
      </c>
      <c r="B82" s="78" t="s">
        <v>1167</v>
      </c>
      <c r="C82" s="78" t="s">
        <v>264</v>
      </c>
      <c r="D82" s="78" t="s">
        <v>92</v>
      </c>
      <c r="E82" s="78" t="s">
        <v>105</v>
      </c>
      <c r="F82" s="78">
        <v>2</v>
      </c>
      <c r="G82" s="78">
        <v>2.1</v>
      </c>
      <c r="H82" s="78" t="s">
        <v>2857</v>
      </c>
      <c r="I82" s="78">
        <v>677</v>
      </c>
      <c r="J82" s="79">
        <v>0</v>
      </c>
      <c r="K82" s="80">
        <v>0</v>
      </c>
      <c r="L82" s="80">
        <v>0</v>
      </c>
      <c r="M82" s="81">
        <v>0</v>
      </c>
      <c r="N82" s="82">
        <v>0</v>
      </c>
      <c r="O82" s="83">
        <v>1</v>
      </c>
      <c r="P82" s="83">
        <v>0</v>
      </c>
      <c r="Q82" s="84">
        <v>0</v>
      </c>
      <c r="R82" s="85">
        <v>0</v>
      </c>
      <c r="S82" s="80">
        <v>0</v>
      </c>
      <c r="T82" s="80">
        <v>0</v>
      </c>
      <c r="U82" s="80">
        <v>0</v>
      </c>
      <c r="V82" s="80">
        <v>0</v>
      </c>
      <c r="W82" s="81">
        <v>0</v>
      </c>
      <c r="X82" s="82">
        <v>0</v>
      </c>
      <c r="Y82" s="86">
        <v>0</v>
      </c>
      <c r="Z82" s="87">
        <v>1</v>
      </c>
      <c r="AA82" s="166" t="s">
        <v>2862</v>
      </c>
      <c r="AB82" s="167"/>
      <c r="AC82" s="71"/>
      <c r="AD82" s="72"/>
      <c r="AE82" s="72"/>
      <c r="AF82" s="72"/>
      <c r="AG82" s="73"/>
      <c r="AH82" s="74"/>
      <c r="AI82" s="75"/>
    </row>
    <row r="83" spans="1:35" s="45" customFormat="1" ht="63" hidden="1" x14ac:dyDescent="0.25">
      <c r="A83" s="78">
        <v>81</v>
      </c>
      <c r="B83" s="78" t="s">
        <v>1167</v>
      </c>
      <c r="C83" s="78" t="s">
        <v>264</v>
      </c>
      <c r="D83" s="78" t="s">
        <v>92</v>
      </c>
      <c r="E83" s="78" t="s">
        <v>105</v>
      </c>
      <c r="F83" s="78">
        <v>2</v>
      </c>
      <c r="G83" s="78">
        <v>2.1</v>
      </c>
      <c r="H83" s="78" t="s">
        <v>2863</v>
      </c>
      <c r="I83" s="78">
        <v>497</v>
      </c>
      <c r="J83" s="79">
        <v>0</v>
      </c>
      <c r="K83" s="80">
        <v>0</v>
      </c>
      <c r="L83" s="80">
        <v>0</v>
      </c>
      <c r="M83" s="81">
        <v>0</v>
      </c>
      <c r="N83" s="82">
        <v>0</v>
      </c>
      <c r="O83" s="83">
        <v>1</v>
      </c>
      <c r="P83" s="83">
        <v>0</v>
      </c>
      <c r="Q83" s="84">
        <v>0</v>
      </c>
      <c r="R83" s="85">
        <v>0</v>
      </c>
      <c r="S83" s="80">
        <v>0</v>
      </c>
      <c r="T83" s="80">
        <v>0</v>
      </c>
      <c r="U83" s="80">
        <v>0</v>
      </c>
      <c r="V83" s="80">
        <v>0</v>
      </c>
      <c r="W83" s="81">
        <v>0</v>
      </c>
      <c r="X83" s="82">
        <v>0</v>
      </c>
      <c r="Y83" s="86">
        <v>0</v>
      </c>
      <c r="Z83" s="87">
        <v>1</v>
      </c>
      <c r="AA83" s="166" t="s">
        <v>2864</v>
      </c>
      <c r="AB83" s="167" t="s">
        <v>2865</v>
      </c>
      <c r="AC83" s="71"/>
      <c r="AD83" s="72"/>
      <c r="AE83" s="72"/>
      <c r="AF83" s="72"/>
      <c r="AG83" s="73"/>
      <c r="AH83" s="74"/>
      <c r="AI83" s="75"/>
    </row>
    <row r="84" spans="1:35" s="45" customFormat="1" ht="63" hidden="1" x14ac:dyDescent="0.25">
      <c r="A84" s="78">
        <v>82</v>
      </c>
      <c r="B84" s="78" t="s">
        <v>1167</v>
      </c>
      <c r="C84" s="78" t="s">
        <v>264</v>
      </c>
      <c r="D84" s="78" t="s">
        <v>92</v>
      </c>
      <c r="E84" s="78" t="s">
        <v>105</v>
      </c>
      <c r="F84" s="78">
        <v>2</v>
      </c>
      <c r="G84" s="78">
        <v>2.1</v>
      </c>
      <c r="H84" s="78" t="s">
        <v>2863</v>
      </c>
      <c r="I84" s="78">
        <v>642</v>
      </c>
      <c r="J84" s="79">
        <v>0</v>
      </c>
      <c r="K84" s="80">
        <v>0</v>
      </c>
      <c r="L84" s="80">
        <v>0</v>
      </c>
      <c r="M84" s="81">
        <v>0</v>
      </c>
      <c r="N84" s="82">
        <v>1</v>
      </c>
      <c r="O84" s="83">
        <v>0</v>
      </c>
      <c r="P84" s="83">
        <v>0</v>
      </c>
      <c r="Q84" s="84">
        <v>0</v>
      </c>
      <c r="R84" s="85">
        <v>0</v>
      </c>
      <c r="S84" s="80">
        <v>0</v>
      </c>
      <c r="T84" s="80">
        <v>0</v>
      </c>
      <c r="U84" s="80">
        <v>0</v>
      </c>
      <c r="V84" s="80">
        <v>0</v>
      </c>
      <c r="W84" s="81">
        <v>0</v>
      </c>
      <c r="X84" s="82">
        <v>0</v>
      </c>
      <c r="Y84" s="86">
        <v>0</v>
      </c>
      <c r="Z84" s="87">
        <v>1</v>
      </c>
      <c r="AA84" s="166" t="s">
        <v>2866</v>
      </c>
      <c r="AB84" s="167" t="s">
        <v>2865</v>
      </c>
      <c r="AC84" s="71"/>
      <c r="AD84" s="72"/>
      <c r="AE84" s="72"/>
      <c r="AF84" s="72"/>
      <c r="AG84" s="73"/>
      <c r="AH84" s="74"/>
      <c r="AI84" s="75"/>
    </row>
    <row r="85" spans="1:35" s="45" customFormat="1" ht="63" hidden="1" x14ac:dyDescent="0.25">
      <c r="A85" s="78">
        <v>83</v>
      </c>
      <c r="B85" s="78" t="s">
        <v>1167</v>
      </c>
      <c r="C85" s="78" t="s">
        <v>264</v>
      </c>
      <c r="D85" s="78" t="s">
        <v>92</v>
      </c>
      <c r="E85" s="78" t="s">
        <v>105</v>
      </c>
      <c r="F85" s="78">
        <v>2</v>
      </c>
      <c r="G85" s="78">
        <v>2.1</v>
      </c>
      <c r="H85" s="78" t="s">
        <v>2863</v>
      </c>
      <c r="I85" s="78">
        <v>663</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t="s">
        <v>2865</v>
      </c>
      <c r="AC85" s="71"/>
      <c r="AD85" s="72"/>
      <c r="AE85" s="72"/>
      <c r="AF85" s="72"/>
      <c r="AG85" s="73"/>
      <c r="AH85" s="74"/>
      <c r="AI85" s="75"/>
    </row>
    <row r="86" spans="1:35" s="45" customFormat="1" ht="63" x14ac:dyDescent="0.25">
      <c r="A86" s="78">
        <v>84</v>
      </c>
      <c r="B86" s="78" t="s">
        <v>1167</v>
      </c>
      <c r="C86" s="78" t="s">
        <v>264</v>
      </c>
      <c r="D86" s="78" t="s">
        <v>92</v>
      </c>
      <c r="E86" s="78" t="s">
        <v>105</v>
      </c>
      <c r="F86" s="78">
        <v>2</v>
      </c>
      <c r="G86" s="78">
        <v>2.1</v>
      </c>
      <c r="H86" s="78" t="s">
        <v>2863</v>
      </c>
      <c r="I86" s="78">
        <v>683</v>
      </c>
      <c r="J86" s="79">
        <v>1</v>
      </c>
      <c r="K86" s="80">
        <v>0</v>
      </c>
      <c r="L86" s="80">
        <v>0</v>
      </c>
      <c r="M86" s="81">
        <v>0</v>
      </c>
      <c r="N86" s="82">
        <v>0</v>
      </c>
      <c r="O86" s="83">
        <v>0</v>
      </c>
      <c r="P86" s="83">
        <v>0</v>
      </c>
      <c r="Q86" s="84">
        <v>0</v>
      </c>
      <c r="R86" s="85">
        <v>0</v>
      </c>
      <c r="S86" s="80">
        <v>0</v>
      </c>
      <c r="T86" s="80">
        <v>0</v>
      </c>
      <c r="U86" s="80">
        <v>0</v>
      </c>
      <c r="V86" s="80">
        <v>0</v>
      </c>
      <c r="W86" s="81">
        <v>0</v>
      </c>
      <c r="X86" s="82">
        <v>0</v>
      </c>
      <c r="Y86" s="86">
        <v>0</v>
      </c>
      <c r="Z86" s="87">
        <v>1</v>
      </c>
      <c r="AA86" s="166" t="s">
        <v>2867</v>
      </c>
      <c r="AB86" s="167"/>
      <c r="AC86" s="71"/>
      <c r="AD86" s="72"/>
      <c r="AE86" s="72"/>
      <c r="AF86" s="72"/>
      <c r="AG86" s="73"/>
      <c r="AH86" s="74"/>
      <c r="AI86" s="75"/>
    </row>
    <row r="87" spans="1:35" s="45" customFormat="1" ht="15.75" hidden="1" x14ac:dyDescent="0.25">
      <c r="A87" s="78">
        <v>85</v>
      </c>
      <c r="B87" s="78" t="s">
        <v>1167</v>
      </c>
      <c r="C87" s="78" t="s">
        <v>264</v>
      </c>
      <c r="D87" s="78" t="s">
        <v>92</v>
      </c>
      <c r="E87" s="78" t="s">
        <v>105</v>
      </c>
      <c r="F87" s="78">
        <v>2</v>
      </c>
      <c r="G87" s="78">
        <v>2.1</v>
      </c>
      <c r="H87" s="78" t="s">
        <v>2885</v>
      </c>
      <c r="I87" s="78">
        <v>580</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c r="AB87" s="167"/>
      <c r="AC87" s="71"/>
      <c r="AD87" s="72"/>
      <c r="AE87" s="72"/>
      <c r="AF87" s="72"/>
      <c r="AG87" s="73"/>
      <c r="AH87" s="74"/>
      <c r="AI87" s="75"/>
    </row>
    <row r="88" spans="1:35" s="45" customFormat="1" ht="15.75" hidden="1" x14ac:dyDescent="0.25">
      <c r="A88" s="78">
        <v>86</v>
      </c>
      <c r="B88" s="78" t="s">
        <v>1167</v>
      </c>
      <c r="C88" s="78" t="s">
        <v>264</v>
      </c>
      <c r="D88" s="78" t="s">
        <v>92</v>
      </c>
      <c r="E88" s="78" t="s">
        <v>105</v>
      </c>
      <c r="F88" s="78">
        <v>2</v>
      </c>
      <c r="G88" s="78">
        <v>2.1</v>
      </c>
      <c r="H88" s="78" t="s">
        <v>2885</v>
      </c>
      <c r="I88" s="78">
        <v>587</v>
      </c>
      <c r="J88" s="79">
        <v>0</v>
      </c>
      <c r="K88" s="80">
        <v>0</v>
      </c>
      <c r="L88" s="80">
        <v>0</v>
      </c>
      <c r="M88" s="81">
        <v>0</v>
      </c>
      <c r="N88" s="82">
        <v>0</v>
      </c>
      <c r="O88" s="83">
        <v>0</v>
      </c>
      <c r="P88" s="83">
        <v>0</v>
      </c>
      <c r="Q88" s="84">
        <v>0</v>
      </c>
      <c r="R88" s="85">
        <v>0</v>
      </c>
      <c r="S88" s="80">
        <v>0</v>
      </c>
      <c r="T88" s="80">
        <v>0</v>
      </c>
      <c r="U88" s="80">
        <v>0</v>
      </c>
      <c r="V88" s="80">
        <v>0</v>
      </c>
      <c r="W88" s="81">
        <v>0</v>
      </c>
      <c r="X88" s="82">
        <v>0</v>
      </c>
      <c r="Y88" s="86">
        <v>0</v>
      </c>
      <c r="Z88" s="87">
        <v>0</v>
      </c>
      <c r="AA88" s="166"/>
      <c r="AB88" s="167"/>
      <c r="AC88" s="71"/>
      <c r="AD88" s="72"/>
      <c r="AE88" s="72"/>
      <c r="AF88" s="72"/>
      <c r="AG88" s="73"/>
      <c r="AH88" s="74"/>
      <c r="AI88" s="75"/>
    </row>
    <row r="89" spans="1:35" s="45" customFormat="1" ht="15.75" hidden="1" x14ac:dyDescent="0.25">
      <c r="A89" s="78">
        <v>87</v>
      </c>
      <c r="B89" s="78" t="s">
        <v>1167</v>
      </c>
      <c r="C89" s="78" t="s">
        <v>264</v>
      </c>
      <c r="D89" s="78" t="s">
        <v>92</v>
      </c>
      <c r="E89" s="78" t="s">
        <v>105</v>
      </c>
      <c r="F89" s="78">
        <v>2</v>
      </c>
      <c r="G89" s="78">
        <v>2.1</v>
      </c>
      <c r="H89" s="78" t="s">
        <v>2885</v>
      </c>
      <c r="I89" s="78">
        <v>595</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c r="AB89" s="167"/>
      <c r="AC89" s="71"/>
      <c r="AD89" s="72"/>
      <c r="AE89" s="72"/>
      <c r="AF89" s="72"/>
      <c r="AG89" s="73"/>
      <c r="AH89" s="74"/>
      <c r="AI89" s="75"/>
    </row>
    <row r="90" spans="1:35" s="45" customFormat="1" ht="15.75" hidden="1" x14ac:dyDescent="0.25">
      <c r="A90" s="78">
        <v>88</v>
      </c>
      <c r="B90" s="78" t="s">
        <v>1167</v>
      </c>
      <c r="C90" s="78" t="s">
        <v>264</v>
      </c>
      <c r="D90" s="78" t="s">
        <v>92</v>
      </c>
      <c r="E90" s="78" t="s">
        <v>105</v>
      </c>
      <c r="F90" s="78">
        <v>2</v>
      </c>
      <c r="G90" s="78">
        <v>2.1</v>
      </c>
      <c r="H90" s="78" t="s">
        <v>2885</v>
      </c>
      <c r="I90" s="78">
        <v>666</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c r="AB90" s="167"/>
      <c r="AC90" s="71"/>
      <c r="AD90" s="72"/>
      <c r="AE90" s="72"/>
      <c r="AF90" s="72"/>
      <c r="AG90" s="73"/>
      <c r="AH90" s="74"/>
      <c r="AI90" s="75"/>
    </row>
    <row r="91" spans="1:35" s="45" customFormat="1" ht="15.75" hidden="1" x14ac:dyDescent="0.25">
      <c r="A91" s="78">
        <v>89</v>
      </c>
      <c r="B91" s="78" t="s">
        <v>1167</v>
      </c>
      <c r="C91" s="78" t="s">
        <v>264</v>
      </c>
      <c r="D91" s="78" t="s">
        <v>92</v>
      </c>
      <c r="E91" s="78" t="s">
        <v>105</v>
      </c>
      <c r="F91" s="78">
        <v>2</v>
      </c>
      <c r="G91" s="78">
        <v>2.1</v>
      </c>
      <c r="H91" s="78" t="s">
        <v>2886</v>
      </c>
      <c r="I91" s="78">
        <v>505</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c r="AB91" s="167"/>
      <c r="AC91" s="71"/>
      <c r="AD91" s="72"/>
      <c r="AE91" s="72"/>
      <c r="AF91" s="72"/>
      <c r="AG91" s="73"/>
      <c r="AH91" s="74"/>
      <c r="AI91" s="75"/>
    </row>
    <row r="92" spans="1:35" s="45" customFormat="1" ht="15.75" hidden="1" x14ac:dyDescent="0.25">
      <c r="A92" s="78">
        <v>90</v>
      </c>
      <c r="B92" s="78" t="s">
        <v>1167</v>
      </c>
      <c r="C92" s="78" t="s">
        <v>264</v>
      </c>
      <c r="D92" s="78" t="s">
        <v>92</v>
      </c>
      <c r="E92" s="78" t="s">
        <v>105</v>
      </c>
      <c r="F92" s="78">
        <v>2</v>
      </c>
      <c r="G92" s="78">
        <v>2.1</v>
      </c>
      <c r="H92" s="78" t="s">
        <v>2886</v>
      </c>
      <c r="I92" s="78">
        <v>590</v>
      </c>
      <c r="J92" s="79">
        <v>0</v>
      </c>
      <c r="K92" s="80">
        <v>0</v>
      </c>
      <c r="L92" s="80">
        <v>0</v>
      </c>
      <c r="M92" s="81">
        <v>0</v>
      </c>
      <c r="N92" s="82">
        <v>0</v>
      </c>
      <c r="O92" s="83">
        <v>0</v>
      </c>
      <c r="P92" s="83">
        <v>0</v>
      </c>
      <c r="Q92" s="84">
        <v>0</v>
      </c>
      <c r="R92" s="85">
        <v>0</v>
      </c>
      <c r="S92" s="80">
        <v>0</v>
      </c>
      <c r="T92" s="80">
        <v>0</v>
      </c>
      <c r="U92" s="80">
        <v>0</v>
      </c>
      <c r="V92" s="80">
        <v>0</v>
      </c>
      <c r="W92" s="81">
        <v>0</v>
      </c>
      <c r="X92" s="82">
        <v>0</v>
      </c>
      <c r="Y92" s="86">
        <v>0</v>
      </c>
      <c r="Z92" s="87">
        <v>0</v>
      </c>
      <c r="AA92" s="166"/>
      <c r="AB92" s="167"/>
      <c r="AC92" s="71"/>
      <c r="AD92" s="72"/>
      <c r="AE92" s="72"/>
      <c r="AF92" s="72"/>
      <c r="AG92" s="73"/>
      <c r="AH92" s="74"/>
      <c r="AI92" s="75"/>
    </row>
    <row r="93" spans="1:35" s="45" customFormat="1" ht="15.75" hidden="1" x14ac:dyDescent="0.25">
      <c r="A93" s="78">
        <v>91</v>
      </c>
      <c r="B93" s="78" t="s">
        <v>1167</v>
      </c>
      <c r="C93" s="78" t="s">
        <v>264</v>
      </c>
      <c r="D93" s="78" t="s">
        <v>92</v>
      </c>
      <c r="E93" s="78" t="s">
        <v>105</v>
      </c>
      <c r="F93" s="78">
        <v>2</v>
      </c>
      <c r="G93" s="78">
        <v>2.1</v>
      </c>
      <c r="H93" s="78" t="s">
        <v>2886</v>
      </c>
      <c r="I93" s="78">
        <v>665</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67"/>
      <c r="AC93" s="71"/>
      <c r="AD93" s="72"/>
      <c r="AE93" s="72"/>
      <c r="AF93" s="72"/>
      <c r="AG93" s="73"/>
      <c r="AH93" s="74"/>
      <c r="AI93" s="75"/>
    </row>
    <row r="94" spans="1:35" s="45" customFormat="1" ht="15.75" hidden="1" x14ac:dyDescent="0.25">
      <c r="A94" s="78">
        <v>92</v>
      </c>
      <c r="B94" s="78" t="s">
        <v>1167</v>
      </c>
      <c r="C94" s="78" t="s">
        <v>264</v>
      </c>
      <c r="D94" s="78" t="s">
        <v>92</v>
      </c>
      <c r="E94" s="78" t="s">
        <v>105</v>
      </c>
      <c r="F94" s="78">
        <v>2</v>
      </c>
      <c r="G94" s="78">
        <v>2.2000000000000002</v>
      </c>
      <c r="H94" s="78" t="s">
        <v>2887</v>
      </c>
      <c r="I94" s="78">
        <v>506</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c r="AB94" s="167"/>
      <c r="AC94" s="71"/>
      <c r="AD94" s="72"/>
      <c r="AE94" s="72"/>
      <c r="AF94" s="72"/>
      <c r="AG94" s="73"/>
      <c r="AH94" s="74"/>
      <c r="AI94" s="75"/>
    </row>
    <row r="95" spans="1:35" s="45" customFormat="1" ht="15.75" hidden="1" x14ac:dyDescent="0.25">
      <c r="A95" s="78">
        <v>93</v>
      </c>
      <c r="B95" s="78" t="s">
        <v>1167</v>
      </c>
      <c r="C95" s="78" t="s">
        <v>264</v>
      </c>
      <c r="D95" s="78" t="s">
        <v>92</v>
      </c>
      <c r="E95" s="78" t="s">
        <v>105</v>
      </c>
      <c r="F95" s="78">
        <v>2</v>
      </c>
      <c r="G95" s="78">
        <v>2.2000000000000002</v>
      </c>
      <c r="H95" s="78" t="s">
        <v>2887</v>
      </c>
      <c r="I95" s="78">
        <v>617</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15.75" hidden="1" x14ac:dyDescent="0.25">
      <c r="A96" s="78">
        <v>94</v>
      </c>
      <c r="B96" s="78" t="s">
        <v>1167</v>
      </c>
      <c r="C96" s="78" t="s">
        <v>264</v>
      </c>
      <c r="D96" s="78" t="s">
        <v>92</v>
      </c>
      <c r="E96" s="78" t="s">
        <v>105</v>
      </c>
      <c r="F96" s="78">
        <v>2</v>
      </c>
      <c r="G96" s="78">
        <v>2.2000000000000002</v>
      </c>
      <c r="H96" s="78" t="s">
        <v>2887</v>
      </c>
      <c r="I96" s="78">
        <v>641</v>
      </c>
      <c r="J96" s="79">
        <v>0</v>
      </c>
      <c r="K96" s="80">
        <v>0</v>
      </c>
      <c r="L96" s="80">
        <v>0</v>
      </c>
      <c r="M96" s="81">
        <v>0</v>
      </c>
      <c r="N96" s="82">
        <v>0</v>
      </c>
      <c r="O96" s="83">
        <v>0</v>
      </c>
      <c r="P96" s="83">
        <v>0</v>
      </c>
      <c r="Q96" s="84">
        <v>0</v>
      </c>
      <c r="R96" s="85">
        <v>0</v>
      </c>
      <c r="S96" s="80">
        <v>0</v>
      </c>
      <c r="T96" s="80">
        <v>0</v>
      </c>
      <c r="U96" s="80">
        <v>0</v>
      </c>
      <c r="V96" s="80">
        <v>0</v>
      </c>
      <c r="W96" s="81">
        <v>0</v>
      </c>
      <c r="X96" s="82">
        <v>0</v>
      </c>
      <c r="Y96" s="86">
        <v>0</v>
      </c>
      <c r="Z96" s="87">
        <v>0</v>
      </c>
      <c r="AA96" s="166"/>
      <c r="AB96" s="167"/>
      <c r="AC96" s="71"/>
      <c r="AD96" s="72"/>
      <c r="AE96" s="72"/>
      <c r="AF96" s="72"/>
      <c r="AG96" s="73"/>
      <c r="AH96" s="74"/>
      <c r="AI96" s="75"/>
    </row>
    <row r="97" spans="1:35" s="45" customFormat="1" ht="15.75" hidden="1" x14ac:dyDescent="0.25">
      <c r="A97" s="78">
        <v>95</v>
      </c>
      <c r="B97" s="78" t="s">
        <v>1167</v>
      </c>
      <c r="C97" s="78" t="s">
        <v>264</v>
      </c>
      <c r="D97" s="78" t="s">
        <v>92</v>
      </c>
      <c r="E97" s="78" t="s">
        <v>105</v>
      </c>
      <c r="F97" s="78">
        <v>2</v>
      </c>
      <c r="G97" s="78">
        <v>2.2000000000000002</v>
      </c>
      <c r="H97" s="78" t="s">
        <v>2887</v>
      </c>
      <c r="I97" s="78">
        <v>667</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c r="AB97" s="167"/>
      <c r="AC97" s="71"/>
      <c r="AD97" s="72"/>
      <c r="AE97" s="72"/>
      <c r="AF97" s="72"/>
      <c r="AG97" s="73"/>
      <c r="AH97" s="74"/>
      <c r="AI97" s="75"/>
    </row>
    <row r="98" spans="1:35" s="45" customFormat="1" ht="15.75" hidden="1" x14ac:dyDescent="0.25">
      <c r="A98" s="78">
        <v>96</v>
      </c>
      <c r="B98" s="78" t="s">
        <v>1167</v>
      </c>
      <c r="C98" s="78" t="s">
        <v>264</v>
      </c>
      <c r="D98" s="78" t="s">
        <v>92</v>
      </c>
      <c r="E98" s="78" t="s">
        <v>105</v>
      </c>
      <c r="F98" s="78">
        <v>2</v>
      </c>
      <c r="G98" s="78">
        <v>2.2000000000000002</v>
      </c>
      <c r="H98" s="78" t="s">
        <v>2888</v>
      </c>
      <c r="I98" s="78">
        <v>511</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15.75" hidden="1" x14ac:dyDescent="0.25">
      <c r="A99" s="78">
        <v>97</v>
      </c>
      <c r="B99" s="78" t="s">
        <v>1167</v>
      </c>
      <c r="C99" s="78" t="s">
        <v>264</v>
      </c>
      <c r="D99" s="78" t="s">
        <v>92</v>
      </c>
      <c r="E99" s="78" t="s">
        <v>105</v>
      </c>
      <c r="F99" s="78">
        <v>2</v>
      </c>
      <c r="G99" s="78">
        <v>2.2000000000000002</v>
      </c>
      <c r="H99" s="78" t="s">
        <v>2888</v>
      </c>
      <c r="I99" s="78">
        <v>595</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31.5" hidden="1" x14ac:dyDescent="0.25">
      <c r="A100" s="78">
        <v>98</v>
      </c>
      <c r="B100" s="78" t="s">
        <v>1167</v>
      </c>
      <c r="C100" s="78" t="s">
        <v>264</v>
      </c>
      <c r="D100" s="78" t="s">
        <v>92</v>
      </c>
      <c r="E100" s="78" t="s">
        <v>105</v>
      </c>
      <c r="F100" s="78">
        <v>2</v>
      </c>
      <c r="G100" s="78">
        <v>2.2000000000000002</v>
      </c>
      <c r="H100" s="78" t="s">
        <v>2889</v>
      </c>
      <c r="I100" s="78">
        <v>528</v>
      </c>
      <c r="J100" s="79">
        <v>0</v>
      </c>
      <c r="K100" s="80">
        <v>0</v>
      </c>
      <c r="L100" s="80">
        <v>0</v>
      </c>
      <c r="M100" s="81">
        <v>0</v>
      </c>
      <c r="N100" s="82">
        <v>1</v>
      </c>
      <c r="O100" s="83">
        <v>0</v>
      </c>
      <c r="P100" s="83">
        <v>0</v>
      </c>
      <c r="Q100" s="84">
        <v>0</v>
      </c>
      <c r="R100" s="85">
        <v>0</v>
      </c>
      <c r="S100" s="80">
        <v>0</v>
      </c>
      <c r="T100" s="80">
        <v>0</v>
      </c>
      <c r="U100" s="80">
        <v>0</v>
      </c>
      <c r="V100" s="80">
        <v>0</v>
      </c>
      <c r="W100" s="81">
        <v>0</v>
      </c>
      <c r="X100" s="82">
        <v>0</v>
      </c>
      <c r="Y100" s="86">
        <v>0</v>
      </c>
      <c r="Z100" s="87">
        <v>1</v>
      </c>
      <c r="AA100" s="169" t="s">
        <v>3189</v>
      </c>
      <c r="AB100" s="167"/>
      <c r="AC100" s="71"/>
      <c r="AD100" s="72"/>
      <c r="AE100" s="72"/>
      <c r="AF100" s="72"/>
      <c r="AG100" s="73"/>
      <c r="AH100" s="74"/>
      <c r="AI100" s="75"/>
    </row>
    <row r="101" spans="1:35" s="45" customFormat="1" ht="15.75" hidden="1" x14ac:dyDescent="0.25">
      <c r="A101" s="78">
        <v>99</v>
      </c>
      <c r="B101" s="78" t="s">
        <v>1167</v>
      </c>
      <c r="C101" s="78" t="s">
        <v>264</v>
      </c>
      <c r="D101" s="78" t="s">
        <v>92</v>
      </c>
      <c r="E101" s="78" t="s">
        <v>105</v>
      </c>
      <c r="F101" s="78">
        <v>2</v>
      </c>
      <c r="G101" s="78">
        <v>2.2000000000000002</v>
      </c>
      <c r="H101" s="78" t="s">
        <v>2889</v>
      </c>
      <c r="I101" s="78">
        <v>640</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6"/>
      <c r="AB101" s="167"/>
      <c r="AC101" s="71"/>
      <c r="AD101" s="72"/>
      <c r="AE101" s="72"/>
      <c r="AF101" s="72"/>
      <c r="AG101" s="73"/>
      <c r="AH101" s="74"/>
      <c r="AI101" s="75"/>
    </row>
    <row r="102" spans="1:35" s="45" customFormat="1" ht="47.25" hidden="1" x14ac:dyDescent="0.25">
      <c r="A102" s="78">
        <v>100</v>
      </c>
      <c r="B102" s="78" t="s">
        <v>1167</v>
      </c>
      <c r="C102" s="78" t="s">
        <v>264</v>
      </c>
      <c r="D102" s="78" t="s">
        <v>92</v>
      </c>
      <c r="E102" s="78" t="s">
        <v>105</v>
      </c>
      <c r="F102" s="78">
        <v>2</v>
      </c>
      <c r="G102" s="78">
        <v>2.2000000000000002</v>
      </c>
      <c r="H102" s="78" t="s">
        <v>2968</v>
      </c>
      <c r="I102" s="78">
        <v>516</v>
      </c>
      <c r="J102" s="79">
        <v>0</v>
      </c>
      <c r="K102" s="80">
        <v>1</v>
      </c>
      <c r="L102" s="80">
        <v>0</v>
      </c>
      <c r="M102" s="81">
        <v>0</v>
      </c>
      <c r="N102" s="82">
        <v>1</v>
      </c>
      <c r="O102" s="83">
        <v>0</v>
      </c>
      <c r="P102" s="83">
        <v>0</v>
      </c>
      <c r="Q102" s="84">
        <v>0</v>
      </c>
      <c r="R102" s="85">
        <v>0</v>
      </c>
      <c r="S102" s="80">
        <v>0</v>
      </c>
      <c r="T102" s="80">
        <v>0</v>
      </c>
      <c r="U102" s="80">
        <v>0</v>
      </c>
      <c r="V102" s="80">
        <v>0</v>
      </c>
      <c r="W102" s="81">
        <v>0</v>
      </c>
      <c r="X102" s="82">
        <v>0</v>
      </c>
      <c r="Y102" s="86">
        <v>0</v>
      </c>
      <c r="Z102" s="87">
        <v>1</v>
      </c>
      <c r="AA102" s="166" t="s">
        <v>2975</v>
      </c>
      <c r="AB102" s="167"/>
      <c r="AC102" s="71"/>
      <c r="AD102" s="72"/>
      <c r="AE102" s="72"/>
      <c r="AF102" s="72"/>
      <c r="AG102" s="73"/>
      <c r="AH102" s="74"/>
      <c r="AI102" s="75"/>
    </row>
    <row r="103" spans="1:35" s="45" customFormat="1" ht="15.75" hidden="1" x14ac:dyDescent="0.25">
      <c r="A103" s="78">
        <v>101</v>
      </c>
      <c r="B103" s="78" t="s">
        <v>1167</v>
      </c>
      <c r="C103" s="78" t="s">
        <v>264</v>
      </c>
      <c r="D103" s="78" t="s">
        <v>92</v>
      </c>
      <c r="E103" s="78" t="s">
        <v>105</v>
      </c>
      <c r="F103" s="78">
        <v>2</v>
      </c>
      <c r="G103" s="78">
        <v>2.2000000000000002</v>
      </c>
      <c r="H103" s="78" t="s">
        <v>2968</v>
      </c>
      <c r="I103" s="78">
        <v>542</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15.75" hidden="1" x14ac:dyDescent="0.25">
      <c r="A104" s="78">
        <v>102</v>
      </c>
      <c r="B104" s="78" t="s">
        <v>1167</v>
      </c>
      <c r="C104" s="78" t="s">
        <v>264</v>
      </c>
      <c r="D104" s="78" t="s">
        <v>92</v>
      </c>
      <c r="E104" s="78" t="s">
        <v>105</v>
      </c>
      <c r="F104" s="78">
        <v>2</v>
      </c>
      <c r="G104" s="78">
        <v>2.2000000000000002</v>
      </c>
      <c r="H104" s="78" t="s">
        <v>2968</v>
      </c>
      <c r="I104" s="78">
        <v>551</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15.75" hidden="1" x14ac:dyDescent="0.25">
      <c r="A105" s="78">
        <v>103</v>
      </c>
      <c r="B105" s="78" t="s">
        <v>1167</v>
      </c>
      <c r="C105" s="78" t="s">
        <v>264</v>
      </c>
      <c r="D105" s="78" t="s">
        <v>92</v>
      </c>
      <c r="E105" s="78" t="s">
        <v>105</v>
      </c>
      <c r="F105" s="78">
        <v>2</v>
      </c>
      <c r="G105" s="78">
        <v>2.2000000000000002</v>
      </c>
      <c r="H105" s="78" t="s">
        <v>2968</v>
      </c>
      <c r="I105" s="78">
        <v>594</v>
      </c>
      <c r="J105" s="79">
        <v>0</v>
      </c>
      <c r="K105" s="80">
        <v>1</v>
      </c>
      <c r="L105" s="80">
        <v>0</v>
      </c>
      <c r="M105" s="81">
        <v>0</v>
      </c>
      <c r="N105" s="82">
        <v>0</v>
      </c>
      <c r="O105" s="83">
        <v>0</v>
      </c>
      <c r="P105" s="83">
        <v>0</v>
      </c>
      <c r="Q105" s="84">
        <v>0</v>
      </c>
      <c r="R105" s="85">
        <v>0</v>
      </c>
      <c r="S105" s="80">
        <v>0</v>
      </c>
      <c r="T105" s="80">
        <v>0</v>
      </c>
      <c r="U105" s="80">
        <v>0</v>
      </c>
      <c r="V105" s="80">
        <v>0</v>
      </c>
      <c r="W105" s="81">
        <v>0</v>
      </c>
      <c r="X105" s="82">
        <v>0</v>
      </c>
      <c r="Y105" s="86">
        <v>0</v>
      </c>
      <c r="Z105" s="87">
        <v>1</v>
      </c>
      <c r="AA105" s="166" t="s">
        <v>175</v>
      </c>
      <c r="AB105" s="167"/>
      <c r="AC105" s="71"/>
      <c r="AD105" s="72"/>
      <c r="AE105" s="72"/>
      <c r="AF105" s="72"/>
      <c r="AG105" s="73"/>
      <c r="AH105" s="74"/>
      <c r="AI105" s="75"/>
    </row>
    <row r="106" spans="1:35" s="45" customFormat="1" ht="47.25" hidden="1" x14ac:dyDescent="0.25">
      <c r="A106" s="78">
        <v>104</v>
      </c>
      <c r="B106" s="78" t="s">
        <v>1167</v>
      </c>
      <c r="C106" s="78" t="s">
        <v>264</v>
      </c>
      <c r="D106" s="78" t="s">
        <v>92</v>
      </c>
      <c r="E106" s="78" t="s">
        <v>105</v>
      </c>
      <c r="F106" s="78">
        <v>2</v>
      </c>
      <c r="G106" s="78">
        <v>2.2000000000000002</v>
      </c>
      <c r="H106" s="78" t="s">
        <v>2968</v>
      </c>
      <c r="I106" s="78">
        <v>650</v>
      </c>
      <c r="J106" s="79">
        <v>0</v>
      </c>
      <c r="K106" s="80">
        <v>1</v>
      </c>
      <c r="L106" s="80">
        <v>0</v>
      </c>
      <c r="M106" s="81">
        <v>0</v>
      </c>
      <c r="N106" s="82">
        <v>0</v>
      </c>
      <c r="O106" s="83">
        <v>0</v>
      </c>
      <c r="P106" s="83">
        <v>0</v>
      </c>
      <c r="Q106" s="84">
        <v>0</v>
      </c>
      <c r="R106" s="85">
        <v>0</v>
      </c>
      <c r="S106" s="80">
        <v>0</v>
      </c>
      <c r="T106" s="80">
        <v>0</v>
      </c>
      <c r="U106" s="80">
        <v>1</v>
      </c>
      <c r="V106" s="80">
        <v>0</v>
      </c>
      <c r="W106" s="81">
        <v>0</v>
      </c>
      <c r="X106" s="82">
        <v>0</v>
      </c>
      <c r="Y106" s="86">
        <v>0</v>
      </c>
      <c r="Z106" s="87">
        <v>1</v>
      </c>
      <c r="AA106" s="166" t="s">
        <v>2976</v>
      </c>
      <c r="AB106" s="167"/>
      <c r="AC106" s="71"/>
      <c r="AD106" s="72"/>
      <c r="AE106" s="72"/>
      <c r="AF106" s="72"/>
      <c r="AG106" s="73"/>
      <c r="AH106" s="74"/>
      <c r="AI106" s="75"/>
    </row>
    <row r="107" spans="1:35" s="45" customFormat="1" ht="31.5" hidden="1" x14ac:dyDescent="0.25">
      <c r="A107" s="78">
        <v>105</v>
      </c>
      <c r="B107" s="78" t="s">
        <v>1167</v>
      </c>
      <c r="C107" s="78" t="s">
        <v>264</v>
      </c>
      <c r="D107" s="78" t="s">
        <v>92</v>
      </c>
      <c r="E107" s="78" t="s">
        <v>105</v>
      </c>
      <c r="F107" s="78">
        <v>2</v>
      </c>
      <c r="G107" s="78">
        <v>2.2000000000000002</v>
      </c>
      <c r="H107" s="78" t="s">
        <v>2968</v>
      </c>
      <c r="I107" s="78">
        <v>668</v>
      </c>
      <c r="J107" s="79">
        <v>0</v>
      </c>
      <c r="K107" s="80">
        <v>0</v>
      </c>
      <c r="L107" s="80">
        <v>1</v>
      </c>
      <c r="M107" s="81">
        <v>0</v>
      </c>
      <c r="N107" s="82">
        <v>0</v>
      </c>
      <c r="O107" s="83">
        <v>0</v>
      </c>
      <c r="P107" s="83">
        <v>0</v>
      </c>
      <c r="Q107" s="84">
        <v>0</v>
      </c>
      <c r="R107" s="85">
        <v>0</v>
      </c>
      <c r="S107" s="80">
        <v>0</v>
      </c>
      <c r="T107" s="80">
        <v>0</v>
      </c>
      <c r="U107" s="80">
        <v>0</v>
      </c>
      <c r="V107" s="80">
        <v>0</v>
      </c>
      <c r="W107" s="81">
        <v>0</v>
      </c>
      <c r="X107" s="82">
        <v>0</v>
      </c>
      <c r="Y107" s="86">
        <v>0</v>
      </c>
      <c r="Z107" s="87">
        <v>1</v>
      </c>
      <c r="AA107" s="169" t="s">
        <v>2969</v>
      </c>
      <c r="AB107" s="167"/>
      <c r="AC107" s="71"/>
      <c r="AD107" s="72"/>
      <c r="AE107" s="72"/>
      <c r="AF107" s="72"/>
      <c r="AG107" s="73"/>
      <c r="AH107" s="74"/>
      <c r="AI107" s="75"/>
    </row>
    <row r="108" spans="1:35" s="45" customFormat="1" hidden="1" x14ac:dyDescent="0.25">
      <c r="A108" s="78">
        <v>106</v>
      </c>
      <c r="B108" s="78" t="s">
        <v>1167</v>
      </c>
      <c r="C108" s="78" t="s">
        <v>264</v>
      </c>
      <c r="D108" s="78" t="s">
        <v>92</v>
      </c>
      <c r="E108" s="78" t="s">
        <v>105</v>
      </c>
      <c r="F108" s="78">
        <v>2</v>
      </c>
      <c r="G108" s="78">
        <v>2.2000000000000002</v>
      </c>
      <c r="H108" s="78" t="s">
        <v>2970</v>
      </c>
      <c r="I108" s="78">
        <v>507</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t="39" hidden="1" x14ac:dyDescent="0.25">
      <c r="A109" s="78">
        <v>107</v>
      </c>
      <c r="B109" s="78" t="s">
        <v>1167</v>
      </c>
      <c r="C109" s="78" t="s">
        <v>264</v>
      </c>
      <c r="D109" s="78" t="s">
        <v>92</v>
      </c>
      <c r="E109" s="78" t="s">
        <v>105</v>
      </c>
      <c r="F109" s="78">
        <v>2</v>
      </c>
      <c r="G109" s="78">
        <v>2.2000000000000002</v>
      </c>
      <c r="H109" s="78" t="s">
        <v>2970</v>
      </c>
      <c r="I109" s="78">
        <v>550</v>
      </c>
      <c r="J109" s="79">
        <v>0</v>
      </c>
      <c r="K109" s="80">
        <v>0</v>
      </c>
      <c r="L109" s="80">
        <v>0</v>
      </c>
      <c r="M109" s="81">
        <v>0</v>
      </c>
      <c r="N109" s="82">
        <v>0</v>
      </c>
      <c r="O109" s="83">
        <v>0</v>
      </c>
      <c r="P109" s="83">
        <v>0</v>
      </c>
      <c r="Q109" s="84">
        <v>0</v>
      </c>
      <c r="R109" s="85">
        <v>0</v>
      </c>
      <c r="S109" s="80">
        <v>0</v>
      </c>
      <c r="T109" s="80">
        <v>0</v>
      </c>
      <c r="U109" s="80">
        <v>1</v>
      </c>
      <c r="V109" s="80">
        <v>0</v>
      </c>
      <c r="W109" s="81">
        <v>0</v>
      </c>
      <c r="X109" s="82">
        <v>0</v>
      </c>
      <c r="Y109" s="86">
        <v>0</v>
      </c>
      <c r="Z109" s="87">
        <v>1</v>
      </c>
      <c r="AA109" s="88" t="s">
        <v>2971</v>
      </c>
      <c r="AB109" s="89"/>
      <c r="AC109" s="71"/>
      <c r="AD109" s="72"/>
      <c r="AE109" s="72"/>
      <c r="AF109" s="72"/>
      <c r="AG109" s="73"/>
      <c r="AH109" s="74"/>
      <c r="AI109" s="75"/>
    </row>
    <row r="110" spans="1:35" s="45" customFormat="1" ht="26.25" hidden="1" x14ac:dyDescent="0.25">
      <c r="A110" s="78">
        <v>108</v>
      </c>
      <c r="B110" s="78" t="s">
        <v>1167</v>
      </c>
      <c r="C110" s="78" t="s">
        <v>264</v>
      </c>
      <c r="D110" s="78" t="s">
        <v>92</v>
      </c>
      <c r="E110" s="78" t="s">
        <v>105</v>
      </c>
      <c r="F110" s="78">
        <v>2</v>
      </c>
      <c r="G110" s="78">
        <v>2.2000000000000002</v>
      </c>
      <c r="H110" s="78" t="s">
        <v>2970</v>
      </c>
      <c r="I110" s="78">
        <v>589</v>
      </c>
      <c r="J110" s="79">
        <v>0</v>
      </c>
      <c r="K110" s="80">
        <v>0</v>
      </c>
      <c r="L110" s="80">
        <v>0</v>
      </c>
      <c r="M110" s="81">
        <v>0</v>
      </c>
      <c r="N110" s="82">
        <v>0</v>
      </c>
      <c r="O110" s="83">
        <v>0</v>
      </c>
      <c r="P110" s="83">
        <v>0</v>
      </c>
      <c r="Q110" s="84">
        <v>0</v>
      </c>
      <c r="R110" s="85">
        <v>1</v>
      </c>
      <c r="S110" s="80">
        <v>0</v>
      </c>
      <c r="T110" s="80">
        <v>0</v>
      </c>
      <c r="U110" s="80">
        <v>0</v>
      </c>
      <c r="V110" s="80">
        <v>0</v>
      </c>
      <c r="W110" s="81">
        <v>0</v>
      </c>
      <c r="X110" s="82">
        <v>0</v>
      </c>
      <c r="Y110" s="86">
        <v>0</v>
      </c>
      <c r="Z110" s="87">
        <v>1</v>
      </c>
      <c r="AA110" s="88" t="s">
        <v>2972</v>
      </c>
      <c r="AB110" s="89"/>
      <c r="AC110" s="71"/>
      <c r="AD110" s="72"/>
      <c r="AE110" s="72"/>
      <c r="AF110" s="72"/>
      <c r="AG110" s="73"/>
      <c r="AH110" s="74"/>
      <c r="AI110" s="75"/>
    </row>
    <row r="111" spans="1:35" s="45" customFormat="1" hidden="1" x14ac:dyDescent="0.25">
      <c r="A111" s="78">
        <v>109</v>
      </c>
      <c r="B111" s="78" t="s">
        <v>1167</v>
      </c>
      <c r="C111" s="78" t="s">
        <v>264</v>
      </c>
      <c r="D111" s="78" t="s">
        <v>92</v>
      </c>
      <c r="E111" s="78" t="s">
        <v>105</v>
      </c>
      <c r="F111" s="78">
        <v>2</v>
      </c>
      <c r="G111" s="78">
        <v>2.2000000000000002</v>
      </c>
      <c r="H111" s="78" t="s">
        <v>2970</v>
      </c>
      <c r="I111" s="78">
        <v>627</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c r="AB111" s="89"/>
      <c r="AC111" s="71"/>
      <c r="AD111" s="72"/>
      <c r="AE111" s="72"/>
      <c r="AF111" s="72"/>
      <c r="AG111" s="73"/>
      <c r="AH111" s="74"/>
      <c r="AI111" s="75"/>
    </row>
    <row r="112" spans="1:35" s="45" customFormat="1" hidden="1" x14ac:dyDescent="0.25">
      <c r="A112" s="78">
        <v>110</v>
      </c>
      <c r="B112" s="78" t="s">
        <v>1167</v>
      </c>
      <c r="C112" s="78" t="s">
        <v>264</v>
      </c>
      <c r="D112" s="78" t="s">
        <v>92</v>
      </c>
      <c r="E112" s="78" t="s">
        <v>105</v>
      </c>
      <c r="F112" s="78">
        <v>2</v>
      </c>
      <c r="G112" s="78">
        <v>2.2000000000000002</v>
      </c>
      <c r="H112" s="78" t="s">
        <v>2970</v>
      </c>
      <c r="I112" s="78">
        <v>655</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idden="1" x14ac:dyDescent="0.25">
      <c r="A113" s="78">
        <v>111</v>
      </c>
      <c r="B113" s="78" t="s">
        <v>1167</v>
      </c>
      <c r="C113" s="78" t="s">
        <v>264</v>
      </c>
      <c r="D113" s="78" t="s">
        <v>92</v>
      </c>
      <c r="E113" s="78" t="s">
        <v>105</v>
      </c>
      <c r="F113" s="78">
        <v>2</v>
      </c>
      <c r="G113" s="78">
        <v>2.2000000000000002</v>
      </c>
      <c r="H113" s="78" t="s">
        <v>2970</v>
      </c>
      <c r="I113" s="78">
        <v>680</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t="26.25" hidden="1" x14ac:dyDescent="0.25">
      <c r="A114" s="78">
        <v>112</v>
      </c>
      <c r="B114" s="78" t="s">
        <v>1167</v>
      </c>
      <c r="C114" s="78" t="s">
        <v>264</v>
      </c>
      <c r="D114" s="78" t="s">
        <v>92</v>
      </c>
      <c r="E114" s="78" t="s">
        <v>105</v>
      </c>
      <c r="F114" s="78">
        <v>2</v>
      </c>
      <c r="G114" s="78">
        <v>2.2999999999999998</v>
      </c>
      <c r="H114" s="78" t="s">
        <v>2973</v>
      </c>
      <c r="I114" s="78">
        <v>536</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t="s">
        <v>2974</v>
      </c>
      <c r="AC114" s="71"/>
      <c r="AD114" s="72"/>
      <c r="AE114" s="72"/>
      <c r="AF114" s="72"/>
      <c r="AG114" s="73"/>
      <c r="AH114" s="74"/>
      <c r="AI114" s="75"/>
    </row>
    <row r="115" spans="1:35" s="45" customFormat="1" ht="26.25" hidden="1" x14ac:dyDescent="0.25">
      <c r="A115" s="78">
        <v>113</v>
      </c>
      <c r="B115" s="78" t="s">
        <v>1167</v>
      </c>
      <c r="C115" s="78" t="s">
        <v>264</v>
      </c>
      <c r="D115" s="78" t="s">
        <v>92</v>
      </c>
      <c r="E115" s="78" t="s">
        <v>105</v>
      </c>
      <c r="F115" s="78">
        <v>2</v>
      </c>
      <c r="G115" s="78">
        <v>2.2999999999999998</v>
      </c>
      <c r="H115" s="78" t="s">
        <v>2973</v>
      </c>
      <c r="I115" s="78">
        <v>584</v>
      </c>
      <c r="J115" s="79">
        <v>0</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0</v>
      </c>
      <c r="AA115" s="88"/>
      <c r="AB115" s="89" t="s">
        <v>2974</v>
      </c>
      <c r="AC115" s="71"/>
      <c r="AD115" s="72"/>
      <c r="AE115" s="72"/>
      <c r="AF115" s="72"/>
      <c r="AG115" s="73"/>
      <c r="AH115" s="74"/>
      <c r="AI115" s="75"/>
    </row>
    <row r="116" spans="1:35" s="45" customFormat="1" ht="26.25" hidden="1" x14ac:dyDescent="0.25">
      <c r="A116" s="78">
        <v>114</v>
      </c>
      <c r="B116" s="78" t="s">
        <v>1167</v>
      </c>
      <c r="C116" s="78" t="s">
        <v>264</v>
      </c>
      <c r="D116" s="78" t="s">
        <v>92</v>
      </c>
      <c r="E116" s="78" t="s">
        <v>105</v>
      </c>
      <c r="F116" s="78">
        <v>2</v>
      </c>
      <c r="G116" s="78">
        <v>2.2999999999999998</v>
      </c>
      <c r="H116" s="78" t="s">
        <v>2973</v>
      </c>
      <c r="I116" s="78">
        <v>613</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88"/>
      <c r="AB116" s="89" t="s">
        <v>2974</v>
      </c>
      <c r="AC116" s="71"/>
      <c r="AD116" s="72"/>
      <c r="AE116" s="72"/>
      <c r="AF116" s="72"/>
      <c r="AG116" s="73"/>
      <c r="AH116" s="74"/>
      <c r="AI116" s="75"/>
    </row>
    <row r="117" spans="1:35" s="45" customFormat="1" ht="26.25" hidden="1" x14ac:dyDescent="0.25">
      <c r="A117" s="78">
        <v>115</v>
      </c>
      <c r="B117" s="78" t="s">
        <v>1167</v>
      </c>
      <c r="C117" s="78" t="s">
        <v>264</v>
      </c>
      <c r="D117" s="78" t="s">
        <v>92</v>
      </c>
      <c r="E117" s="78" t="s">
        <v>105</v>
      </c>
      <c r="F117" s="78">
        <v>2</v>
      </c>
      <c r="G117" s="78">
        <v>2.2999999999999998</v>
      </c>
      <c r="H117" s="78" t="s">
        <v>2973</v>
      </c>
      <c r="I117" s="78">
        <v>670</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t="s">
        <v>2974</v>
      </c>
      <c r="AC117" s="71"/>
      <c r="AD117" s="72"/>
      <c r="AE117" s="72"/>
      <c r="AF117" s="72"/>
      <c r="AG117" s="73"/>
      <c r="AH117" s="74"/>
      <c r="AI117" s="75"/>
    </row>
    <row r="118" spans="1:35" s="45" customFormat="1" hidden="1" x14ac:dyDescent="0.25">
      <c r="A118" s="78">
        <v>116</v>
      </c>
      <c r="B118" s="78" t="s">
        <v>1167</v>
      </c>
      <c r="C118" s="78" t="s">
        <v>264</v>
      </c>
      <c r="D118" s="78" t="s">
        <v>92</v>
      </c>
      <c r="E118" s="78" t="s">
        <v>105</v>
      </c>
      <c r="F118" s="78">
        <v>2</v>
      </c>
      <c r="G118" s="78">
        <v>2.2999999999999998</v>
      </c>
      <c r="H118" s="78" t="s">
        <v>2998</v>
      </c>
      <c r="I118" s="78">
        <v>510</v>
      </c>
      <c r="J118" s="79">
        <v>0</v>
      </c>
      <c r="K118" s="80">
        <v>0</v>
      </c>
      <c r="L118" s="80">
        <v>0</v>
      </c>
      <c r="M118" s="81">
        <v>0</v>
      </c>
      <c r="N118" s="82">
        <v>0</v>
      </c>
      <c r="O118" s="83">
        <v>0</v>
      </c>
      <c r="P118" s="83">
        <v>0</v>
      </c>
      <c r="Q118" s="84">
        <v>0</v>
      </c>
      <c r="R118" s="85">
        <v>0</v>
      </c>
      <c r="S118" s="80">
        <v>0</v>
      </c>
      <c r="T118" s="80">
        <v>0</v>
      </c>
      <c r="U118" s="80">
        <v>0</v>
      </c>
      <c r="V118" s="80">
        <v>0</v>
      </c>
      <c r="W118" s="81">
        <v>0</v>
      </c>
      <c r="X118" s="82">
        <v>0</v>
      </c>
      <c r="Y118" s="86">
        <v>0</v>
      </c>
      <c r="Z118" s="87">
        <v>0</v>
      </c>
      <c r="AA118" s="88"/>
      <c r="AB118" s="89"/>
      <c r="AC118" s="71"/>
      <c r="AD118" s="72"/>
      <c r="AE118" s="72"/>
      <c r="AF118" s="72"/>
      <c r="AG118" s="73"/>
      <c r="AH118" s="74"/>
      <c r="AI118" s="75"/>
    </row>
    <row r="119" spans="1:35" s="45" customFormat="1" hidden="1" x14ac:dyDescent="0.25">
      <c r="A119" s="78">
        <v>117</v>
      </c>
      <c r="B119" s="78" t="s">
        <v>1167</v>
      </c>
      <c r="C119" s="78" t="s">
        <v>264</v>
      </c>
      <c r="D119" s="78" t="s">
        <v>92</v>
      </c>
      <c r="E119" s="78" t="s">
        <v>105</v>
      </c>
      <c r="F119" s="78">
        <v>2</v>
      </c>
      <c r="G119" s="78">
        <v>2.2999999999999998</v>
      </c>
      <c r="H119" s="78" t="s">
        <v>2998</v>
      </c>
      <c r="I119" s="78">
        <v>569</v>
      </c>
      <c r="J119" s="79">
        <v>0</v>
      </c>
      <c r="K119" s="80">
        <v>0</v>
      </c>
      <c r="L119" s="80">
        <v>0</v>
      </c>
      <c r="M119" s="81">
        <v>0</v>
      </c>
      <c r="N119" s="82">
        <v>0</v>
      </c>
      <c r="O119" s="83">
        <v>0</v>
      </c>
      <c r="P119" s="83">
        <v>0</v>
      </c>
      <c r="Q119" s="84">
        <v>0</v>
      </c>
      <c r="R119" s="85">
        <v>0</v>
      </c>
      <c r="S119" s="80">
        <v>0</v>
      </c>
      <c r="T119" s="80">
        <v>0</v>
      </c>
      <c r="U119" s="80">
        <v>0</v>
      </c>
      <c r="V119" s="80">
        <v>0</v>
      </c>
      <c r="W119" s="81">
        <v>0</v>
      </c>
      <c r="X119" s="82">
        <v>0</v>
      </c>
      <c r="Y119" s="86">
        <v>0</v>
      </c>
      <c r="Z119" s="87">
        <v>0</v>
      </c>
      <c r="AA119" s="88"/>
      <c r="AB119" s="89"/>
      <c r="AC119" s="71"/>
      <c r="AD119" s="72"/>
      <c r="AE119" s="72"/>
      <c r="AF119" s="72"/>
      <c r="AG119" s="73"/>
      <c r="AH119" s="74"/>
      <c r="AI119" s="75"/>
    </row>
    <row r="120" spans="1:35" s="45" customFormat="1" hidden="1" x14ac:dyDescent="0.25">
      <c r="A120" s="78">
        <v>118</v>
      </c>
      <c r="B120" s="78" t="s">
        <v>1167</v>
      </c>
      <c r="C120" s="78" t="s">
        <v>264</v>
      </c>
      <c r="D120" s="78" t="s">
        <v>92</v>
      </c>
      <c r="E120" s="78" t="s">
        <v>105</v>
      </c>
      <c r="F120" s="78">
        <v>2</v>
      </c>
      <c r="G120" s="78">
        <v>2.2999999999999998</v>
      </c>
      <c r="H120" s="78" t="s">
        <v>2999</v>
      </c>
      <c r="I120" s="78">
        <v>573</v>
      </c>
      <c r="J120" s="79">
        <v>0</v>
      </c>
      <c r="K120" s="80">
        <v>0</v>
      </c>
      <c r="L120" s="80">
        <v>0</v>
      </c>
      <c r="M120" s="81">
        <v>0</v>
      </c>
      <c r="N120" s="82">
        <v>0</v>
      </c>
      <c r="O120" s="83">
        <v>0</v>
      </c>
      <c r="P120" s="83">
        <v>0</v>
      </c>
      <c r="Q120" s="84">
        <v>0</v>
      </c>
      <c r="R120" s="85">
        <v>0</v>
      </c>
      <c r="S120" s="80">
        <v>0</v>
      </c>
      <c r="T120" s="80">
        <v>0</v>
      </c>
      <c r="U120" s="80">
        <v>0</v>
      </c>
      <c r="V120" s="80">
        <v>0</v>
      </c>
      <c r="W120" s="81">
        <v>0</v>
      </c>
      <c r="X120" s="82">
        <v>0</v>
      </c>
      <c r="Y120" s="86">
        <v>0</v>
      </c>
      <c r="Z120" s="87">
        <v>0</v>
      </c>
      <c r="AA120" s="88"/>
      <c r="AB120" s="89"/>
      <c r="AC120" s="71"/>
      <c r="AD120" s="72"/>
      <c r="AE120" s="72"/>
      <c r="AF120" s="72"/>
      <c r="AG120" s="73"/>
      <c r="AH120" s="74"/>
      <c r="AI120" s="75"/>
    </row>
    <row r="121" spans="1:35" s="45" customFormat="1" hidden="1" x14ac:dyDescent="0.25">
      <c r="A121" s="78">
        <v>119</v>
      </c>
      <c r="B121" s="78" t="s">
        <v>1167</v>
      </c>
      <c r="C121" s="78" t="s">
        <v>264</v>
      </c>
      <c r="D121" s="78" t="s">
        <v>92</v>
      </c>
      <c r="E121" s="78" t="s">
        <v>105</v>
      </c>
      <c r="F121" s="78">
        <v>2</v>
      </c>
      <c r="G121" s="78">
        <v>2.2999999999999998</v>
      </c>
      <c r="H121" s="78" t="s">
        <v>2999</v>
      </c>
      <c r="I121" s="78">
        <v>602</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c r="AB121" s="89"/>
      <c r="AC121" s="71"/>
      <c r="AD121" s="72"/>
      <c r="AE121" s="72"/>
      <c r="AF121" s="72"/>
      <c r="AG121" s="73"/>
      <c r="AH121" s="74"/>
      <c r="AI121" s="75"/>
    </row>
    <row r="122" spans="1:35" s="45" customFormat="1" hidden="1" x14ac:dyDescent="0.25">
      <c r="A122" s="78">
        <v>120</v>
      </c>
      <c r="B122" s="78" t="s">
        <v>1167</v>
      </c>
      <c r="C122" s="78" t="s">
        <v>264</v>
      </c>
      <c r="D122" s="78" t="s">
        <v>92</v>
      </c>
      <c r="E122" s="78" t="s">
        <v>105</v>
      </c>
      <c r="F122" s="78">
        <v>2</v>
      </c>
      <c r="G122" s="78">
        <v>2.2999999999999998</v>
      </c>
      <c r="H122" s="78" t="s">
        <v>2999</v>
      </c>
      <c r="I122" s="78">
        <v>603</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88"/>
      <c r="AB122" s="89"/>
      <c r="AC122" s="71"/>
      <c r="AD122" s="72"/>
      <c r="AE122" s="72"/>
      <c r="AF122" s="72"/>
      <c r="AG122" s="73"/>
      <c r="AH122" s="74"/>
      <c r="AI122" s="75"/>
    </row>
    <row r="123" spans="1:35" s="45" customFormat="1" hidden="1" x14ac:dyDescent="0.25">
      <c r="A123" s="78">
        <v>121</v>
      </c>
      <c r="B123" s="78" t="s">
        <v>1167</v>
      </c>
      <c r="C123" s="78" t="s">
        <v>264</v>
      </c>
      <c r="D123" s="78" t="s">
        <v>92</v>
      </c>
      <c r="E123" s="78" t="s">
        <v>105</v>
      </c>
      <c r="F123" s="78">
        <v>2</v>
      </c>
      <c r="G123" s="78">
        <v>2.2999999999999998</v>
      </c>
      <c r="H123" s="78" t="s">
        <v>2999</v>
      </c>
      <c r="I123" s="78">
        <v>610</v>
      </c>
      <c r="J123" s="79">
        <v>0</v>
      </c>
      <c r="K123" s="80">
        <v>0</v>
      </c>
      <c r="L123" s="80">
        <v>0</v>
      </c>
      <c r="M123" s="81">
        <v>0</v>
      </c>
      <c r="N123" s="82">
        <v>0</v>
      </c>
      <c r="O123" s="83">
        <v>0</v>
      </c>
      <c r="P123" s="83">
        <v>0</v>
      </c>
      <c r="Q123" s="84">
        <v>0</v>
      </c>
      <c r="R123" s="85">
        <v>0</v>
      </c>
      <c r="S123" s="80">
        <v>0</v>
      </c>
      <c r="T123" s="80">
        <v>0</v>
      </c>
      <c r="U123" s="80">
        <v>0</v>
      </c>
      <c r="V123" s="80">
        <v>0</v>
      </c>
      <c r="W123" s="81">
        <v>0</v>
      </c>
      <c r="X123" s="82">
        <v>0</v>
      </c>
      <c r="Y123" s="86">
        <v>0</v>
      </c>
      <c r="Z123" s="87">
        <v>0</v>
      </c>
      <c r="AA123" s="88"/>
      <c r="AB123" s="89"/>
      <c r="AC123" s="71"/>
      <c r="AD123" s="72"/>
      <c r="AE123" s="72"/>
      <c r="AF123" s="72"/>
      <c r="AG123" s="73"/>
      <c r="AH123" s="74"/>
      <c r="AI123" s="75"/>
    </row>
    <row r="124" spans="1:35" s="45" customFormat="1" hidden="1" x14ac:dyDescent="0.25">
      <c r="A124" s="78">
        <v>122</v>
      </c>
      <c r="B124" s="78" t="s">
        <v>1167</v>
      </c>
      <c r="C124" s="78" t="s">
        <v>264</v>
      </c>
      <c r="D124" s="78" t="s">
        <v>92</v>
      </c>
      <c r="E124" s="78" t="s">
        <v>105</v>
      </c>
      <c r="F124" s="78">
        <v>2</v>
      </c>
      <c r="G124" s="78">
        <v>2.2999999999999998</v>
      </c>
      <c r="H124" s="78" t="s">
        <v>2999</v>
      </c>
      <c r="I124" s="78">
        <v>623</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c r="AB124" s="89"/>
      <c r="AC124" s="71"/>
      <c r="AD124" s="72"/>
      <c r="AE124" s="72"/>
      <c r="AF124" s="72"/>
      <c r="AG124" s="73"/>
      <c r="AH124" s="74"/>
      <c r="AI124" s="75"/>
    </row>
    <row r="125" spans="1:35" s="45" customFormat="1" hidden="1" x14ac:dyDescent="0.25">
      <c r="A125" s="78">
        <v>123</v>
      </c>
      <c r="B125" s="78" t="s">
        <v>1167</v>
      </c>
      <c r="C125" s="78" t="s">
        <v>264</v>
      </c>
      <c r="D125" s="78" t="s">
        <v>92</v>
      </c>
      <c r="E125" s="78" t="s">
        <v>105</v>
      </c>
      <c r="F125" s="78">
        <v>2</v>
      </c>
      <c r="G125" s="78">
        <v>2.4</v>
      </c>
      <c r="H125" s="78" t="s">
        <v>3000</v>
      </c>
      <c r="I125" s="78">
        <v>522</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c r="AB125" s="89"/>
      <c r="AC125" s="71"/>
      <c r="AD125" s="72"/>
      <c r="AE125" s="72"/>
      <c r="AF125" s="72"/>
      <c r="AG125" s="73"/>
      <c r="AH125" s="74"/>
      <c r="AI125" s="75"/>
    </row>
    <row r="126" spans="1:35" s="45" customFormat="1" hidden="1" x14ac:dyDescent="0.25">
      <c r="A126" s="78">
        <v>124</v>
      </c>
      <c r="B126" s="78" t="s">
        <v>1167</v>
      </c>
      <c r="C126" s="78" t="s">
        <v>264</v>
      </c>
      <c r="D126" s="78" t="s">
        <v>92</v>
      </c>
      <c r="E126" s="78" t="s">
        <v>105</v>
      </c>
      <c r="F126" s="78">
        <v>2</v>
      </c>
      <c r="G126" s="78">
        <v>2.4</v>
      </c>
      <c r="H126" s="78" t="s">
        <v>3000</v>
      </c>
      <c r="I126" s="78">
        <v>599</v>
      </c>
      <c r="J126" s="79">
        <v>0</v>
      </c>
      <c r="K126" s="80">
        <v>0</v>
      </c>
      <c r="L126" s="80">
        <v>0</v>
      </c>
      <c r="M126" s="81">
        <v>0</v>
      </c>
      <c r="N126" s="82">
        <v>0</v>
      </c>
      <c r="O126" s="83">
        <v>0</v>
      </c>
      <c r="P126" s="83">
        <v>0</v>
      </c>
      <c r="Q126" s="84">
        <v>0</v>
      </c>
      <c r="R126" s="85">
        <v>0</v>
      </c>
      <c r="S126" s="80">
        <v>0</v>
      </c>
      <c r="T126" s="80">
        <v>0</v>
      </c>
      <c r="U126" s="80">
        <v>0</v>
      </c>
      <c r="V126" s="80">
        <v>0</v>
      </c>
      <c r="W126" s="81">
        <v>0</v>
      </c>
      <c r="X126" s="82">
        <v>0</v>
      </c>
      <c r="Y126" s="86">
        <v>0</v>
      </c>
      <c r="Z126" s="87">
        <v>0</v>
      </c>
      <c r="AA126" s="88"/>
      <c r="AB126" s="89"/>
      <c r="AC126" s="71"/>
      <c r="AD126" s="72"/>
      <c r="AE126" s="72"/>
      <c r="AF126" s="72"/>
      <c r="AG126" s="73"/>
      <c r="AH126" s="74"/>
      <c r="AI126" s="75"/>
    </row>
    <row r="127" spans="1:35" s="45" customFormat="1" hidden="1" x14ac:dyDescent="0.25">
      <c r="A127" s="78">
        <v>125</v>
      </c>
      <c r="B127" s="78" t="s">
        <v>1167</v>
      </c>
      <c r="C127" s="78" t="s">
        <v>264</v>
      </c>
      <c r="D127" s="78" t="s">
        <v>92</v>
      </c>
      <c r="E127" s="78" t="s">
        <v>105</v>
      </c>
      <c r="F127" s="78">
        <v>2</v>
      </c>
      <c r="G127" s="78">
        <v>2.4</v>
      </c>
      <c r="H127" s="78" t="s">
        <v>3000</v>
      </c>
      <c r="I127" s="78">
        <v>673</v>
      </c>
      <c r="J127" s="79">
        <v>0</v>
      </c>
      <c r="K127" s="80">
        <v>0</v>
      </c>
      <c r="L127" s="80">
        <v>0</v>
      </c>
      <c r="M127" s="81">
        <v>0</v>
      </c>
      <c r="N127" s="82">
        <v>0</v>
      </c>
      <c r="O127" s="83">
        <v>0</v>
      </c>
      <c r="P127" s="83">
        <v>0</v>
      </c>
      <c r="Q127" s="84">
        <v>0</v>
      </c>
      <c r="R127" s="85">
        <v>0</v>
      </c>
      <c r="S127" s="80">
        <v>0</v>
      </c>
      <c r="T127" s="80">
        <v>0</v>
      </c>
      <c r="U127" s="80">
        <v>0</v>
      </c>
      <c r="V127" s="80">
        <v>0</v>
      </c>
      <c r="W127" s="81">
        <v>0</v>
      </c>
      <c r="X127" s="82">
        <v>0</v>
      </c>
      <c r="Y127" s="86">
        <v>0</v>
      </c>
      <c r="Z127" s="87">
        <v>0</v>
      </c>
      <c r="AA127" s="88"/>
      <c r="AB127" s="89"/>
      <c r="AC127" s="71"/>
      <c r="AD127" s="72"/>
      <c r="AE127" s="72"/>
      <c r="AF127" s="72"/>
      <c r="AG127" s="73"/>
      <c r="AH127" s="74"/>
      <c r="AI127" s="75"/>
    </row>
    <row r="128" spans="1:35" s="45" customFormat="1" hidden="1" x14ac:dyDescent="0.25">
      <c r="A128" s="78">
        <v>126</v>
      </c>
      <c r="B128" s="78" t="s">
        <v>1167</v>
      </c>
      <c r="C128" s="78" t="s">
        <v>264</v>
      </c>
      <c r="D128" s="78" t="s">
        <v>92</v>
      </c>
      <c r="E128" s="78" t="s">
        <v>105</v>
      </c>
      <c r="F128" s="78">
        <v>2</v>
      </c>
      <c r="G128" s="78">
        <v>2.4</v>
      </c>
      <c r="H128" s="78" t="s">
        <v>2931</v>
      </c>
      <c r="I128" s="78">
        <v>529</v>
      </c>
      <c r="J128" s="79">
        <v>0</v>
      </c>
      <c r="K128" s="80">
        <v>0</v>
      </c>
      <c r="L128" s="80">
        <v>0</v>
      </c>
      <c r="M128" s="81">
        <v>0</v>
      </c>
      <c r="N128" s="82">
        <v>0</v>
      </c>
      <c r="O128" s="83">
        <v>0</v>
      </c>
      <c r="P128" s="83">
        <v>0</v>
      </c>
      <c r="Q128" s="84">
        <v>0</v>
      </c>
      <c r="R128" s="85">
        <v>0</v>
      </c>
      <c r="S128" s="80">
        <v>0</v>
      </c>
      <c r="T128" s="80">
        <v>0</v>
      </c>
      <c r="U128" s="80">
        <v>0</v>
      </c>
      <c r="V128" s="80">
        <v>0</v>
      </c>
      <c r="W128" s="81">
        <v>0</v>
      </c>
      <c r="X128" s="82">
        <v>0</v>
      </c>
      <c r="Y128" s="86">
        <v>0</v>
      </c>
      <c r="Z128" s="87">
        <v>0</v>
      </c>
      <c r="AA128" s="88"/>
      <c r="AB128" s="156"/>
      <c r="AC128" s="71"/>
      <c r="AD128" s="72"/>
      <c r="AE128" s="72"/>
      <c r="AF128" s="72"/>
      <c r="AG128" s="73"/>
      <c r="AH128" s="74"/>
      <c r="AI128" s="75"/>
    </row>
    <row r="129" spans="1:35" s="45" customFormat="1" hidden="1" x14ac:dyDescent="0.25">
      <c r="A129" s="78">
        <v>127</v>
      </c>
      <c r="B129" s="78" t="s">
        <v>941</v>
      </c>
      <c r="C129" s="78" t="s">
        <v>2189</v>
      </c>
      <c r="D129" s="78" t="s">
        <v>92</v>
      </c>
      <c r="E129" s="78" t="s">
        <v>105</v>
      </c>
      <c r="F129" s="78">
        <v>2</v>
      </c>
      <c r="G129" s="78">
        <v>2.4</v>
      </c>
      <c r="H129" s="78" t="s">
        <v>2931</v>
      </c>
      <c r="I129" s="78">
        <v>541</v>
      </c>
      <c r="J129" s="79">
        <v>0</v>
      </c>
      <c r="K129" s="80">
        <v>0</v>
      </c>
      <c r="L129" s="80">
        <v>0</v>
      </c>
      <c r="M129" s="81">
        <v>0</v>
      </c>
      <c r="N129" s="82">
        <v>0</v>
      </c>
      <c r="O129" s="83">
        <v>0</v>
      </c>
      <c r="P129" s="83">
        <v>0</v>
      </c>
      <c r="Q129" s="84">
        <v>0</v>
      </c>
      <c r="R129" s="85">
        <v>0</v>
      </c>
      <c r="S129" s="80">
        <v>0</v>
      </c>
      <c r="T129" s="80">
        <v>0</v>
      </c>
      <c r="U129" s="80">
        <v>0</v>
      </c>
      <c r="V129" s="80">
        <v>0</v>
      </c>
      <c r="W129" s="81">
        <v>0</v>
      </c>
      <c r="X129" s="82">
        <v>0</v>
      </c>
      <c r="Y129" s="86">
        <v>0</v>
      </c>
      <c r="Z129" s="87">
        <v>0</v>
      </c>
      <c r="AA129" s="88"/>
      <c r="AB129" s="89"/>
      <c r="AC129" s="71"/>
      <c r="AD129" s="72"/>
      <c r="AE129" s="72"/>
      <c r="AF129" s="72"/>
      <c r="AG129" s="73"/>
      <c r="AH129" s="74"/>
      <c r="AI129" s="75"/>
    </row>
    <row r="130" spans="1:35" s="45" customFormat="1" ht="26.25" hidden="1" x14ac:dyDescent="0.25">
      <c r="A130" s="78">
        <v>128</v>
      </c>
      <c r="B130" s="78" t="s">
        <v>941</v>
      </c>
      <c r="C130" s="78" t="s">
        <v>2189</v>
      </c>
      <c r="D130" s="78" t="s">
        <v>92</v>
      </c>
      <c r="E130" s="78" t="s">
        <v>105</v>
      </c>
      <c r="F130" s="78">
        <v>2</v>
      </c>
      <c r="G130" s="78">
        <v>2.4</v>
      </c>
      <c r="H130" s="78" t="s">
        <v>2931</v>
      </c>
      <c r="I130" s="78">
        <v>604</v>
      </c>
      <c r="J130" s="79">
        <v>0</v>
      </c>
      <c r="K130" s="80">
        <v>0</v>
      </c>
      <c r="L130" s="80">
        <v>0</v>
      </c>
      <c r="M130" s="81">
        <v>0</v>
      </c>
      <c r="N130" s="82">
        <v>0</v>
      </c>
      <c r="O130" s="83">
        <v>0</v>
      </c>
      <c r="P130" s="83">
        <v>0</v>
      </c>
      <c r="Q130" s="84">
        <v>0</v>
      </c>
      <c r="R130" s="85">
        <v>1</v>
      </c>
      <c r="S130" s="80">
        <v>0</v>
      </c>
      <c r="T130" s="80">
        <v>0</v>
      </c>
      <c r="U130" s="80">
        <v>0</v>
      </c>
      <c r="V130" s="80">
        <v>0</v>
      </c>
      <c r="W130" s="81">
        <v>0</v>
      </c>
      <c r="X130" s="82">
        <v>0</v>
      </c>
      <c r="Y130" s="86">
        <v>0</v>
      </c>
      <c r="Z130" s="87">
        <v>1</v>
      </c>
      <c r="AA130" s="97" t="s">
        <v>3067</v>
      </c>
      <c r="AB130" s="89"/>
      <c r="AC130" s="71"/>
      <c r="AD130" s="72"/>
      <c r="AE130" s="72"/>
      <c r="AF130" s="72"/>
      <c r="AG130" s="73"/>
      <c r="AH130" s="74"/>
      <c r="AI130" s="75"/>
    </row>
    <row r="131" spans="1:35" s="45" customFormat="1" hidden="1" x14ac:dyDescent="0.25">
      <c r="A131" s="78">
        <v>129</v>
      </c>
      <c r="B131" s="78" t="s">
        <v>941</v>
      </c>
      <c r="C131" s="78" t="s">
        <v>2189</v>
      </c>
      <c r="D131" s="78" t="s">
        <v>92</v>
      </c>
      <c r="E131" s="78" t="s">
        <v>105</v>
      </c>
      <c r="F131" s="78">
        <v>2</v>
      </c>
      <c r="G131" s="78">
        <v>2.4</v>
      </c>
      <c r="H131" s="78" t="s">
        <v>2931</v>
      </c>
      <c r="I131" s="78">
        <v>682</v>
      </c>
      <c r="J131" s="79">
        <v>0</v>
      </c>
      <c r="K131" s="80">
        <v>0</v>
      </c>
      <c r="L131" s="80">
        <v>0</v>
      </c>
      <c r="M131" s="81">
        <v>0</v>
      </c>
      <c r="N131" s="82">
        <v>0</v>
      </c>
      <c r="O131" s="83">
        <v>0</v>
      </c>
      <c r="P131" s="83">
        <v>0</v>
      </c>
      <c r="Q131" s="84">
        <v>0</v>
      </c>
      <c r="R131" s="85">
        <v>0</v>
      </c>
      <c r="S131" s="80">
        <v>0</v>
      </c>
      <c r="T131" s="80">
        <v>0</v>
      </c>
      <c r="U131" s="80">
        <v>0</v>
      </c>
      <c r="V131" s="80">
        <v>0</v>
      </c>
      <c r="W131" s="81">
        <v>0</v>
      </c>
      <c r="X131" s="82">
        <v>0</v>
      </c>
      <c r="Y131" s="86">
        <v>0</v>
      </c>
      <c r="Z131" s="87">
        <v>0</v>
      </c>
      <c r="AA131" s="88"/>
      <c r="AB131" s="89"/>
      <c r="AC131" s="71"/>
      <c r="AD131" s="72"/>
      <c r="AE131" s="72"/>
      <c r="AF131" s="72"/>
      <c r="AG131" s="73"/>
      <c r="AH131" s="74"/>
      <c r="AI131" s="75"/>
    </row>
    <row r="132" spans="1:35" s="45" customFormat="1" hidden="1" x14ac:dyDescent="0.25">
      <c r="A132" s="78">
        <v>130</v>
      </c>
      <c r="B132" s="78" t="s">
        <v>941</v>
      </c>
      <c r="C132" s="78" t="s">
        <v>2189</v>
      </c>
      <c r="D132" s="78" t="s">
        <v>92</v>
      </c>
      <c r="E132" s="78" t="s">
        <v>105</v>
      </c>
      <c r="F132" s="78">
        <v>2</v>
      </c>
      <c r="G132" s="78">
        <v>2.4</v>
      </c>
      <c r="H132" s="78" t="s">
        <v>2932</v>
      </c>
      <c r="I132" s="78">
        <v>520</v>
      </c>
      <c r="J132" s="79">
        <v>0</v>
      </c>
      <c r="K132" s="80">
        <v>0</v>
      </c>
      <c r="L132" s="80">
        <v>0</v>
      </c>
      <c r="M132" s="81">
        <v>0</v>
      </c>
      <c r="N132" s="82">
        <v>0</v>
      </c>
      <c r="O132" s="83">
        <v>0</v>
      </c>
      <c r="P132" s="83">
        <v>0</v>
      </c>
      <c r="Q132" s="84">
        <v>0</v>
      </c>
      <c r="R132" s="85">
        <v>0</v>
      </c>
      <c r="S132" s="80">
        <v>0</v>
      </c>
      <c r="T132" s="80">
        <v>0</v>
      </c>
      <c r="U132" s="80">
        <v>0</v>
      </c>
      <c r="V132" s="80">
        <v>0</v>
      </c>
      <c r="W132" s="81">
        <v>0</v>
      </c>
      <c r="X132" s="82">
        <v>0</v>
      </c>
      <c r="Y132" s="86">
        <v>0</v>
      </c>
      <c r="Z132" s="87">
        <v>0</v>
      </c>
      <c r="AA132" s="88"/>
      <c r="AB132" s="89"/>
      <c r="AC132" s="71"/>
      <c r="AD132" s="72"/>
      <c r="AE132" s="72"/>
      <c r="AF132" s="72"/>
      <c r="AG132" s="73"/>
      <c r="AH132" s="74"/>
      <c r="AI132" s="75"/>
    </row>
    <row r="133" spans="1:35" s="45" customFormat="1" ht="26.25" x14ac:dyDescent="0.25">
      <c r="A133" s="98">
        <v>131</v>
      </c>
      <c r="B133" s="78" t="s">
        <v>941</v>
      </c>
      <c r="C133" s="78" t="s">
        <v>2189</v>
      </c>
      <c r="D133" s="78" t="s">
        <v>92</v>
      </c>
      <c r="E133" s="78" t="s">
        <v>105</v>
      </c>
      <c r="F133" s="78">
        <v>2</v>
      </c>
      <c r="G133" s="78">
        <v>2.4</v>
      </c>
      <c r="H133" s="78" t="s">
        <v>2932</v>
      </c>
      <c r="I133" s="78">
        <v>616</v>
      </c>
      <c r="J133" s="79">
        <v>1</v>
      </c>
      <c r="K133" s="80">
        <v>0</v>
      </c>
      <c r="L133" s="80">
        <v>0</v>
      </c>
      <c r="M133" s="81">
        <v>0</v>
      </c>
      <c r="N133" s="82">
        <v>0</v>
      </c>
      <c r="O133" s="83">
        <v>0</v>
      </c>
      <c r="P133" s="83">
        <v>0</v>
      </c>
      <c r="Q133" s="84">
        <v>0</v>
      </c>
      <c r="R133" s="85">
        <v>0</v>
      </c>
      <c r="S133" s="80">
        <v>0</v>
      </c>
      <c r="T133" s="80">
        <v>0</v>
      </c>
      <c r="U133" s="80">
        <v>0</v>
      </c>
      <c r="V133" s="80">
        <v>0</v>
      </c>
      <c r="W133" s="81">
        <v>0</v>
      </c>
      <c r="X133" s="82">
        <v>0</v>
      </c>
      <c r="Y133" s="86">
        <v>0</v>
      </c>
      <c r="Z133" s="87">
        <v>1</v>
      </c>
      <c r="AA133" s="88" t="s">
        <v>2933</v>
      </c>
      <c r="AB133" s="89"/>
      <c r="AC133" s="71"/>
      <c r="AD133" s="72"/>
      <c r="AE133" s="72"/>
      <c r="AF133" s="72"/>
      <c r="AG133" s="73"/>
      <c r="AH133" s="74"/>
      <c r="AI133" s="75"/>
    </row>
    <row r="134" spans="1:35" s="45" customFormat="1" ht="26.25" hidden="1" x14ac:dyDescent="0.25">
      <c r="A134" s="98">
        <v>132</v>
      </c>
      <c r="B134" s="78" t="s">
        <v>941</v>
      </c>
      <c r="C134" s="78" t="s">
        <v>2189</v>
      </c>
      <c r="D134" s="78" t="s">
        <v>92</v>
      </c>
      <c r="E134" s="78" t="s">
        <v>105</v>
      </c>
      <c r="F134" s="78">
        <v>2</v>
      </c>
      <c r="G134" s="78">
        <v>2.4</v>
      </c>
      <c r="H134" s="78" t="s">
        <v>2932</v>
      </c>
      <c r="I134" s="78">
        <v>671</v>
      </c>
      <c r="J134" s="79">
        <v>0</v>
      </c>
      <c r="K134" s="80">
        <v>0</v>
      </c>
      <c r="L134" s="80">
        <v>0</v>
      </c>
      <c r="M134" s="81">
        <v>0</v>
      </c>
      <c r="N134" s="82">
        <v>0</v>
      </c>
      <c r="O134" s="83">
        <v>0</v>
      </c>
      <c r="P134" s="83">
        <v>0</v>
      </c>
      <c r="Q134" s="84">
        <v>0</v>
      </c>
      <c r="R134" s="85">
        <v>1</v>
      </c>
      <c r="S134" s="80">
        <v>0</v>
      </c>
      <c r="T134" s="80">
        <v>0</v>
      </c>
      <c r="U134" s="80">
        <v>0</v>
      </c>
      <c r="V134" s="80">
        <v>0</v>
      </c>
      <c r="W134" s="81">
        <v>0</v>
      </c>
      <c r="X134" s="82">
        <v>0</v>
      </c>
      <c r="Y134" s="86">
        <v>0</v>
      </c>
      <c r="Z134" s="87">
        <v>1</v>
      </c>
      <c r="AA134" s="88" t="s">
        <v>2934</v>
      </c>
      <c r="AB134" s="89"/>
      <c r="AC134" s="71"/>
      <c r="AD134" s="72"/>
      <c r="AE134" s="72"/>
      <c r="AF134" s="72"/>
      <c r="AG134" s="73"/>
      <c r="AH134" s="74"/>
      <c r="AI134" s="75"/>
    </row>
    <row r="135" spans="1:35" s="45" customFormat="1" hidden="1" x14ac:dyDescent="0.25">
      <c r="A135" s="98">
        <v>133</v>
      </c>
      <c r="B135" s="78" t="s">
        <v>941</v>
      </c>
      <c r="C135" s="78" t="s">
        <v>2189</v>
      </c>
      <c r="D135" s="78" t="s">
        <v>92</v>
      </c>
      <c r="E135" s="78" t="s">
        <v>105</v>
      </c>
      <c r="F135" s="78">
        <v>2</v>
      </c>
      <c r="G135" s="78">
        <v>2.5</v>
      </c>
      <c r="H135" s="78" t="s">
        <v>2935</v>
      </c>
      <c r="I135" s="78">
        <v>553</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c r="AB135" s="89"/>
      <c r="AC135" s="71"/>
      <c r="AD135" s="72"/>
      <c r="AE135" s="72"/>
      <c r="AF135" s="72"/>
      <c r="AG135" s="73"/>
      <c r="AH135" s="74"/>
      <c r="AI135" s="75"/>
    </row>
    <row r="136" spans="1:35" s="45" customFormat="1" hidden="1" x14ac:dyDescent="0.25">
      <c r="A136" s="98">
        <v>134</v>
      </c>
      <c r="B136" s="78" t="s">
        <v>941</v>
      </c>
      <c r="C136" s="78" t="s">
        <v>2189</v>
      </c>
      <c r="D136" s="78" t="s">
        <v>92</v>
      </c>
      <c r="E136" s="78" t="s">
        <v>105</v>
      </c>
      <c r="F136" s="78">
        <v>2</v>
      </c>
      <c r="G136" s="78">
        <v>2.5</v>
      </c>
      <c r="H136" s="78" t="s">
        <v>2935</v>
      </c>
      <c r="I136" s="78">
        <v>672</v>
      </c>
      <c r="J136" s="79">
        <v>0</v>
      </c>
      <c r="K136" s="80">
        <v>0</v>
      </c>
      <c r="L136" s="80">
        <v>0</v>
      </c>
      <c r="M136" s="81">
        <v>0</v>
      </c>
      <c r="N136" s="82">
        <v>0</v>
      </c>
      <c r="O136" s="83">
        <v>0</v>
      </c>
      <c r="P136" s="83">
        <v>0</v>
      </c>
      <c r="Q136" s="84">
        <v>0</v>
      </c>
      <c r="R136" s="85">
        <v>0</v>
      </c>
      <c r="S136" s="80">
        <v>0</v>
      </c>
      <c r="T136" s="80">
        <v>0</v>
      </c>
      <c r="U136" s="80">
        <v>0</v>
      </c>
      <c r="V136" s="80">
        <v>0</v>
      </c>
      <c r="W136" s="81">
        <v>0</v>
      </c>
      <c r="X136" s="82">
        <v>0</v>
      </c>
      <c r="Y136" s="86">
        <v>0</v>
      </c>
      <c r="Z136" s="87">
        <v>0</v>
      </c>
      <c r="AA136" s="88"/>
      <c r="AB136" s="89"/>
      <c r="AC136" s="71"/>
      <c r="AD136" s="72"/>
      <c r="AE136" s="72"/>
      <c r="AF136" s="72"/>
      <c r="AG136" s="73"/>
      <c r="AH136" s="74"/>
      <c r="AI136" s="75"/>
    </row>
    <row r="137" spans="1:35" s="45" customFormat="1" hidden="1" x14ac:dyDescent="0.25">
      <c r="A137" s="98">
        <v>135</v>
      </c>
      <c r="B137" s="78" t="s">
        <v>941</v>
      </c>
      <c r="C137" s="78" t="s">
        <v>2189</v>
      </c>
      <c r="D137" s="78" t="s">
        <v>92</v>
      </c>
      <c r="E137" s="78" t="s">
        <v>105</v>
      </c>
      <c r="F137" s="78">
        <v>2</v>
      </c>
      <c r="G137" s="78">
        <v>2.5</v>
      </c>
      <c r="H137" s="78" t="s">
        <v>2935</v>
      </c>
      <c r="I137" s="78">
        <v>678</v>
      </c>
      <c r="J137" s="79">
        <v>0</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0</v>
      </c>
      <c r="AA137" s="88"/>
      <c r="AB137" s="89"/>
      <c r="AC137" s="71"/>
      <c r="AD137" s="72"/>
      <c r="AE137" s="72"/>
      <c r="AF137" s="72"/>
      <c r="AG137" s="73"/>
      <c r="AH137" s="74"/>
      <c r="AI137" s="75"/>
    </row>
    <row r="138" spans="1:35" s="45" customFormat="1" hidden="1" x14ac:dyDescent="0.25">
      <c r="A138" s="98">
        <v>136</v>
      </c>
      <c r="B138" s="78" t="s">
        <v>941</v>
      </c>
      <c r="C138" s="78" t="s">
        <v>2189</v>
      </c>
      <c r="D138" s="78" t="s">
        <v>92</v>
      </c>
      <c r="E138" s="78" t="s">
        <v>105</v>
      </c>
      <c r="F138" s="78">
        <v>2</v>
      </c>
      <c r="G138" s="78">
        <v>2.5</v>
      </c>
      <c r="H138" s="78" t="s">
        <v>2935</v>
      </c>
      <c r="I138" s="78">
        <v>679</v>
      </c>
      <c r="J138" s="79">
        <v>0</v>
      </c>
      <c r="K138" s="80">
        <v>0</v>
      </c>
      <c r="L138" s="80">
        <v>0</v>
      </c>
      <c r="M138" s="81">
        <v>0</v>
      </c>
      <c r="N138" s="82">
        <v>0</v>
      </c>
      <c r="O138" s="83">
        <v>0</v>
      </c>
      <c r="P138" s="83">
        <v>0</v>
      </c>
      <c r="Q138" s="84">
        <v>0</v>
      </c>
      <c r="R138" s="85">
        <v>0</v>
      </c>
      <c r="S138" s="80">
        <v>0</v>
      </c>
      <c r="T138" s="80">
        <v>0</v>
      </c>
      <c r="U138" s="80">
        <v>0</v>
      </c>
      <c r="V138" s="80">
        <v>1</v>
      </c>
      <c r="W138" s="81">
        <v>0</v>
      </c>
      <c r="X138" s="82">
        <v>0</v>
      </c>
      <c r="Y138" s="86">
        <v>0</v>
      </c>
      <c r="Z138" s="87">
        <v>1</v>
      </c>
      <c r="AA138" s="88" t="s">
        <v>2937</v>
      </c>
      <c r="AB138" s="89"/>
      <c r="AC138" s="71"/>
      <c r="AD138" s="72"/>
      <c r="AE138" s="72"/>
      <c r="AF138" s="72"/>
      <c r="AG138" s="73"/>
      <c r="AH138" s="74"/>
      <c r="AI138" s="75"/>
    </row>
    <row r="139" spans="1:35" s="45" customFormat="1" hidden="1" x14ac:dyDescent="0.25">
      <c r="A139" s="98">
        <v>137</v>
      </c>
      <c r="B139" s="78" t="s">
        <v>941</v>
      </c>
      <c r="C139" s="78" t="s">
        <v>2189</v>
      </c>
      <c r="D139" s="78" t="s">
        <v>92</v>
      </c>
      <c r="E139" s="78" t="s">
        <v>105</v>
      </c>
      <c r="F139" s="78">
        <v>2</v>
      </c>
      <c r="G139" s="78">
        <v>2.5</v>
      </c>
      <c r="H139" s="78" t="s">
        <v>2936</v>
      </c>
      <c r="I139" s="78">
        <v>526</v>
      </c>
      <c r="J139" s="79">
        <v>0</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0</v>
      </c>
      <c r="AA139" s="88"/>
      <c r="AB139" s="89"/>
      <c r="AC139" s="71"/>
      <c r="AD139" s="72"/>
      <c r="AE139" s="72"/>
      <c r="AF139" s="72"/>
      <c r="AG139" s="73"/>
      <c r="AH139" s="74"/>
      <c r="AI139" s="75"/>
    </row>
    <row r="140" spans="1:35" s="45" customFormat="1" hidden="1" x14ac:dyDescent="0.25">
      <c r="A140" s="78">
        <v>138</v>
      </c>
      <c r="B140" s="78" t="s">
        <v>941</v>
      </c>
      <c r="C140" s="78" t="s">
        <v>2189</v>
      </c>
      <c r="D140" s="78" t="s">
        <v>92</v>
      </c>
      <c r="E140" s="78" t="s">
        <v>105</v>
      </c>
      <c r="F140" s="78">
        <v>2</v>
      </c>
      <c r="G140" s="78">
        <v>2.5</v>
      </c>
      <c r="H140" s="78" t="s">
        <v>2936</v>
      </c>
      <c r="I140" s="78">
        <v>547</v>
      </c>
      <c r="J140" s="79">
        <v>0</v>
      </c>
      <c r="K140" s="80">
        <v>0</v>
      </c>
      <c r="L140" s="80">
        <v>0</v>
      </c>
      <c r="M140" s="81">
        <v>0</v>
      </c>
      <c r="N140" s="82">
        <v>0</v>
      </c>
      <c r="O140" s="83">
        <v>0</v>
      </c>
      <c r="P140" s="83">
        <v>0</v>
      </c>
      <c r="Q140" s="84">
        <v>0</v>
      </c>
      <c r="R140" s="85">
        <v>0</v>
      </c>
      <c r="S140" s="80">
        <v>0</v>
      </c>
      <c r="T140" s="80">
        <v>0</v>
      </c>
      <c r="U140" s="80">
        <v>0</v>
      </c>
      <c r="V140" s="80">
        <v>0</v>
      </c>
      <c r="W140" s="81">
        <v>0</v>
      </c>
      <c r="X140" s="82">
        <v>0</v>
      </c>
      <c r="Y140" s="86">
        <v>0</v>
      </c>
      <c r="Z140" s="87">
        <v>0</v>
      </c>
      <c r="AA140" s="88"/>
      <c r="AB140" s="89"/>
      <c r="AC140" s="71"/>
      <c r="AD140" s="72"/>
      <c r="AE140" s="72"/>
      <c r="AF140" s="72"/>
      <c r="AG140" s="73"/>
      <c r="AH140" s="74"/>
      <c r="AI140" s="75"/>
    </row>
    <row r="141" spans="1:35" s="45" customFormat="1" hidden="1" x14ac:dyDescent="0.25">
      <c r="A141" s="78">
        <v>139</v>
      </c>
      <c r="B141" s="78" t="s">
        <v>941</v>
      </c>
      <c r="C141" s="78" t="s">
        <v>2189</v>
      </c>
      <c r="D141" s="78" t="s">
        <v>92</v>
      </c>
      <c r="E141" s="78" t="s">
        <v>105</v>
      </c>
      <c r="F141" s="78">
        <v>2</v>
      </c>
      <c r="G141" s="78">
        <v>2.2999999999999998</v>
      </c>
      <c r="H141" s="78" t="s">
        <v>2936</v>
      </c>
      <c r="I141" s="78">
        <v>578</v>
      </c>
      <c r="J141" s="79">
        <v>0</v>
      </c>
      <c r="K141" s="80">
        <v>0</v>
      </c>
      <c r="L141" s="80">
        <v>0</v>
      </c>
      <c r="M141" s="81">
        <v>0</v>
      </c>
      <c r="N141" s="82">
        <v>0</v>
      </c>
      <c r="O141" s="83">
        <v>0</v>
      </c>
      <c r="P141" s="83">
        <v>0</v>
      </c>
      <c r="Q141" s="84">
        <v>0</v>
      </c>
      <c r="R141" s="85">
        <v>0</v>
      </c>
      <c r="S141" s="80">
        <v>0</v>
      </c>
      <c r="T141" s="80">
        <v>0</v>
      </c>
      <c r="U141" s="80">
        <v>0</v>
      </c>
      <c r="V141" s="80">
        <v>0</v>
      </c>
      <c r="W141" s="81">
        <v>0</v>
      </c>
      <c r="X141" s="82">
        <v>0</v>
      </c>
      <c r="Y141" s="86">
        <v>0</v>
      </c>
      <c r="Z141" s="87">
        <v>0</v>
      </c>
      <c r="AA141" s="88"/>
      <c r="AB141" s="89"/>
      <c r="AC141" s="71"/>
      <c r="AD141" s="72"/>
      <c r="AE141" s="72"/>
      <c r="AF141" s="72"/>
      <c r="AG141" s="73"/>
      <c r="AH141" s="74"/>
      <c r="AI141" s="75"/>
    </row>
    <row r="142" spans="1:35" s="45" customFormat="1" hidden="1" x14ac:dyDescent="0.25">
      <c r="A142" s="78">
        <v>140</v>
      </c>
      <c r="B142" s="78" t="s">
        <v>941</v>
      </c>
      <c r="C142" s="78" t="s">
        <v>2189</v>
      </c>
      <c r="D142" s="78" t="s">
        <v>92</v>
      </c>
      <c r="E142" s="78" t="s">
        <v>105</v>
      </c>
      <c r="F142" s="78">
        <v>2</v>
      </c>
      <c r="G142" s="78">
        <v>2.5</v>
      </c>
      <c r="H142" s="78" t="s">
        <v>2936</v>
      </c>
      <c r="I142" s="78">
        <v>586</v>
      </c>
      <c r="J142" s="79">
        <v>0</v>
      </c>
      <c r="K142" s="80">
        <v>0</v>
      </c>
      <c r="L142" s="80">
        <v>0</v>
      </c>
      <c r="M142" s="81">
        <v>0</v>
      </c>
      <c r="N142" s="82">
        <v>0</v>
      </c>
      <c r="O142" s="83">
        <v>0</v>
      </c>
      <c r="P142" s="83">
        <v>0</v>
      </c>
      <c r="Q142" s="84">
        <v>0</v>
      </c>
      <c r="R142" s="85">
        <v>0</v>
      </c>
      <c r="S142" s="80">
        <v>0</v>
      </c>
      <c r="T142" s="80">
        <v>0</v>
      </c>
      <c r="U142" s="80">
        <v>0</v>
      </c>
      <c r="V142" s="80">
        <v>0</v>
      </c>
      <c r="W142" s="81">
        <v>0</v>
      </c>
      <c r="X142" s="82">
        <v>0</v>
      </c>
      <c r="Y142" s="86">
        <v>0</v>
      </c>
      <c r="Z142" s="87">
        <v>0</v>
      </c>
      <c r="AA142" s="88"/>
      <c r="AB142" s="89"/>
      <c r="AC142" s="71"/>
      <c r="AD142" s="72"/>
      <c r="AE142" s="72"/>
      <c r="AF142" s="72"/>
      <c r="AG142" s="73"/>
      <c r="AH142" s="74"/>
      <c r="AI142" s="75"/>
    </row>
    <row r="143" spans="1:35" s="45" customFormat="1" hidden="1" x14ac:dyDescent="0.25">
      <c r="A143" s="78">
        <v>141</v>
      </c>
      <c r="B143" s="78" t="s">
        <v>941</v>
      </c>
      <c r="C143" s="78" t="s">
        <v>2189</v>
      </c>
      <c r="D143" s="78" t="s">
        <v>92</v>
      </c>
      <c r="E143" s="78" t="s">
        <v>105</v>
      </c>
      <c r="F143" s="78">
        <v>2</v>
      </c>
      <c r="G143" s="78">
        <v>2.5</v>
      </c>
      <c r="H143" s="78" t="s">
        <v>2936</v>
      </c>
      <c r="I143" s="78">
        <v>598</v>
      </c>
      <c r="J143" s="79">
        <v>0</v>
      </c>
      <c r="K143" s="80">
        <v>0</v>
      </c>
      <c r="L143" s="80">
        <v>0</v>
      </c>
      <c r="M143" s="81">
        <v>0</v>
      </c>
      <c r="N143" s="82">
        <v>1</v>
      </c>
      <c r="O143" s="83">
        <v>0</v>
      </c>
      <c r="P143" s="83">
        <v>0</v>
      </c>
      <c r="Q143" s="84">
        <v>0</v>
      </c>
      <c r="R143" s="85">
        <v>0</v>
      </c>
      <c r="S143" s="80">
        <v>0</v>
      </c>
      <c r="T143" s="80">
        <v>0</v>
      </c>
      <c r="U143" s="80">
        <v>0</v>
      </c>
      <c r="V143" s="80">
        <v>0</v>
      </c>
      <c r="W143" s="81">
        <v>0</v>
      </c>
      <c r="X143" s="82">
        <v>0</v>
      </c>
      <c r="Y143" s="86">
        <v>0</v>
      </c>
      <c r="Z143" s="87">
        <v>1</v>
      </c>
      <c r="AA143" s="88" t="s">
        <v>3068</v>
      </c>
      <c r="AB143" s="89"/>
      <c r="AC143" s="71"/>
      <c r="AD143" s="72"/>
      <c r="AE143" s="72"/>
      <c r="AF143" s="72"/>
      <c r="AG143" s="73"/>
      <c r="AH143" s="74"/>
      <c r="AI143" s="75"/>
    </row>
    <row r="144" spans="1:35" s="45" customFormat="1" hidden="1" x14ac:dyDescent="0.25">
      <c r="A144" s="78">
        <v>142</v>
      </c>
      <c r="B144" s="78" t="s">
        <v>941</v>
      </c>
      <c r="C144" s="78" t="s">
        <v>2189</v>
      </c>
      <c r="D144" s="78" t="s">
        <v>92</v>
      </c>
      <c r="E144" s="78" t="s">
        <v>105</v>
      </c>
      <c r="F144" s="78">
        <v>2</v>
      </c>
      <c r="G144" s="78">
        <v>2.5</v>
      </c>
      <c r="H144" s="78" t="s">
        <v>2936</v>
      </c>
      <c r="I144" s="78">
        <v>600</v>
      </c>
      <c r="J144" s="79">
        <v>0</v>
      </c>
      <c r="K144" s="80">
        <v>0</v>
      </c>
      <c r="L144" s="80">
        <v>0</v>
      </c>
      <c r="M144" s="81">
        <v>0</v>
      </c>
      <c r="N144" s="82">
        <v>0</v>
      </c>
      <c r="O144" s="83">
        <v>0</v>
      </c>
      <c r="P144" s="83">
        <v>0</v>
      </c>
      <c r="Q144" s="84">
        <v>0</v>
      </c>
      <c r="R144" s="85">
        <v>0</v>
      </c>
      <c r="S144" s="80">
        <v>1</v>
      </c>
      <c r="T144" s="80">
        <v>0</v>
      </c>
      <c r="U144" s="80">
        <v>0</v>
      </c>
      <c r="V144" s="80">
        <v>0</v>
      </c>
      <c r="W144" s="81">
        <v>0</v>
      </c>
      <c r="X144" s="82">
        <v>0</v>
      </c>
      <c r="Y144" s="86">
        <v>0</v>
      </c>
      <c r="Z144" s="87">
        <v>1</v>
      </c>
      <c r="AA144" s="88" t="s">
        <v>2982</v>
      </c>
      <c r="AB144" s="89"/>
      <c r="AC144" s="71"/>
      <c r="AD144" s="72"/>
      <c r="AE144" s="72"/>
      <c r="AF144" s="72"/>
      <c r="AG144" s="73"/>
      <c r="AH144" s="74"/>
      <c r="AI144" s="75"/>
    </row>
    <row r="145" spans="1:35" s="45" customFormat="1" hidden="1" x14ac:dyDescent="0.25">
      <c r="A145" s="78">
        <v>143</v>
      </c>
      <c r="B145" s="78" t="s">
        <v>941</v>
      </c>
      <c r="C145" s="78" t="s">
        <v>2189</v>
      </c>
      <c r="D145" s="78" t="s">
        <v>92</v>
      </c>
      <c r="E145" s="78" t="s">
        <v>105</v>
      </c>
      <c r="F145" s="78">
        <v>2</v>
      </c>
      <c r="G145" s="78">
        <v>2.5</v>
      </c>
      <c r="H145" s="78" t="s">
        <v>2936</v>
      </c>
      <c r="I145" s="78">
        <v>646</v>
      </c>
      <c r="J145" s="79">
        <v>0</v>
      </c>
      <c r="K145" s="80">
        <v>0</v>
      </c>
      <c r="L145" s="80">
        <v>0</v>
      </c>
      <c r="M145" s="81">
        <v>0</v>
      </c>
      <c r="N145" s="82">
        <v>0</v>
      </c>
      <c r="O145" s="83">
        <v>0</v>
      </c>
      <c r="P145" s="83">
        <v>0</v>
      </c>
      <c r="Q145" s="84">
        <v>0</v>
      </c>
      <c r="R145" s="85">
        <v>0</v>
      </c>
      <c r="S145" s="80">
        <v>0</v>
      </c>
      <c r="T145" s="80">
        <v>0</v>
      </c>
      <c r="U145" s="80">
        <v>0</v>
      </c>
      <c r="V145" s="80">
        <v>0</v>
      </c>
      <c r="W145" s="81">
        <v>0</v>
      </c>
      <c r="X145" s="82">
        <v>0</v>
      </c>
      <c r="Y145" s="86">
        <v>0</v>
      </c>
      <c r="Z145" s="87">
        <v>0</v>
      </c>
      <c r="AA145" s="88"/>
      <c r="AB145" s="89"/>
      <c r="AC145" s="71"/>
      <c r="AD145" s="72"/>
      <c r="AE145" s="72"/>
      <c r="AF145" s="72"/>
      <c r="AG145" s="73"/>
      <c r="AH145" s="74"/>
      <c r="AI145" s="75"/>
    </row>
    <row r="146" spans="1:35" s="45" customFormat="1" hidden="1" x14ac:dyDescent="0.25">
      <c r="A146" s="78">
        <v>144</v>
      </c>
      <c r="B146" s="78" t="s">
        <v>941</v>
      </c>
      <c r="C146" s="78" t="s">
        <v>2189</v>
      </c>
      <c r="D146" s="78" t="s">
        <v>92</v>
      </c>
      <c r="E146" s="78" t="s">
        <v>105</v>
      </c>
      <c r="F146" s="78">
        <v>2</v>
      </c>
      <c r="G146" s="78">
        <v>2.5</v>
      </c>
      <c r="H146" s="78" t="s">
        <v>2936</v>
      </c>
      <c r="I146" s="78">
        <v>652</v>
      </c>
      <c r="J146" s="79">
        <v>0</v>
      </c>
      <c r="K146" s="80">
        <v>0</v>
      </c>
      <c r="L146" s="80">
        <v>0</v>
      </c>
      <c r="M146" s="81">
        <v>0</v>
      </c>
      <c r="N146" s="82">
        <v>0</v>
      </c>
      <c r="O146" s="83">
        <v>0</v>
      </c>
      <c r="P146" s="83">
        <v>0</v>
      </c>
      <c r="Q146" s="84">
        <v>0</v>
      </c>
      <c r="R146" s="85">
        <v>0</v>
      </c>
      <c r="S146" s="80">
        <v>0</v>
      </c>
      <c r="T146" s="80">
        <v>0</v>
      </c>
      <c r="U146" s="80">
        <v>0</v>
      </c>
      <c r="V146" s="80">
        <v>0</v>
      </c>
      <c r="W146" s="81">
        <v>0</v>
      </c>
      <c r="X146" s="82">
        <v>0</v>
      </c>
      <c r="Y146" s="86">
        <v>0</v>
      </c>
      <c r="Z146" s="87">
        <v>0</v>
      </c>
      <c r="AA146" s="88"/>
      <c r="AB146" s="89"/>
      <c r="AC146" s="71"/>
      <c r="AD146" s="72"/>
      <c r="AE146" s="72"/>
      <c r="AF146" s="72"/>
      <c r="AG146" s="73"/>
      <c r="AH146" s="74"/>
      <c r="AI146" s="75"/>
    </row>
    <row r="147" spans="1:35" s="45" customFormat="1" hidden="1" x14ac:dyDescent="0.25">
      <c r="A147" s="78">
        <v>145</v>
      </c>
      <c r="B147" s="78" t="s">
        <v>941</v>
      </c>
      <c r="C147" s="78" t="s">
        <v>2189</v>
      </c>
      <c r="D147" s="78" t="s">
        <v>92</v>
      </c>
      <c r="E147" s="78" t="s">
        <v>105</v>
      </c>
      <c r="F147" s="78">
        <v>2</v>
      </c>
      <c r="G147" s="78">
        <v>2.5</v>
      </c>
      <c r="H147" s="78" t="s">
        <v>2936</v>
      </c>
      <c r="I147" s="78">
        <v>669</v>
      </c>
      <c r="J147" s="79">
        <v>0</v>
      </c>
      <c r="K147" s="80">
        <v>0</v>
      </c>
      <c r="L147" s="80">
        <v>0</v>
      </c>
      <c r="M147" s="81">
        <v>0</v>
      </c>
      <c r="N147" s="82">
        <v>0</v>
      </c>
      <c r="O147" s="83">
        <v>0</v>
      </c>
      <c r="P147" s="83">
        <v>0</v>
      </c>
      <c r="Q147" s="84">
        <v>0</v>
      </c>
      <c r="R147" s="85">
        <v>0</v>
      </c>
      <c r="S147" s="80">
        <v>0</v>
      </c>
      <c r="T147" s="80">
        <v>0</v>
      </c>
      <c r="U147" s="80">
        <v>0</v>
      </c>
      <c r="V147" s="80">
        <v>0</v>
      </c>
      <c r="W147" s="81">
        <v>0</v>
      </c>
      <c r="X147" s="82">
        <v>0</v>
      </c>
      <c r="Y147" s="86">
        <v>0</v>
      </c>
      <c r="Z147" s="87">
        <v>0</v>
      </c>
      <c r="AA147" s="88"/>
      <c r="AB147" s="89"/>
      <c r="AC147" s="71"/>
      <c r="AD147" s="72"/>
      <c r="AE147" s="72"/>
      <c r="AF147" s="72"/>
      <c r="AG147" s="73"/>
      <c r="AH147" s="74"/>
      <c r="AI147" s="75"/>
    </row>
    <row r="148" spans="1:35" s="45" customFormat="1" ht="26.25" hidden="1" x14ac:dyDescent="0.25">
      <c r="A148" s="78">
        <v>146</v>
      </c>
      <c r="B148" s="78" t="s">
        <v>941</v>
      </c>
      <c r="C148" s="78" t="s">
        <v>2189</v>
      </c>
      <c r="D148" s="78" t="s">
        <v>92</v>
      </c>
      <c r="E148" s="78" t="s">
        <v>105</v>
      </c>
      <c r="F148" s="78">
        <v>2</v>
      </c>
      <c r="G148" s="78">
        <v>2.5</v>
      </c>
      <c r="H148" s="78" t="s">
        <v>2977</v>
      </c>
      <c r="I148" s="78">
        <v>533</v>
      </c>
      <c r="J148" s="79">
        <v>0</v>
      </c>
      <c r="K148" s="80">
        <v>0</v>
      </c>
      <c r="L148" s="80">
        <v>0</v>
      </c>
      <c r="M148" s="81">
        <v>0</v>
      </c>
      <c r="N148" s="82">
        <v>0</v>
      </c>
      <c r="O148" s="83">
        <v>0</v>
      </c>
      <c r="P148" s="83">
        <v>0</v>
      </c>
      <c r="Q148" s="84">
        <v>0</v>
      </c>
      <c r="R148" s="85">
        <v>0</v>
      </c>
      <c r="S148" s="80">
        <v>0</v>
      </c>
      <c r="T148" s="80">
        <v>0</v>
      </c>
      <c r="U148" s="80">
        <v>0</v>
      </c>
      <c r="V148" s="80">
        <v>1</v>
      </c>
      <c r="W148" s="81">
        <v>0</v>
      </c>
      <c r="X148" s="82">
        <v>0</v>
      </c>
      <c r="Y148" s="86">
        <v>0</v>
      </c>
      <c r="Z148" s="87">
        <v>1</v>
      </c>
      <c r="AA148" s="88" t="s">
        <v>2981</v>
      </c>
      <c r="AB148" s="89"/>
      <c r="AC148" s="71"/>
      <c r="AD148" s="72"/>
      <c r="AE148" s="72"/>
      <c r="AF148" s="72"/>
      <c r="AG148" s="73"/>
      <c r="AH148" s="74"/>
      <c r="AI148" s="75"/>
    </row>
    <row r="149" spans="1:35" s="45" customFormat="1" hidden="1" x14ac:dyDescent="0.25">
      <c r="A149" s="78">
        <v>147</v>
      </c>
      <c r="B149" s="78" t="s">
        <v>941</v>
      </c>
      <c r="C149" s="78" t="s">
        <v>2189</v>
      </c>
      <c r="D149" s="78" t="s">
        <v>92</v>
      </c>
      <c r="E149" s="78" t="s">
        <v>105</v>
      </c>
      <c r="F149" s="78">
        <v>2</v>
      </c>
      <c r="G149" s="78">
        <v>2.5</v>
      </c>
      <c r="H149" s="78" t="s">
        <v>2977</v>
      </c>
      <c r="I149" s="78">
        <v>537</v>
      </c>
      <c r="J149" s="79">
        <v>0</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0</v>
      </c>
      <c r="AA149" s="88"/>
      <c r="AB149" s="89"/>
      <c r="AC149" s="71"/>
      <c r="AD149" s="72"/>
      <c r="AE149" s="72"/>
      <c r="AF149" s="72"/>
      <c r="AG149" s="73"/>
      <c r="AH149" s="74"/>
      <c r="AI149" s="75"/>
    </row>
    <row r="150" spans="1:35" s="45" customFormat="1" ht="39" hidden="1" x14ac:dyDescent="0.25">
      <c r="A150" s="78">
        <v>148</v>
      </c>
      <c r="B150" s="78" t="s">
        <v>941</v>
      </c>
      <c r="C150" s="78" t="s">
        <v>2189</v>
      </c>
      <c r="D150" s="78" t="s">
        <v>92</v>
      </c>
      <c r="E150" s="78" t="s">
        <v>105</v>
      </c>
      <c r="F150" s="78">
        <v>2</v>
      </c>
      <c r="G150" s="78">
        <v>2.5</v>
      </c>
      <c r="H150" s="78" t="s">
        <v>2977</v>
      </c>
      <c r="I150" s="78">
        <v>643</v>
      </c>
      <c r="J150" s="79">
        <v>0</v>
      </c>
      <c r="K150" s="80">
        <v>0</v>
      </c>
      <c r="L150" s="80">
        <v>0</v>
      </c>
      <c r="M150" s="81">
        <v>0</v>
      </c>
      <c r="N150" s="82">
        <v>0</v>
      </c>
      <c r="O150" s="83">
        <v>0</v>
      </c>
      <c r="P150" s="83">
        <v>0</v>
      </c>
      <c r="Q150" s="84">
        <v>0</v>
      </c>
      <c r="R150" s="85">
        <v>1</v>
      </c>
      <c r="S150" s="80">
        <v>0</v>
      </c>
      <c r="T150" s="80">
        <v>0</v>
      </c>
      <c r="U150" s="80">
        <v>0</v>
      </c>
      <c r="V150" s="80">
        <v>0</v>
      </c>
      <c r="W150" s="81">
        <v>0</v>
      </c>
      <c r="X150" s="82">
        <v>0</v>
      </c>
      <c r="Y150" s="86">
        <v>0</v>
      </c>
      <c r="Z150" s="87">
        <v>1</v>
      </c>
      <c r="AA150" s="88" t="s">
        <v>2978</v>
      </c>
      <c r="AB150" s="89"/>
      <c r="AC150" s="71"/>
      <c r="AD150" s="72"/>
      <c r="AE150" s="72"/>
      <c r="AF150" s="72"/>
      <c r="AG150" s="73"/>
      <c r="AH150" s="74"/>
      <c r="AI150" s="75"/>
    </row>
    <row r="151" spans="1:35" s="45" customFormat="1" hidden="1" x14ac:dyDescent="0.25">
      <c r="A151" s="78">
        <v>149</v>
      </c>
      <c r="B151" s="78" t="s">
        <v>941</v>
      </c>
      <c r="C151" s="78" t="s">
        <v>2189</v>
      </c>
      <c r="D151" s="78" t="s">
        <v>92</v>
      </c>
      <c r="E151" s="78" t="s">
        <v>105</v>
      </c>
      <c r="F151" s="78">
        <v>2</v>
      </c>
      <c r="G151" s="78">
        <v>2.5</v>
      </c>
      <c r="H151" s="78" t="s">
        <v>2977</v>
      </c>
      <c r="I151" s="78">
        <v>645</v>
      </c>
      <c r="J151" s="79">
        <v>0</v>
      </c>
      <c r="K151" s="80">
        <v>0</v>
      </c>
      <c r="L151" s="80">
        <v>0</v>
      </c>
      <c r="M151" s="81">
        <v>0</v>
      </c>
      <c r="N151" s="82">
        <v>0</v>
      </c>
      <c r="O151" s="83">
        <v>0</v>
      </c>
      <c r="P151" s="83">
        <v>0</v>
      </c>
      <c r="Q151" s="84">
        <v>0</v>
      </c>
      <c r="R151" s="85">
        <v>0</v>
      </c>
      <c r="S151" s="80">
        <v>0</v>
      </c>
      <c r="T151" s="80">
        <v>0</v>
      </c>
      <c r="U151" s="80">
        <v>0</v>
      </c>
      <c r="V151" s="80">
        <v>0</v>
      </c>
      <c r="W151" s="81">
        <v>0</v>
      </c>
      <c r="X151" s="82">
        <v>0</v>
      </c>
      <c r="Y151" s="86">
        <v>0</v>
      </c>
      <c r="Z151" s="87">
        <v>0</v>
      </c>
      <c r="AA151" s="88"/>
      <c r="AB151" s="89"/>
      <c r="AC151" s="71"/>
      <c r="AD151" s="72"/>
      <c r="AE151" s="72"/>
      <c r="AF151" s="72"/>
      <c r="AG151" s="73"/>
      <c r="AH151" s="74"/>
      <c r="AI151" s="75"/>
    </row>
    <row r="152" spans="1:35" s="45" customFormat="1" hidden="1" x14ac:dyDescent="0.25">
      <c r="A152" s="78">
        <v>150</v>
      </c>
      <c r="B152" s="78" t="s">
        <v>941</v>
      </c>
      <c r="C152" s="78" t="s">
        <v>2189</v>
      </c>
      <c r="D152" s="78" t="s">
        <v>92</v>
      </c>
      <c r="E152" s="78" t="s">
        <v>105</v>
      </c>
      <c r="F152" s="78">
        <v>2</v>
      </c>
      <c r="G152" s="78">
        <v>2.5</v>
      </c>
      <c r="H152" s="78" t="s">
        <v>2977</v>
      </c>
      <c r="I152" s="78">
        <v>648</v>
      </c>
      <c r="J152" s="79">
        <v>0</v>
      </c>
      <c r="K152" s="80">
        <v>0</v>
      </c>
      <c r="L152" s="80">
        <v>0</v>
      </c>
      <c r="M152" s="81">
        <v>0</v>
      </c>
      <c r="N152" s="82">
        <v>0</v>
      </c>
      <c r="O152" s="83">
        <v>0</v>
      </c>
      <c r="P152" s="83">
        <v>0</v>
      </c>
      <c r="Q152" s="84">
        <v>0</v>
      </c>
      <c r="R152" s="85">
        <v>0</v>
      </c>
      <c r="S152" s="80">
        <v>0</v>
      </c>
      <c r="T152" s="80">
        <v>0</v>
      </c>
      <c r="U152" s="80">
        <v>0</v>
      </c>
      <c r="V152" s="80">
        <v>1</v>
      </c>
      <c r="W152" s="81">
        <v>0</v>
      </c>
      <c r="X152" s="82">
        <v>0</v>
      </c>
      <c r="Y152" s="86">
        <v>0</v>
      </c>
      <c r="Z152" s="87">
        <v>1</v>
      </c>
      <c r="AA152" s="88" t="s">
        <v>2979</v>
      </c>
      <c r="AB152" s="89"/>
      <c r="AC152" s="71"/>
      <c r="AD152" s="72"/>
      <c r="AE152" s="72"/>
      <c r="AF152" s="72"/>
      <c r="AG152" s="73"/>
      <c r="AH152" s="74"/>
      <c r="AI152" s="75"/>
    </row>
    <row r="153" spans="1:35" s="45" customFormat="1" hidden="1" x14ac:dyDescent="0.25">
      <c r="A153" s="78">
        <v>151</v>
      </c>
      <c r="B153" s="78" t="s">
        <v>941</v>
      </c>
      <c r="C153" s="78" t="s">
        <v>2189</v>
      </c>
      <c r="D153" s="78" t="s">
        <v>92</v>
      </c>
      <c r="E153" s="78" t="s">
        <v>105</v>
      </c>
      <c r="F153" s="78">
        <v>2</v>
      </c>
      <c r="G153" s="78">
        <v>2.5</v>
      </c>
      <c r="H153" s="78" t="s">
        <v>2977</v>
      </c>
      <c r="I153" s="78">
        <v>675</v>
      </c>
      <c r="J153" s="79">
        <v>0</v>
      </c>
      <c r="K153" s="80">
        <v>0</v>
      </c>
      <c r="L153" s="80">
        <v>0</v>
      </c>
      <c r="M153" s="81">
        <v>0</v>
      </c>
      <c r="N153" s="82">
        <v>0</v>
      </c>
      <c r="O153" s="83">
        <v>1</v>
      </c>
      <c r="P153" s="83">
        <v>0</v>
      </c>
      <c r="Q153" s="84">
        <v>0</v>
      </c>
      <c r="R153" s="85">
        <v>0</v>
      </c>
      <c r="S153" s="80">
        <v>0</v>
      </c>
      <c r="T153" s="80">
        <v>0</v>
      </c>
      <c r="U153" s="80">
        <v>0</v>
      </c>
      <c r="V153" s="80">
        <v>0</v>
      </c>
      <c r="W153" s="81">
        <v>0</v>
      </c>
      <c r="X153" s="82">
        <v>0</v>
      </c>
      <c r="Y153" s="86">
        <v>0</v>
      </c>
      <c r="Z153" s="87">
        <v>1</v>
      </c>
      <c r="AA153" s="88" t="s">
        <v>2980</v>
      </c>
      <c r="AB153" s="89"/>
      <c r="AC153" s="71"/>
      <c r="AD153" s="72"/>
      <c r="AE153" s="72"/>
      <c r="AF153" s="72"/>
      <c r="AG153" s="73"/>
      <c r="AH153" s="74"/>
      <c r="AI153" s="75"/>
    </row>
    <row r="154" spans="1:35" s="45" customFormat="1" hidden="1" x14ac:dyDescent="0.25">
      <c r="A154" s="78">
        <v>152</v>
      </c>
      <c r="B154" s="78" t="s">
        <v>941</v>
      </c>
      <c r="C154" s="78" t="s">
        <v>2189</v>
      </c>
      <c r="D154" s="78" t="s">
        <v>92</v>
      </c>
      <c r="E154" s="78" t="s">
        <v>105</v>
      </c>
      <c r="F154" s="78">
        <v>2</v>
      </c>
      <c r="G154" s="78">
        <v>2.5</v>
      </c>
      <c r="H154" s="78" t="s">
        <v>2977</v>
      </c>
      <c r="I154" s="78">
        <v>681</v>
      </c>
      <c r="J154" s="79">
        <v>0</v>
      </c>
      <c r="K154" s="80">
        <v>0</v>
      </c>
      <c r="L154" s="80">
        <v>0</v>
      </c>
      <c r="M154" s="81">
        <v>0</v>
      </c>
      <c r="N154" s="82">
        <v>0</v>
      </c>
      <c r="O154" s="83">
        <v>0</v>
      </c>
      <c r="P154" s="83">
        <v>0</v>
      </c>
      <c r="Q154" s="84">
        <v>0</v>
      </c>
      <c r="R154" s="85">
        <v>0</v>
      </c>
      <c r="S154" s="80">
        <v>0</v>
      </c>
      <c r="T154" s="80">
        <v>0</v>
      </c>
      <c r="U154" s="80">
        <v>0</v>
      </c>
      <c r="V154" s="80">
        <v>0</v>
      </c>
      <c r="W154" s="81">
        <v>0</v>
      </c>
      <c r="X154" s="82">
        <v>0</v>
      </c>
      <c r="Y154" s="86">
        <v>0</v>
      </c>
      <c r="Z154" s="87">
        <v>0</v>
      </c>
      <c r="AA154" s="88"/>
      <c r="AB154" s="89"/>
      <c r="AC154" s="71"/>
      <c r="AD154" s="72"/>
      <c r="AE154" s="72"/>
      <c r="AF154" s="72"/>
      <c r="AG154" s="73"/>
      <c r="AH154" s="74"/>
      <c r="AI154" s="75"/>
    </row>
    <row r="155" spans="1:35" s="45" customFormat="1" ht="16.5" hidden="1" thickBot="1" x14ac:dyDescent="0.3">
      <c r="A155" s="100"/>
      <c r="B155" s="100"/>
      <c r="C155" s="100"/>
      <c r="D155" s="100"/>
      <c r="E155" s="100"/>
      <c r="F155" s="100"/>
      <c r="G155" s="100"/>
      <c r="H155" s="100"/>
      <c r="I155" s="100">
        <f>COUNTA(I3:I154)</f>
        <v>152</v>
      </c>
      <c r="J155" s="101">
        <f t="shared" ref="J155:Z155" si="0">SUM(J3:J154)</f>
        <v>6</v>
      </c>
      <c r="K155" s="102">
        <f t="shared" si="0"/>
        <v>10</v>
      </c>
      <c r="L155" s="102">
        <f t="shared" si="0"/>
        <v>2</v>
      </c>
      <c r="M155" s="103">
        <f t="shared" si="0"/>
        <v>0</v>
      </c>
      <c r="N155" s="101">
        <f t="shared" si="0"/>
        <v>13</v>
      </c>
      <c r="O155" s="102">
        <f t="shared" si="0"/>
        <v>27</v>
      </c>
      <c r="P155" s="102">
        <f t="shared" si="0"/>
        <v>0</v>
      </c>
      <c r="Q155" s="103">
        <f t="shared" si="0"/>
        <v>1</v>
      </c>
      <c r="R155" s="101">
        <f t="shared" si="0"/>
        <v>8</v>
      </c>
      <c r="S155" s="102">
        <f t="shared" si="0"/>
        <v>1</v>
      </c>
      <c r="T155" s="102">
        <f t="shared" si="0"/>
        <v>0</v>
      </c>
      <c r="U155" s="102">
        <f t="shared" si="0"/>
        <v>4</v>
      </c>
      <c r="V155" s="102">
        <f t="shared" si="0"/>
        <v>4</v>
      </c>
      <c r="W155" s="103">
        <f t="shared" si="0"/>
        <v>0</v>
      </c>
      <c r="X155" s="101">
        <f t="shared" si="0"/>
        <v>0</v>
      </c>
      <c r="Y155" s="104">
        <f t="shared" si="0"/>
        <v>0</v>
      </c>
      <c r="Z155" s="105">
        <f t="shared" si="0"/>
        <v>59</v>
      </c>
      <c r="AA155" s="106">
        <f>COUNTA(AA3:AA154)</f>
        <v>59</v>
      </c>
      <c r="AB155" s="106">
        <f>COUNTA(AB3:AB154)</f>
        <v>33</v>
      </c>
      <c r="AC155" s="107">
        <f>COUNTA(AC3:AC154)</f>
        <v>0</v>
      </c>
      <c r="AD155" s="108">
        <f>SUM(AD3:AD154)</f>
        <v>0</v>
      </c>
      <c r="AE155" s="108">
        <f>SUM(AE3:AE154)</f>
        <v>0</v>
      </c>
      <c r="AF155" s="108">
        <f>SUM(AF3:AF154)</f>
        <v>0</v>
      </c>
      <c r="AG155" s="109">
        <f>COUNTA(AG3:AG154)</f>
        <v>0</v>
      </c>
      <c r="AH155" s="108">
        <f>SUM(AH3:AH154)</f>
        <v>0</v>
      </c>
      <c r="AI155" s="110">
        <f>COUNTA(AI3:AI154)</f>
        <v>0</v>
      </c>
    </row>
  </sheetData>
  <autoFilter ref="A2:AI155">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0"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6" filterMode="1">
    <pageSetUpPr fitToPage="1"/>
  </sheetPr>
  <dimension ref="A1:AI152"/>
  <sheetViews>
    <sheetView zoomScale="80" zoomScaleNormal="80" workbookViewId="0">
      <pane ySplit="2" topLeftCell="A77" activePane="bottomLeft" state="frozen"/>
      <selection activeCell="D10" sqref="D10"/>
      <selection pane="bottomLeft" activeCell="H78" sqref="H78"/>
    </sheetView>
  </sheetViews>
  <sheetFormatPr baseColWidth="10" defaultRowHeight="15" x14ac:dyDescent="0.2"/>
  <cols>
    <col min="1" max="1" width="7" style="111" customWidth="1"/>
    <col min="2" max="3" width="11.42578125" style="111" hidden="1" customWidth="1"/>
    <col min="4" max="4" width="60.28515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97</v>
      </c>
      <c r="C3" s="60" t="s">
        <v>98</v>
      </c>
      <c r="D3" s="60" t="s">
        <v>93</v>
      </c>
      <c r="E3" s="60" t="s">
        <v>105</v>
      </c>
      <c r="F3" s="60">
        <v>1</v>
      </c>
      <c r="G3" s="60">
        <v>1.1000000000000001</v>
      </c>
      <c r="H3" s="60" t="s">
        <v>99</v>
      </c>
      <c r="I3" s="60">
        <v>472</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97</v>
      </c>
      <c r="C4" s="76" t="s">
        <v>98</v>
      </c>
      <c r="D4" s="76" t="s">
        <v>93</v>
      </c>
      <c r="E4" s="76" t="s">
        <v>105</v>
      </c>
      <c r="F4" s="76">
        <v>1</v>
      </c>
      <c r="G4" s="76">
        <v>1.1000000000000001</v>
      </c>
      <c r="H4" s="76" t="s">
        <v>99</v>
      </c>
      <c r="I4" s="76">
        <v>520</v>
      </c>
      <c r="J4" s="61">
        <v>0</v>
      </c>
      <c r="K4" s="62">
        <v>0</v>
      </c>
      <c r="L4" s="62">
        <v>0</v>
      </c>
      <c r="M4" s="63">
        <v>0</v>
      </c>
      <c r="N4" s="64">
        <v>0</v>
      </c>
      <c r="O4" s="65">
        <v>1</v>
      </c>
      <c r="P4" s="65">
        <v>0</v>
      </c>
      <c r="Q4" s="66">
        <v>0</v>
      </c>
      <c r="R4" s="67">
        <v>0</v>
      </c>
      <c r="S4" s="62">
        <v>0</v>
      </c>
      <c r="T4" s="62">
        <v>0</v>
      </c>
      <c r="U4" s="62">
        <v>0</v>
      </c>
      <c r="V4" s="62">
        <v>0</v>
      </c>
      <c r="W4" s="63">
        <v>0</v>
      </c>
      <c r="X4" s="64">
        <v>0</v>
      </c>
      <c r="Y4" s="77">
        <v>0</v>
      </c>
      <c r="Z4" s="70">
        <v>1</v>
      </c>
      <c r="AA4" s="162" t="s">
        <v>101</v>
      </c>
      <c r="AB4" s="164"/>
      <c r="AC4" s="71"/>
      <c r="AD4" s="72"/>
      <c r="AE4" s="72"/>
      <c r="AF4" s="72"/>
      <c r="AG4" s="73"/>
      <c r="AH4" s="74"/>
      <c r="AI4" s="75"/>
    </row>
    <row r="5" spans="1:35" s="45" customFormat="1" ht="15.75" hidden="1" x14ac:dyDescent="0.25">
      <c r="A5" s="76">
        <v>3</v>
      </c>
      <c r="B5" s="76" t="s">
        <v>97</v>
      </c>
      <c r="C5" s="76" t="s">
        <v>98</v>
      </c>
      <c r="D5" s="76" t="s">
        <v>93</v>
      </c>
      <c r="E5" s="76" t="s">
        <v>105</v>
      </c>
      <c r="F5" s="76">
        <v>1</v>
      </c>
      <c r="G5" s="76">
        <v>1.1000000000000001</v>
      </c>
      <c r="H5" s="76" t="s">
        <v>99</v>
      </c>
      <c r="I5" s="76">
        <v>536</v>
      </c>
      <c r="J5" s="61">
        <v>0</v>
      </c>
      <c r="K5" s="62">
        <v>0</v>
      </c>
      <c r="L5" s="62">
        <v>0</v>
      </c>
      <c r="M5" s="63">
        <v>0</v>
      </c>
      <c r="N5" s="64">
        <v>0</v>
      </c>
      <c r="O5" s="65">
        <v>0</v>
      </c>
      <c r="P5" s="65">
        <v>0</v>
      </c>
      <c r="Q5" s="66">
        <v>0</v>
      </c>
      <c r="R5" s="67">
        <v>0</v>
      </c>
      <c r="S5" s="62">
        <v>0</v>
      </c>
      <c r="T5" s="62">
        <v>0</v>
      </c>
      <c r="U5" s="62">
        <v>0</v>
      </c>
      <c r="V5" s="62">
        <v>0</v>
      </c>
      <c r="W5" s="63">
        <v>0</v>
      </c>
      <c r="X5" s="64">
        <v>0</v>
      </c>
      <c r="Y5" s="77">
        <v>0</v>
      </c>
      <c r="Z5" s="70">
        <v>0</v>
      </c>
      <c r="AA5" s="162"/>
      <c r="AB5" s="164"/>
      <c r="AC5" s="71"/>
      <c r="AD5" s="72"/>
      <c r="AE5" s="72"/>
      <c r="AF5" s="72"/>
      <c r="AG5" s="73"/>
      <c r="AH5" s="74"/>
      <c r="AI5" s="75"/>
    </row>
    <row r="6" spans="1:35" s="45" customFormat="1" ht="15.75" hidden="1" x14ac:dyDescent="0.25">
      <c r="A6" s="76">
        <v>4</v>
      </c>
      <c r="B6" s="76" t="s">
        <v>97</v>
      </c>
      <c r="C6" s="76" t="s">
        <v>98</v>
      </c>
      <c r="D6" s="76" t="s">
        <v>93</v>
      </c>
      <c r="E6" s="76" t="s">
        <v>105</v>
      </c>
      <c r="F6" s="76">
        <v>1</v>
      </c>
      <c r="G6" s="76">
        <v>1.1000000000000001</v>
      </c>
      <c r="H6" s="76" t="s">
        <v>99</v>
      </c>
      <c r="I6" s="76">
        <v>584</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47.25" hidden="1" x14ac:dyDescent="0.25">
      <c r="A7" s="76">
        <v>5</v>
      </c>
      <c r="B7" s="76" t="s">
        <v>97</v>
      </c>
      <c r="C7" s="76" t="s">
        <v>98</v>
      </c>
      <c r="D7" s="76" t="s">
        <v>93</v>
      </c>
      <c r="E7" s="76" t="s">
        <v>105</v>
      </c>
      <c r="F7" s="76">
        <v>1</v>
      </c>
      <c r="G7" s="76">
        <v>1.1000000000000001</v>
      </c>
      <c r="H7" s="76" t="s">
        <v>99</v>
      </c>
      <c r="I7" s="76">
        <v>606</v>
      </c>
      <c r="J7" s="61">
        <v>0</v>
      </c>
      <c r="K7" s="62">
        <v>0</v>
      </c>
      <c r="L7" s="62">
        <v>0</v>
      </c>
      <c r="M7" s="63">
        <v>0</v>
      </c>
      <c r="N7" s="64">
        <v>0</v>
      </c>
      <c r="O7" s="65">
        <v>1</v>
      </c>
      <c r="P7" s="65">
        <v>0</v>
      </c>
      <c r="Q7" s="66">
        <v>0</v>
      </c>
      <c r="R7" s="67">
        <v>0</v>
      </c>
      <c r="S7" s="62">
        <v>0</v>
      </c>
      <c r="T7" s="62">
        <v>0</v>
      </c>
      <c r="U7" s="62">
        <v>0</v>
      </c>
      <c r="V7" s="62">
        <v>0</v>
      </c>
      <c r="W7" s="63">
        <v>0</v>
      </c>
      <c r="X7" s="64">
        <v>0</v>
      </c>
      <c r="Y7" s="77">
        <v>0</v>
      </c>
      <c r="Z7" s="70">
        <v>1</v>
      </c>
      <c r="AA7" s="162" t="s">
        <v>607</v>
      </c>
      <c r="AB7" s="164"/>
      <c r="AC7" s="71"/>
      <c r="AD7" s="72"/>
      <c r="AE7" s="72"/>
      <c r="AF7" s="72"/>
      <c r="AG7" s="73"/>
      <c r="AH7" s="74"/>
      <c r="AI7" s="75"/>
    </row>
    <row r="8" spans="1:35" s="45" customFormat="1" ht="15.75" hidden="1" x14ac:dyDescent="0.25">
      <c r="A8" s="76">
        <v>6</v>
      </c>
      <c r="B8" s="76" t="s">
        <v>97</v>
      </c>
      <c r="C8" s="76" t="s">
        <v>98</v>
      </c>
      <c r="D8" s="76" t="s">
        <v>93</v>
      </c>
      <c r="E8" s="76" t="s">
        <v>105</v>
      </c>
      <c r="F8" s="76">
        <v>1</v>
      </c>
      <c r="G8" s="76">
        <v>1.1000000000000001</v>
      </c>
      <c r="H8" s="76" t="s">
        <v>99</v>
      </c>
      <c r="I8" s="76">
        <v>634</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97</v>
      </c>
      <c r="C9" s="76" t="s">
        <v>98</v>
      </c>
      <c r="D9" s="76" t="s">
        <v>93</v>
      </c>
      <c r="E9" s="76" t="s">
        <v>105</v>
      </c>
      <c r="F9" s="76">
        <v>1</v>
      </c>
      <c r="G9" s="76">
        <v>1.1000000000000001</v>
      </c>
      <c r="H9" s="76" t="s">
        <v>102</v>
      </c>
      <c r="I9" s="76">
        <v>464</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97</v>
      </c>
      <c r="C10" s="76" t="s">
        <v>98</v>
      </c>
      <c r="D10" s="76" t="s">
        <v>93</v>
      </c>
      <c r="E10" s="76" t="s">
        <v>105</v>
      </c>
      <c r="F10" s="76">
        <v>1</v>
      </c>
      <c r="G10" s="76">
        <v>1.1000000000000001</v>
      </c>
      <c r="H10" s="76" t="s">
        <v>102</v>
      </c>
      <c r="I10" s="76">
        <v>613</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15.75" hidden="1" x14ac:dyDescent="0.25">
      <c r="A11" s="76">
        <v>9</v>
      </c>
      <c r="B11" s="76" t="s">
        <v>97</v>
      </c>
      <c r="C11" s="76" t="s">
        <v>98</v>
      </c>
      <c r="D11" s="76" t="s">
        <v>93</v>
      </c>
      <c r="E11" s="76" t="s">
        <v>105</v>
      </c>
      <c r="F11" s="76">
        <v>1</v>
      </c>
      <c r="G11" s="76">
        <v>1.1000000000000001</v>
      </c>
      <c r="H11" s="76" t="s">
        <v>103</v>
      </c>
      <c r="I11" s="76">
        <v>479</v>
      </c>
      <c r="J11" s="61">
        <v>0</v>
      </c>
      <c r="K11" s="62">
        <v>0</v>
      </c>
      <c r="L11" s="62">
        <v>0</v>
      </c>
      <c r="M11" s="63">
        <v>0</v>
      </c>
      <c r="N11" s="64">
        <v>0</v>
      </c>
      <c r="O11" s="65">
        <v>0</v>
      </c>
      <c r="P11" s="65">
        <v>0</v>
      </c>
      <c r="Q11" s="66">
        <v>0</v>
      </c>
      <c r="R11" s="67">
        <v>0</v>
      </c>
      <c r="S11" s="62">
        <v>0</v>
      </c>
      <c r="T11" s="62">
        <v>0</v>
      </c>
      <c r="U11" s="62">
        <v>0</v>
      </c>
      <c r="V11" s="62">
        <v>0</v>
      </c>
      <c r="W11" s="63">
        <v>0</v>
      </c>
      <c r="X11" s="64">
        <v>0</v>
      </c>
      <c r="Y11" s="77">
        <v>0</v>
      </c>
      <c r="Z11" s="70">
        <v>0</v>
      </c>
      <c r="AA11" s="165"/>
      <c r="AB11" s="164"/>
      <c r="AC11" s="71"/>
      <c r="AD11" s="72"/>
      <c r="AE11" s="72"/>
      <c r="AF11" s="72"/>
      <c r="AG11" s="73"/>
      <c r="AH11" s="74"/>
      <c r="AI11" s="75"/>
    </row>
    <row r="12" spans="1:35" s="45" customFormat="1" ht="15.75" hidden="1" x14ac:dyDescent="0.25">
      <c r="A12" s="76">
        <v>10</v>
      </c>
      <c r="B12" s="76" t="s">
        <v>97</v>
      </c>
      <c r="C12" s="76" t="s">
        <v>98</v>
      </c>
      <c r="D12" s="76" t="s">
        <v>93</v>
      </c>
      <c r="E12" s="76" t="s">
        <v>105</v>
      </c>
      <c r="F12" s="76">
        <v>1</v>
      </c>
      <c r="G12" s="76">
        <v>1.1000000000000001</v>
      </c>
      <c r="H12" s="76" t="s">
        <v>103</v>
      </c>
      <c r="I12" s="76">
        <v>587</v>
      </c>
      <c r="J12" s="61">
        <v>0</v>
      </c>
      <c r="K12" s="62">
        <v>0</v>
      </c>
      <c r="L12" s="62">
        <v>0</v>
      </c>
      <c r="M12" s="63">
        <v>0</v>
      </c>
      <c r="N12" s="64">
        <v>0</v>
      </c>
      <c r="O12" s="65">
        <v>0</v>
      </c>
      <c r="P12" s="65">
        <v>0</v>
      </c>
      <c r="Q12" s="66">
        <v>0</v>
      </c>
      <c r="R12" s="67">
        <v>0</v>
      </c>
      <c r="S12" s="62">
        <v>0</v>
      </c>
      <c r="T12" s="62">
        <v>0</v>
      </c>
      <c r="U12" s="62">
        <v>0</v>
      </c>
      <c r="V12" s="62">
        <v>0</v>
      </c>
      <c r="W12" s="63">
        <v>0</v>
      </c>
      <c r="X12" s="64">
        <v>0</v>
      </c>
      <c r="Y12" s="77">
        <v>0</v>
      </c>
      <c r="Z12" s="70">
        <v>0</v>
      </c>
      <c r="AA12" s="162"/>
      <c r="AB12" s="164"/>
      <c r="AC12" s="71"/>
      <c r="AD12" s="72"/>
      <c r="AE12" s="72"/>
      <c r="AF12" s="72"/>
      <c r="AG12" s="73"/>
      <c r="AH12" s="74"/>
      <c r="AI12" s="75"/>
    </row>
    <row r="13" spans="1:35" s="45" customFormat="1" ht="15.75" hidden="1" x14ac:dyDescent="0.25">
      <c r="A13" s="76">
        <v>11</v>
      </c>
      <c r="B13" s="76" t="s">
        <v>97</v>
      </c>
      <c r="C13" s="76" t="s">
        <v>98</v>
      </c>
      <c r="D13" s="76" t="s">
        <v>93</v>
      </c>
      <c r="E13" s="76" t="s">
        <v>105</v>
      </c>
      <c r="F13" s="76">
        <v>1</v>
      </c>
      <c r="G13" s="76">
        <v>1.1000000000000001</v>
      </c>
      <c r="H13" s="76" t="s">
        <v>103</v>
      </c>
      <c r="I13" s="76">
        <v>605</v>
      </c>
      <c r="J13" s="61">
        <v>0</v>
      </c>
      <c r="K13" s="62">
        <v>0</v>
      </c>
      <c r="L13" s="62">
        <v>0</v>
      </c>
      <c r="M13" s="63">
        <v>0</v>
      </c>
      <c r="N13" s="64">
        <v>0</v>
      </c>
      <c r="O13" s="65">
        <v>0</v>
      </c>
      <c r="P13" s="65">
        <v>0</v>
      </c>
      <c r="Q13" s="66">
        <v>0</v>
      </c>
      <c r="R13" s="67">
        <v>0</v>
      </c>
      <c r="S13" s="62">
        <v>0</v>
      </c>
      <c r="T13" s="62">
        <v>0</v>
      </c>
      <c r="U13" s="62">
        <v>0</v>
      </c>
      <c r="V13" s="62">
        <v>0</v>
      </c>
      <c r="W13" s="63">
        <v>0</v>
      </c>
      <c r="X13" s="64">
        <v>0</v>
      </c>
      <c r="Y13" s="77">
        <v>0</v>
      </c>
      <c r="Z13" s="70">
        <v>0</v>
      </c>
      <c r="AA13" s="162"/>
      <c r="AB13" s="164"/>
      <c r="AC13" s="71"/>
      <c r="AD13" s="72"/>
      <c r="AE13" s="72"/>
      <c r="AF13" s="72"/>
      <c r="AG13" s="73"/>
      <c r="AH13" s="74"/>
      <c r="AI13" s="75"/>
    </row>
    <row r="14" spans="1:35" s="45" customFormat="1" ht="15.75" hidden="1" x14ac:dyDescent="0.25">
      <c r="A14" s="76">
        <v>12</v>
      </c>
      <c r="B14" s="76" t="s">
        <v>97</v>
      </c>
      <c r="C14" s="76" t="s">
        <v>98</v>
      </c>
      <c r="D14" s="76" t="s">
        <v>93</v>
      </c>
      <c r="E14" s="76" t="s">
        <v>105</v>
      </c>
      <c r="F14" s="76">
        <v>1</v>
      </c>
      <c r="G14" s="76">
        <v>1.1000000000000001</v>
      </c>
      <c r="H14" s="76" t="s">
        <v>103</v>
      </c>
      <c r="I14" s="76">
        <v>612</v>
      </c>
      <c r="J14" s="61">
        <v>0</v>
      </c>
      <c r="K14" s="62">
        <v>0</v>
      </c>
      <c r="L14" s="62">
        <v>0</v>
      </c>
      <c r="M14" s="63">
        <v>0</v>
      </c>
      <c r="N14" s="64">
        <v>0</v>
      </c>
      <c r="O14" s="65">
        <v>0</v>
      </c>
      <c r="P14" s="65">
        <v>0</v>
      </c>
      <c r="Q14" s="66">
        <v>0</v>
      </c>
      <c r="R14" s="67">
        <v>0</v>
      </c>
      <c r="S14" s="62">
        <v>0</v>
      </c>
      <c r="T14" s="62">
        <v>0</v>
      </c>
      <c r="U14" s="62">
        <v>0</v>
      </c>
      <c r="V14" s="62">
        <v>0</v>
      </c>
      <c r="W14" s="63">
        <v>0</v>
      </c>
      <c r="X14" s="64">
        <v>0</v>
      </c>
      <c r="Y14" s="77">
        <v>0</v>
      </c>
      <c r="Z14" s="70">
        <v>0</v>
      </c>
      <c r="AA14" s="162"/>
      <c r="AB14" s="164"/>
      <c r="AC14" s="71"/>
      <c r="AD14" s="72"/>
      <c r="AE14" s="72"/>
      <c r="AF14" s="72"/>
      <c r="AG14" s="73"/>
      <c r="AH14" s="74"/>
      <c r="AI14" s="75"/>
    </row>
    <row r="15" spans="1:35" s="45" customFormat="1" ht="15.75" hidden="1" x14ac:dyDescent="0.25">
      <c r="A15" s="76">
        <v>13</v>
      </c>
      <c r="B15" s="76" t="s">
        <v>97</v>
      </c>
      <c r="C15" s="76" t="s">
        <v>98</v>
      </c>
      <c r="D15" s="76" t="s">
        <v>93</v>
      </c>
      <c r="E15" s="76" t="s">
        <v>105</v>
      </c>
      <c r="F15" s="76">
        <v>1</v>
      </c>
      <c r="G15" s="76">
        <v>1.1000000000000001</v>
      </c>
      <c r="H15" s="76" t="s">
        <v>104</v>
      </c>
      <c r="I15" s="76">
        <v>521</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c r="AB15" s="164"/>
      <c r="AC15" s="71"/>
      <c r="AD15" s="72"/>
      <c r="AE15" s="72"/>
      <c r="AF15" s="72"/>
      <c r="AG15" s="73"/>
      <c r="AH15" s="74"/>
      <c r="AI15" s="75"/>
    </row>
    <row r="16" spans="1:35" s="45" customFormat="1" ht="15.75" hidden="1" x14ac:dyDescent="0.25">
      <c r="A16" s="76">
        <v>14</v>
      </c>
      <c r="B16" s="76" t="s">
        <v>97</v>
      </c>
      <c r="C16" s="76" t="s">
        <v>98</v>
      </c>
      <c r="D16" s="76" t="s">
        <v>93</v>
      </c>
      <c r="E16" s="76" t="s">
        <v>105</v>
      </c>
      <c r="F16" s="76">
        <v>1</v>
      </c>
      <c r="G16" s="76">
        <v>1.1000000000000001</v>
      </c>
      <c r="H16" s="76" t="s">
        <v>104</v>
      </c>
      <c r="I16" s="76">
        <v>586</v>
      </c>
      <c r="J16" s="61">
        <v>0</v>
      </c>
      <c r="K16" s="62">
        <v>0</v>
      </c>
      <c r="L16" s="62">
        <v>0</v>
      </c>
      <c r="M16" s="63">
        <v>0</v>
      </c>
      <c r="N16" s="64">
        <v>0</v>
      </c>
      <c r="O16" s="65">
        <v>0</v>
      </c>
      <c r="P16" s="65">
        <v>0</v>
      </c>
      <c r="Q16" s="66">
        <v>0</v>
      </c>
      <c r="R16" s="67">
        <v>0</v>
      </c>
      <c r="S16" s="62">
        <v>0</v>
      </c>
      <c r="T16" s="62">
        <v>0</v>
      </c>
      <c r="U16" s="62">
        <v>0</v>
      </c>
      <c r="V16" s="62">
        <v>0</v>
      </c>
      <c r="W16" s="63">
        <v>0</v>
      </c>
      <c r="X16" s="64">
        <v>0</v>
      </c>
      <c r="Y16" s="77">
        <v>0</v>
      </c>
      <c r="Z16" s="70">
        <v>0</v>
      </c>
      <c r="AA16" s="162"/>
      <c r="AB16" s="164"/>
      <c r="AC16" s="71"/>
      <c r="AD16" s="72"/>
      <c r="AE16" s="72"/>
      <c r="AF16" s="72"/>
      <c r="AG16" s="73"/>
      <c r="AH16" s="74"/>
      <c r="AI16" s="75"/>
    </row>
    <row r="17" spans="1:35" s="45" customFormat="1" ht="15.75" hidden="1" x14ac:dyDescent="0.25">
      <c r="A17" s="78">
        <v>15</v>
      </c>
      <c r="B17" s="78" t="s">
        <v>97</v>
      </c>
      <c r="C17" s="78" t="s">
        <v>98</v>
      </c>
      <c r="D17" s="78" t="s">
        <v>93</v>
      </c>
      <c r="E17" s="78" t="s">
        <v>105</v>
      </c>
      <c r="F17" s="78">
        <v>1</v>
      </c>
      <c r="G17" s="78">
        <v>1.1000000000000001</v>
      </c>
      <c r="H17" s="78" t="s">
        <v>104</v>
      </c>
      <c r="I17" s="78">
        <v>604</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15.75" hidden="1" x14ac:dyDescent="0.25">
      <c r="A18" s="76">
        <v>16</v>
      </c>
      <c r="B18" s="78" t="s">
        <v>97</v>
      </c>
      <c r="C18" s="78" t="s">
        <v>98</v>
      </c>
      <c r="D18" s="78" t="s">
        <v>93</v>
      </c>
      <c r="E18" s="78" t="s">
        <v>105</v>
      </c>
      <c r="F18" s="78">
        <v>1</v>
      </c>
      <c r="G18" s="78">
        <v>1.1000000000000001</v>
      </c>
      <c r="H18" s="78" t="s">
        <v>608</v>
      </c>
      <c r="I18" s="78">
        <v>463</v>
      </c>
      <c r="J18" s="79">
        <v>0</v>
      </c>
      <c r="K18" s="80">
        <v>0</v>
      </c>
      <c r="L18" s="80">
        <v>0</v>
      </c>
      <c r="M18" s="81">
        <v>0</v>
      </c>
      <c r="N18" s="82">
        <v>0</v>
      </c>
      <c r="O18" s="83">
        <v>0</v>
      </c>
      <c r="P18" s="83">
        <v>0</v>
      </c>
      <c r="Q18" s="84">
        <v>0</v>
      </c>
      <c r="R18" s="85">
        <v>0</v>
      </c>
      <c r="S18" s="80">
        <v>0</v>
      </c>
      <c r="T18" s="80">
        <v>0</v>
      </c>
      <c r="U18" s="80">
        <v>0</v>
      </c>
      <c r="V18" s="80">
        <v>0</v>
      </c>
      <c r="W18" s="81">
        <v>0</v>
      </c>
      <c r="X18" s="82">
        <v>0</v>
      </c>
      <c r="Y18" s="86">
        <v>0</v>
      </c>
      <c r="Z18" s="87">
        <v>0</v>
      </c>
      <c r="AA18" s="168"/>
      <c r="AB18" s="167"/>
      <c r="AC18" s="71"/>
      <c r="AD18" s="72"/>
      <c r="AE18" s="72"/>
      <c r="AF18" s="72"/>
      <c r="AG18" s="73"/>
      <c r="AH18" s="74"/>
      <c r="AI18" s="75"/>
    </row>
    <row r="19" spans="1:35" s="45" customFormat="1" ht="47.25" hidden="1" x14ac:dyDescent="0.25">
      <c r="A19" s="76">
        <v>17</v>
      </c>
      <c r="B19" s="78" t="s">
        <v>97</v>
      </c>
      <c r="C19" s="78" t="s">
        <v>98</v>
      </c>
      <c r="D19" s="78" t="s">
        <v>93</v>
      </c>
      <c r="E19" s="78" t="s">
        <v>105</v>
      </c>
      <c r="F19" s="78">
        <v>1</v>
      </c>
      <c r="G19" s="78">
        <v>1.1000000000000001</v>
      </c>
      <c r="H19" s="78" t="s">
        <v>608</v>
      </c>
      <c r="I19" s="78">
        <v>618</v>
      </c>
      <c r="J19" s="79">
        <v>0</v>
      </c>
      <c r="K19" s="80">
        <v>0</v>
      </c>
      <c r="L19" s="80">
        <v>0</v>
      </c>
      <c r="M19" s="81">
        <v>1</v>
      </c>
      <c r="N19" s="82">
        <v>0</v>
      </c>
      <c r="O19" s="83">
        <v>0</v>
      </c>
      <c r="P19" s="83">
        <v>0</v>
      </c>
      <c r="Q19" s="84">
        <v>0</v>
      </c>
      <c r="R19" s="85">
        <v>0</v>
      </c>
      <c r="S19" s="80">
        <v>0</v>
      </c>
      <c r="T19" s="80">
        <v>0</v>
      </c>
      <c r="U19" s="80">
        <v>0</v>
      </c>
      <c r="V19" s="91">
        <v>0</v>
      </c>
      <c r="W19" s="81">
        <v>0</v>
      </c>
      <c r="X19" s="82">
        <v>0</v>
      </c>
      <c r="Y19" s="86">
        <v>0</v>
      </c>
      <c r="Z19" s="87">
        <v>1</v>
      </c>
      <c r="AA19" s="166" t="s">
        <v>609</v>
      </c>
      <c r="AB19" s="167"/>
      <c r="AC19" s="71"/>
      <c r="AD19" s="72"/>
      <c r="AE19" s="72"/>
      <c r="AF19" s="72"/>
      <c r="AG19" s="73"/>
      <c r="AH19" s="74"/>
      <c r="AI19" s="75"/>
    </row>
    <row r="20" spans="1:35" s="45" customFormat="1" ht="31.5" hidden="1" x14ac:dyDescent="0.25">
      <c r="A20" s="78">
        <v>18</v>
      </c>
      <c r="B20" s="78" t="s">
        <v>97</v>
      </c>
      <c r="C20" s="78" t="s">
        <v>98</v>
      </c>
      <c r="D20" s="78" t="s">
        <v>93</v>
      </c>
      <c r="E20" s="78" t="s">
        <v>105</v>
      </c>
      <c r="F20" s="78">
        <v>1</v>
      </c>
      <c r="G20" s="78">
        <v>1.1000000000000001</v>
      </c>
      <c r="H20" s="78" t="s">
        <v>608</v>
      </c>
      <c r="I20" s="78">
        <v>628</v>
      </c>
      <c r="J20" s="79">
        <v>0</v>
      </c>
      <c r="K20" s="80">
        <v>0</v>
      </c>
      <c r="L20" s="80">
        <v>0</v>
      </c>
      <c r="M20" s="81">
        <v>0</v>
      </c>
      <c r="N20" s="82">
        <v>0</v>
      </c>
      <c r="O20" s="83">
        <v>0</v>
      </c>
      <c r="P20" s="83">
        <v>0</v>
      </c>
      <c r="Q20" s="84">
        <v>0</v>
      </c>
      <c r="R20" s="85">
        <v>1</v>
      </c>
      <c r="S20" s="80">
        <v>0</v>
      </c>
      <c r="T20" s="80">
        <v>0</v>
      </c>
      <c r="U20" s="80">
        <v>0</v>
      </c>
      <c r="V20" s="80">
        <v>0</v>
      </c>
      <c r="W20" s="81">
        <v>0</v>
      </c>
      <c r="X20" s="82">
        <v>0</v>
      </c>
      <c r="Y20" s="86">
        <v>0</v>
      </c>
      <c r="Z20" s="87">
        <v>1</v>
      </c>
      <c r="AA20" s="166" t="s">
        <v>610</v>
      </c>
      <c r="AB20" s="167"/>
      <c r="AC20" s="71"/>
      <c r="AD20" s="72"/>
      <c r="AE20" s="72"/>
      <c r="AF20" s="72"/>
      <c r="AG20" s="73"/>
      <c r="AH20" s="74"/>
      <c r="AI20" s="75"/>
    </row>
    <row r="21" spans="1:35" s="45" customFormat="1" ht="15.75" hidden="1" x14ac:dyDescent="0.25">
      <c r="A21" s="76">
        <v>19</v>
      </c>
      <c r="B21" s="78" t="s">
        <v>97</v>
      </c>
      <c r="C21" s="78" t="s">
        <v>98</v>
      </c>
      <c r="D21" s="78" t="s">
        <v>93</v>
      </c>
      <c r="E21" s="78" t="s">
        <v>105</v>
      </c>
      <c r="F21" s="78">
        <v>1</v>
      </c>
      <c r="G21" s="78">
        <v>1.1000000000000001</v>
      </c>
      <c r="H21" s="78" t="s">
        <v>608</v>
      </c>
      <c r="I21" s="78">
        <v>642</v>
      </c>
      <c r="J21" s="79">
        <v>0</v>
      </c>
      <c r="K21" s="80">
        <v>0</v>
      </c>
      <c r="L21" s="80">
        <v>0</v>
      </c>
      <c r="M21" s="81">
        <v>0</v>
      </c>
      <c r="N21" s="82">
        <v>0</v>
      </c>
      <c r="O21" s="83">
        <v>0</v>
      </c>
      <c r="P21" s="83">
        <v>0</v>
      </c>
      <c r="Q21" s="84">
        <v>0</v>
      </c>
      <c r="R21" s="85">
        <v>0</v>
      </c>
      <c r="S21" s="80">
        <v>0</v>
      </c>
      <c r="T21" s="80">
        <v>0</v>
      </c>
      <c r="U21" s="80">
        <v>0</v>
      </c>
      <c r="V21" s="80">
        <v>0</v>
      </c>
      <c r="W21" s="81">
        <v>0</v>
      </c>
      <c r="X21" s="82">
        <v>0</v>
      </c>
      <c r="Y21" s="86">
        <v>0</v>
      </c>
      <c r="Z21" s="87">
        <v>0</v>
      </c>
      <c r="AA21" s="166"/>
      <c r="AB21" s="167"/>
      <c r="AC21" s="92"/>
      <c r="AD21" s="93"/>
      <c r="AE21" s="93"/>
      <c r="AF21" s="93"/>
      <c r="AG21" s="94"/>
      <c r="AH21" s="95"/>
      <c r="AI21" s="96"/>
    </row>
    <row r="22" spans="1:35" s="45" customFormat="1" ht="15.75" hidden="1" x14ac:dyDescent="0.25">
      <c r="A22" s="76">
        <v>20</v>
      </c>
      <c r="B22" s="78" t="s">
        <v>97</v>
      </c>
      <c r="C22" s="78" t="s">
        <v>98</v>
      </c>
      <c r="D22" s="78" t="s">
        <v>93</v>
      </c>
      <c r="E22" s="78" t="s">
        <v>105</v>
      </c>
      <c r="F22" s="78">
        <v>1</v>
      </c>
      <c r="G22" s="78">
        <v>1.1000000000000001</v>
      </c>
      <c r="H22" s="78" t="s">
        <v>611</v>
      </c>
      <c r="I22" s="78">
        <v>478</v>
      </c>
      <c r="J22" s="79">
        <v>0</v>
      </c>
      <c r="K22" s="80">
        <v>0</v>
      </c>
      <c r="L22" s="80">
        <v>0</v>
      </c>
      <c r="M22" s="81">
        <v>0</v>
      </c>
      <c r="N22" s="82">
        <v>0</v>
      </c>
      <c r="O22" s="83">
        <v>0</v>
      </c>
      <c r="P22" s="83">
        <v>0</v>
      </c>
      <c r="Q22" s="84">
        <v>0</v>
      </c>
      <c r="R22" s="85">
        <v>0</v>
      </c>
      <c r="S22" s="80">
        <v>0</v>
      </c>
      <c r="T22" s="80">
        <v>0</v>
      </c>
      <c r="U22" s="80">
        <v>0</v>
      </c>
      <c r="V22" s="80">
        <v>0</v>
      </c>
      <c r="W22" s="81">
        <v>0</v>
      </c>
      <c r="X22" s="82">
        <v>0</v>
      </c>
      <c r="Y22" s="86">
        <v>0</v>
      </c>
      <c r="Z22" s="87">
        <v>0</v>
      </c>
      <c r="AA22" s="166"/>
      <c r="AB22" s="167"/>
      <c r="AC22" s="71"/>
      <c r="AD22" s="72"/>
      <c r="AE22" s="72"/>
      <c r="AF22" s="72"/>
      <c r="AG22" s="73"/>
      <c r="AH22" s="74"/>
      <c r="AI22" s="75"/>
    </row>
    <row r="23" spans="1:35" s="45" customFormat="1" ht="15.75" hidden="1" x14ac:dyDescent="0.25">
      <c r="A23" s="78">
        <v>21</v>
      </c>
      <c r="B23" s="78" t="s">
        <v>97</v>
      </c>
      <c r="C23" s="78" t="s">
        <v>98</v>
      </c>
      <c r="D23" s="78" t="s">
        <v>93</v>
      </c>
      <c r="E23" s="78" t="s">
        <v>105</v>
      </c>
      <c r="F23" s="78">
        <v>1</v>
      </c>
      <c r="G23" s="78">
        <v>1.1000000000000001</v>
      </c>
      <c r="H23" s="78" t="s">
        <v>611</v>
      </c>
      <c r="I23" s="78">
        <v>527</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hidden="1" x14ac:dyDescent="0.25">
      <c r="A24" s="76">
        <v>22</v>
      </c>
      <c r="B24" s="78" t="s">
        <v>97</v>
      </c>
      <c r="C24" s="78" t="s">
        <v>98</v>
      </c>
      <c r="D24" s="78" t="s">
        <v>93</v>
      </c>
      <c r="E24" s="78" t="s">
        <v>105</v>
      </c>
      <c r="F24" s="78">
        <v>1</v>
      </c>
      <c r="G24" s="78">
        <v>1.1000000000000001</v>
      </c>
      <c r="H24" s="78" t="s">
        <v>611</v>
      </c>
      <c r="I24" s="78">
        <v>539</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15.75" hidden="1" x14ac:dyDescent="0.25">
      <c r="A25" s="76">
        <v>23</v>
      </c>
      <c r="B25" s="78" t="s">
        <v>97</v>
      </c>
      <c r="C25" s="78" t="s">
        <v>98</v>
      </c>
      <c r="D25" s="78" t="s">
        <v>93</v>
      </c>
      <c r="E25" s="78" t="s">
        <v>105</v>
      </c>
      <c r="F25" s="78">
        <v>1</v>
      </c>
      <c r="G25" s="78">
        <v>1.1000000000000001</v>
      </c>
      <c r="H25" s="78" t="s">
        <v>611</v>
      </c>
      <c r="I25" s="78">
        <v>641</v>
      </c>
      <c r="J25" s="79">
        <v>0</v>
      </c>
      <c r="K25" s="80">
        <v>0</v>
      </c>
      <c r="L25" s="80">
        <v>0</v>
      </c>
      <c r="M25" s="81">
        <v>0</v>
      </c>
      <c r="N25" s="82">
        <v>0</v>
      </c>
      <c r="O25" s="83">
        <v>0</v>
      </c>
      <c r="P25" s="83">
        <v>0</v>
      </c>
      <c r="Q25" s="84">
        <v>0</v>
      </c>
      <c r="R25" s="85">
        <v>0</v>
      </c>
      <c r="S25" s="80">
        <v>0</v>
      </c>
      <c r="T25" s="80">
        <v>0</v>
      </c>
      <c r="U25" s="80">
        <v>0</v>
      </c>
      <c r="V25" s="80">
        <v>0</v>
      </c>
      <c r="W25" s="81">
        <v>0</v>
      </c>
      <c r="X25" s="82">
        <v>0</v>
      </c>
      <c r="Y25" s="86">
        <v>0</v>
      </c>
      <c r="Z25" s="87">
        <v>0</v>
      </c>
      <c r="AA25" s="166"/>
      <c r="AB25" s="167"/>
      <c r="AC25" s="71"/>
      <c r="AD25" s="72"/>
      <c r="AE25" s="72"/>
      <c r="AF25" s="72"/>
      <c r="AG25" s="73"/>
      <c r="AH25" s="74"/>
      <c r="AI25" s="75"/>
    </row>
    <row r="26" spans="1:35" s="45" customFormat="1" ht="15.75" hidden="1" x14ac:dyDescent="0.25">
      <c r="A26" s="78">
        <v>24</v>
      </c>
      <c r="B26" s="78" t="s">
        <v>97</v>
      </c>
      <c r="C26" s="78" t="s">
        <v>98</v>
      </c>
      <c r="D26" s="78" t="s">
        <v>93</v>
      </c>
      <c r="E26" s="78" t="s">
        <v>105</v>
      </c>
      <c r="F26" s="78">
        <v>1</v>
      </c>
      <c r="G26" s="78">
        <v>1.1000000000000001</v>
      </c>
      <c r="H26" s="78" t="s">
        <v>612</v>
      </c>
      <c r="I26" s="78">
        <v>482</v>
      </c>
      <c r="J26" s="79">
        <v>0</v>
      </c>
      <c r="K26" s="80">
        <v>0</v>
      </c>
      <c r="L26" s="80">
        <v>0</v>
      </c>
      <c r="M26" s="81">
        <v>0</v>
      </c>
      <c r="N26" s="82">
        <v>0</v>
      </c>
      <c r="O26" s="83">
        <v>0</v>
      </c>
      <c r="P26" s="83">
        <v>0</v>
      </c>
      <c r="Q26" s="84">
        <v>0</v>
      </c>
      <c r="R26" s="85">
        <v>0</v>
      </c>
      <c r="S26" s="80">
        <v>0</v>
      </c>
      <c r="T26" s="80">
        <v>0</v>
      </c>
      <c r="U26" s="80">
        <v>0</v>
      </c>
      <c r="V26" s="80">
        <v>0</v>
      </c>
      <c r="W26" s="81">
        <v>0</v>
      </c>
      <c r="X26" s="82">
        <v>0</v>
      </c>
      <c r="Y26" s="86">
        <v>0</v>
      </c>
      <c r="Z26" s="87">
        <v>0</v>
      </c>
      <c r="AA26" s="166"/>
      <c r="AB26" s="167"/>
      <c r="AC26" s="92"/>
      <c r="AD26" s="93"/>
      <c r="AE26" s="93"/>
      <c r="AF26" s="93"/>
      <c r="AG26" s="94"/>
      <c r="AH26" s="95"/>
      <c r="AI26" s="96"/>
    </row>
    <row r="27" spans="1:35" s="45" customFormat="1" ht="15.75" hidden="1" x14ac:dyDescent="0.25">
      <c r="A27" s="76">
        <v>25</v>
      </c>
      <c r="B27" s="78" t="s">
        <v>97</v>
      </c>
      <c r="C27" s="78" t="s">
        <v>98</v>
      </c>
      <c r="D27" s="78" t="s">
        <v>93</v>
      </c>
      <c r="E27" s="78" t="s">
        <v>105</v>
      </c>
      <c r="F27" s="78">
        <v>1</v>
      </c>
      <c r="G27" s="78">
        <v>1.1000000000000001</v>
      </c>
      <c r="H27" s="78" t="s">
        <v>612</v>
      </c>
      <c r="I27" s="78">
        <v>589</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c r="AB27" s="167"/>
      <c r="AC27" s="71"/>
      <c r="AD27" s="72"/>
      <c r="AE27" s="72"/>
      <c r="AF27" s="72"/>
      <c r="AG27" s="73"/>
      <c r="AH27" s="74"/>
      <c r="AI27" s="75"/>
    </row>
    <row r="28" spans="1:35" s="45" customFormat="1" ht="15.75" hidden="1" x14ac:dyDescent="0.25">
      <c r="A28" s="76">
        <v>26</v>
      </c>
      <c r="B28" s="78" t="s">
        <v>97</v>
      </c>
      <c r="C28" s="78" t="s">
        <v>98</v>
      </c>
      <c r="D28" s="78" t="s">
        <v>93</v>
      </c>
      <c r="E28" s="78" t="s">
        <v>105</v>
      </c>
      <c r="F28" s="78">
        <v>1</v>
      </c>
      <c r="G28" s="78">
        <v>1.1000000000000001</v>
      </c>
      <c r="H28" s="78" t="s">
        <v>612</v>
      </c>
      <c r="I28" s="78">
        <v>607</v>
      </c>
      <c r="J28" s="79">
        <v>0</v>
      </c>
      <c r="K28" s="80">
        <v>0</v>
      </c>
      <c r="L28" s="80">
        <v>0</v>
      </c>
      <c r="M28" s="81">
        <v>0</v>
      </c>
      <c r="N28" s="82">
        <v>0</v>
      </c>
      <c r="O28" s="83">
        <v>0</v>
      </c>
      <c r="P28" s="83">
        <v>0</v>
      </c>
      <c r="Q28" s="84">
        <v>0</v>
      </c>
      <c r="R28" s="85">
        <v>0</v>
      </c>
      <c r="S28" s="80">
        <v>0</v>
      </c>
      <c r="T28" s="80">
        <v>0</v>
      </c>
      <c r="U28" s="80">
        <v>0</v>
      </c>
      <c r="V28" s="80">
        <v>0</v>
      </c>
      <c r="W28" s="81">
        <v>0</v>
      </c>
      <c r="X28" s="82">
        <v>0</v>
      </c>
      <c r="Y28" s="86">
        <v>0</v>
      </c>
      <c r="Z28" s="87">
        <v>0</v>
      </c>
      <c r="AA28" s="166"/>
      <c r="AB28" s="167"/>
      <c r="AC28" s="71"/>
      <c r="AD28" s="72"/>
      <c r="AE28" s="72"/>
      <c r="AF28" s="72"/>
      <c r="AG28" s="73"/>
      <c r="AH28" s="74"/>
      <c r="AI28" s="75"/>
    </row>
    <row r="29" spans="1:35" s="45" customFormat="1" ht="15.75" hidden="1" x14ac:dyDescent="0.25">
      <c r="A29" s="78">
        <v>27</v>
      </c>
      <c r="B29" s="78" t="s">
        <v>97</v>
      </c>
      <c r="C29" s="78" t="s">
        <v>98</v>
      </c>
      <c r="D29" s="78" t="s">
        <v>93</v>
      </c>
      <c r="E29" s="78" t="s">
        <v>105</v>
      </c>
      <c r="F29" s="78">
        <v>1</v>
      </c>
      <c r="G29" s="78">
        <v>1.1000000000000001</v>
      </c>
      <c r="H29" s="78" t="s">
        <v>612</v>
      </c>
      <c r="I29" s="78">
        <v>608</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6">
        <v>28</v>
      </c>
      <c r="B30" s="78" t="s">
        <v>97</v>
      </c>
      <c r="C30" s="78" t="s">
        <v>98</v>
      </c>
      <c r="D30" s="78" t="s">
        <v>93</v>
      </c>
      <c r="E30" s="78" t="s">
        <v>105</v>
      </c>
      <c r="F30" s="78">
        <v>1</v>
      </c>
      <c r="G30" s="78">
        <v>1.1000000000000001</v>
      </c>
      <c r="H30" s="78" t="s">
        <v>612</v>
      </c>
      <c r="I30" s="78">
        <v>614</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c r="AB30" s="167"/>
      <c r="AC30" s="71"/>
      <c r="AD30" s="72"/>
      <c r="AE30" s="72"/>
      <c r="AF30" s="72"/>
      <c r="AG30" s="73"/>
      <c r="AH30" s="74"/>
      <c r="AI30" s="75"/>
    </row>
    <row r="31" spans="1:35" s="45" customFormat="1" ht="47.25" x14ac:dyDescent="0.25">
      <c r="A31" s="76">
        <v>29</v>
      </c>
      <c r="B31" s="78" t="s">
        <v>97</v>
      </c>
      <c r="C31" s="78" t="s">
        <v>98</v>
      </c>
      <c r="D31" s="78" t="s">
        <v>93</v>
      </c>
      <c r="E31" s="78" t="s">
        <v>105</v>
      </c>
      <c r="F31" s="78">
        <v>1</v>
      </c>
      <c r="G31" s="78">
        <v>1.1000000000000001</v>
      </c>
      <c r="H31" s="78" t="s">
        <v>613</v>
      </c>
      <c r="I31" s="78">
        <v>471</v>
      </c>
      <c r="J31" s="79">
        <v>1</v>
      </c>
      <c r="K31" s="80">
        <v>0</v>
      </c>
      <c r="L31" s="80">
        <v>0</v>
      </c>
      <c r="M31" s="81">
        <v>0</v>
      </c>
      <c r="N31" s="82">
        <v>0</v>
      </c>
      <c r="O31" s="83">
        <v>0</v>
      </c>
      <c r="P31" s="83">
        <v>0</v>
      </c>
      <c r="Q31" s="84">
        <v>0</v>
      </c>
      <c r="R31" s="85">
        <v>0</v>
      </c>
      <c r="S31" s="80">
        <v>0</v>
      </c>
      <c r="T31" s="80">
        <v>0</v>
      </c>
      <c r="U31" s="80">
        <v>0</v>
      </c>
      <c r="V31" s="80">
        <v>0</v>
      </c>
      <c r="W31" s="81">
        <v>0</v>
      </c>
      <c r="X31" s="82">
        <v>0</v>
      </c>
      <c r="Y31" s="86">
        <v>0</v>
      </c>
      <c r="Z31" s="87">
        <v>1</v>
      </c>
      <c r="AA31" s="166" t="s">
        <v>614</v>
      </c>
      <c r="AB31" s="167"/>
      <c r="AC31" s="71"/>
      <c r="AD31" s="72"/>
      <c r="AE31" s="72"/>
      <c r="AF31" s="72"/>
      <c r="AG31" s="73"/>
      <c r="AH31" s="74"/>
      <c r="AI31" s="75"/>
    </row>
    <row r="32" spans="1:35" s="45" customFormat="1" ht="47.25" x14ac:dyDescent="0.25">
      <c r="A32" s="78">
        <v>30</v>
      </c>
      <c r="B32" s="78" t="s">
        <v>97</v>
      </c>
      <c r="C32" s="78" t="s">
        <v>98</v>
      </c>
      <c r="D32" s="78" t="s">
        <v>93</v>
      </c>
      <c r="E32" s="78" t="s">
        <v>105</v>
      </c>
      <c r="F32" s="78">
        <v>1</v>
      </c>
      <c r="G32" s="78">
        <v>1.1000000000000001</v>
      </c>
      <c r="H32" s="78" t="s">
        <v>613</v>
      </c>
      <c r="I32" s="78">
        <v>484</v>
      </c>
      <c r="J32" s="79">
        <v>1</v>
      </c>
      <c r="K32" s="80">
        <v>0</v>
      </c>
      <c r="L32" s="80">
        <v>0</v>
      </c>
      <c r="M32" s="81">
        <v>0</v>
      </c>
      <c r="N32" s="82">
        <v>0</v>
      </c>
      <c r="O32" s="83">
        <v>0</v>
      </c>
      <c r="P32" s="83">
        <v>0</v>
      </c>
      <c r="Q32" s="84">
        <v>0</v>
      </c>
      <c r="R32" s="85">
        <v>0</v>
      </c>
      <c r="S32" s="80">
        <v>0</v>
      </c>
      <c r="T32" s="80">
        <v>0</v>
      </c>
      <c r="U32" s="80">
        <v>0</v>
      </c>
      <c r="V32" s="80">
        <v>0</v>
      </c>
      <c r="W32" s="81">
        <v>0</v>
      </c>
      <c r="X32" s="82">
        <v>0</v>
      </c>
      <c r="Y32" s="86">
        <v>0</v>
      </c>
      <c r="Z32" s="87">
        <v>1</v>
      </c>
      <c r="AA32" s="166" t="s">
        <v>614</v>
      </c>
      <c r="AB32" s="167"/>
      <c r="AC32" s="71"/>
      <c r="AD32" s="72"/>
      <c r="AE32" s="72"/>
      <c r="AF32" s="72"/>
      <c r="AG32" s="73"/>
      <c r="AH32" s="74"/>
      <c r="AI32" s="75"/>
    </row>
    <row r="33" spans="1:35" s="45" customFormat="1" ht="15.75" hidden="1" x14ac:dyDescent="0.25">
      <c r="A33" s="76">
        <v>31</v>
      </c>
      <c r="B33" s="78" t="s">
        <v>97</v>
      </c>
      <c r="C33" s="78" t="s">
        <v>98</v>
      </c>
      <c r="D33" s="78" t="s">
        <v>93</v>
      </c>
      <c r="E33" s="78" t="s">
        <v>105</v>
      </c>
      <c r="F33" s="78">
        <v>1</v>
      </c>
      <c r="G33" s="78">
        <v>1.1000000000000001</v>
      </c>
      <c r="H33" s="78" t="s">
        <v>615</v>
      </c>
      <c r="I33" s="78">
        <v>535</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47.25" x14ac:dyDescent="0.25">
      <c r="A34" s="76">
        <v>32</v>
      </c>
      <c r="B34" s="78" t="s">
        <v>97</v>
      </c>
      <c r="C34" s="78" t="s">
        <v>98</v>
      </c>
      <c r="D34" s="78" t="s">
        <v>93</v>
      </c>
      <c r="E34" s="78" t="s">
        <v>105</v>
      </c>
      <c r="F34" s="78">
        <v>1</v>
      </c>
      <c r="G34" s="78">
        <v>1.1000000000000001</v>
      </c>
      <c r="H34" s="78" t="s">
        <v>615</v>
      </c>
      <c r="I34" s="78">
        <v>545</v>
      </c>
      <c r="J34" s="79">
        <v>1</v>
      </c>
      <c r="K34" s="80">
        <v>0</v>
      </c>
      <c r="L34" s="80">
        <v>0</v>
      </c>
      <c r="M34" s="81">
        <v>0</v>
      </c>
      <c r="N34" s="82">
        <v>0</v>
      </c>
      <c r="O34" s="83">
        <v>0</v>
      </c>
      <c r="P34" s="83">
        <v>0</v>
      </c>
      <c r="Q34" s="84">
        <v>0</v>
      </c>
      <c r="R34" s="85">
        <v>0</v>
      </c>
      <c r="S34" s="80">
        <v>0</v>
      </c>
      <c r="T34" s="80">
        <v>0</v>
      </c>
      <c r="U34" s="80">
        <v>0</v>
      </c>
      <c r="V34" s="80">
        <v>0</v>
      </c>
      <c r="W34" s="81">
        <v>0</v>
      </c>
      <c r="X34" s="82">
        <v>0</v>
      </c>
      <c r="Y34" s="86">
        <v>0</v>
      </c>
      <c r="Z34" s="87">
        <v>1</v>
      </c>
      <c r="AA34" s="166" t="s">
        <v>616</v>
      </c>
      <c r="AB34" s="167"/>
      <c r="AC34" s="71"/>
      <c r="AD34" s="72"/>
      <c r="AE34" s="72"/>
      <c r="AF34" s="72"/>
      <c r="AG34" s="73"/>
      <c r="AH34" s="74"/>
      <c r="AI34" s="75"/>
    </row>
    <row r="35" spans="1:35" s="45" customFormat="1" ht="15.75" hidden="1" x14ac:dyDescent="0.25">
      <c r="A35" s="78">
        <v>33</v>
      </c>
      <c r="B35" s="78" t="s">
        <v>97</v>
      </c>
      <c r="C35" s="78" t="s">
        <v>98</v>
      </c>
      <c r="D35" s="78" t="s">
        <v>93</v>
      </c>
      <c r="E35" s="78" t="s">
        <v>105</v>
      </c>
      <c r="F35" s="78">
        <v>1</v>
      </c>
      <c r="G35" s="78">
        <v>1.2</v>
      </c>
      <c r="H35" s="78" t="s">
        <v>617</v>
      </c>
      <c r="I35" s="78">
        <v>487</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6">
        <v>34</v>
      </c>
      <c r="B36" s="78" t="s">
        <v>97</v>
      </c>
      <c r="C36" s="78" t="s">
        <v>98</v>
      </c>
      <c r="D36" s="78" t="s">
        <v>93</v>
      </c>
      <c r="E36" s="78" t="s">
        <v>105</v>
      </c>
      <c r="F36" s="78">
        <v>1</v>
      </c>
      <c r="G36" s="78">
        <v>1.2</v>
      </c>
      <c r="H36" s="78" t="s">
        <v>617</v>
      </c>
      <c r="I36" s="78">
        <v>495</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6">
        <v>35</v>
      </c>
      <c r="B37" s="78" t="s">
        <v>97</v>
      </c>
      <c r="C37" s="78" t="s">
        <v>98</v>
      </c>
      <c r="D37" s="78" t="s">
        <v>93</v>
      </c>
      <c r="E37" s="78" t="s">
        <v>105</v>
      </c>
      <c r="F37" s="78">
        <v>1</v>
      </c>
      <c r="G37" s="78">
        <v>1.2</v>
      </c>
      <c r="H37" s="78" t="s">
        <v>617</v>
      </c>
      <c r="I37" s="78">
        <v>551</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97</v>
      </c>
      <c r="C38" s="78" t="s">
        <v>98</v>
      </c>
      <c r="D38" s="78" t="s">
        <v>93</v>
      </c>
      <c r="E38" s="78" t="s">
        <v>105</v>
      </c>
      <c r="F38" s="78">
        <v>1</v>
      </c>
      <c r="G38" s="78">
        <v>1.2</v>
      </c>
      <c r="H38" s="78" t="s">
        <v>617</v>
      </c>
      <c r="I38" s="78">
        <v>626</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6">
        <v>37</v>
      </c>
      <c r="B39" s="78" t="s">
        <v>97</v>
      </c>
      <c r="C39" s="78" t="s">
        <v>98</v>
      </c>
      <c r="D39" s="78" t="s">
        <v>93</v>
      </c>
      <c r="E39" s="78" t="s">
        <v>105</v>
      </c>
      <c r="F39" s="78">
        <v>1</v>
      </c>
      <c r="G39" s="78">
        <v>1.2</v>
      </c>
      <c r="H39" s="78" t="s">
        <v>617</v>
      </c>
      <c r="I39" s="78">
        <v>629</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6">
        <v>38</v>
      </c>
      <c r="B40" s="78" t="s">
        <v>97</v>
      </c>
      <c r="C40" s="78" t="s">
        <v>98</v>
      </c>
      <c r="D40" s="78" t="s">
        <v>93</v>
      </c>
      <c r="E40" s="78" t="s">
        <v>105</v>
      </c>
      <c r="F40" s="78">
        <v>1</v>
      </c>
      <c r="G40" s="78">
        <v>1.2</v>
      </c>
      <c r="H40" s="78" t="s">
        <v>618</v>
      </c>
      <c r="I40" s="78">
        <v>489</v>
      </c>
      <c r="J40" s="79">
        <v>0</v>
      </c>
      <c r="K40" s="80">
        <v>0</v>
      </c>
      <c r="L40" s="80">
        <v>0</v>
      </c>
      <c r="M40" s="81">
        <v>0</v>
      </c>
      <c r="N40" s="82">
        <v>0</v>
      </c>
      <c r="O40" s="83">
        <v>0</v>
      </c>
      <c r="P40" s="83">
        <v>0</v>
      </c>
      <c r="Q40" s="84">
        <v>0</v>
      </c>
      <c r="R40" s="85">
        <v>0</v>
      </c>
      <c r="S40" s="80">
        <v>0</v>
      </c>
      <c r="T40" s="80">
        <v>0</v>
      </c>
      <c r="U40" s="80">
        <v>0</v>
      </c>
      <c r="V40" s="80">
        <v>0</v>
      </c>
      <c r="W40" s="81">
        <v>0</v>
      </c>
      <c r="X40" s="82">
        <v>0</v>
      </c>
      <c r="Y40" s="86">
        <v>0</v>
      </c>
      <c r="Z40" s="87">
        <v>0</v>
      </c>
      <c r="AA40" s="166"/>
      <c r="AB40" s="167"/>
      <c r="AC40" s="71"/>
      <c r="AD40" s="72"/>
      <c r="AE40" s="72"/>
      <c r="AF40" s="72"/>
      <c r="AG40" s="73"/>
      <c r="AH40" s="74"/>
      <c r="AI40" s="75"/>
    </row>
    <row r="41" spans="1:35" s="45" customFormat="1" ht="15.75" hidden="1" x14ac:dyDescent="0.25">
      <c r="A41" s="78">
        <v>39</v>
      </c>
      <c r="B41" s="78" t="s">
        <v>97</v>
      </c>
      <c r="C41" s="78" t="s">
        <v>98</v>
      </c>
      <c r="D41" s="78" t="s">
        <v>93</v>
      </c>
      <c r="E41" s="78" t="s">
        <v>105</v>
      </c>
      <c r="F41" s="78">
        <v>1</v>
      </c>
      <c r="G41" s="78">
        <v>1.2</v>
      </c>
      <c r="H41" s="78" t="s">
        <v>618</v>
      </c>
      <c r="I41" s="78">
        <v>492</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6">
        <v>40</v>
      </c>
      <c r="B42" s="78" t="s">
        <v>97</v>
      </c>
      <c r="C42" s="78" t="s">
        <v>98</v>
      </c>
      <c r="D42" s="78" t="s">
        <v>93</v>
      </c>
      <c r="E42" s="78" t="s">
        <v>105</v>
      </c>
      <c r="F42" s="78">
        <v>1</v>
      </c>
      <c r="G42" s="78">
        <v>1.2</v>
      </c>
      <c r="H42" s="78" t="s">
        <v>618</v>
      </c>
      <c r="I42" s="78">
        <v>553</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6">
        <v>41</v>
      </c>
      <c r="B43" s="78" t="s">
        <v>97</v>
      </c>
      <c r="C43" s="78" t="s">
        <v>98</v>
      </c>
      <c r="D43" s="78" t="s">
        <v>93</v>
      </c>
      <c r="E43" s="78" t="s">
        <v>105</v>
      </c>
      <c r="F43" s="78">
        <v>1</v>
      </c>
      <c r="G43" s="78">
        <v>1.2</v>
      </c>
      <c r="H43" s="78" t="s">
        <v>618</v>
      </c>
      <c r="I43" s="78">
        <v>590</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hidden="1" x14ac:dyDescent="0.25">
      <c r="A44" s="78">
        <v>42</v>
      </c>
      <c r="B44" s="78" t="s">
        <v>97</v>
      </c>
      <c r="C44" s="78" t="s">
        <v>98</v>
      </c>
      <c r="D44" s="78" t="s">
        <v>93</v>
      </c>
      <c r="E44" s="78" t="s">
        <v>105</v>
      </c>
      <c r="F44" s="78">
        <v>1</v>
      </c>
      <c r="G44" s="78">
        <v>1.2</v>
      </c>
      <c r="H44" s="78" t="s">
        <v>619</v>
      </c>
      <c r="I44" s="78">
        <v>483</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6">
        <v>43</v>
      </c>
      <c r="B45" s="78" t="s">
        <v>97</v>
      </c>
      <c r="C45" s="78" t="s">
        <v>98</v>
      </c>
      <c r="D45" s="78" t="s">
        <v>93</v>
      </c>
      <c r="E45" s="78" t="s">
        <v>105</v>
      </c>
      <c r="F45" s="78">
        <v>1</v>
      </c>
      <c r="G45" s="78">
        <v>1.2</v>
      </c>
      <c r="H45" s="78" t="s">
        <v>619</v>
      </c>
      <c r="I45" s="78">
        <v>488</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15.75" hidden="1" x14ac:dyDescent="0.25">
      <c r="A46" s="76">
        <v>44</v>
      </c>
      <c r="B46" s="78" t="s">
        <v>97</v>
      </c>
      <c r="C46" s="78" t="s">
        <v>98</v>
      </c>
      <c r="D46" s="78" t="s">
        <v>93</v>
      </c>
      <c r="E46" s="78" t="s">
        <v>105</v>
      </c>
      <c r="F46" s="78">
        <v>1</v>
      </c>
      <c r="G46" s="78">
        <v>1.2</v>
      </c>
      <c r="H46" s="78" t="s">
        <v>619</v>
      </c>
      <c r="I46" s="78">
        <v>548</v>
      </c>
      <c r="J46" s="79">
        <v>0</v>
      </c>
      <c r="K46" s="80">
        <v>0</v>
      </c>
      <c r="L46" s="80">
        <v>0</v>
      </c>
      <c r="M46" s="81">
        <v>0</v>
      </c>
      <c r="N46" s="82">
        <v>0</v>
      </c>
      <c r="O46" s="83">
        <v>0</v>
      </c>
      <c r="P46" s="83">
        <v>0</v>
      </c>
      <c r="Q46" s="84">
        <v>0</v>
      </c>
      <c r="R46" s="85">
        <v>0</v>
      </c>
      <c r="S46" s="80">
        <v>0</v>
      </c>
      <c r="T46" s="80">
        <v>0</v>
      </c>
      <c r="U46" s="80">
        <v>0</v>
      </c>
      <c r="V46" s="80">
        <v>0</v>
      </c>
      <c r="W46" s="81">
        <v>0</v>
      </c>
      <c r="X46" s="82">
        <v>0</v>
      </c>
      <c r="Y46" s="86">
        <v>0</v>
      </c>
      <c r="Z46" s="87">
        <v>0</v>
      </c>
      <c r="AA46" s="166"/>
      <c r="AB46" s="167"/>
      <c r="AC46" s="71"/>
      <c r="AD46" s="72"/>
      <c r="AE46" s="72"/>
      <c r="AF46" s="72"/>
      <c r="AG46" s="73"/>
      <c r="AH46" s="74"/>
      <c r="AI46" s="75"/>
    </row>
    <row r="47" spans="1:35" s="45" customFormat="1" ht="15.75" hidden="1" x14ac:dyDescent="0.25">
      <c r="A47" s="78">
        <v>45</v>
      </c>
      <c r="B47" s="78" t="s">
        <v>97</v>
      </c>
      <c r="C47" s="78" t="s">
        <v>98</v>
      </c>
      <c r="D47" s="78" t="s">
        <v>93</v>
      </c>
      <c r="E47" s="78" t="s">
        <v>105</v>
      </c>
      <c r="F47" s="78">
        <v>1</v>
      </c>
      <c r="G47" s="78">
        <v>1.2</v>
      </c>
      <c r="H47" s="78" t="s">
        <v>619</v>
      </c>
      <c r="I47" s="78">
        <v>635</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15.75" hidden="1" x14ac:dyDescent="0.25">
      <c r="A48" s="76">
        <v>46</v>
      </c>
      <c r="B48" s="78" t="s">
        <v>97</v>
      </c>
      <c r="C48" s="78" t="s">
        <v>98</v>
      </c>
      <c r="D48" s="78" t="s">
        <v>93</v>
      </c>
      <c r="E48" s="78" t="s">
        <v>105</v>
      </c>
      <c r="F48" s="78">
        <v>1</v>
      </c>
      <c r="G48" s="78">
        <v>1.2</v>
      </c>
      <c r="H48" s="78" t="s">
        <v>619</v>
      </c>
      <c r="I48" s="78">
        <v>649</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15.75" hidden="1" x14ac:dyDescent="0.25">
      <c r="A49" s="76">
        <v>47</v>
      </c>
      <c r="B49" s="78" t="s">
        <v>97</v>
      </c>
      <c r="C49" s="78" t="s">
        <v>98</v>
      </c>
      <c r="D49" s="78" t="s">
        <v>93</v>
      </c>
      <c r="E49" s="78" t="s">
        <v>105</v>
      </c>
      <c r="F49" s="78">
        <v>1</v>
      </c>
      <c r="G49" s="78">
        <v>1.3</v>
      </c>
      <c r="H49" s="78" t="s">
        <v>620</v>
      </c>
      <c r="I49" s="78">
        <v>481</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5.75" hidden="1" x14ac:dyDescent="0.25">
      <c r="A50" s="78">
        <v>48</v>
      </c>
      <c r="B50" s="78" t="s">
        <v>97</v>
      </c>
      <c r="C50" s="78" t="s">
        <v>98</v>
      </c>
      <c r="D50" s="78" t="s">
        <v>93</v>
      </c>
      <c r="E50" s="78" t="s">
        <v>105</v>
      </c>
      <c r="F50" s="78">
        <v>1</v>
      </c>
      <c r="G50" s="78">
        <v>1.3</v>
      </c>
      <c r="H50" s="78" t="s">
        <v>620</v>
      </c>
      <c r="I50" s="78">
        <v>499</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6">
        <v>49</v>
      </c>
      <c r="B51" s="78" t="s">
        <v>97</v>
      </c>
      <c r="C51" s="78" t="s">
        <v>98</v>
      </c>
      <c r="D51" s="78" t="s">
        <v>93</v>
      </c>
      <c r="E51" s="78" t="s">
        <v>105</v>
      </c>
      <c r="F51" s="78">
        <v>1</v>
      </c>
      <c r="G51" s="78">
        <v>1.3</v>
      </c>
      <c r="H51" s="78" t="s">
        <v>620</v>
      </c>
      <c r="I51" s="78">
        <v>640</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6">
        <v>50</v>
      </c>
      <c r="B52" s="78" t="s">
        <v>97</v>
      </c>
      <c r="C52" s="78" t="s">
        <v>98</v>
      </c>
      <c r="D52" s="78" t="s">
        <v>93</v>
      </c>
      <c r="E52" s="78" t="s">
        <v>105</v>
      </c>
      <c r="F52" s="78">
        <v>1</v>
      </c>
      <c r="G52" s="78">
        <v>1.3</v>
      </c>
      <c r="H52" s="78" t="s">
        <v>621</v>
      </c>
      <c r="I52" s="78">
        <v>486</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hidden="1" x14ac:dyDescent="0.25">
      <c r="A53" s="78">
        <v>51</v>
      </c>
      <c r="B53" s="78" t="s">
        <v>97</v>
      </c>
      <c r="C53" s="78" t="s">
        <v>98</v>
      </c>
      <c r="D53" s="78" t="s">
        <v>93</v>
      </c>
      <c r="E53" s="78" t="s">
        <v>105</v>
      </c>
      <c r="F53" s="78">
        <v>1</v>
      </c>
      <c r="G53" s="78">
        <v>1.3</v>
      </c>
      <c r="H53" s="78" t="s">
        <v>621</v>
      </c>
      <c r="I53" s="78">
        <v>501</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6">
        <v>52</v>
      </c>
      <c r="B54" s="78" t="s">
        <v>97</v>
      </c>
      <c r="C54" s="78" t="s">
        <v>98</v>
      </c>
      <c r="D54" s="78" t="s">
        <v>93</v>
      </c>
      <c r="E54" s="78" t="s">
        <v>105</v>
      </c>
      <c r="F54" s="78">
        <v>1</v>
      </c>
      <c r="G54" s="78">
        <v>1.3</v>
      </c>
      <c r="H54" s="78" t="s">
        <v>621</v>
      </c>
      <c r="I54" s="78">
        <v>591</v>
      </c>
      <c r="J54" s="79">
        <v>0</v>
      </c>
      <c r="K54" s="80">
        <v>0</v>
      </c>
      <c r="L54" s="80">
        <v>0</v>
      </c>
      <c r="M54" s="81">
        <v>0</v>
      </c>
      <c r="N54" s="82">
        <v>0</v>
      </c>
      <c r="O54" s="83">
        <v>0</v>
      </c>
      <c r="P54" s="83">
        <v>0</v>
      </c>
      <c r="Q54" s="84">
        <v>0</v>
      </c>
      <c r="R54" s="85">
        <v>0</v>
      </c>
      <c r="S54" s="80">
        <v>0</v>
      </c>
      <c r="T54" s="80">
        <v>0</v>
      </c>
      <c r="U54" s="80">
        <v>0</v>
      </c>
      <c r="V54" s="80">
        <v>0</v>
      </c>
      <c r="W54" s="81">
        <v>0</v>
      </c>
      <c r="X54" s="82">
        <v>0</v>
      </c>
      <c r="Y54" s="86">
        <v>0</v>
      </c>
      <c r="Z54" s="87">
        <v>0</v>
      </c>
      <c r="AA54" s="166"/>
      <c r="AB54" s="167"/>
      <c r="AC54" s="71"/>
      <c r="AD54" s="72"/>
      <c r="AE54" s="72"/>
      <c r="AF54" s="72"/>
      <c r="AG54" s="73"/>
      <c r="AH54" s="74"/>
      <c r="AI54" s="75"/>
    </row>
    <row r="55" spans="1:35" s="45" customFormat="1" ht="15.75" hidden="1" x14ac:dyDescent="0.25">
      <c r="A55" s="76">
        <v>53</v>
      </c>
      <c r="B55" s="78" t="s">
        <v>97</v>
      </c>
      <c r="C55" s="78" t="s">
        <v>98</v>
      </c>
      <c r="D55" s="78" t="s">
        <v>93</v>
      </c>
      <c r="E55" s="78" t="s">
        <v>105</v>
      </c>
      <c r="F55" s="78">
        <v>1</v>
      </c>
      <c r="G55" s="78">
        <v>1.3</v>
      </c>
      <c r="H55" s="78" t="s">
        <v>622</v>
      </c>
      <c r="I55" s="78">
        <v>493</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97</v>
      </c>
      <c r="C56" s="78" t="s">
        <v>98</v>
      </c>
      <c r="D56" s="78" t="s">
        <v>93</v>
      </c>
      <c r="E56" s="78" t="s">
        <v>105</v>
      </c>
      <c r="F56" s="78">
        <v>1</v>
      </c>
      <c r="G56" s="78">
        <v>1.3</v>
      </c>
      <c r="H56" s="78" t="s">
        <v>622</v>
      </c>
      <c r="I56" s="78">
        <v>498</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15.75" hidden="1" x14ac:dyDescent="0.25">
      <c r="A57" s="76">
        <v>55</v>
      </c>
      <c r="B57" s="78" t="s">
        <v>97</v>
      </c>
      <c r="C57" s="78" t="s">
        <v>98</v>
      </c>
      <c r="D57" s="78" t="s">
        <v>93</v>
      </c>
      <c r="E57" s="78" t="s">
        <v>105</v>
      </c>
      <c r="F57" s="78">
        <v>1</v>
      </c>
      <c r="G57" s="78">
        <v>1.3</v>
      </c>
      <c r="H57" s="78" t="s">
        <v>622</v>
      </c>
      <c r="I57" s="78">
        <v>575</v>
      </c>
      <c r="J57" s="79">
        <v>0</v>
      </c>
      <c r="K57" s="80">
        <v>0</v>
      </c>
      <c r="L57" s="80">
        <v>0</v>
      </c>
      <c r="M57" s="81">
        <v>0</v>
      </c>
      <c r="N57" s="82">
        <v>0</v>
      </c>
      <c r="O57" s="83">
        <v>0</v>
      </c>
      <c r="P57" s="83">
        <v>0</v>
      </c>
      <c r="Q57" s="84">
        <v>0</v>
      </c>
      <c r="R57" s="85">
        <v>0</v>
      </c>
      <c r="S57" s="80">
        <v>0</v>
      </c>
      <c r="T57" s="80">
        <v>0</v>
      </c>
      <c r="U57" s="80">
        <v>0</v>
      </c>
      <c r="V57" s="80">
        <v>0</v>
      </c>
      <c r="W57" s="81">
        <v>0</v>
      </c>
      <c r="X57" s="82">
        <v>0</v>
      </c>
      <c r="Y57" s="86">
        <v>0</v>
      </c>
      <c r="Z57" s="87">
        <v>0</v>
      </c>
      <c r="AA57" s="166"/>
      <c r="AB57" s="167"/>
      <c r="AC57" s="71"/>
      <c r="AD57" s="72"/>
      <c r="AE57" s="72"/>
      <c r="AF57" s="72"/>
      <c r="AG57" s="73"/>
      <c r="AH57" s="74"/>
      <c r="AI57" s="75"/>
    </row>
    <row r="58" spans="1:35" s="45" customFormat="1" ht="15.75" hidden="1" x14ac:dyDescent="0.25">
      <c r="A58" s="76">
        <v>56</v>
      </c>
      <c r="B58" s="78" t="s">
        <v>97</v>
      </c>
      <c r="C58" s="78" t="s">
        <v>98</v>
      </c>
      <c r="D58" s="78" t="s">
        <v>93</v>
      </c>
      <c r="E58" s="78" t="s">
        <v>105</v>
      </c>
      <c r="F58" s="78">
        <v>1</v>
      </c>
      <c r="G58" s="78">
        <v>1.3</v>
      </c>
      <c r="H58" s="78" t="s">
        <v>622</v>
      </c>
      <c r="I58" s="78">
        <v>593</v>
      </c>
      <c r="J58" s="79">
        <v>0</v>
      </c>
      <c r="K58" s="80">
        <v>0</v>
      </c>
      <c r="L58" s="80">
        <v>0</v>
      </c>
      <c r="M58" s="81">
        <v>0</v>
      </c>
      <c r="N58" s="82">
        <v>0</v>
      </c>
      <c r="O58" s="83">
        <v>0</v>
      </c>
      <c r="P58" s="83">
        <v>0</v>
      </c>
      <c r="Q58" s="84">
        <v>0</v>
      </c>
      <c r="R58" s="85">
        <v>0</v>
      </c>
      <c r="S58" s="80">
        <v>0</v>
      </c>
      <c r="T58" s="80">
        <v>0</v>
      </c>
      <c r="U58" s="80">
        <v>0</v>
      </c>
      <c r="V58" s="80">
        <v>0</v>
      </c>
      <c r="W58" s="81">
        <v>0</v>
      </c>
      <c r="X58" s="82">
        <v>0</v>
      </c>
      <c r="Y58" s="86">
        <v>0</v>
      </c>
      <c r="Z58" s="87">
        <v>0</v>
      </c>
      <c r="AA58" s="166"/>
      <c r="AB58" s="167"/>
      <c r="AC58" s="71"/>
      <c r="AD58" s="72"/>
      <c r="AE58" s="72"/>
      <c r="AF58" s="72"/>
      <c r="AG58" s="73"/>
      <c r="AH58" s="74"/>
      <c r="AI58" s="75"/>
    </row>
    <row r="59" spans="1:35" s="45" customFormat="1" ht="15.75" hidden="1" x14ac:dyDescent="0.25">
      <c r="A59" s="78">
        <v>57</v>
      </c>
      <c r="B59" s="78" t="s">
        <v>97</v>
      </c>
      <c r="C59" s="78" t="s">
        <v>98</v>
      </c>
      <c r="D59" s="78" t="s">
        <v>93</v>
      </c>
      <c r="E59" s="78" t="s">
        <v>105</v>
      </c>
      <c r="F59" s="78">
        <v>1</v>
      </c>
      <c r="G59" s="78">
        <v>1.3</v>
      </c>
      <c r="H59" s="78" t="s">
        <v>622</v>
      </c>
      <c r="I59" s="78">
        <v>643</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6">
        <v>58</v>
      </c>
      <c r="B60" s="78" t="s">
        <v>97</v>
      </c>
      <c r="C60" s="78" t="s">
        <v>98</v>
      </c>
      <c r="D60" s="78" t="s">
        <v>93</v>
      </c>
      <c r="E60" s="78" t="s">
        <v>105</v>
      </c>
      <c r="F60" s="78">
        <v>1</v>
      </c>
      <c r="G60" s="78">
        <v>1.4</v>
      </c>
      <c r="H60" s="78" t="s">
        <v>623</v>
      </c>
      <c r="I60" s="78">
        <v>579</v>
      </c>
      <c r="J60" s="79">
        <v>0</v>
      </c>
      <c r="K60" s="80">
        <v>0</v>
      </c>
      <c r="L60" s="80">
        <v>0</v>
      </c>
      <c r="M60" s="81">
        <v>0</v>
      </c>
      <c r="N60" s="82">
        <v>0</v>
      </c>
      <c r="O60" s="83">
        <v>0</v>
      </c>
      <c r="P60" s="83">
        <v>0</v>
      </c>
      <c r="Q60" s="84">
        <v>0</v>
      </c>
      <c r="R60" s="85">
        <v>0</v>
      </c>
      <c r="S60" s="80">
        <v>0</v>
      </c>
      <c r="T60" s="80">
        <v>0</v>
      </c>
      <c r="U60" s="80">
        <v>0</v>
      </c>
      <c r="V60" s="80">
        <v>0</v>
      </c>
      <c r="W60" s="81">
        <v>0</v>
      </c>
      <c r="X60" s="82">
        <v>0</v>
      </c>
      <c r="Y60" s="86">
        <v>0</v>
      </c>
      <c r="Z60" s="87">
        <v>0</v>
      </c>
      <c r="AA60" s="166"/>
      <c r="AB60" s="167"/>
      <c r="AC60" s="71"/>
      <c r="AD60" s="72"/>
      <c r="AE60" s="72"/>
      <c r="AF60" s="72"/>
      <c r="AG60" s="73"/>
      <c r="AH60" s="74"/>
      <c r="AI60" s="75"/>
    </row>
    <row r="61" spans="1:35" s="45" customFormat="1" ht="15.75" hidden="1" x14ac:dyDescent="0.25">
      <c r="A61" s="76">
        <v>59</v>
      </c>
      <c r="B61" s="78" t="s">
        <v>97</v>
      </c>
      <c r="C61" s="78" t="s">
        <v>98</v>
      </c>
      <c r="D61" s="78" t="s">
        <v>93</v>
      </c>
      <c r="E61" s="78" t="s">
        <v>105</v>
      </c>
      <c r="F61" s="78">
        <v>1</v>
      </c>
      <c r="G61" s="78">
        <v>1.4</v>
      </c>
      <c r="H61" s="78" t="s">
        <v>623</v>
      </c>
      <c r="I61" s="78">
        <v>585</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15.75" hidden="1" x14ac:dyDescent="0.25">
      <c r="A62" s="78">
        <v>60</v>
      </c>
      <c r="B62" s="78" t="s">
        <v>97</v>
      </c>
      <c r="C62" s="78" t="s">
        <v>98</v>
      </c>
      <c r="D62" s="78" t="s">
        <v>93</v>
      </c>
      <c r="E62" s="78" t="s">
        <v>105</v>
      </c>
      <c r="F62" s="78">
        <v>1</v>
      </c>
      <c r="G62" s="78">
        <v>1.4</v>
      </c>
      <c r="H62" s="78" t="s">
        <v>624</v>
      </c>
      <c r="I62" s="78">
        <v>494</v>
      </c>
      <c r="J62" s="79">
        <v>0</v>
      </c>
      <c r="K62" s="80">
        <v>0</v>
      </c>
      <c r="L62" s="80">
        <v>0</v>
      </c>
      <c r="M62" s="81">
        <v>0</v>
      </c>
      <c r="N62" s="82">
        <v>0</v>
      </c>
      <c r="O62" s="83">
        <v>0</v>
      </c>
      <c r="P62" s="83">
        <v>0</v>
      </c>
      <c r="Q62" s="84">
        <v>0</v>
      </c>
      <c r="R62" s="85">
        <v>0</v>
      </c>
      <c r="S62" s="80">
        <v>0</v>
      </c>
      <c r="T62" s="80">
        <v>0</v>
      </c>
      <c r="U62" s="80">
        <v>0</v>
      </c>
      <c r="V62" s="80">
        <v>0</v>
      </c>
      <c r="W62" s="81">
        <v>0</v>
      </c>
      <c r="X62" s="82">
        <v>0</v>
      </c>
      <c r="Y62" s="86">
        <v>0</v>
      </c>
      <c r="Z62" s="87">
        <v>0</v>
      </c>
      <c r="AA62" s="166"/>
      <c r="AB62" s="167"/>
      <c r="AC62" s="71"/>
      <c r="AD62" s="72"/>
      <c r="AE62" s="72"/>
      <c r="AF62" s="72"/>
      <c r="AG62" s="73"/>
      <c r="AH62" s="74"/>
      <c r="AI62" s="75"/>
    </row>
    <row r="63" spans="1:35" s="45" customFormat="1" ht="15.75" hidden="1" x14ac:dyDescent="0.25">
      <c r="A63" s="76">
        <v>61</v>
      </c>
      <c r="B63" s="78" t="s">
        <v>97</v>
      </c>
      <c r="C63" s="78" t="s">
        <v>98</v>
      </c>
      <c r="D63" s="78" t="s">
        <v>93</v>
      </c>
      <c r="E63" s="78" t="s">
        <v>105</v>
      </c>
      <c r="F63" s="78">
        <v>1</v>
      </c>
      <c r="G63" s="78">
        <v>1.4</v>
      </c>
      <c r="H63" s="78" t="s">
        <v>624</v>
      </c>
      <c r="I63" s="78">
        <v>504</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c r="AB63" s="167"/>
      <c r="AC63" s="71"/>
      <c r="AD63" s="72"/>
      <c r="AE63" s="72"/>
      <c r="AF63" s="72"/>
      <c r="AG63" s="73"/>
      <c r="AH63" s="74"/>
      <c r="AI63" s="75"/>
    </row>
    <row r="64" spans="1:35" s="45" customFormat="1" ht="15.75" hidden="1" x14ac:dyDescent="0.25">
      <c r="A64" s="76">
        <v>62</v>
      </c>
      <c r="B64" s="78" t="s">
        <v>97</v>
      </c>
      <c r="C64" s="78" t="s">
        <v>98</v>
      </c>
      <c r="D64" s="78" t="s">
        <v>93</v>
      </c>
      <c r="E64" s="78" t="s">
        <v>105</v>
      </c>
      <c r="F64" s="78">
        <v>1</v>
      </c>
      <c r="G64" s="78">
        <v>1.4</v>
      </c>
      <c r="H64" s="78" t="s">
        <v>624</v>
      </c>
      <c r="I64" s="78">
        <v>592</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c r="AB64" s="167"/>
      <c r="AC64" s="71"/>
      <c r="AD64" s="72"/>
      <c r="AE64" s="72"/>
      <c r="AF64" s="72"/>
      <c r="AG64" s="73"/>
      <c r="AH64" s="74"/>
      <c r="AI64" s="75"/>
    </row>
    <row r="65" spans="1:35" s="45" customFormat="1" ht="15.75" hidden="1" x14ac:dyDescent="0.25">
      <c r="A65" s="78">
        <v>63</v>
      </c>
      <c r="B65" s="78" t="s">
        <v>97</v>
      </c>
      <c r="C65" s="78" t="s">
        <v>98</v>
      </c>
      <c r="D65" s="78" t="s">
        <v>93</v>
      </c>
      <c r="E65" s="78" t="s">
        <v>105</v>
      </c>
      <c r="F65" s="78">
        <v>1</v>
      </c>
      <c r="G65" s="78">
        <v>1.4</v>
      </c>
      <c r="H65" s="78" t="s">
        <v>624</v>
      </c>
      <c r="I65" s="78">
        <v>616</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31.5" hidden="1" x14ac:dyDescent="0.25">
      <c r="A66" s="76">
        <v>64</v>
      </c>
      <c r="B66" s="78" t="s">
        <v>97</v>
      </c>
      <c r="C66" s="78" t="s">
        <v>98</v>
      </c>
      <c r="D66" s="78" t="s">
        <v>93</v>
      </c>
      <c r="E66" s="78" t="s">
        <v>105</v>
      </c>
      <c r="F66" s="78">
        <v>1</v>
      </c>
      <c r="G66" s="78">
        <v>1.4</v>
      </c>
      <c r="H66" s="78" t="s">
        <v>624</v>
      </c>
      <c r="I66" s="78">
        <v>648</v>
      </c>
      <c r="J66" s="79">
        <v>0</v>
      </c>
      <c r="K66" s="80">
        <v>0</v>
      </c>
      <c r="L66" s="80">
        <v>0</v>
      </c>
      <c r="M66" s="81">
        <v>0</v>
      </c>
      <c r="N66" s="82">
        <v>0</v>
      </c>
      <c r="O66" s="83">
        <v>0</v>
      </c>
      <c r="P66" s="83">
        <v>0</v>
      </c>
      <c r="Q66" s="84">
        <v>0</v>
      </c>
      <c r="R66" s="85">
        <v>0</v>
      </c>
      <c r="S66" s="80">
        <v>1</v>
      </c>
      <c r="T66" s="80">
        <v>0</v>
      </c>
      <c r="U66" s="80">
        <v>0</v>
      </c>
      <c r="V66" s="80">
        <v>0</v>
      </c>
      <c r="W66" s="81">
        <v>0</v>
      </c>
      <c r="X66" s="82">
        <v>0</v>
      </c>
      <c r="Y66" s="86">
        <v>0</v>
      </c>
      <c r="Z66" s="87">
        <v>1</v>
      </c>
      <c r="AA66" s="166" t="s">
        <v>625</v>
      </c>
      <c r="AB66" s="167"/>
      <c r="AC66" s="71"/>
      <c r="AD66" s="72"/>
      <c r="AE66" s="72"/>
      <c r="AF66" s="72"/>
      <c r="AG66" s="73"/>
      <c r="AH66" s="74"/>
      <c r="AI66" s="75"/>
    </row>
    <row r="67" spans="1:35" s="45" customFormat="1" ht="15.75" hidden="1" x14ac:dyDescent="0.25">
      <c r="A67" s="76">
        <v>65</v>
      </c>
      <c r="B67" s="78" t="s">
        <v>97</v>
      </c>
      <c r="C67" s="78" t="s">
        <v>98</v>
      </c>
      <c r="D67" s="78" t="s">
        <v>93</v>
      </c>
      <c r="E67" s="78" t="s">
        <v>105</v>
      </c>
      <c r="F67" s="78">
        <v>1</v>
      </c>
      <c r="G67" s="78">
        <v>1.4</v>
      </c>
      <c r="H67" s="78" t="s">
        <v>626</v>
      </c>
      <c r="I67" s="78">
        <v>500</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15.75" hidden="1" x14ac:dyDescent="0.25">
      <c r="A68" s="78">
        <v>66</v>
      </c>
      <c r="B68" s="78" t="s">
        <v>97</v>
      </c>
      <c r="C68" s="78" t="s">
        <v>98</v>
      </c>
      <c r="D68" s="78" t="s">
        <v>93</v>
      </c>
      <c r="E68" s="78" t="s">
        <v>105</v>
      </c>
      <c r="F68" s="78">
        <v>1</v>
      </c>
      <c r="G68" s="78">
        <v>1.4</v>
      </c>
      <c r="H68" s="78" t="s">
        <v>626</v>
      </c>
      <c r="I68" s="78">
        <v>578</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31.5" hidden="1" x14ac:dyDescent="0.25">
      <c r="A69" s="76">
        <v>67</v>
      </c>
      <c r="B69" s="78" t="s">
        <v>97</v>
      </c>
      <c r="C69" s="78" t="s">
        <v>98</v>
      </c>
      <c r="D69" s="78" t="s">
        <v>93</v>
      </c>
      <c r="E69" s="78" t="s">
        <v>105</v>
      </c>
      <c r="F69" s="78">
        <v>1</v>
      </c>
      <c r="G69" s="78">
        <v>1.4</v>
      </c>
      <c r="H69" s="78" t="s">
        <v>626</v>
      </c>
      <c r="I69" s="78">
        <v>609</v>
      </c>
      <c r="J69" s="79">
        <v>0</v>
      </c>
      <c r="K69" s="80">
        <v>0</v>
      </c>
      <c r="L69" s="80">
        <v>0</v>
      </c>
      <c r="M69" s="81">
        <v>0</v>
      </c>
      <c r="N69" s="82">
        <v>0</v>
      </c>
      <c r="O69" s="83">
        <v>0</v>
      </c>
      <c r="P69" s="83">
        <v>0</v>
      </c>
      <c r="Q69" s="84">
        <v>0</v>
      </c>
      <c r="R69" s="85">
        <v>0</v>
      </c>
      <c r="S69" s="80">
        <v>0</v>
      </c>
      <c r="T69" s="80">
        <v>0</v>
      </c>
      <c r="U69" s="80">
        <v>1</v>
      </c>
      <c r="V69" s="80">
        <v>0</v>
      </c>
      <c r="W69" s="81">
        <v>0</v>
      </c>
      <c r="X69" s="82">
        <v>0</v>
      </c>
      <c r="Y69" s="86">
        <v>0</v>
      </c>
      <c r="Z69" s="87">
        <v>1</v>
      </c>
      <c r="AA69" s="166" t="s">
        <v>627</v>
      </c>
      <c r="AB69" s="167"/>
      <c r="AC69" s="71"/>
      <c r="AD69" s="72"/>
      <c r="AE69" s="72"/>
      <c r="AF69" s="72"/>
      <c r="AG69" s="73"/>
      <c r="AH69" s="74"/>
      <c r="AI69" s="75"/>
    </row>
    <row r="70" spans="1:35" s="45" customFormat="1" ht="31.5" hidden="1" x14ac:dyDescent="0.25">
      <c r="A70" s="76">
        <v>68</v>
      </c>
      <c r="B70" s="78" t="s">
        <v>97</v>
      </c>
      <c r="C70" s="78" t="s">
        <v>98</v>
      </c>
      <c r="D70" s="78" t="s">
        <v>93</v>
      </c>
      <c r="E70" s="78" t="s">
        <v>105</v>
      </c>
      <c r="F70" s="78">
        <v>1</v>
      </c>
      <c r="G70" s="78">
        <v>1.4</v>
      </c>
      <c r="H70" s="78" t="s">
        <v>626</v>
      </c>
      <c r="I70" s="78">
        <v>632</v>
      </c>
      <c r="J70" s="79">
        <v>0</v>
      </c>
      <c r="K70" s="80">
        <v>0</v>
      </c>
      <c r="L70" s="80">
        <v>0</v>
      </c>
      <c r="M70" s="81">
        <v>0</v>
      </c>
      <c r="N70" s="82">
        <v>0</v>
      </c>
      <c r="O70" s="83">
        <v>1</v>
      </c>
      <c r="P70" s="83">
        <v>0</v>
      </c>
      <c r="Q70" s="84">
        <v>0</v>
      </c>
      <c r="R70" s="85">
        <v>0</v>
      </c>
      <c r="S70" s="80">
        <v>0</v>
      </c>
      <c r="T70" s="80">
        <v>0</v>
      </c>
      <c r="U70" s="80">
        <v>0</v>
      </c>
      <c r="V70" s="80">
        <v>1</v>
      </c>
      <c r="W70" s="81">
        <v>0</v>
      </c>
      <c r="X70" s="82">
        <v>0</v>
      </c>
      <c r="Y70" s="86">
        <v>0</v>
      </c>
      <c r="Z70" s="87">
        <v>1</v>
      </c>
      <c r="AA70" s="166" t="s">
        <v>628</v>
      </c>
      <c r="AB70" s="167"/>
      <c r="AC70" s="71"/>
      <c r="AD70" s="72"/>
      <c r="AE70" s="72"/>
      <c r="AF70" s="72"/>
      <c r="AG70" s="73"/>
      <c r="AH70" s="74"/>
      <c r="AI70" s="75"/>
    </row>
    <row r="71" spans="1:35" s="45" customFormat="1" ht="15.75" hidden="1" x14ac:dyDescent="0.25">
      <c r="A71" s="78">
        <v>69</v>
      </c>
      <c r="B71" s="78" t="s">
        <v>97</v>
      </c>
      <c r="C71" s="78" t="s">
        <v>98</v>
      </c>
      <c r="D71" s="78" t="s">
        <v>93</v>
      </c>
      <c r="E71" s="78" t="s">
        <v>105</v>
      </c>
      <c r="F71" s="78">
        <v>1</v>
      </c>
      <c r="G71" s="78">
        <v>1.4</v>
      </c>
      <c r="H71" s="78" t="s">
        <v>626</v>
      </c>
      <c r="I71" s="78">
        <v>645</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c r="AB71" s="167"/>
      <c r="AC71" s="71"/>
      <c r="AD71" s="72"/>
      <c r="AE71" s="72"/>
      <c r="AF71" s="72"/>
      <c r="AG71" s="73"/>
      <c r="AH71" s="74"/>
      <c r="AI71" s="75"/>
    </row>
    <row r="72" spans="1:35" s="45" customFormat="1" ht="110.25" x14ac:dyDescent="0.25">
      <c r="A72" s="76">
        <v>70</v>
      </c>
      <c r="B72" s="78" t="s">
        <v>97</v>
      </c>
      <c r="C72" s="78" t="s">
        <v>98</v>
      </c>
      <c r="D72" s="78" t="s">
        <v>93</v>
      </c>
      <c r="E72" s="78" t="s">
        <v>105</v>
      </c>
      <c r="F72" s="78">
        <v>2</v>
      </c>
      <c r="G72" s="78">
        <v>2.1</v>
      </c>
      <c r="H72" s="78" t="s">
        <v>629</v>
      </c>
      <c r="I72" s="78">
        <v>510</v>
      </c>
      <c r="J72" s="79">
        <v>1</v>
      </c>
      <c r="K72" s="80">
        <v>0</v>
      </c>
      <c r="L72" s="80">
        <v>0</v>
      </c>
      <c r="M72" s="81">
        <v>0</v>
      </c>
      <c r="N72" s="82">
        <v>0</v>
      </c>
      <c r="O72" s="83">
        <v>0</v>
      </c>
      <c r="P72" s="83">
        <v>0</v>
      </c>
      <c r="Q72" s="84">
        <v>0</v>
      </c>
      <c r="R72" s="85">
        <v>1</v>
      </c>
      <c r="S72" s="80">
        <v>0</v>
      </c>
      <c r="T72" s="80">
        <v>0</v>
      </c>
      <c r="U72" s="80">
        <v>0</v>
      </c>
      <c r="V72" s="80">
        <v>0</v>
      </c>
      <c r="W72" s="81">
        <v>0</v>
      </c>
      <c r="X72" s="82">
        <v>0</v>
      </c>
      <c r="Y72" s="86">
        <v>0</v>
      </c>
      <c r="Z72" s="87">
        <v>1</v>
      </c>
      <c r="AA72" s="169" t="s">
        <v>630</v>
      </c>
      <c r="AB72" s="167"/>
      <c r="AC72" s="71"/>
      <c r="AD72" s="72"/>
      <c r="AE72" s="72"/>
      <c r="AF72" s="72"/>
      <c r="AG72" s="73"/>
      <c r="AH72" s="74"/>
      <c r="AI72" s="75"/>
    </row>
    <row r="73" spans="1:35" s="45" customFormat="1" ht="47.25" hidden="1" x14ac:dyDescent="0.25">
      <c r="A73" s="76">
        <v>71</v>
      </c>
      <c r="B73" s="78" t="s">
        <v>97</v>
      </c>
      <c r="C73" s="78" t="s">
        <v>98</v>
      </c>
      <c r="D73" s="78" t="s">
        <v>93</v>
      </c>
      <c r="E73" s="78" t="s">
        <v>105</v>
      </c>
      <c r="F73" s="78">
        <v>2</v>
      </c>
      <c r="G73" s="78">
        <v>2.1</v>
      </c>
      <c r="H73" s="78" t="s">
        <v>629</v>
      </c>
      <c r="I73" s="78">
        <v>518</v>
      </c>
      <c r="J73" s="79">
        <v>0</v>
      </c>
      <c r="K73" s="80">
        <v>0</v>
      </c>
      <c r="L73" s="80">
        <v>0</v>
      </c>
      <c r="M73" s="81">
        <v>0</v>
      </c>
      <c r="N73" s="82">
        <v>0</v>
      </c>
      <c r="O73" s="83">
        <v>1</v>
      </c>
      <c r="P73" s="83">
        <v>0</v>
      </c>
      <c r="Q73" s="84">
        <v>0</v>
      </c>
      <c r="R73" s="85">
        <v>0</v>
      </c>
      <c r="S73" s="80">
        <v>0</v>
      </c>
      <c r="T73" s="80">
        <v>0</v>
      </c>
      <c r="U73" s="80">
        <v>0</v>
      </c>
      <c r="V73" s="80">
        <v>0</v>
      </c>
      <c r="W73" s="81">
        <v>0</v>
      </c>
      <c r="X73" s="82">
        <v>0</v>
      </c>
      <c r="Y73" s="86">
        <v>0</v>
      </c>
      <c r="Z73" s="87">
        <v>1</v>
      </c>
      <c r="AA73" s="166" t="s">
        <v>631</v>
      </c>
      <c r="AB73" s="167"/>
      <c r="AC73" s="71"/>
      <c r="AD73" s="72"/>
      <c r="AE73" s="72"/>
      <c r="AF73" s="72"/>
      <c r="AG73" s="73"/>
      <c r="AH73" s="74"/>
      <c r="AI73" s="75"/>
    </row>
    <row r="74" spans="1:35" s="45" customFormat="1" ht="94.5" x14ac:dyDescent="0.25">
      <c r="A74" s="78">
        <v>72</v>
      </c>
      <c r="B74" s="78" t="s">
        <v>97</v>
      </c>
      <c r="C74" s="78" t="s">
        <v>98</v>
      </c>
      <c r="D74" s="78" t="s">
        <v>93</v>
      </c>
      <c r="E74" s="78" t="s">
        <v>105</v>
      </c>
      <c r="F74" s="78">
        <v>2</v>
      </c>
      <c r="G74" s="78">
        <v>2.1</v>
      </c>
      <c r="H74" s="78" t="s">
        <v>629</v>
      </c>
      <c r="I74" s="78">
        <v>647</v>
      </c>
      <c r="J74" s="79">
        <v>1</v>
      </c>
      <c r="K74" s="80">
        <v>0</v>
      </c>
      <c r="L74" s="80">
        <v>0</v>
      </c>
      <c r="M74" s="81">
        <v>0</v>
      </c>
      <c r="N74" s="82">
        <v>0</v>
      </c>
      <c r="O74" s="83">
        <v>1</v>
      </c>
      <c r="P74" s="83">
        <v>0</v>
      </c>
      <c r="Q74" s="84">
        <v>0</v>
      </c>
      <c r="R74" s="85">
        <v>0</v>
      </c>
      <c r="S74" s="80">
        <v>0</v>
      </c>
      <c r="T74" s="80">
        <v>0</v>
      </c>
      <c r="U74" s="80">
        <v>0</v>
      </c>
      <c r="V74" s="80">
        <v>0</v>
      </c>
      <c r="W74" s="81">
        <v>0</v>
      </c>
      <c r="X74" s="82">
        <v>0</v>
      </c>
      <c r="Y74" s="86">
        <v>0</v>
      </c>
      <c r="Z74" s="87">
        <v>1</v>
      </c>
      <c r="AA74" s="166" t="s">
        <v>632</v>
      </c>
      <c r="AB74" s="167"/>
      <c r="AC74" s="71"/>
      <c r="AD74" s="72"/>
      <c r="AE74" s="72"/>
      <c r="AF74" s="72"/>
      <c r="AG74" s="73"/>
      <c r="AH74" s="74"/>
      <c r="AI74" s="75"/>
    </row>
    <row r="75" spans="1:35" s="45" customFormat="1" ht="78.75" x14ac:dyDescent="0.25">
      <c r="A75" s="76">
        <v>73</v>
      </c>
      <c r="B75" s="78" t="s">
        <v>97</v>
      </c>
      <c r="C75" s="78" t="s">
        <v>98</v>
      </c>
      <c r="D75" s="78" t="s">
        <v>93</v>
      </c>
      <c r="E75" s="78" t="s">
        <v>105</v>
      </c>
      <c r="F75" s="78">
        <v>2</v>
      </c>
      <c r="G75" s="78">
        <v>2.1</v>
      </c>
      <c r="H75" s="78" t="s">
        <v>629</v>
      </c>
      <c r="I75" s="78">
        <v>659</v>
      </c>
      <c r="J75" s="79">
        <v>1</v>
      </c>
      <c r="K75" s="80">
        <v>0</v>
      </c>
      <c r="L75" s="80">
        <v>0</v>
      </c>
      <c r="M75" s="81">
        <v>0</v>
      </c>
      <c r="N75" s="82">
        <v>0</v>
      </c>
      <c r="O75" s="83">
        <v>0</v>
      </c>
      <c r="P75" s="83">
        <v>0</v>
      </c>
      <c r="Q75" s="84">
        <v>0</v>
      </c>
      <c r="R75" s="85">
        <v>0</v>
      </c>
      <c r="S75" s="80">
        <v>0</v>
      </c>
      <c r="T75" s="80">
        <v>0</v>
      </c>
      <c r="U75" s="80">
        <v>0</v>
      </c>
      <c r="V75" s="80">
        <v>0</v>
      </c>
      <c r="W75" s="81">
        <v>0</v>
      </c>
      <c r="X75" s="82">
        <v>0</v>
      </c>
      <c r="Y75" s="86">
        <v>0</v>
      </c>
      <c r="Z75" s="87">
        <v>1</v>
      </c>
      <c r="AA75" s="166" t="s">
        <v>633</v>
      </c>
      <c r="AB75" s="167"/>
      <c r="AC75" s="71"/>
      <c r="AD75" s="72"/>
      <c r="AE75" s="72"/>
      <c r="AF75" s="72"/>
      <c r="AG75" s="73"/>
      <c r="AH75" s="74"/>
      <c r="AI75" s="75"/>
    </row>
    <row r="76" spans="1:35" s="45" customFormat="1" ht="15.75" hidden="1" x14ac:dyDescent="0.25">
      <c r="A76" s="76">
        <v>74</v>
      </c>
      <c r="B76" s="78" t="s">
        <v>97</v>
      </c>
      <c r="C76" s="78" t="s">
        <v>98</v>
      </c>
      <c r="D76" s="78" t="s">
        <v>93</v>
      </c>
      <c r="E76" s="78" t="s">
        <v>105</v>
      </c>
      <c r="F76" s="78">
        <v>2</v>
      </c>
      <c r="G76" s="78">
        <v>2.1</v>
      </c>
      <c r="H76" s="78" t="s">
        <v>634</v>
      </c>
      <c r="I76" s="78">
        <v>508</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47.25" x14ac:dyDescent="0.25">
      <c r="A77" s="78">
        <v>75</v>
      </c>
      <c r="B77" s="78" t="s">
        <v>97</v>
      </c>
      <c r="C77" s="78" t="s">
        <v>98</v>
      </c>
      <c r="D77" s="78" t="s">
        <v>93</v>
      </c>
      <c r="E77" s="78" t="s">
        <v>105</v>
      </c>
      <c r="F77" s="78">
        <v>2</v>
      </c>
      <c r="G77" s="78">
        <v>2.1</v>
      </c>
      <c r="H77" s="78" t="s">
        <v>634</v>
      </c>
      <c r="I77" s="78">
        <v>644</v>
      </c>
      <c r="J77" s="79">
        <v>1</v>
      </c>
      <c r="K77" s="80">
        <v>0</v>
      </c>
      <c r="L77" s="80">
        <v>0</v>
      </c>
      <c r="M77" s="81">
        <v>0</v>
      </c>
      <c r="N77" s="82">
        <v>0</v>
      </c>
      <c r="O77" s="83">
        <v>0</v>
      </c>
      <c r="P77" s="83">
        <v>0</v>
      </c>
      <c r="Q77" s="84">
        <v>0</v>
      </c>
      <c r="R77" s="85">
        <v>0</v>
      </c>
      <c r="S77" s="80">
        <v>0</v>
      </c>
      <c r="T77" s="80">
        <v>0</v>
      </c>
      <c r="U77" s="80">
        <v>0</v>
      </c>
      <c r="V77" s="80">
        <v>0</v>
      </c>
      <c r="W77" s="81">
        <v>0</v>
      </c>
      <c r="X77" s="82">
        <v>0</v>
      </c>
      <c r="Y77" s="86">
        <v>0</v>
      </c>
      <c r="Z77" s="87">
        <v>1</v>
      </c>
      <c r="AA77" s="166" t="s">
        <v>635</v>
      </c>
      <c r="AB77" s="167"/>
      <c r="AC77" s="71"/>
      <c r="AD77" s="72"/>
      <c r="AE77" s="72"/>
      <c r="AF77" s="72"/>
      <c r="AG77" s="73"/>
      <c r="AH77" s="74"/>
      <c r="AI77" s="75"/>
    </row>
    <row r="78" spans="1:35" s="45" customFormat="1" ht="78.75" x14ac:dyDescent="0.25">
      <c r="A78" s="76">
        <v>76</v>
      </c>
      <c r="B78" s="78" t="s">
        <v>97</v>
      </c>
      <c r="C78" s="78" t="s">
        <v>98</v>
      </c>
      <c r="D78" s="78" t="s">
        <v>93</v>
      </c>
      <c r="E78" s="78" t="s">
        <v>105</v>
      </c>
      <c r="F78" s="78">
        <v>2</v>
      </c>
      <c r="G78" s="78">
        <v>2.1</v>
      </c>
      <c r="H78" s="189" t="s">
        <v>636</v>
      </c>
      <c r="I78" s="78">
        <v>580</v>
      </c>
      <c r="J78" s="79">
        <v>1</v>
      </c>
      <c r="K78" s="80">
        <v>0</v>
      </c>
      <c r="L78" s="80">
        <v>0</v>
      </c>
      <c r="M78" s="81">
        <v>0</v>
      </c>
      <c r="N78" s="82">
        <v>1</v>
      </c>
      <c r="O78" s="83">
        <v>0</v>
      </c>
      <c r="P78" s="83">
        <v>0</v>
      </c>
      <c r="Q78" s="84">
        <v>0</v>
      </c>
      <c r="R78" s="85">
        <v>0</v>
      </c>
      <c r="S78" s="80">
        <v>0</v>
      </c>
      <c r="T78" s="80">
        <v>0</v>
      </c>
      <c r="U78" s="80">
        <v>0</v>
      </c>
      <c r="V78" s="80">
        <v>0</v>
      </c>
      <c r="W78" s="81">
        <v>0</v>
      </c>
      <c r="X78" s="82">
        <v>0</v>
      </c>
      <c r="Y78" s="86">
        <v>0</v>
      </c>
      <c r="Z78" s="87">
        <v>1</v>
      </c>
      <c r="AA78" s="188" t="s">
        <v>637</v>
      </c>
      <c r="AB78" s="167"/>
      <c r="AC78" s="71"/>
      <c r="AD78" s="72"/>
      <c r="AE78" s="72"/>
      <c r="AF78" s="72"/>
      <c r="AG78" s="73"/>
      <c r="AH78" s="74"/>
      <c r="AI78" s="75"/>
    </row>
    <row r="79" spans="1:35" s="45" customFormat="1" ht="63" x14ac:dyDescent="0.25">
      <c r="A79" s="76">
        <v>77</v>
      </c>
      <c r="B79" s="78" t="s">
        <v>97</v>
      </c>
      <c r="C79" s="78" t="s">
        <v>98</v>
      </c>
      <c r="D79" s="78" t="s">
        <v>93</v>
      </c>
      <c r="E79" s="78" t="s">
        <v>105</v>
      </c>
      <c r="F79" s="78">
        <v>2</v>
      </c>
      <c r="G79" s="78">
        <v>2.1</v>
      </c>
      <c r="H79" s="78" t="s">
        <v>636</v>
      </c>
      <c r="I79" s="78">
        <v>653</v>
      </c>
      <c r="J79" s="79">
        <v>1</v>
      </c>
      <c r="K79" s="80">
        <v>0</v>
      </c>
      <c r="L79" s="80">
        <v>0</v>
      </c>
      <c r="M79" s="81">
        <v>0</v>
      </c>
      <c r="N79" s="82">
        <v>0</v>
      </c>
      <c r="O79" s="83">
        <v>0</v>
      </c>
      <c r="P79" s="83">
        <v>0</v>
      </c>
      <c r="Q79" s="84">
        <v>0</v>
      </c>
      <c r="R79" s="85">
        <v>0</v>
      </c>
      <c r="S79" s="80">
        <v>0</v>
      </c>
      <c r="T79" s="80">
        <v>0</v>
      </c>
      <c r="U79" s="80">
        <v>0</v>
      </c>
      <c r="V79" s="80">
        <v>0</v>
      </c>
      <c r="W79" s="81">
        <v>0</v>
      </c>
      <c r="X79" s="82">
        <v>0</v>
      </c>
      <c r="Y79" s="86">
        <v>0</v>
      </c>
      <c r="Z79" s="87">
        <v>1</v>
      </c>
      <c r="AA79" s="188" t="s">
        <v>638</v>
      </c>
      <c r="AB79" s="167"/>
      <c r="AC79" s="71"/>
      <c r="AD79" s="72"/>
      <c r="AE79" s="72"/>
      <c r="AF79" s="72"/>
      <c r="AG79" s="73"/>
      <c r="AH79" s="74"/>
      <c r="AI79" s="75"/>
    </row>
    <row r="80" spans="1:35" s="45" customFormat="1" ht="15.75" hidden="1" x14ac:dyDescent="0.25">
      <c r="A80" s="78">
        <v>78</v>
      </c>
      <c r="B80" s="78" t="s">
        <v>97</v>
      </c>
      <c r="C80" s="78" t="s">
        <v>98</v>
      </c>
      <c r="D80" s="78" t="s">
        <v>93</v>
      </c>
      <c r="E80" s="78" t="s">
        <v>105</v>
      </c>
      <c r="F80" s="78">
        <v>2</v>
      </c>
      <c r="G80" s="78">
        <v>2.1</v>
      </c>
      <c r="H80" s="78" t="s">
        <v>639</v>
      </c>
      <c r="I80" s="78">
        <v>506</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15.75" hidden="1" x14ac:dyDescent="0.25">
      <c r="A81" s="76">
        <v>79</v>
      </c>
      <c r="B81" s="78" t="s">
        <v>97</v>
      </c>
      <c r="C81" s="78" t="s">
        <v>98</v>
      </c>
      <c r="D81" s="78" t="s">
        <v>93</v>
      </c>
      <c r="E81" s="78" t="s">
        <v>105</v>
      </c>
      <c r="F81" s="78">
        <v>2</v>
      </c>
      <c r="G81" s="78">
        <v>2.1</v>
      </c>
      <c r="H81" s="78" t="s">
        <v>639</v>
      </c>
      <c r="I81" s="78">
        <v>530</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c r="AB81" s="167"/>
      <c r="AC81" s="71"/>
      <c r="AD81" s="72"/>
      <c r="AE81" s="72"/>
      <c r="AF81" s="72"/>
      <c r="AG81" s="73"/>
      <c r="AH81" s="74"/>
      <c r="AI81" s="75"/>
    </row>
    <row r="82" spans="1:35" s="45" customFormat="1" ht="31.5" hidden="1" x14ac:dyDescent="0.25">
      <c r="A82" s="76">
        <v>80</v>
      </c>
      <c r="B82" s="78" t="s">
        <v>97</v>
      </c>
      <c r="C82" s="78" t="s">
        <v>98</v>
      </c>
      <c r="D82" s="78" t="s">
        <v>93</v>
      </c>
      <c r="E82" s="78" t="s">
        <v>105</v>
      </c>
      <c r="F82" s="78">
        <v>2</v>
      </c>
      <c r="G82" s="78">
        <v>2.1</v>
      </c>
      <c r="H82" s="78" t="s">
        <v>639</v>
      </c>
      <c r="I82" s="78">
        <v>667</v>
      </c>
      <c r="J82" s="79">
        <v>0</v>
      </c>
      <c r="K82" s="80">
        <v>0</v>
      </c>
      <c r="L82" s="80">
        <v>0</v>
      </c>
      <c r="M82" s="81">
        <v>0</v>
      </c>
      <c r="N82" s="82">
        <v>0</v>
      </c>
      <c r="O82" s="83">
        <v>0</v>
      </c>
      <c r="P82" s="83">
        <v>0</v>
      </c>
      <c r="Q82" s="84">
        <v>0</v>
      </c>
      <c r="R82" s="85">
        <v>0</v>
      </c>
      <c r="S82" s="80">
        <v>1</v>
      </c>
      <c r="T82" s="80">
        <v>0</v>
      </c>
      <c r="U82" s="80">
        <v>0</v>
      </c>
      <c r="V82" s="80">
        <v>0</v>
      </c>
      <c r="W82" s="81">
        <v>0</v>
      </c>
      <c r="X82" s="82">
        <v>0</v>
      </c>
      <c r="Y82" s="86">
        <v>0</v>
      </c>
      <c r="Z82" s="87">
        <v>1</v>
      </c>
      <c r="AA82" s="166" t="s">
        <v>640</v>
      </c>
      <c r="AB82" s="167"/>
      <c r="AC82" s="71"/>
      <c r="AD82" s="72"/>
      <c r="AE82" s="72"/>
      <c r="AF82" s="72"/>
      <c r="AG82" s="73"/>
      <c r="AH82" s="74"/>
      <c r="AI82" s="75"/>
    </row>
    <row r="83" spans="1:35" s="45" customFormat="1" ht="78.75" x14ac:dyDescent="0.25">
      <c r="A83" s="78">
        <v>81</v>
      </c>
      <c r="B83" s="78" t="s">
        <v>3221</v>
      </c>
      <c r="C83" s="78" t="s">
        <v>98</v>
      </c>
      <c r="D83" s="78" t="s">
        <v>93</v>
      </c>
      <c r="E83" s="78" t="s">
        <v>105</v>
      </c>
      <c r="F83" s="78">
        <v>2</v>
      </c>
      <c r="G83" s="78">
        <v>2.2000000000000002</v>
      </c>
      <c r="H83" s="78" t="s">
        <v>641</v>
      </c>
      <c r="I83" s="78">
        <v>577</v>
      </c>
      <c r="J83" s="79">
        <v>1</v>
      </c>
      <c r="K83" s="80">
        <v>0</v>
      </c>
      <c r="L83" s="80">
        <v>0</v>
      </c>
      <c r="M83" s="81">
        <v>0</v>
      </c>
      <c r="N83" s="82">
        <v>0</v>
      </c>
      <c r="O83" s="83">
        <v>0</v>
      </c>
      <c r="P83" s="83">
        <v>0</v>
      </c>
      <c r="Q83" s="84">
        <v>0</v>
      </c>
      <c r="R83" s="85">
        <v>0</v>
      </c>
      <c r="S83" s="80">
        <v>1</v>
      </c>
      <c r="T83" s="80">
        <v>0</v>
      </c>
      <c r="U83" s="80">
        <v>0</v>
      </c>
      <c r="V83" s="80">
        <v>0</v>
      </c>
      <c r="W83" s="81">
        <v>0</v>
      </c>
      <c r="X83" s="82">
        <v>0</v>
      </c>
      <c r="Y83" s="86">
        <v>0</v>
      </c>
      <c r="Z83" s="87">
        <v>1</v>
      </c>
      <c r="AA83" s="166" t="s">
        <v>642</v>
      </c>
      <c r="AB83" s="167"/>
      <c r="AC83" s="71"/>
      <c r="AD83" s="72"/>
      <c r="AE83" s="72"/>
      <c r="AF83" s="72"/>
      <c r="AG83" s="73"/>
      <c r="AH83" s="74"/>
      <c r="AI83" s="75"/>
    </row>
    <row r="84" spans="1:35" s="45" customFormat="1" ht="63" x14ac:dyDescent="0.25">
      <c r="A84" s="76">
        <v>82</v>
      </c>
      <c r="B84" s="78" t="s">
        <v>3221</v>
      </c>
      <c r="C84" s="78" t="s">
        <v>98</v>
      </c>
      <c r="D84" s="78" t="s">
        <v>93</v>
      </c>
      <c r="E84" s="78" t="s">
        <v>105</v>
      </c>
      <c r="F84" s="78">
        <v>2</v>
      </c>
      <c r="G84" s="78">
        <v>2.2000000000000002</v>
      </c>
      <c r="H84" s="78" t="s">
        <v>641</v>
      </c>
      <c r="I84" s="78">
        <v>652</v>
      </c>
      <c r="J84" s="79">
        <v>1</v>
      </c>
      <c r="K84" s="80">
        <v>0</v>
      </c>
      <c r="L84" s="80">
        <v>0</v>
      </c>
      <c r="M84" s="81">
        <v>0</v>
      </c>
      <c r="N84" s="82">
        <v>0</v>
      </c>
      <c r="O84" s="83">
        <v>0</v>
      </c>
      <c r="P84" s="83">
        <v>0</v>
      </c>
      <c r="Q84" s="84">
        <v>0</v>
      </c>
      <c r="R84" s="85">
        <v>0</v>
      </c>
      <c r="S84" s="80">
        <v>0</v>
      </c>
      <c r="T84" s="80">
        <v>0</v>
      </c>
      <c r="U84" s="80">
        <v>0</v>
      </c>
      <c r="V84" s="80">
        <v>0</v>
      </c>
      <c r="W84" s="81">
        <v>0</v>
      </c>
      <c r="X84" s="82">
        <v>0</v>
      </c>
      <c r="Y84" s="86">
        <v>0</v>
      </c>
      <c r="Z84" s="87">
        <v>1</v>
      </c>
      <c r="AA84" s="166" t="s">
        <v>643</v>
      </c>
      <c r="AB84" s="167"/>
      <c r="AC84" s="71"/>
      <c r="AD84" s="72"/>
      <c r="AE84" s="72"/>
      <c r="AF84" s="72"/>
      <c r="AG84" s="73"/>
      <c r="AH84" s="74"/>
      <c r="AI84" s="75"/>
    </row>
    <row r="85" spans="1:35" s="45" customFormat="1" ht="15.75" hidden="1" x14ac:dyDescent="0.25">
      <c r="A85" s="76">
        <v>83</v>
      </c>
      <c r="B85" s="78" t="s">
        <v>3221</v>
      </c>
      <c r="C85" s="78" t="s">
        <v>98</v>
      </c>
      <c r="D85" s="78" t="s">
        <v>93</v>
      </c>
      <c r="E85" s="78" t="s">
        <v>105</v>
      </c>
      <c r="F85" s="78">
        <v>2</v>
      </c>
      <c r="G85" s="78">
        <v>2.2000000000000002</v>
      </c>
      <c r="H85" s="78" t="s">
        <v>644</v>
      </c>
      <c r="I85" s="78">
        <v>620</v>
      </c>
      <c r="J85" s="79">
        <v>0</v>
      </c>
      <c r="K85" s="80">
        <v>0</v>
      </c>
      <c r="L85" s="80">
        <v>0</v>
      </c>
      <c r="M85" s="81">
        <v>0</v>
      </c>
      <c r="N85" s="82">
        <v>0</v>
      </c>
      <c r="O85" s="83">
        <v>0</v>
      </c>
      <c r="P85" s="83">
        <v>0</v>
      </c>
      <c r="Q85" s="84">
        <v>0</v>
      </c>
      <c r="R85" s="85">
        <v>0</v>
      </c>
      <c r="S85" s="80">
        <v>0</v>
      </c>
      <c r="T85" s="80">
        <v>0</v>
      </c>
      <c r="U85" s="80">
        <v>0</v>
      </c>
      <c r="V85" s="80">
        <v>0</v>
      </c>
      <c r="W85" s="81">
        <v>0</v>
      </c>
      <c r="X85" s="82">
        <v>0</v>
      </c>
      <c r="Y85" s="86">
        <v>0</v>
      </c>
      <c r="Z85" s="87">
        <v>0</v>
      </c>
      <c r="AA85" s="166"/>
      <c r="AB85" s="167"/>
      <c r="AC85" s="71"/>
      <c r="AD85" s="72"/>
      <c r="AE85" s="72"/>
      <c r="AF85" s="72"/>
      <c r="AG85" s="73"/>
      <c r="AH85" s="74"/>
      <c r="AI85" s="75"/>
    </row>
    <row r="86" spans="1:35" s="45" customFormat="1" ht="15.75" hidden="1" x14ac:dyDescent="0.25">
      <c r="A86" s="78">
        <v>84</v>
      </c>
      <c r="B86" s="78" t="s">
        <v>3221</v>
      </c>
      <c r="C86" s="78" t="s">
        <v>98</v>
      </c>
      <c r="D86" s="78" t="s">
        <v>93</v>
      </c>
      <c r="E86" s="78" t="s">
        <v>105</v>
      </c>
      <c r="F86" s="78">
        <v>2</v>
      </c>
      <c r="G86" s="78">
        <v>2.2000000000000002</v>
      </c>
      <c r="H86" s="78" t="s">
        <v>645</v>
      </c>
      <c r="I86" s="78">
        <v>513</v>
      </c>
      <c r="J86" s="79">
        <v>0</v>
      </c>
      <c r="K86" s="80">
        <v>0</v>
      </c>
      <c r="L86" s="80">
        <v>0</v>
      </c>
      <c r="M86" s="81">
        <v>0</v>
      </c>
      <c r="N86" s="82">
        <v>0</v>
      </c>
      <c r="O86" s="83">
        <v>0</v>
      </c>
      <c r="P86" s="83">
        <v>0</v>
      </c>
      <c r="Q86" s="84">
        <v>0</v>
      </c>
      <c r="R86" s="85">
        <v>0</v>
      </c>
      <c r="S86" s="80">
        <v>0</v>
      </c>
      <c r="T86" s="80">
        <v>0</v>
      </c>
      <c r="U86" s="80">
        <v>0</v>
      </c>
      <c r="V86" s="80">
        <v>0</v>
      </c>
      <c r="W86" s="81">
        <v>0</v>
      </c>
      <c r="X86" s="82">
        <v>0</v>
      </c>
      <c r="Y86" s="86">
        <v>0</v>
      </c>
      <c r="Z86" s="87">
        <v>0</v>
      </c>
      <c r="AA86" s="166"/>
      <c r="AB86" s="167"/>
      <c r="AC86" s="71"/>
      <c r="AD86" s="72"/>
      <c r="AE86" s="72"/>
      <c r="AF86" s="72"/>
      <c r="AG86" s="73"/>
      <c r="AH86" s="74"/>
      <c r="AI86" s="75"/>
    </row>
    <row r="87" spans="1:35" s="45" customFormat="1" ht="31.5" hidden="1" x14ac:dyDescent="0.25">
      <c r="A87" s="76">
        <v>85</v>
      </c>
      <c r="B87" s="78" t="s">
        <v>3221</v>
      </c>
      <c r="C87" s="78" t="s">
        <v>98</v>
      </c>
      <c r="D87" s="78" t="s">
        <v>93</v>
      </c>
      <c r="E87" s="78" t="s">
        <v>105</v>
      </c>
      <c r="F87" s="78">
        <v>2</v>
      </c>
      <c r="G87" s="78">
        <v>2.2000000000000002</v>
      </c>
      <c r="H87" s="78" t="s">
        <v>645</v>
      </c>
      <c r="I87" s="78">
        <v>650</v>
      </c>
      <c r="J87" s="79">
        <v>0</v>
      </c>
      <c r="K87" s="80">
        <v>0</v>
      </c>
      <c r="L87" s="80">
        <v>0</v>
      </c>
      <c r="M87" s="81">
        <v>0</v>
      </c>
      <c r="N87" s="82">
        <v>1</v>
      </c>
      <c r="O87" s="83">
        <v>0</v>
      </c>
      <c r="P87" s="83">
        <v>0</v>
      </c>
      <c r="Q87" s="84">
        <v>0</v>
      </c>
      <c r="R87" s="85">
        <v>0</v>
      </c>
      <c r="S87" s="80">
        <v>0</v>
      </c>
      <c r="T87" s="80">
        <v>0</v>
      </c>
      <c r="U87" s="80">
        <v>0</v>
      </c>
      <c r="V87" s="80">
        <v>0</v>
      </c>
      <c r="W87" s="81">
        <v>0</v>
      </c>
      <c r="X87" s="82">
        <v>0</v>
      </c>
      <c r="Y87" s="86">
        <v>0</v>
      </c>
      <c r="Z87" s="87">
        <v>1</v>
      </c>
      <c r="AA87" s="166" t="s">
        <v>646</v>
      </c>
      <c r="AB87" s="167"/>
      <c r="AC87" s="71"/>
      <c r="AD87" s="72"/>
      <c r="AE87" s="72"/>
      <c r="AF87" s="72"/>
      <c r="AG87" s="73"/>
      <c r="AH87" s="74"/>
      <c r="AI87" s="75"/>
    </row>
    <row r="88" spans="1:35" s="45" customFormat="1" ht="63" hidden="1" x14ac:dyDescent="0.25">
      <c r="A88" s="76">
        <v>86</v>
      </c>
      <c r="B88" s="78" t="s">
        <v>3221</v>
      </c>
      <c r="C88" s="78" t="s">
        <v>98</v>
      </c>
      <c r="D88" s="78" t="s">
        <v>93</v>
      </c>
      <c r="E88" s="78" t="s">
        <v>105</v>
      </c>
      <c r="F88" s="78">
        <v>2</v>
      </c>
      <c r="G88" s="78">
        <v>2.2000000000000002</v>
      </c>
      <c r="H88" s="78" t="s">
        <v>647</v>
      </c>
      <c r="I88" s="78">
        <v>507</v>
      </c>
      <c r="J88" s="79">
        <v>0</v>
      </c>
      <c r="K88" s="80">
        <v>0</v>
      </c>
      <c r="L88" s="80">
        <v>0</v>
      </c>
      <c r="M88" s="81">
        <v>0</v>
      </c>
      <c r="N88" s="82">
        <v>0</v>
      </c>
      <c r="O88" s="83">
        <v>0</v>
      </c>
      <c r="P88" s="83">
        <v>0</v>
      </c>
      <c r="Q88" s="84">
        <v>0</v>
      </c>
      <c r="R88" s="85">
        <v>1</v>
      </c>
      <c r="S88" s="80">
        <v>0</v>
      </c>
      <c r="T88" s="80">
        <v>0</v>
      </c>
      <c r="U88" s="80">
        <v>0</v>
      </c>
      <c r="V88" s="80">
        <v>0</v>
      </c>
      <c r="W88" s="81">
        <v>0</v>
      </c>
      <c r="X88" s="82">
        <v>0</v>
      </c>
      <c r="Y88" s="86">
        <v>0</v>
      </c>
      <c r="Z88" s="87">
        <v>1</v>
      </c>
      <c r="AA88" s="166" t="s">
        <v>648</v>
      </c>
      <c r="AB88" s="167" t="s">
        <v>649</v>
      </c>
      <c r="AC88" s="71"/>
      <c r="AD88" s="72"/>
      <c r="AE88" s="72"/>
      <c r="AF88" s="72"/>
      <c r="AG88" s="73"/>
      <c r="AH88" s="74"/>
      <c r="AI88" s="75"/>
    </row>
    <row r="89" spans="1:35" s="45" customFormat="1" ht="63" hidden="1" x14ac:dyDescent="0.25">
      <c r="A89" s="78">
        <v>87</v>
      </c>
      <c r="B89" s="78" t="s">
        <v>3221</v>
      </c>
      <c r="C89" s="78" t="s">
        <v>98</v>
      </c>
      <c r="D89" s="78" t="s">
        <v>93</v>
      </c>
      <c r="E89" s="78" t="s">
        <v>105</v>
      </c>
      <c r="F89" s="78">
        <v>2</v>
      </c>
      <c r="G89" s="78">
        <v>2.2000000000000002</v>
      </c>
      <c r="H89" s="78" t="s">
        <v>647</v>
      </c>
      <c r="I89" s="78">
        <v>524</v>
      </c>
      <c r="J89" s="79">
        <v>0</v>
      </c>
      <c r="K89" s="80">
        <v>0</v>
      </c>
      <c r="L89" s="80">
        <v>0</v>
      </c>
      <c r="M89" s="81">
        <v>0</v>
      </c>
      <c r="N89" s="82">
        <v>0</v>
      </c>
      <c r="O89" s="83">
        <v>0</v>
      </c>
      <c r="P89" s="83">
        <v>0</v>
      </c>
      <c r="Q89" s="84">
        <v>1</v>
      </c>
      <c r="R89" s="85">
        <v>0</v>
      </c>
      <c r="S89" s="80">
        <v>0</v>
      </c>
      <c r="T89" s="80">
        <v>0</v>
      </c>
      <c r="U89" s="80">
        <v>0</v>
      </c>
      <c r="V89" s="80">
        <v>0</v>
      </c>
      <c r="W89" s="81">
        <v>0</v>
      </c>
      <c r="X89" s="82">
        <v>0</v>
      </c>
      <c r="Y89" s="86">
        <v>0</v>
      </c>
      <c r="Z89" s="87">
        <v>1</v>
      </c>
      <c r="AA89" s="166" t="s">
        <v>650</v>
      </c>
      <c r="AB89" s="167" t="s">
        <v>649</v>
      </c>
      <c r="AC89" s="71"/>
      <c r="AD89" s="72"/>
      <c r="AE89" s="72"/>
      <c r="AF89" s="72"/>
      <c r="AG89" s="73"/>
      <c r="AH89" s="74"/>
      <c r="AI89" s="75"/>
    </row>
    <row r="90" spans="1:35" s="45" customFormat="1" ht="63" hidden="1" x14ac:dyDescent="0.25">
      <c r="A90" s="76">
        <v>88</v>
      </c>
      <c r="B90" s="78" t="s">
        <v>3221</v>
      </c>
      <c r="C90" s="78" t="s">
        <v>98</v>
      </c>
      <c r="D90" s="78" t="s">
        <v>93</v>
      </c>
      <c r="E90" s="78" t="s">
        <v>105</v>
      </c>
      <c r="F90" s="78">
        <v>2</v>
      </c>
      <c r="G90" s="78">
        <v>2.2000000000000002</v>
      </c>
      <c r="H90" s="78" t="s">
        <v>647</v>
      </c>
      <c r="I90" s="78">
        <v>654</v>
      </c>
      <c r="J90" s="79">
        <v>0</v>
      </c>
      <c r="K90" s="80">
        <v>0</v>
      </c>
      <c r="L90" s="80">
        <v>0</v>
      </c>
      <c r="M90" s="81">
        <v>0</v>
      </c>
      <c r="N90" s="82">
        <v>0</v>
      </c>
      <c r="O90" s="83">
        <v>0</v>
      </c>
      <c r="P90" s="83">
        <v>0</v>
      </c>
      <c r="Q90" s="84">
        <v>0</v>
      </c>
      <c r="R90" s="85">
        <v>0</v>
      </c>
      <c r="S90" s="80">
        <v>0</v>
      </c>
      <c r="T90" s="80">
        <v>0</v>
      </c>
      <c r="U90" s="80">
        <v>0</v>
      </c>
      <c r="V90" s="80">
        <v>0</v>
      </c>
      <c r="W90" s="81">
        <v>0</v>
      </c>
      <c r="X90" s="82">
        <v>0</v>
      </c>
      <c r="Y90" s="86">
        <v>0</v>
      </c>
      <c r="Z90" s="87">
        <v>0</v>
      </c>
      <c r="AA90" s="166"/>
      <c r="AB90" s="167" t="s">
        <v>649</v>
      </c>
      <c r="AC90" s="71"/>
      <c r="AD90" s="72"/>
      <c r="AE90" s="72"/>
      <c r="AF90" s="72"/>
      <c r="AG90" s="73"/>
      <c r="AH90" s="74"/>
      <c r="AI90" s="75"/>
    </row>
    <row r="91" spans="1:35" s="45" customFormat="1" ht="63" hidden="1" x14ac:dyDescent="0.25">
      <c r="A91" s="76">
        <v>89</v>
      </c>
      <c r="B91" s="78" t="s">
        <v>3221</v>
      </c>
      <c r="C91" s="78" t="s">
        <v>98</v>
      </c>
      <c r="D91" s="78" t="s">
        <v>93</v>
      </c>
      <c r="E91" s="78" t="s">
        <v>105</v>
      </c>
      <c r="F91" s="78">
        <v>2</v>
      </c>
      <c r="G91" s="78">
        <v>2.2000000000000002</v>
      </c>
      <c r="H91" s="78" t="s">
        <v>647</v>
      </c>
      <c r="I91" s="78">
        <v>661</v>
      </c>
      <c r="J91" s="79">
        <v>0</v>
      </c>
      <c r="K91" s="80">
        <v>0</v>
      </c>
      <c r="L91" s="80">
        <v>0</v>
      </c>
      <c r="M91" s="81">
        <v>0</v>
      </c>
      <c r="N91" s="82">
        <v>0</v>
      </c>
      <c r="O91" s="83">
        <v>0</v>
      </c>
      <c r="P91" s="83">
        <v>0</v>
      </c>
      <c r="Q91" s="84">
        <v>0</v>
      </c>
      <c r="R91" s="85">
        <v>1</v>
      </c>
      <c r="S91" s="80">
        <v>0</v>
      </c>
      <c r="T91" s="80">
        <v>0</v>
      </c>
      <c r="U91" s="80">
        <v>0</v>
      </c>
      <c r="V91" s="80">
        <v>0</v>
      </c>
      <c r="W91" s="81">
        <v>0</v>
      </c>
      <c r="X91" s="82">
        <v>0</v>
      </c>
      <c r="Y91" s="86">
        <v>0</v>
      </c>
      <c r="Z91" s="87">
        <v>1</v>
      </c>
      <c r="AA91" s="166" t="s">
        <v>651</v>
      </c>
      <c r="AB91" s="167" t="s">
        <v>649</v>
      </c>
      <c r="AC91" s="71"/>
      <c r="AD91" s="72"/>
      <c r="AE91" s="72"/>
      <c r="AF91" s="72"/>
      <c r="AG91" s="73"/>
      <c r="AH91" s="74"/>
      <c r="AI91" s="75"/>
    </row>
    <row r="92" spans="1:35" s="45" customFormat="1" ht="63" hidden="1" x14ac:dyDescent="0.25">
      <c r="A92" s="78">
        <v>90</v>
      </c>
      <c r="B92" s="78" t="s">
        <v>3221</v>
      </c>
      <c r="C92" s="78" t="s">
        <v>98</v>
      </c>
      <c r="D92" s="78" t="s">
        <v>93</v>
      </c>
      <c r="E92" s="78" t="s">
        <v>105</v>
      </c>
      <c r="F92" s="78">
        <v>2</v>
      </c>
      <c r="G92" s="78">
        <v>2.2000000000000002</v>
      </c>
      <c r="H92" s="78" t="s">
        <v>652</v>
      </c>
      <c r="I92" s="78">
        <v>532</v>
      </c>
      <c r="J92" s="79">
        <v>0</v>
      </c>
      <c r="K92" s="80">
        <v>0</v>
      </c>
      <c r="L92" s="80">
        <v>0</v>
      </c>
      <c r="M92" s="81">
        <v>0</v>
      </c>
      <c r="N92" s="82">
        <v>0</v>
      </c>
      <c r="O92" s="83">
        <v>0</v>
      </c>
      <c r="P92" s="83">
        <v>0</v>
      </c>
      <c r="Q92" s="84">
        <v>0</v>
      </c>
      <c r="R92" s="85">
        <v>1</v>
      </c>
      <c r="S92" s="80">
        <v>0</v>
      </c>
      <c r="T92" s="80">
        <v>0</v>
      </c>
      <c r="U92" s="80">
        <v>0</v>
      </c>
      <c r="V92" s="80">
        <v>0</v>
      </c>
      <c r="W92" s="81">
        <v>0</v>
      </c>
      <c r="X92" s="82">
        <v>0</v>
      </c>
      <c r="Y92" s="86">
        <v>0</v>
      </c>
      <c r="Z92" s="87">
        <v>1</v>
      </c>
      <c r="AA92" s="166" t="s">
        <v>653</v>
      </c>
      <c r="AB92" s="167" t="s">
        <v>649</v>
      </c>
      <c r="AC92" s="71"/>
      <c r="AD92" s="72"/>
      <c r="AE92" s="72"/>
      <c r="AF92" s="72"/>
      <c r="AG92" s="73"/>
      <c r="AH92" s="74"/>
      <c r="AI92" s="75"/>
    </row>
    <row r="93" spans="1:35" s="45" customFormat="1" ht="15.75" hidden="1" x14ac:dyDescent="0.25">
      <c r="A93" s="76">
        <v>91</v>
      </c>
      <c r="B93" s="78" t="s">
        <v>3221</v>
      </c>
      <c r="C93" s="78" t="s">
        <v>98</v>
      </c>
      <c r="D93" s="78" t="s">
        <v>93</v>
      </c>
      <c r="E93" s="78" t="s">
        <v>105</v>
      </c>
      <c r="F93" s="78">
        <v>2</v>
      </c>
      <c r="G93" s="78">
        <v>2.2000000000000002</v>
      </c>
      <c r="H93" s="78" t="s">
        <v>652</v>
      </c>
      <c r="I93" s="78">
        <v>619</v>
      </c>
      <c r="J93" s="79">
        <v>0</v>
      </c>
      <c r="K93" s="80">
        <v>0</v>
      </c>
      <c r="L93" s="80">
        <v>0</v>
      </c>
      <c r="M93" s="81">
        <v>0</v>
      </c>
      <c r="N93" s="82">
        <v>0</v>
      </c>
      <c r="O93" s="83">
        <v>0</v>
      </c>
      <c r="P93" s="83">
        <v>0</v>
      </c>
      <c r="Q93" s="84">
        <v>0</v>
      </c>
      <c r="R93" s="85">
        <v>0</v>
      </c>
      <c r="S93" s="80">
        <v>0</v>
      </c>
      <c r="T93" s="80">
        <v>0</v>
      </c>
      <c r="U93" s="80">
        <v>0</v>
      </c>
      <c r="V93" s="80">
        <v>0</v>
      </c>
      <c r="W93" s="81">
        <v>0</v>
      </c>
      <c r="X93" s="82">
        <v>0</v>
      </c>
      <c r="Y93" s="86">
        <v>0</v>
      </c>
      <c r="Z93" s="87">
        <v>0</v>
      </c>
      <c r="AA93" s="166"/>
      <c r="AB93" s="167"/>
      <c r="AC93" s="71"/>
      <c r="AD93" s="72"/>
      <c r="AE93" s="72"/>
      <c r="AF93" s="72"/>
      <c r="AG93" s="73"/>
      <c r="AH93" s="74"/>
      <c r="AI93" s="75"/>
    </row>
    <row r="94" spans="1:35" s="45" customFormat="1" ht="63" x14ac:dyDescent="0.25">
      <c r="A94" s="76">
        <v>92</v>
      </c>
      <c r="B94" s="78" t="s">
        <v>3221</v>
      </c>
      <c r="C94" s="78" t="s">
        <v>98</v>
      </c>
      <c r="D94" s="78" t="s">
        <v>93</v>
      </c>
      <c r="E94" s="78" t="s">
        <v>105</v>
      </c>
      <c r="F94" s="78">
        <v>2</v>
      </c>
      <c r="G94" s="78">
        <v>2.2000000000000002</v>
      </c>
      <c r="H94" s="78" t="s">
        <v>652</v>
      </c>
      <c r="I94" s="78">
        <v>651</v>
      </c>
      <c r="J94" s="79">
        <v>1</v>
      </c>
      <c r="K94" s="80">
        <v>0</v>
      </c>
      <c r="L94" s="80">
        <v>0</v>
      </c>
      <c r="M94" s="81">
        <v>0</v>
      </c>
      <c r="N94" s="82">
        <v>0</v>
      </c>
      <c r="O94" s="83">
        <v>0</v>
      </c>
      <c r="P94" s="83">
        <v>0</v>
      </c>
      <c r="Q94" s="84">
        <v>0</v>
      </c>
      <c r="R94" s="85">
        <v>1</v>
      </c>
      <c r="S94" s="80">
        <v>0</v>
      </c>
      <c r="T94" s="80">
        <v>0</v>
      </c>
      <c r="U94" s="80">
        <v>0</v>
      </c>
      <c r="V94" s="80">
        <v>0</v>
      </c>
      <c r="W94" s="81">
        <v>0</v>
      </c>
      <c r="X94" s="82">
        <v>0</v>
      </c>
      <c r="Y94" s="86">
        <v>0</v>
      </c>
      <c r="Z94" s="87">
        <v>1</v>
      </c>
      <c r="AA94" s="166" t="s">
        <v>654</v>
      </c>
      <c r="AB94" s="167"/>
      <c r="AC94" s="71"/>
      <c r="AD94" s="72"/>
      <c r="AE94" s="72"/>
      <c r="AF94" s="72"/>
      <c r="AG94" s="73"/>
      <c r="AH94" s="74"/>
      <c r="AI94" s="75"/>
    </row>
    <row r="95" spans="1:35" s="45" customFormat="1" ht="15.75" hidden="1" x14ac:dyDescent="0.25">
      <c r="A95" s="78">
        <v>93</v>
      </c>
      <c r="B95" s="78" t="s">
        <v>3221</v>
      </c>
      <c r="C95" s="78" t="s">
        <v>98</v>
      </c>
      <c r="D95" s="78" t="s">
        <v>93</v>
      </c>
      <c r="E95" s="78" t="s">
        <v>105</v>
      </c>
      <c r="F95" s="78">
        <v>2</v>
      </c>
      <c r="G95" s="78">
        <v>2.2000000000000002</v>
      </c>
      <c r="H95" s="78" t="s">
        <v>652</v>
      </c>
      <c r="I95" s="78">
        <v>675</v>
      </c>
      <c r="J95" s="79">
        <v>0</v>
      </c>
      <c r="K95" s="80">
        <v>0</v>
      </c>
      <c r="L95" s="80">
        <v>0</v>
      </c>
      <c r="M95" s="81">
        <v>0</v>
      </c>
      <c r="N95" s="82">
        <v>0</v>
      </c>
      <c r="O95" s="83">
        <v>0</v>
      </c>
      <c r="P95" s="83">
        <v>0</v>
      </c>
      <c r="Q95" s="84">
        <v>0</v>
      </c>
      <c r="R95" s="85">
        <v>0</v>
      </c>
      <c r="S95" s="80">
        <v>0</v>
      </c>
      <c r="T95" s="80">
        <v>0</v>
      </c>
      <c r="U95" s="80">
        <v>0</v>
      </c>
      <c r="V95" s="80">
        <v>0</v>
      </c>
      <c r="W95" s="81">
        <v>0</v>
      </c>
      <c r="X95" s="82">
        <v>0</v>
      </c>
      <c r="Y95" s="86">
        <v>0</v>
      </c>
      <c r="Z95" s="87">
        <v>0</v>
      </c>
      <c r="AA95" s="166"/>
      <c r="AB95" s="167"/>
      <c r="AC95" s="71"/>
      <c r="AD95" s="72"/>
      <c r="AE95" s="72"/>
      <c r="AF95" s="72"/>
      <c r="AG95" s="73"/>
      <c r="AH95" s="74"/>
      <c r="AI95" s="75"/>
    </row>
    <row r="96" spans="1:35" s="45" customFormat="1" ht="31.5" hidden="1" x14ac:dyDescent="0.25">
      <c r="A96" s="76">
        <v>94</v>
      </c>
      <c r="B96" s="78" t="s">
        <v>3221</v>
      </c>
      <c r="C96" s="78" t="s">
        <v>98</v>
      </c>
      <c r="D96" s="78" t="s">
        <v>93</v>
      </c>
      <c r="E96" s="78" t="s">
        <v>105</v>
      </c>
      <c r="F96" s="78">
        <v>2</v>
      </c>
      <c r="G96" s="78">
        <v>2.2000000000000002</v>
      </c>
      <c r="H96" s="78" t="s">
        <v>655</v>
      </c>
      <c r="I96" s="78">
        <v>534</v>
      </c>
      <c r="J96" s="79">
        <v>0</v>
      </c>
      <c r="K96" s="80">
        <v>0</v>
      </c>
      <c r="L96" s="80">
        <v>0</v>
      </c>
      <c r="M96" s="81">
        <v>0</v>
      </c>
      <c r="N96" s="82">
        <v>0</v>
      </c>
      <c r="O96" s="83">
        <v>0</v>
      </c>
      <c r="P96" s="83">
        <v>0</v>
      </c>
      <c r="Q96" s="84">
        <v>1</v>
      </c>
      <c r="R96" s="85">
        <v>0</v>
      </c>
      <c r="S96" s="80">
        <v>0</v>
      </c>
      <c r="T96" s="80">
        <v>0</v>
      </c>
      <c r="U96" s="80">
        <v>0</v>
      </c>
      <c r="V96" s="80">
        <v>0</v>
      </c>
      <c r="W96" s="81">
        <v>0</v>
      </c>
      <c r="X96" s="82">
        <v>0</v>
      </c>
      <c r="Y96" s="86">
        <v>0</v>
      </c>
      <c r="Z96" s="87">
        <v>1</v>
      </c>
      <c r="AA96" s="166" t="s">
        <v>656</v>
      </c>
      <c r="AB96" s="167"/>
      <c r="AC96" s="71"/>
      <c r="AD96" s="72"/>
      <c r="AE96" s="72"/>
      <c r="AF96" s="72"/>
      <c r="AG96" s="73"/>
      <c r="AH96" s="74"/>
      <c r="AI96" s="75"/>
    </row>
    <row r="97" spans="1:35" s="45" customFormat="1" ht="15.75" hidden="1" x14ac:dyDescent="0.25">
      <c r="A97" s="76">
        <v>95</v>
      </c>
      <c r="B97" s="78" t="s">
        <v>3221</v>
      </c>
      <c r="C97" s="78" t="s">
        <v>98</v>
      </c>
      <c r="D97" s="78" t="s">
        <v>93</v>
      </c>
      <c r="E97" s="78" t="s">
        <v>105</v>
      </c>
      <c r="F97" s="78">
        <v>2</v>
      </c>
      <c r="G97" s="78">
        <v>2.2000000000000002</v>
      </c>
      <c r="H97" s="78" t="s">
        <v>655</v>
      </c>
      <c r="I97" s="78">
        <v>561</v>
      </c>
      <c r="J97" s="79">
        <v>0</v>
      </c>
      <c r="K97" s="80">
        <v>0</v>
      </c>
      <c r="L97" s="80">
        <v>0</v>
      </c>
      <c r="M97" s="81">
        <v>0</v>
      </c>
      <c r="N97" s="82">
        <v>0</v>
      </c>
      <c r="O97" s="83">
        <v>0</v>
      </c>
      <c r="P97" s="83">
        <v>0</v>
      </c>
      <c r="Q97" s="84">
        <v>0</v>
      </c>
      <c r="R97" s="85">
        <v>0</v>
      </c>
      <c r="S97" s="80">
        <v>0</v>
      </c>
      <c r="T97" s="80">
        <v>0</v>
      </c>
      <c r="U97" s="80">
        <v>0</v>
      </c>
      <c r="V97" s="80">
        <v>0</v>
      </c>
      <c r="W97" s="81">
        <v>0</v>
      </c>
      <c r="X97" s="82">
        <v>0</v>
      </c>
      <c r="Y97" s="86">
        <v>0</v>
      </c>
      <c r="Z97" s="87">
        <v>0</v>
      </c>
      <c r="AA97" s="166"/>
      <c r="AB97" s="167"/>
      <c r="AC97" s="71"/>
      <c r="AD97" s="72"/>
      <c r="AE97" s="72"/>
      <c r="AF97" s="72"/>
      <c r="AG97" s="73"/>
      <c r="AH97" s="74"/>
      <c r="AI97" s="75"/>
    </row>
    <row r="98" spans="1:35" s="45" customFormat="1" ht="15.75" hidden="1" x14ac:dyDescent="0.25">
      <c r="A98" s="78">
        <v>96</v>
      </c>
      <c r="B98" s="78" t="s">
        <v>3221</v>
      </c>
      <c r="C98" s="78" t="s">
        <v>98</v>
      </c>
      <c r="D98" s="78" t="s">
        <v>93</v>
      </c>
      <c r="E98" s="78" t="s">
        <v>105</v>
      </c>
      <c r="F98" s="78">
        <v>2</v>
      </c>
      <c r="G98" s="78">
        <v>2.2000000000000002</v>
      </c>
      <c r="H98" s="78" t="s">
        <v>655</v>
      </c>
      <c r="I98" s="78">
        <v>655</v>
      </c>
      <c r="J98" s="79">
        <v>0</v>
      </c>
      <c r="K98" s="80">
        <v>0</v>
      </c>
      <c r="L98" s="80">
        <v>0</v>
      </c>
      <c r="M98" s="81">
        <v>0</v>
      </c>
      <c r="N98" s="82">
        <v>0</v>
      </c>
      <c r="O98" s="83">
        <v>0</v>
      </c>
      <c r="P98" s="83">
        <v>0</v>
      </c>
      <c r="Q98" s="84">
        <v>0</v>
      </c>
      <c r="R98" s="85">
        <v>0</v>
      </c>
      <c r="S98" s="80">
        <v>0</v>
      </c>
      <c r="T98" s="80">
        <v>0</v>
      </c>
      <c r="U98" s="80">
        <v>0</v>
      </c>
      <c r="V98" s="80">
        <v>0</v>
      </c>
      <c r="W98" s="81">
        <v>0</v>
      </c>
      <c r="X98" s="82">
        <v>0</v>
      </c>
      <c r="Y98" s="86">
        <v>0</v>
      </c>
      <c r="Z98" s="87">
        <v>0</v>
      </c>
      <c r="AA98" s="166"/>
      <c r="AB98" s="167"/>
      <c r="AC98" s="71"/>
      <c r="AD98" s="72"/>
      <c r="AE98" s="72"/>
      <c r="AF98" s="72"/>
      <c r="AG98" s="73"/>
      <c r="AH98" s="74"/>
      <c r="AI98" s="75"/>
    </row>
    <row r="99" spans="1:35" s="45" customFormat="1" ht="15.75" hidden="1" x14ac:dyDescent="0.25">
      <c r="A99" s="76">
        <v>97</v>
      </c>
      <c r="B99" s="78" t="s">
        <v>3221</v>
      </c>
      <c r="C99" s="78" t="s">
        <v>98</v>
      </c>
      <c r="D99" s="78" t="s">
        <v>93</v>
      </c>
      <c r="E99" s="78" t="s">
        <v>105</v>
      </c>
      <c r="F99" s="78">
        <v>2</v>
      </c>
      <c r="G99" s="78">
        <v>2.2000000000000002</v>
      </c>
      <c r="H99" s="78" t="s">
        <v>655</v>
      </c>
      <c r="I99" s="78">
        <v>671</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c r="AB99" s="167"/>
      <c r="AC99" s="71"/>
      <c r="AD99" s="72"/>
      <c r="AE99" s="72"/>
      <c r="AF99" s="72"/>
      <c r="AG99" s="73"/>
      <c r="AH99" s="74"/>
      <c r="AI99" s="75"/>
    </row>
    <row r="100" spans="1:35" s="45" customFormat="1" ht="15.75" hidden="1" x14ac:dyDescent="0.25">
      <c r="A100" s="76">
        <v>98</v>
      </c>
      <c r="B100" s="78" t="s">
        <v>3221</v>
      </c>
      <c r="C100" s="78" t="s">
        <v>98</v>
      </c>
      <c r="D100" s="78" t="s">
        <v>93</v>
      </c>
      <c r="E100" s="78" t="s">
        <v>105</v>
      </c>
      <c r="F100" s="78">
        <v>2</v>
      </c>
      <c r="G100" s="78">
        <v>2.2000000000000002</v>
      </c>
      <c r="H100" s="78" t="s">
        <v>657</v>
      </c>
      <c r="I100" s="78">
        <v>514</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c r="AB100" s="167"/>
      <c r="AC100" s="71"/>
      <c r="AD100" s="72"/>
      <c r="AE100" s="72"/>
      <c r="AF100" s="72"/>
      <c r="AG100" s="73"/>
      <c r="AH100" s="74"/>
      <c r="AI100" s="75"/>
    </row>
    <row r="101" spans="1:35" s="45" customFormat="1" ht="15.75" hidden="1" x14ac:dyDescent="0.25">
      <c r="A101" s="78">
        <v>99</v>
      </c>
      <c r="B101" s="78" t="s">
        <v>3221</v>
      </c>
      <c r="C101" s="78" t="s">
        <v>98</v>
      </c>
      <c r="D101" s="78" t="s">
        <v>93</v>
      </c>
      <c r="E101" s="78" t="s">
        <v>105</v>
      </c>
      <c r="F101" s="78">
        <v>2</v>
      </c>
      <c r="G101" s="78">
        <v>2.2000000000000002</v>
      </c>
      <c r="H101" s="78" t="s">
        <v>657</v>
      </c>
      <c r="I101" s="78">
        <v>656</v>
      </c>
      <c r="J101" s="79">
        <v>0</v>
      </c>
      <c r="K101" s="80">
        <v>0</v>
      </c>
      <c r="L101" s="80">
        <v>0</v>
      </c>
      <c r="M101" s="81">
        <v>0</v>
      </c>
      <c r="N101" s="82">
        <v>0</v>
      </c>
      <c r="O101" s="83">
        <v>0</v>
      </c>
      <c r="P101" s="83">
        <v>0</v>
      </c>
      <c r="Q101" s="84">
        <v>0</v>
      </c>
      <c r="R101" s="85">
        <v>0</v>
      </c>
      <c r="S101" s="80">
        <v>0</v>
      </c>
      <c r="T101" s="80">
        <v>0</v>
      </c>
      <c r="U101" s="80">
        <v>0</v>
      </c>
      <c r="V101" s="80">
        <v>0</v>
      </c>
      <c r="W101" s="81">
        <v>0</v>
      </c>
      <c r="X101" s="82">
        <v>0</v>
      </c>
      <c r="Y101" s="86">
        <v>0</v>
      </c>
      <c r="Z101" s="87">
        <v>0</v>
      </c>
      <c r="AA101" s="166"/>
      <c r="AB101" s="167"/>
      <c r="AC101" s="71"/>
      <c r="AD101" s="72"/>
      <c r="AE101" s="72"/>
      <c r="AF101" s="72"/>
      <c r="AG101" s="73"/>
      <c r="AH101" s="74"/>
      <c r="AI101" s="75"/>
    </row>
    <row r="102" spans="1:35" s="45" customFormat="1" ht="15.75" hidden="1" x14ac:dyDescent="0.25">
      <c r="A102" s="76">
        <v>100</v>
      </c>
      <c r="B102" s="78" t="s">
        <v>3221</v>
      </c>
      <c r="C102" s="78" t="s">
        <v>98</v>
      </c>
      <c r="D102" s="78" t="s">
        <v>93</v>
      </c>
      <c r="E102" s="78" t="s">
        <v>105</v>
      </c>
      <c r="F102" s="78">
        <v>2</v>
      </c>
      <c r="G102" s="78">
        <v>2.2999999999999998</v>
      </c>
      <c r="H102" s="78" t="s">
        <v>658</v>
      </c>
      <c r="I102" s="78">
        <v>497</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c r="AB102" s="167"/>
      <c r="AC102" s="71"/>
      <c r="AD102" s="72"/>
      <c r="AE102" s="72"/>
      <c r="AF102" s="72"/>
      <c r="AG102" s="73"/>
      <c r="AH102" s="74"/>
      <c r="AI102" s="75"/>
    </row>
    <row r="103" spans="1:35" s="45" customFormat="1" ht="15.75" hidden="1" x14ac:dyDescent="0.25">
      <c r="A103" s="76">
        <v>101</v>
      </c>
      <c r="B103" s="78" t="s">
        <v>3221</v>
      </c>
      <c r="C103" s="78" t="s">
        <v>98</v>
      </c>
      <c r="D103" s="78" t="s">
        <v>93</v>
      </c>
      <c r="E103" s="78" t="s">
        <v>105</v>
      </c>
      <c r="F103" s="78">
        <v>2</v>
      </c>
      <c r="G103" s="78">
        <v>2.2999999999999998</v>
      </c>
      <c r="H103" s="78" t="s">
        <v>658</v>
      </c>
      <c r="I103" s="78">
        <v>531</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c r="AB103" s="167"/>
      <c r="AC103" s="71"/>
      <c r="AD103" s="72"/>
      <c r="AE103" s="72"/>
      <c r="AF103" s="72"/>
      <c r="AG103" s="73"/>
      <c r="AH103" s="74"/>
      <c r="AI103" s="75"/>
    </row>
    <row r="104" spans="1:35" s="45" customFormat="1" ht="15.75" hidden="1" x14ac:dyDescent="0.25">
      <c r="A104" s="78">
        <v>102</v>
      </c>
      <c r="B104" s="78" t="s">
        <v>3221</v>
      </c>
      <c r="C104" s="78" t="s">
        <v>98</v>
      </c>
      <c r="D104" s="78" t="s">
        <v>93</v>
      </c>
      <c r="E104" s="78" t="s">
        <v>105</v>
      </c>
      <c r="F104" s="78">
        <v>2</v>
      </c>
      <c r="G104" s="78">
        <v>2.2999999999999998</v>
      </c>
      <c r="H104" s="78" t="s">
        <v>658</v>
      </c>
      <c r="I104" s="78">
        <v>588</v>
      </c>
      <c r="J104" s="79">
        <v>0</v>
      </c>
      <c r="K104" s="80">
        <v>0</v>
      </c>
      <c r="L104" s="80">
        <v>0</v>
      </c>
      <c r="M104" s="81">
        <v>0</v>
      </c>
      <c r="N104" s="82">
        <v>0</v>
      </c>
      <c r="O104" s="83">
        <v>0</v>
      </c>
      <c r="P104" s="83">
        <v>0</v>
      </c>
      <c r="Q104" s="84">
        <v>0</v>
      </c>
      <c r="R104" s="85">
        <v>0</v>
      </c>
      <c r="S104" s="80">
        <v>0</v>
      </c>
      <c r="T104" s="80">
        <v>0</v>
      </c>
      <c r="U104" s="80">
        <v>0</v>
      </c>
      <c r="V104" s="80">
        <v>0</v>
      </c>
      <c r="W104" s="81">
        <v>0</v>
      </c>
      <c r="X104" s="82">
        <v>0</v>
      </c>
      <c r="Y104" s="86">
        <v>0</v>
      </c>
      <c r="Z104" s="87">
        <v>0</v>
      </c>
      <c r="AA104" s="166"/>
      <c r="AB104" s="167"/>
      <c r="AC104" s="71"/>
      <c r="AD104" s="72"/>
      <c r="AE104" s="72"/>
      <c r="AF104" s="72"/>
      <c r="AG104" s="73"/>
      <c r="AH104" s="74"/>
      <c r="AI104" s="75"/>
    </row>
    <row r="105" spans="1:35" s="45" customFormat="1" ht="15.75" hidden="1" x14ac:dyDescent="0.25">
      <c r="A105" s="76">
        <v>103</v>
      </c>
      <c r="B105" s="78" t="s">
        <v>3221</v>
      </c>
      <c r="C105" s="78" t="s">
        <v>98</v>
      </c>
      <c r="D105" s="78" t="s">
        <v>93</v>
      </c>
      <c r="E105" s="78" t="s">
        <v>105</v>
      </c>
      <c r="F105" s="78">
        <v>2</v>
      </c>
      <c r="G105" s="78">
        <v>2.2999999999999998</v>
      </c>
      <c r="H105" s="78" t="s">
        <v>658</v>
      </c>
      <c r="I105" s="78">
        <v>600</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67"/>
      <c r="AC105" s="71"/>
      <c r="AD105" s="72"/>
      <c r="AE105" s="72"/>
      <c r="AF105" s="72"/>
      <c r="AG105" s="73"/>
      <c r="AH105" s="74"/>
      <c r="AI105" s="75"/>
    </row>
    <row r="106" spans="1:35" s="45" customFormat="1" ht="15.75" hidden="1" x14ac:dyDescent="0.25">
      <c r="A106" s="76">
        <v>104</v>
      </c>
      <c r="B106" s="78" t="s">
        <v>3221</v>
      </c>
      <c r="C106" s="78" t="s">
        <v>98</v>
      </c>
      <c r="D106" s="78" t="s">
        <v>93</v>
      </c>
      <c r="E106" s="78" t="s">
        <v>105</v>
      </c>
      <c r="F106" s="78">
        <v>2</v>
      </c>
      <c r="G106" s="78">
        <v>2.2999999999999998</v>
      </c>
      <c r="H106" s="78" t="s">
        <v>658</v>
      </c>
      <c r="I106" s="78">
        <v>657</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c r="AB106" s="167"/>
      <c r="AC106" s="71"/>
      <c r="AD106" s="72"/>
      <c r="AE106" s="72"/>
      <c r="AF106" s="72"/>
      <c r="AG106" s="73"/>
      <c r="AH106" s="74"/>
      <c r="AI106" s="75"/>
    </row>
    <row r="107" spans="1:35" s="45" customFormat="1" ht="15.75" hidden="1" x14ac:dyDescent="0.25">
      <c r="A107" s="78">
        <v>105</v>
      </c>
      <c r="B107" s="78" t="s">
        <v>3221</v>
      </c>
      <c r="C107" s="78" t="s">
        <v>98</v>
      </c>
      <c r="D107" s="78" t="s">
        <v>93</v>
      </c>
      <c r="E107" s="78" t="s">
        <v>105</v>
      </c>
      <c r="F107" s="78">
        <v>2</v>
      </c>
      <c r="G107" s="78">
        <v>2.2999999999999998</v>
      </c>
      <c r="H107" s="78" t="s">
        <v>659</v>
      </c>
      <c r="I107" s="78">
        <v>512</v>
      </c>
      <c r="J107" s="79">
        <v>0</v>
      </c>
      <c r="K107" s="80">
        <v>0</v>
      </c>
      <c r="L107" s="80">
        <v>0</v>
      </c>
      <c r="M107" s="81">
        <v>0</v>
      </c>
      <c r="N107" s="82">
        <v>0</v>
      </c>
      <c r="O107" s="83">
        <v>0</v>
      </c>
      <c r="P107" s="83">
        <v>0</v>
      </c>
      <c r="Q107" s="84">
        <v>0</v>
      </c>
      <c r="R107" s="85">
        <v>0</v>
      </c>
      <c r="S107" s="80">
        <v>0</v>
      </c>
      <c r="T107" s="80">
        <v>0</v>
      </c>
      <c r="U107" s="80">
        <v>0</v>
      </c>
      <c r="V107" s="80">
        <v>0</v>
      </c>
      <c r="W107" s="81">
        <v>0</v>
      </c>
      <c r="X107" s="82">
        <v>0</v>
      </c>
      <c r="Y107" s="86">
        <v>0</v>
      </c>
      <c r="Z107" s="87">
        <v>0</v>
      </c>
      <c r="AA107" s="166"/>
      <c r="AB107" s="167"/>
      <c r="AC107" s="71"/>
      <c r="AD107" s="72"/>
      <c r="AE107" s="72"/>
      <c r="AF107" s="72"/>
      <c r="AG107" s="73"/>
      <c r="AH107" s="74"/>
      <c r="AI107" s="75"/>
    </row>
    <row r="108" spans="1:35" s="45" customFormat="1" hidden="1" x14ac:dyDescent="0.25">
      <c r="A108" s="76">
        <v>106</v>
      </c>
      <c r="B108" s="78" t="s">
        <v>3221</v>
      </c>
      <c r="C108" s="78" t="s">
        <v>98</v>
      </c>
      <c r="D108" s="78" t="s">
        <v>93</v>
      </c>
      <c r="E108" s="78" t="s">
        <v>105</v>
      </c>
      <c r="F108" s="78">
        <v>2</v>
      </c>
      <c r="G108" s="78">
        <v>2.2999999999999998</v>
      </c>
      <c r="H108" s="78" t="s">
        <v>659</v>
      </c>
      <c r="I108" s="78">
        <v>570</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c r="AB108" s="89"/>
      <c r="AC108" s="71"/>
      <c r="AD108" s="72"/>
      <c r="AE108" s="72"/>
      <c r="AF108" s="72"/>
      <c r="AG108" s="73"/>
      <c r="AH108" s="74"/>
      <c r="AI108" s="75"/>
    </row>
    <row r="109" spans="1:35" s="45" customFormat="1" hidden="1" x14ac:dyDescent="0.25">
      <c r="A109" s="76">
        <v>107</v>
      </c>
      <c r="B109" s="78" t="s">
        <v>3221</v>
      </c>
      <c r="C109" s="78" t="s">
        <v>98</v>
      </c>
      <c r="D109" s="78" t="s">
        <v>93</v>
      </c>
      <c r="E109" s="78" t="s">
        <v>105</v>
      </c>
      <c r="F109" s="78">
        <v>2</v>
      </c>
      <c r="G109" s="78">
        <v>2.2999999999999998</v>
      </c>
      <c r="H109" s="78" t="s">
        <v>659</v>
      </c>
      <c r="I109" s="78">
        <v>582</v>
      </c>
      <c r="J109" s="79">
        <v>0</v>
      </c>
      <c r="K109" s="80">
        <v>0</v>
      </c>
      <c r="L109" s="80">
        <v>0</v>
      </c>
      <c r="M109" s="81">
        <v>0</v>
      </c>
      <c r="N109" s="82">
        <v>0</v>
      </c>
      <c r="O109" s="83">
        <v>0</v>
      </c>
      <c r="P109" s="83">
        <v>0</v>
      </c>
      <c r="Q109" s="84">
        <v>0</v>
      </c>
      <c r="R109" s="85">
        <v>0</v>
      </c>
      <c r="S109" s="80">
        <v>0</v>
      </c>
      <c r="T109" s="80">
        <v>0</v>
      </c>
      <c r="U109" s="80">
        <v>0</v>
      </c>
      <c r="V109" s="80">
        <v>0</v>
      </c>
      <c r="W109" s="81">
        <v>0</v>
      </c>
      <c r="X109" s="82">
        <v>0</v>
      </c>
      <c r="Y109" s="86">
        <v>0</v>
      </c>
      <c r="Z109" s="87">
        <v>0</v>
      </c>
      <c r="AA109" s="88"/>
      <c r="AB109" s="89"/>
      <c r="AC109" s="71"/>
      <c r="AD109" s="72"/>
      <c r="AE109" s="72"/>
      <c r="AF109" s="72"/>
      <c r="AG109" s="73"/>
      <c r="AH109" s="74"/>
      <c r="AI109" s="75"/>
    </row>
    <row r="110" spans="1:35" s="45" customFormat="1" hidden="1" x14ac:dyDescent="0.25">
      <c r="A110" s="78">
        <v>108</v>
      </c>
      <c r="B110" s="78" t="s">
        <v>3221</v>
      </c>
      <c r="C110" s="78" t="s">
        <v>98</v>
      </c>
      <c r="D110" s="78" t="s">
        <v>93</v>
      </c>
      <c r="E110" s="78" t="s">
        <v>105</v>
      </c>
      <c r="F110" s="78">
        <v>2</v>
      </c>
      <c r="G110" s="78">
        <v>2.2999999999999998</v>
      </c>
      <c r="H110" s="78" t="s">
        <v>659</v>
      </c>
      <c r="I110" s="78">
        <v>594</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idden="1" x14ac:dyDescent="0.25">
      <c r="A111" s="76">
        <v>109</v>
      </c>
      <c r="B111" s="78" t="s">
        <v>3221</v>
      </c>
      <c r="C111" s="78" t="s">
        <v>98</v>
      </c>
      <c r="D111" s="78" t="s">
        <v>93</v>
      </c>
      <c r="E111" s="78" t="s">
        <v>105</v>
      </c>
      <c r="F111" s="78">
        <v>2</v>
      </c>
      <c r="G111" s="78">
        <v>2.2999999999999998</v>
      </c>
      <c r="H111" s="78" t="s">
        <v>659</v>
      </c>
      <c r="I111" s="78">
        <v>664</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c r="AB111" s="89"/>
      <c r="AC111" s="71"/>
      <c r="AD111" s="72"/>
      <c r="AE111" s="72"/>
      <c r="AF111" s="72"/>
      <c r="AG111" s="73"/>
      <c r="AH111" s="74"/>
      <c r="AI111" s="75"/>
    </row>
    <row r="112" spans="1:35" s="45" customFormat="1" hidden="1" x14ac:dyDescent="0.25">
      <c r="A112" s="76">
        <v>110</v>
      </c>
      <c r="B112" s="78" t="s">
        <v>3221</v>
      </c>
      <c r="C112" s="78" t="s">
        <v>98</v>
      </c>
      <c r="D112" s="78" t="s">
        <v>93</v>
      </c>
      <c r="E112" s="78" t="s">
        <v>105</v>
      </c>
      <c r="F112" s="78">
        <v>2</v>
      </c>
      <c r="G112" s="78">
        <v>2.2999999999999998</v>
      </c>
      <c r="H112" s="78" t="s">
        <v>659</v>
      </c>
      <c r="I112" s="78">
        <v>541</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t="26.25" x14ac:dyDescent="0.25">
      <c r="A113" s="78">
        <v>111</v>
      </c>
      <c r="B113" s="78" t="s">
        <v>3221</v>
      </c>
      <c r="C113" s="78" t="s">
        <v>98</v>
      </c>
      <c r="D113" s="78" t="s">
        <v>93</v>
      </c>
      <c r="E113" s="78" t="s">
        <v>105</v>
      </c>
      <c r="F113" s="78">
        <v>2</v>
      </c>
      <c r="G113" s="78">
        <v>2.2999999999999998</v>
      </c>
      <c r="H113" s="78" t="s">
        <v>660</v>
      </c>
      <c r="I113" s="78">
        <v>601</v>
      </c>
      <c r="J113" s="79">
        <v>1</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1</v>
      </c>
      <c r="AA113" s="88" t="s">
        <v>661</v>
      </c>
      <c r="AB113" s="89"/>
      <c r="AC113" s="71"/>
      <c r="AD113" s="72"/>
      <c r="AE113" s="72"/>
      <c r="AF113" s="72"/>
      <c r="AG113" s="73"/>
      <c r="AH113" s="74"/>
      <c r="AI113" s="75"/>
    </row>
    <row r="114" spans="1:35" s="45" customFormat="1" hidden="1" x14ac:dyDescent="0.25">
      <c r="A114" s="76">
        <v>112</v>
      </c>
      <c r="B114" s="78" t="s">
        <v>3221</v>
      </c>
      <c r="C114" s="78" t="s">
        <v>98</v>
      </c>
      <c r="D114" s="78" t="s">
        <v>93</v>
      </c>
      <c r="E114" s="78" t="s">
        <v>105</v>
      </c>
      <c r="F114" s="78">
        <v>2</v>
      </c>
      <c r="G114" s="78">
        <v>2.2999999999999998</v>
      </c>
      <c r="H114" s="78" t="s">
        <v>660</v>
      </c>
      <c r="I114" s="78">
        <v>615</v>
      </c>
      <c r="J114" s="79">
        <v>0</v>
      </c>
      <c r="K114" s="80">
        <v>0</v>
      </c>
      <c r="L114" s="80">
        <v>0</v>
      </c>
      <c r="M114" s="81">
        <v>0</v>
      </c>
      <c r="N114" s="82">
        <v>0</v>
      </c>
      <c r="O114" s="83">
        <v>0</v>
      </c>
      <c r="P114" s="83">
        <v>0</v>
      </c>
      <c r="Q114" s="84">
        <v>0</v>
      </c>
      <c r="R114" s="85">
        <v>0</v>
      </c>
      <c r="S114" s="80">
        <v>0</v>
      </c>
      <c r="T114" s="80">
        <v>0</v>
      </c>
      <c r="U114" s="80">
        <v>0</v>
      </c>
      <c r="V114" s="80">
        <v>0</v>
      </c>
      <c r="W114" s="81">
        <v>0</v>
      </c>
      <c r="X114" s="82">
        <v>0</v>
      </c>
      <c r="Y114" s="86">
        <v>0</v>
      </c>
      <c r="Z114" s="87">
        <v>0</v>
      </c>
      <c r="AA114" s="88"/>
      <c r="AB114" s="89"/>
      <c r="AC114" s="71"/>
      <c r="AD114" s="72"/>
      <c r="AE114" s="72"/>
      <c r="AF114" s="72"/>
      <c r="AG114" s="73"/>
      <c r="AH114" s="74"/>
      <c r="AI114" s="75"/>
    </row>
    <row r="115" spans="1:35" s="45" customFormat="1" hidden="1" x14ac:dyDescent="0.25">
      <c r="A115" s="76">
        <v>113</v>
      </c>
      <c r="B115" s="78" t="s">
        <v>3221</v>
      </c>
      <c r="C115" s="78" t="s">
        <v>98</v>
      </c>
      <c r="D115" s="78" t="s">
        <v>93</v>
      </c>
      <c r="E115" s="78" t="s">
        <v>105</v>
      </c>
      <c r="F115" s="78">
        <v>2</v>
      </c>
      <c r="G115" s="78">
        <v>2.2999999999999998</v>
      </c>
      <c r="H115" s="78" t="s">
        <v>660</v>
      </c>
      <c r="I115" s="78">
        <v>646</v>
      </c>
      <c r="J115" s="79">
        <v>0</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0</v>
      </c>
      <c r="AA115" s="88"/>
      <c r="AB115" s="89"/>
      <c r="AC115" s="71"/>
      <c r="AD115" s="72"/>
      <c r="AE115" s="72"/>
      <c r="AF115" s="72"/>
      <c r="AG115" s="73"/>
      <c r="AH115" s="74"/>
      <c r="AI115" s="75"/>
    </row>
    <row r="116" spans="1:35" s="45" customFormat="1" ht="39" x14ac:dyDescent="0.25">
      <c r="A116" s="78">
        <v>114</v>
      </c>
      <c r="B116" s="78" t="s">
        <v>3221</v>
      </c>
      <c r="C116" s="78" t="s">
        <v>98</v>
      </c>
      <c r="D116" s="78" t="s">
        <v>93</v>
      </c>
      <c r="E116" s="78" t="s">
        <v>105</v>
      </c>
      <c r="F116" s="78">
        <v>2</v>
      </c>
      <c r="G116" s="78">
        <v>2.2999999999999998</v>
      </c>
      <c r="H116" s="78" t="s">
        <v>660</v>
      </c>
      <c r="I116" s="78">
        <v>674</v>
      </c>
      <c r="J116" s="79">
        <v>1</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1</v>
      </c>
      <c r="AA116" s="88" t="s">
        <v>662</v>
      </c>
      <c r="AB116" s="89"/>
      <c r="AC116" s="71"/>
      <c r="AD116" s="72"/>
      <c r="AE116" s="72"/>
      <c r="AF116" s="72"/>
      <c r="AG116" s="73"/>
      <c r="AH116" s="74"/>
      <c r="AI116" s="75"/>
    </row>
    <row r="117" spans="1:35" s="45" customFormat="1" hidden="1" x14ac:dyDescent="0.25">
      <c r="A117" s="76">
        <v>115</v>
      </c>
      <c r="B117" s="78" t="s">
        <v>3221</v>
      </c>
      <c r="C117" s="78" t="s">
        <v>98</v>
      </c>
      <c r="D117" s="78" t="s">
        <v>93</v>
      </c>
      <c r="E117" s="78" t="s">
        <v>105</v>
      </c>
      <c r="F117" s="78">
        <v>2</v>
      </c>
      <c r="G117" s="78">
        <v>2.4</v>
      </c>
      <c r="H117" s="78" t="s">
        <v>663</v>
      </c>
      <c r="I117" s="78">
        <v>515</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c r="AC117" s="71"/>
      <c r="AD117" s="72"/>
      <c r="AE117" s="72"/>
      <c r="AF117" s="72"/>
      <c r="AG117" s="73"/>
      <c r="AH117" s="74"/>
      <c r="AI117" s="75"/>
    </row>
    <row r="118" spans="1:35" s="45" customFormat="1" ht="26.25" hidden="1" x14ac:dyDescent="0.25">
      <c r="A118" s="76">
        <v>116</v>
      </c>
      <c r="B118" s="78" t="s">
        <v>3221</v>
      </c>
      <c r="C118" s="78" t="s">
        <v>98</v>
      </c>
      <c r="D118" s="78" t="s">
        <v>93</v>
      </c>
      <c r="E118" s="78" t="s">
        <v>105</v>
      </c>
      <c r="F118" s="78">
        <v>2</v>
      </c>
      <c r="G118" s="78">
        <v>2.4</v>
      </c>
      <c r="H118" s="78" t="s">
        <v>663</v>
      </c>
      <c r="I118" s="78">
        <v>660</v>
      </c>
      <c r="J118" s="79">
        <v>0</v>
      </c>
      <c r="K118" s="80">
        <v>0</v>
      </c>
      <c r="L118" s="80">
        <v>0</v>
      </c>
      <c r="M118" s="81">
        <v>0</v>
      </c>
      <c r="N118" s="82">
        <v>0</v>
      </c>
      <c r="O118" s="83">
        <v>0</v>
      </c>
      <c r="P118" s="83">
        <v>0</v>
      </c>
      <c r="Q118" s="84">
        <v>0</v>
      </c>
      <c r="R118" s="85">
        <v>1</v>
      </c>
      <c r="S118" s="80">
        <v>0</v>
      </c>
      <c r="T118" s="80">
        <v>0</v>
      </c>
      <c r="U118" s="80">
        <v>0</v>
      </c>
      <c r="V118" s="80">
        <v>0</v>
      </c>
      <c r="W118" s="81">
        <v>0</v>
      </c>
      <c r="X118" s="82">
        <v>0</v>
      </c>
      <c r="Y118" s="86">
        <v>0</v>
      </c>
      <c r="Z118" s="87">
        <v>1</v>
      </c>
      <c r="AA118" s="88" t="s">
        <v>664</v>
      </c>
      <c r="AB118" s="89"/>
      <c r="AC118" s="71"/>
      <c r="AD118" s="72"/>
      <c r="AE118" s="72"/>
      <c r="AF118" s="72"/>
      <c r="AG118" s="73"/>
      <c r="AH118" s="74"/>
      <c r="AI118" s="75"/>
    </row>
    <row r="119" spans="1:35" s="45" customFormat="1" hidden="1" x14ac:dyDescent="0.25">
      <c r="A119" s="78">
        <v>117</v>
      </c>
      <c r="B119" s="78" t="s">
        <v>3221</v>
      </c>
      <c r="C119" s="78" t="s">
        <v>98</v>
      </c>
      <c r="D119" s="78" t="s">
        <v>93</v>
      </c>
      <c r="E119" s="78" t="s">
        <v>105</v>
      </c>
      <c r="F119" s="78">
        <v>2</v>
      </c>
      <c r="G119" s="78">
        <v>2.4</v>
      </c>
      <c r="H119" s="78" t="s">
        <v>665</v>
      </c>
      <c r="I119" s="78">
        <v>569</v>
      </c>
      <c r="J119" s="79">
        <v>0</v>
      </c>
      <c r="K119" s="80">
        <v>0</v>
      </c>
      <c r="L119" s="80">
        <v>0</v>
      </c>
      <c r="M119" s="81">
        <v>0</v>
      </c>
      <c r="N119" s="82">
        <v>0</v>
      </c>
      <c r="O119" s="83">
        <v>0</v>
      </c>
      <c r="P119" s="83">
        <v>0</v>
      </c>
      <c r="Q119" s="84">
        <v>0</v>
      </c>
      <c r="R119" s="85">
        <v>0</v>
      </c>
      <c r="S119" s="80">
        <v>0</v>
      </c>
      <c r="T119" s="80">
        <v>0</v>
      </c>
      <c r="U119" s="80">
        <v>0</v>
      </c>
      <c r="V119" s="80">
        <v>0</v>
      </c>
      <c r="W119" s="81">
        <v>0</v>
      </c>
      <c r="X119" s="82">
        <v>0</v>
      </c>
      <c r="Y119" s="86">
        <v>0</v>
      </c>
      <c r="Z119" s="87">
        <v>0</v>
      </c>
      <c r="AA119" s="88"/>
      <c r="AB119" s="89"/>
      <c r="AC119" s="71"/>
      <c r="AD119" s="72"/>
      <c r="AE119" s="72"/>
      <c r="AF119" s="72"/>
      <c r="AG119" s="73"/>
      <c r="AH119" s="74"/>
      <c r="AI119" s="75"/>
    </row>
    <row r="120" spans="1:35" s="45" customFormat="1" ht="26.25" x14ac:dyDescent="0.25">
      <c r="A120" s="76">
        <v>118</v>
      </c>
      <c r="B120" s="78" t="s">
        <v>3221</v>
      </c>
      <c r="C120" s="78" t="s">
        <v>98</v>
      </c>
      <c r="D120" s="78" t="s">
        <v>93</v>
      </c>
      <c r="E120" s="78" t="s">
        <v>105</v>
      </c>
      <c r="F120" s="78">
        <v>2</v>
      </c>
      <c r="G120" s="78">
        <v>2.4</v>
      </c>
      <c r="H120" s="78" t="s">
        <v>665</v>
      </c>
      <c r="I120" s="78">
        <v>677</v>
      </c>
      <c r="J120" s="79">
        <v>1</v>
      </c>
      <c r="K120" s="80">
        <v>0</v>
      </c>
      <c r="L120" s="80">
        <v>0</v>
      </c>
      <c r="M120" s="81">
        <v>0</v>
      </c>
      <c r="N120" s="82">
        <v>0</v>
      </c>
      <c r="O120" s="83">
        <v>0</v>
      </c>
      <c r="P120" s="83">
        <v>0</v>
      </c>
      <c r="Q120" s="84">
        <v>0</v>
      </c>
      <c r="R120" s="85">
        <v>0</v>
      </c>
      <c r="S120" s="80">
        <v>0</v>
      </c>
      <c r="T120" s="80">
        <v>0</v>
      </c>
      <c r="U120" s="80">
        <v>0</v>
      </c>
      <c r="V120" s="80">
        <v>0</v>
      </c>
      <c r="W120" s="81">
        <v>0</v>
      </c>
      <c r="X120" s="82">
        <v>0</v>
      </c>
      <c r="Y120" s="86">
        <v>0</v>
      </c>
      <c r="Z120" s="87">
        <v>1</v>
      </c>
      <c r="AA120" s="88" t="s">
        <v>666</v>
      </c>
      <c r="AB120" s="89"/>
      <c r="AC120" s="71"/>
      <c r="AD120" s="72"/>
      <c r="AE120" s="72"/>
      <c r="AF120" s="72"/>
      <c r="AG120" s="73"/>
      <c r="AH120" s="74"/>
      <c r="AI120" s="75"/>
    </row>
    <row r="121" spans="1:35" s="45" customFormat="1" hidden="1" x14ac:dyDescent="0.25">
      <c r="A121" s="76">
        <v>119</v>
      </c>
      <c r="B121" s="78" t="s">
        <v>3221</v>
      </c>
      <c r="C121" s="78" t="s">
        <v>98</v>
      </c>
      <c r="D121" s="78" t="s">
        <v>93</v>
      </c>
      <c r="E121" s="78" t="s">
        <v>105</v>
      </c>
      <c r="F121" s="78">
        <v>2</v>
      </c>
      <c r="G121" s="78">
        <v>2.4</v>
      </c>
      <c r="H121" s="78" t="s">
        <v>667</v>
      </c>
      <c r="I121" s="78">
        <v>503</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c r="AB121" s="89"/>
      <c r="AC121" s="71"/>
      <c r="AD121" s="72"/>
      <c r="AE121" s="72"/>
      <c r="AF121" s="72"/>
      <c r="AG121" s="73"/>
      <c r="AH121" s="74"/>
      <c r="AI121" s="75"/>
    </row>
    <row r="122" spans="1:35" s="45" customFormat="1" hidden="1" x14ac:dyDescent="0.25">
      <c r="A122" s="78">
        <v>120</v>
      </c>
      <c r="B122" s="78" t="s">
        <v>3221</v>
      </c>
      <c r="C122" s="78" t="s">
        <v>98</v>
      </c>
      <c r="D122" s="78" t="s">
        <v>93</v>
      </c>
      <c r="E122" s="78" t="s">
        <v>105</v>
      </c>
      <c r="F122" s="78">
        <v>2</v>
      </c>
      <c r="G122" s="78">
        <v>2.4</v>
      </c>
      <c r="H122" s="78" t="s">
        <v>667</v>
      </c>
      <c r="I122" s="78">
        <v>599</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88"/>
      <c r="AB122" s="89"/>
      <c r="AC122" s="71"/>
      <c r="AD122" s="72"/>
      <c r="AE122" s="72"/>
      <c r="AF122" s="72"/>
      <c r="AG122" s="73"/>
      <c r="AH122" s="74"/>
      <c r="AI122" s="75"/>
    </row>
    <row r="123" spans="1:35" s="45" customFormat="1" ht="26.25" hidden="1" x14ac:dyDescent="0.25">
      <c r="A123" s="76">
        <v>121</v>
      </c>
      <c r="B123" s="78" t="s">
        <v>3221</v>
      </c>
      <c r="C123" s="78" t="s">
        <v>98</v>
      </c>
      <c r="D123" s="78" t="s">
        <v>93</v>
      </c>
      <c r="E123" s="78" t="s">
        <v>105</v>
      </c>
      <c r="F123" s="78">
        <v>2</v>
      </c>
      <c r="G123" s="78">
        <v>2.4</v>
      </c>
      <c r="H123" s="78" t="s">
        <v>667</v>
      </c>
      <c r="I123" s="78">
        <v>662</v>
      </c>
      <c r="J123" s="79">
        <v>0</v>
      </c>
      <c r="K123" s="80">
        <v>0</v>
      </c>
      <c r="L123" s="80">
        <v>0</v>
      </c>
      <c r="M123" s="81">
        <v>0</v>
      </c>
      <c r="N123" s="82">
        <v>0</v>
      </c>
      <c r="O123" s="83">
        <v>1</v>
      </c>
      <c r="P123" s="83">
        <v>0</v>
      </c>
      <c r="Q123" s="84">
        <v>0</v>
      </c>
      <c r="R123" s="85">
        <v>0</v>
      </c>
      <c r="S123" s="80">
        <v>0</v>
      </c>
      <c r="T123" s="80">
        <v>0</v>
      </c>
      <c r="U123" s="80">
        <v>0</v>
      </c>
      <c r="V123" s="80">
        <v>0</v>
      </c>
      <c r="W123" s="81">
        <v>0</v>
      </c>
      <c r="X123" s="82">
        <v>0</v>
      </c>
      <c r="Y123" s="86">
        <v>0</v>
      </c>
      <c r="Z123" s="87">
        <v>1</v>
      </c>
      <c r="AA123" s="88" t="s">
        <v>668</v>
      </c>
      <c r="AB123" s="89"/>
      <c r="AC123" s="71"/>
      <c r="AD123" s="72"/>
      <c r="AE123" s="72"/>
      <c r="AF123" s="72"/>
      <c r="AG123" s="73"/>
      <c r="AH123" s="74"/>
      <c r="AI123" s="75"/>
    </row>
    <row r="124" spans="1:35" s="45" customFormat="1" hidden="1" x14ac:dyDescent="0.25">
      <c r="A124" s="76">
        <v>122</v>
      </c>
      <c r="B124" s="78" t="s">
        <v>3221</v>
      </c>
      <c r="C124" s="78" t="s">
        <v>98</v>
      </c>
      <c r="D124" s="78" t="s">
        <v>93</v>
      </c>
      <c r="E124" s="78" t="s">
        <v>105</v>
      </c>
      <c r="F124" s="78">
        <v>2</v>
      </c>
      <c r="G124" s="78">
        <v>2.4</v>
      </c>
      <c r="H124" s="78" t="s">
        <v>667</v>
      </c>
      <c r="I124" s="78">
        <v>678</v>
      </c>
      <c r="J124" s="79">
        <v>0</v>
      </c>
      <c r="K124" s="80">
        <v>0</v>
      </c>
      <c r="L124" s="80">
        <v>0</v>
      </c>
      <c r="M124" s="81">
        <v>0</v>
      </c>
      <c r="N124" s="82">
        <v>0</v>
      </c>
      <c r="O124" s="83">
        <v>0</v>
      </c>
      <c r="P124" s="83">
        <v>0</v>
      </c>
      <c r="Q124" s="84">
        <v>0</v>
      </c>
      <c r="R124" s="85">
        <v>0</v>
      </c>
      <c r="S124" s="80">
        <v>0</v>
      </c>
      <c r="T124" s="80">
        <v>0</v>
      </c>
      <c r="U124" s="80">
        <v>0</v>
      </c>
      <c r="V124" s="80">
        <v>0</v>
      </c>
      <c r="W124" s="81">
        <v>0</v>
      </c>
      <c r="X124" s="82">
        <v>0</v>
      </c>
      <c r="Y124" s="86">
        <v>0</v>
      </c>
      <c r="Z124" s="87">
        <v>0</v>
      </c>
      <c r="AA124" s="88"/>
      <c r="AB124" s="89"/>
      <c r="AC124" s="71"/>
      <c r="AD124" s="72"/>
      <c r="AE124" s="72"/>
      <c r="AF124" s="72"/>
      <c r="AG124" s="73"/>
      <c r="AH124" s="74"/>
      <c r="AI124" s="75"/>
    </row>
    <row r="125" spans="1:35" s="45" customFormat="1" ht="39" x14ac:dyDescent="0.25">
      <c r="A125" s="78">
        <v>123</v>
      </c>
      <c r="B125" s="78" t="s">
        <v>3221</v>
      </c>
      <c r="C125" s="78" t="s">
        <v>98</v>
      </c>
      <c r="D125" s="78" t="s">
        <v>93</v>
      </c>
      <c r="E125" s="78" t="s">
        <v>105</v>
      </c>
      <c r="F125" s="78">
        <v>2</v>
      </c>
      <c r="G125" s="78">
        <v>2.4</v>
      </c>
      <c r="H125" s="78" t="s">
        <v>669</v>
      </c>
      <c r="I125" s="78">
        <v>516</v>
      </c>
      <c r="J125" s="79">
        <v>1</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1</v>
      </c>
      <c r="AA125" s="88" t="s">
        <v>670</v>
      </c>
      <c r="AB125" s="89"/>
      <c r="AC125" s="71"/>
      <c r="AD125" s="72"/>
      <c r="AE125" s="72"/>
      <c r="AF125" s="72"/>
      <c r="AG125" s="73"/>
      <c r="AH125" s="74"/>
      <c r="AI125" s="75"/>
    </row>
    <row r="126" spans="1:35" s="45" customFormat="1" hidden="1" x14ac:dyDescent="0.25">
      <c r="A126" s="76">
        <v>124</v>
      </c>
      <c r="B126" s="78" t="s">
        <v>3221</v>
      </c>
      <c r="C126" s="78" t="s">
        <v>98</v>
      </c>
      <c r="D126" s="78" t="s">
        <v>93</v>
      </c>
      <c r="E126" s="78" t="s">
        <v>105</v>
      </c>
      <c r="F126" s="78">
        <v>2</v>
      </c>
      <c r="G126" s="78">
        <v>2.4</v>
      </c>
      <c r="H126" s="78" t="s">
        <v>669</v>
      </c>
      <c r="I126" s="78">
        <v>666</v>
      </c>
      <c r="J126" s="79">
        <v>0</v>
      </c>
      <c r="K126" s="80">
        <v>0</v>
      </c>
      <c r="L126" s="80">
        <v>0</v>
      </c>
      <c r="M126" s="81">
        <v>0</v>
      </c>
      <c r="N126" s="82">
        <v>0</v>
      </c>
      <c r="O126" s="83">
        <v>0</v>
      </c>
      <c r="P126" s="83">
        <v>0</v>
      </c>
      <c r="Q126" s="84">
        <v>0</v>
      </c>
      <c r="R126" s="85">
        <v>0</v>
      </c>
      <c r="S126" s="80">
        <v>0</v>
      </c>
      <c r="T126" s="80">
        <v>0</v>
      </c>
      <c r="U126" s="80">
        <v>0</v>
      </c>
      <c r="V126" s="80">
        <v>0</v>
      </c>
      <c r="W126" s="81">
        <v>0</v>
      </c>
      <c r="X126" s="82">
        <v>0</v>
      </c>
      <c r="Y126" s="86">
        <v>0</v>
      </c>
      <c r="Z126" s="87">
        <v>0</v>
      </c>
      <c r="AA126" s="88"/>
      <c r="AB126" s="89"/>
      <c r="AC126" s="71"/>
      <c r="AD126" s="72"/>
      <c r="AE126" s="72"/>
      <c r="AF126" s="72"/>
      <c r="AG126" s="73"/>
      <c r="AH126" s="74"/>
      <c r="AI126" s="75"/>
    </row>
    <row r="127" spans="1:35" s="45" customFormat="1" hidden="1" x14ac:dyDescent="0.25">
      <c r="A127" s="76">
        <v>125</v>
      </c>
      <c r="B127" s="78" t="s">
        <v>3221</v>
      </c>
      <c r="C127" s="78" t="s">
        <v>98</v>
      </c>
      <c r="D127" s="78" t="s">
        <v>93</v>
      </c>
      <c r="E127" s="78" t="s">
        <v>105</v>
      </c>
      <c r="F127" s="78">
        <v>2</v>
      </c>
      <c r="G127" s="78">
        <v>2.5</v>
      </c>
      <c r="H127" s="78" t="s">
        <v>671</v>
      </c>
      <c r="I127" s="78">
        <v>547</v>
      </c>
      <c r="J127" s="79">
        <v>0</v>
      </c>
      <c r="K127" s="80">
        <v>0</v>
      </c>
      <c r="L127" s="80">
        <v>0</v>
      </c>
      <c r="M127" s="81">
        <v>0</v>
      </c>
      <c r="N127" s="82">
        <v>0</v>
      </c>
      <c r="O127" s="83">
        <v>0</v>
      </c>
      <c r="P127" s="83">
        <v>0</v>
      </c>
      <c r="Q127" s="84">
        <v>0</v>
      </c>
      <c r="R127" s="85">
        <v>0</v>
      </c>
      <c r="S127" s="80">
        <v>0</v>
      </c>
      <c r="T127" s="80">
        <v>0</v>
      </c>
      <c r="U127" s="80">
        <v>0</v>
      </c>
      <c r="V127" s="80">
        <v>0</v>
      </c>
      <c r="W127" s="81">
        <v>0</v>
      </c>
      <c r="X127" s="82">
        <v>0</v>
      </c>
      <c r="Y127" s="86">
        <v>0</v>
      </c>
      <c r="Z127" s="87">
        <v>0</v>
      </c>
      <c r="AA127" s="88"/>
      <c r="AB127" s="89"/>
      <c r="AC127" s="71"/>
      <c r="AD127" s="72"/>
      <c r="AE127" s="72"/>
      <c r="AF127" s="72"/>
      <c r="AG127" s="73"/>
      <c r="AH127" s="74"/>
      <c r="AI127" s="75"/>
    </row>
    <row r="128" spans="1:35" s="45" customFormat="1" hidden="1" x14ac:dyDescent="0.25">
      <c r="A128" s="78">
        <v>126</v>
      </c>
      <c r="B128" s="78" t="s">
        <v>3221</v>
      </c>
      <c r="C128" s="78" t="s">
        <v>98</v>
      </c>
      <c r="D128" s="78" t="s">
        <v>93</v>
      </c>
      <c r="E128" s="78" t="s">
        <v>105</v>
      </c>
      <c r="F128" s="78">
        <v>2</v>
      </c>
      <c r="G128" s="78">
        <v>2.5</v>
      </c>
      <c r="H128" s="78" t="s">
        <v>671</v>
      </c>
      <c r="I128" s="78">
        <v>554</v>
      </c>
      <c r="J128" s="79">
        <v>0</v>
      </c>
      <c r="K128" s="80">
        <v>0</v>
      </c>
      <c r="L128" s="80">
        <v>0</v>
      </c>
      <c r="M128" s="81">
        <v>0</v>
      </c>
      <c r="N128" s="82">
        <v>0</v>
      </c>
      <c r="O128" s="83">
        <v>0</v>
      </c>
      <c r="P128" s="83">
        <v>0</v>
      </c>
      <c r="Q128" s="84">
        <v>0</v>
      </c>
      <c r="R128" s="85">
        <v>0</v>
      </c>
      <c r="S128" s="80">
        <v>0</v>
      </c>
      <c r="T128" s="80">
        <v>0</v>
      </c>
      <c r="U128" s="80">
        <v>0</v>
      </c>
      <c r="V128" s="80">
        <v>0</v>
      </c>
      <c r="W128" s="81">
        <v>0</v>
      </c>
      <c r="X128" s="82">
        <v>0</v>
      </c>
      <c r="Y128" s="86">
        <v>0</v>
      </c>
      <c r="Z128" s="87">
        <v>0</v>
      </c>
      <c r="AA128" s="88"/>
      <c r="AB128" s="89"/>
      <c r="AC128" s="71"/>
      <c r="AD128" s="72"/>
      <c r="AE128" s="72"/>
      <c r="AF128" s="72"/>
      <c r="AG128" s="73"/>
      <c r="AH128" s="74"/>
      <c r="AI128" s="75"/>
    </row>
    <row r="129" spans="1:35" s="45" customFormat="1" ht="26.25" hidden="1" x14ac:dyDescent="0.25">
      <c r="A129" s="76">
        <v>127</v>
      </c>
      <c r="B129" s="78" t="s">
        <v>3221</v>
      </c>
      <c r="C129" s="78" t="s">
        <v>98</v>
      </c>
      <c r="D129" s="78" t="s">
        <v>93</v>
      </c>
      <c r="E129" s="78" t="s">
        <v>105</v>
      </c>
      <c r="F129" s="78">
        <v>2</v>
      </c>
      <c r="G129" s="78">
        <v>2.5</v>
      </c>
      <c r="H129" s="78" t="s">
        <v>671</v>
      </c>
      <c r="I129" s="78">
        <v>622</v>
      </c>
      <c r="J129" s="79">
        <v>0</v>
      </c>
      <c r="K129" s="80">
        <v>0</v>
      </c>
      <c r="L129" s="80">
        <v>0</v>
      </c>
      <c r="M129" s="81">
        <v>0</v>
      </c>
      <c r="N129" s="82">
        <v>0</v>
      </c>
      <c r="O129" s="83">
        <v>0</v>
      </c>
      <c r="P129" s="83">
        <v>0</v>
      </c>
      <c r="Q129" s="84">
        <v>0</v>
      </c>
      <c r="R129" s="85">
        <v>1</v>
      </c>
      <c r="S129" s="80">
        <v>0</v>
      </c>
      <c r="T129" s="80">
        <v>0</v>
      </c>
      <c r="U129" s="80">
        <v>0</v>
      </c>
      <c r="V129" s="80">
        <v>0</v>
      </c>
      <c r="W129" s="81">
        <v>0</v>
      </c>
      <c r="X129" s="82">
        <v>0</v>
      </c>
      <c r="Y129" s="86">
        <v>0</v>
      </c>
      <c r="Z129" s="87">
        <v>1</v>
      </c>
      <c r="AA129" s="88" t="s">
        <v>672</v>
      </c>
      <c r="AB129" s="89"/>
      <c r="AC129" s="71"/>
      <c r="AD129" s="72"/>
      <c r="AE129" s="72"/>
      <c r="AF129" s="72"/>
      <c r="AG129" s="73"/>
      <c r="AH129" s="74"/>
      <c r="AI129" s="75"/>
    </row>
    <row r="130" spans="1:35" s="45" customFormat="1" hidden="1" x14ac:dyDescent="0.25">
      <c r="A130" s="76">
        <v>128</v>
      </c>
      <c r="B130" s="78" t="s">
        <v>3221</v>
      </c>
      <c r="C130" s="78" t="s">
        <v>98</v>
      </c>
      <c r="D130" s="78" t="s">
        <v>93</v>
      </c>
      <c r="E130" s="78" t="s">
        <v>105</v>
      </c>
      <c r="F130" s="78">
        <v>2</v>
      </c>
      <c r="G130" s="78">
        <v>2.5</v>
      </c>
      <c r="H130" s="78" t="s">
        <v>671</v>
      </c>
      <c r="I130" s="78">
        <v>663</v>
      </c>
      <c r="J130" s="79">
        <v>0</v>
      </c>
      <c r="K130" s="80">
        <v>0</v>
      </c>
      <c r="L130" s="80">
        <v>0</v>
      </c>
      <c r="M130" s="81">
        <v>0</v>
      </c>
      <c r="N130" s="82">
        <v>0</v>
      </c>
      <c r="O130" s="83">
        <v>0</v>
      </c>
      <c r="P130" s="83">
        <v>0</v>
      </c>
      <c r="Q130" s="84">
        <v>0</v>
      </c>
      <c r="R130" s="85">
        <v>0</v>
      </c>
      <c r="S130" s="80">
        <v>0</v>
      </c>
      <c r="T130" s="80">
        <v>0</v>
      </c>
      <c r="U130" s="80">
        <v>0</v>
      </c>
      <c r="V130" s="80">
        <v>0</v>
      </c>
      <c r="W130" s="81">
        <v>0</v>
      </c>
      <c r="X130" s="82">
        <v>0</v>
      </c>
      <c r="Y130" s="86">
        <v>0</v>
      </c>
      <c r="Z130" s="87">
        <v>0</v>
      </c>
      <c r="AA130" s="88"/>
      <c r="AB130" s="89"/>
      <c r="AC130" s="71"/>
      <c r="AD130" s="72"/>
      <c r="AE130" s="72"/>
      <c r="AF130" s="72"/>
      <c r="AG130" s="73"/>
      <c r="AH130" s="74"/>
      <c r="AI130" s="75"/>
    </row>
    <row r="131" spans="1:35" s="45" customFormat="1" hidden="1" x14ac:dyDescent="0.25">
      <c r="A131" s="78">
        <v>129</v>
      </c>
      <c r="B131" s="78" t="s">
        <v>3221</v>
      </c>
      <c r="C131" s="78" t="s">
        <v>98</v>
      </c>
      <c r="D131" s="78" t="s">
        <v>93</v>
      </c>
      <c r="E131" s="78" t="s">
        <v>105</v>
      </c>
      <c r="F131" s="78">
        <v>2</v>
      </c>
      <c r="G131" s="78">
        <v>2.5</v>
      </c>
      <c r="H131" s="78" t="s">
        <v>671</v>
      </c>
      <c r="I131" s="78">
        <v>669</v>
      </c>
      <c r="J131" s="79">
        <v>0</v>
      </c>
      <c r="K131" s="80">
        <v>0</v>
      </c>
      <c r="L131" s="80">
        <v>0</v>
      </c>
      <c r="M131" s="81">
        <v>0</v>
      </c>
      <c r="N131" s="82">
        <v>0</v>
      </c>
      <c r="O131" s="83">
        <v>0</v>
      </c>
      <c r="P131" s="83">
        <v>0</v>
      </c>
      <c r="Q131" s="84">
        <v>0</v>
      </c>
      <c r="R131" s="85">
        <v>1</v>
      </c>
      <c r="S131" s="80">
        <v>0</v>
      </c>
      <c r="T131" s="80">
        <v>0</v>
      </c>
      <c r="U131" s="80">
        <v>0</v>
      </c>
      <c r="V131" s="80">
        <v>0</v>
      </c>
      <c r="W131" s="81">
        <v>0</v>
      </c>
      <c r="X131" s="82">
        <v>0</v>
      </c>
      <c r="Y131" s="86">
        <v>0</v>
      </c>
      <c r="Z131" s="87">
        <v>1</v>
      </c>
      <c r="AA131" s="88" t="s">
        <v>673</v>
      </c>
      <c r="AB131" s="89"/>
      <c r="AC131" s="71"/>
      <c r="AD131" s="72"/>
      <c r="AE131" s="72"/>
      <c r="AF131" s="72"/>
      <c r="AG131" s="73"/>
      <c r="AH131" s="74"/>
      <c r="AI131" s="75"/>
    </row>
    <row r="132" spans="1:35" s="45" customFormat="1" hidden="1" x14ac:dyDescent="0.25">
      <c r="A132" s="76">
        <v>130</v>
      </c>
      <c r="B132" s="78" t="s">
        <v>3221</v>
      </c>
      <c r="C132" s="78" t="s">
        <v>98</v>
      </c>
      <c r="D132" s="78" t="s">
        <v>93</v>
      </c>
      <c r="E132" s="78" t="s">
        <v>105</v>
      </c>
      <c r="F132" s="78">
        <v>2</v>
      </c>
      <c r="G132" s="78">
        <v>2.5</v>
      </c>
      <c r="H132" s="78" t="s">
        <v>674</v>
      </c>
      <c r="I132" s="78">
        <v>523</v>
      </c>
      <c r="J132" s="79">
        <v>0</v>
      </c>
      <c r="K132" s="80">
        <v>0</v>
      </c>
      <c r="L132" s="80">
        <v>0</v>
      </c>
      <c r="M132" s="81">
        <v>0</v>
      </c>
      <c r="N132" s="82">
        <v>0</v>
      </c>
      <c r="O132" s="83">
        <v>0</v>
      </c>
      <c r="P132" s="83">
        <v>0</v>
      </c>
      <c r="Q132" s="84">
        <v>0</v>
      </c>
      <c r="R132" s="85">
        <v>1</v>
      </c>
      <c r="S132" s="80">
        <v>0</v>
      </c>
      <c r="T132" s="80">
        <v>0</v>
      </c>
      <c r="U132" s="80">
        <v>0</v>
      </c>
      <c r="V132" s="80">
        <v>0</v>
      </c>
      <c r="W132" s="81">
        <v>0</v>
      </c>
      <c r="X132" s="82">
        <v>0</v>
      </c>
      <c r="Y132" s="86">
        <v>0</v>
      </c>
      <c r="Z132" s="87">
        <v>1</v>
      </c>
      <c r="AA132" s="88" t="s">
        <v>675</v>
      </c>
      <c r="AB132" s="89"/>
      <c r="AC132" s="71"/>
      <c r="AD132" s="72"/>
      <c r="AE132" s="72"/>
      <c r="AF132" s="72"/>
      <c r="AG132" s="73"/>
      <c r="AH132" s="74"/>
      <c r="AI132" s="75"/>
    </row>
    <row r="133" spans="1:35" s="45" customFormat="1" hidden="1" x14ac:dyDescent="0.25">
      <c r="A133" s="76">
        <v>131</v>
      </c>
      <c r="B133" s="78" t="s">
        <v>3221</v>
      </c>
      <c r="C133" s="78" t="s">
        <v>98</v>
      </c>
      <c r="D133" s="78" t="s">
        <v>93</v>
      </c>
      <c r="E133" s="78" t="s">
        <v>105</v>
      </c>
      <c r="F133" s="78">
        <v>2</v>
      </c>
      <c r="G133" s="78">
        <v>2.5</v>
      </c>
      <c r="H133" s="78" t="s">
        <v>674</v>
      </c>
      <c r="I133" s="78">
        <v>546</v>
      </c>
      <c r="J133" s="79">
        <v>0</v>
      </c>
      <c r="K133" s="80">
        <v>0</v>
      </c>
      <c r="L133" s="80">
        <v>0</v>
      </c>
      <c r="M133" s="81">
        <v>0</v>
      </c>
      <c r="N133" s="82">
        <v>0</v>
      </c>
      <c r="O133" s="83">
        <v>0</v>
      </c>
      <c r="P133" s="83">
        <v>0</v>
      </c>
      <c r="Q133" s="84">
        <v>0</v>
      </c>
      <c r="R133" s="85">
        <v>1</v>
      </c>
      <c r="S133" s="80">
        <v>0</v>
      </c>
      <c r="T133" s="80">
        <v>0</v>
      </c>
      <c r="U133" s="80">
        <v>0</v>
      </c>
      <c r="V133" s="80">
        <v>0</v>
      </c>
      <c r="W133" s="81">
        <v>0</v>
      </c>
      <c r="X133" s="82">
        <v>0</v>
      </c>
      <c r="Y133" s="86">
        <v>0</v>
      </c>
      <c r="Z133" s="87">
        <v>1</v>
      </c>
      <c r="AA133" s="88" t="s">
        <v>675</v>
      </c>
      <c r="AB133" s="89"/>
      <c r="AC133" s="71"/>
      <c r="AD133" s="72"/>
      <c r="AE133" s="72"/>
      <c r="AF133" s="72"/>
      <c r="AG133" s="73"/>
      <c r="AH133" s="74"/>
      <c r="AI133" s="75"/>
    </row>
    <row r="134" spans="1:35" s="45" customFormat="1" hidden="1" x14ac:dyDescent="0.25">
      <c r="A134" s="78">
        <v>132</v>
      </c>
      <c r="B134" s="78" t="s">
        <v>3221</v>
      </c>
      <c r="C134" s="78" t="s">
        <v>98</v>
      </c>
      <c r="D134" s="78" t="s">
        <v>93</v>
      </c>
      <c r="E134" s="78" t="s">
        <v>105</v>
      </c>
      <c r="F134" s="78">
        <v>2</v>
      </c>
      <c r="G134" s="78">
        <v>2.5</v>
      </c>
      <c r="H134" s="78" t="s">
        <v>674</v>
      </c>
      <c r="I134" s="78">
        <v>572</v>
      </c>
      <c r="J134" s="79">
        <v>0</v>
      </c>
      <c r="K134" s="80">
        <v>0</v>
      </c>
      <c r="L134" s="80">
        <v>0</v>
      </c>
      <c r="M134" s="81">
        <v>0</v>
      </c>
      <c r="N134" s="82">
        <v>0</v>
      </c>
      <c r="O134" s="83">
        <v>0</v>
      </c>
      <c r="P134" s="83">
        <v>0</v>
      </c>
      <c r="Q134" s="84">
        <v>0</v>
      </c>
      <c r="R134" s="85">
        <v>0</v>
      </c>
      <c r="S134" s="80">
        <v>0</v>
      </c>
      <c r="T134" s="80">
        <v>0</v>
      </c>
      <c r="U134" s="80">
        <v>0</v>
      </c>
      <c r="V134" s="80">
        <v>0</v>
      </c>
      <c r="W134" s="81">
        <v>0</v>
      </c>
      <c r="X134" s="82">
        <v>0</v>
      </c>
      <c r="Y134" s="86">
        <v>0</v>
      </c>
      <c r="Z134" s="87">
        <v>0</v>
      </c>
      <c r="AA134" s="88"/>
      <c r="AB134" s="89"/>
      <c r="AC134" s="71"/>
      <c r="AD134" s="72"/>
      <c r="AE134" s="72"/>
      <c r="AF134" s="72"/>
      <c r="AG134" s="73"/>
      <c r="AH134" s="74"/>
      <c r="AI134" s="75"/>
    </row>
    <row r="135" spans="1:35" s="45" customFormat="1" hidden="1" x14ac:dyDescent="0.25">
      <c r="A135" s="76">
        <v>133</v>
      </c>
      <c r="B135" s="78" t="s">
        <v>3221</v>
      </c>
      <c r="C135" s="78" t="s">
        <v>98</v>
      </c>
      <c r="D135" s="78" t="s">
        <v>93</v>
      </c>
      <c r="E135" s="78" t="s">
        <v>105</v>
      </c>
      <c r="F135" s="78">
        <v>2</v>
      </c>
      <c r="G135" s="78">
        <v>2.5</v>
      </c>
      <c r="H135" s="78" t="s">
        <v>674</v>
      </c>
      <c r="I135" s="78">
        <v>611</v>
      </c>
      <c r="J135" s="79">
        <v>0</v>
      </c>
      <c r="K135" s="80">
        <v>0</v>
      </c>
      <c r="L135" s="80">
        <v>0</v>
      </c>
      <c r="M135" s="81">
        <v>0</v>
      </c>
      <c r="N135" s="82">
        <v>0</v>
      </c>
      <c r="O135" s="83">
        <v>0</v>
      </c>
      <c r="P135" s="83">
        <v>0</v>
      </c>
      <c r="Q135" s="84">
        <v>0</v>
      </c>
      <c r="R135" s="85">
        <v>1</v>
      </c>
      <c r="S135" s="80">
        <v>0</v>
      </c>
      <c r="T135" s="80">
        <v>0</v>
      </c>
      <c r="U135" s="80">
        <v>0</v>
      </c>
      <c r="V135" s="80">
        <v>0</v>
      </c>
      <c r="W135" s="81">
        <v>0</v>
      </c>
      <c r="X135" s="82">
        <v>0</v>
      </c>
      <c r="Y135" s="86">
        <v>0</v>
      </c>
      <c r="Z135" s="87">
        <v>1</v>
      </c>
      <c r="AA135" s="88" t="s">
        <v>675</v>
      </c>
      <c r="AB135" s="89"/>
      <c r="AC135" s="71"/>
      <c r="AD135" s="72"/>
      <c r="AE135" s="72"/>
      <c r="AF135" s="72"/>
      <c r="AG135" s="73"/>
      <c r="AH135" s="74"/>
      <c r="AI135" s="75"/>
    </row>
    <row r="136" spans="1:35" s="45" customFormat="1" hidden="1" x14ac:dyDescent="0.25">
      <c r="A136" s="76">
        <v>134</v>
      </c>
      <c r="B136" s="78" t="s">
        <v>3221</v>
      </c>
      <c r="C136" s="78" t="s">
        <v>98</v>
      </c>
      <c r="D136" s="78" t="s">
        <v>93</v>
      </c>
      <c r="E136" s="78" t="s">
        <v>105</v>
      </c>
      <c r="F136" s="78">
        <v>2</v>
      </c>
      <c r="G136" s="78">
        <v>2.5</v>
      </c>
      <c r="H136" s="78" t="s">
        <v>674</v>
      </c>
      <c r="I136" s="78">
        <v>668</v>
      </c>
      <c r="J136" s="79">
        <v>0</v>
      </c>
      <c r="K136" s="80">
        <v>0</v>
      </c>
      <c r="L136" s="80">
        <v>0</v>
      </c>
      <c r="M136" s="81">
        <v>0</v>
      </c>
      <c r="N136" s="82">
        <v>0</v>
      </c>
      <c r="O136" s="83">
        <v>0</v>
      </c>
      <c r="P136" s="83">
        <v>0</v>
      </c>
      <c r="Q136" s="84">
        <v>0</v>
      </c>
      <c r="R136" s="85">
        <v>1</v>
      </c>
      <c r="S136" s="80">
        <v>0</v>
      </c>
      <c r="T136" s="80">
        <v>0</v>
      </c>
      <c r="U136" s="80">
        <v>0</v>
      </c>
      <c r="V136" s="80">
        <v>0</v>
      </c>
      <c r="W136" s="81">
        <v>0</v>
      </c>
      <c r="X136" s="82">
        <v>0</v>
      </c>
      <c r="Y136" s="86">
        <v>0</v>
      </c>
      <c r="Z136" s="87">
        <v>1</v>
      </c>
      <c r="AA136" s="88" t="s">
        <v>675</v>
      </c>
      <c r="AB136" s="89"/>
      <c r="AC136" s="71"/>
      <c r="AD136" s="72"/>
      <c r="AE136" s="72"/>
      <c r="AF136" s="72"/>
      <c r="AG136" s="73"/>
      <c r="AH136" s="74"/>
      <c r="AI136" s="75"/>
    </row>
    <row r="137" spans="1:35" s="45" customFormat="1" hidden="1" x14ac:dyDescent="0.25">
      <c r="A137" s="78">
        <v>135</v>
      </c>
      <c r="B137" s="78" t="s">
        <v>3221</v>
      </c>
      <c r="C137" s="78" t="s">
        <v>98</v>
      </c>
      <c r="D137" s="78" t="s">
        <v>93</v>
      </c>
      <c r="E137" s="78" t="s">
        <v>105</v>
      </c>
      <c r="F137" s="78">
        <v>2</v>
      </c>
      <c r="G137" s="78">
        <v>2.5</v>
      </c>
      <c r="H137" s="78" t="s">
        <v>676</v>
      </c>
      <c r="I137" s="78">
        <v>565</v>
      </c>
      <c r="J137" s="79">
        <v>0</v>
      </c>
      <c r="K137" s="80">
        <v>0</v>
      </c>
      <c r="L137" s="80">
        <v>0</v>
      </c>
      <c r="M137" s="81">
        <v>0</v>
      </c>
      <c r="N137" s="82">
        <v>0</v>
      </c>
      <c r="O137" s="83">
        <v>0</v>
      </c>
      <c r="P137" s="83">
        <v>0</v>
      </c>
      <c r="Q137" s="84">
        <v>0</v>
      </c>
      <c r="R137" s="85">
        <v>0</v>
      </c>
      <c r="S137" s="80">
        <v>0</v>
      </c>
      <c r="T137" s="80">
        <v>0</v>
      </c>
      <c r="U137" s="80">
        <v>0</v>
      </c>
      <c r="V137" s="80">
        <v>0</v>
      </c>
      <c r="W137" s="81">
        <v>0</v>
      </c>
      <c r="X137" s="82">
        <v>0</v>
      </c>
      <c r="Y137" s="86">
        <v>0</v>
      </c>
      <c r="Z137" s="87">
        <v>0</v>
      </c>
      <c r="AA137" s="88"/>
      <c r="AB137" s="89"/>
      <c r="AC137" s="71"/>
      <c r="AD137" s="72"/>
      <c r="AE137" s="72"/>
      <c r="AF137" s="72"/>
      <c r="AG137" s="73"/>
      <c r="AH137" s="74"/>
      <c r="AI137" s="75"/>
    </row>
    <row r="138" spans="1:35" s="45" customFormat="1" hidden="1" x14ac:dyDescent="0.25">
      <c r="A138" s="76">
        <v>136</v>
      </c>
      <c r="B138" s="78" t="s">
        <v>3221</v>
      </c>
      <c r="C138" s="78" t="s">
        <v>98</v>
      </c>
      <c r="D138" s="78" t="s">
        <v>93</v>
      </c>
      <c r="E138" s="78" t="s">
        <v>105</v>
      </c>
      <c r="F138" s="78">
        <v>2</v>
      </c>
      <c r="G138" s="78">
        <v>2.5</v>
      </c>
      <c r="H138" s="78" t="s">
        <v>676</v>
      </c>
      <c r="I138" s="78">
        <v>610</v>
      </c>
      <c r="J138" s="79">
        <v>0</v>
      </c>
      <c r="K138" s="80">
        <v>0</v>
      </c>
      <c r="L138" s="80">
        <v>0</v>
      </c>
      <c r="M138" s="81">
        <v>0</v>
      </c>
      <c r="N138" s="82">
        <v>0</v>
      </c>
      <c r="O138" s="83">
        <v>0</v>
      </c>
      <c r="P138" s="83">
        <v>0</v>
      </c>
      <c r="Q138" s="84">
        <v>1</v>
      </c>
      <c r="R138" s="85">
        <v>0</v>
      </c>
      <c r="S138" s="80">
        <v>0</v>
      </c>
      <c r="T138" s="80">
        <v>0</v>
      </c>
      <c r="U138" s="80">
        <v>0</v>
      </c>
      <c r="V138" s="80">
        <v>0</v>
      </c>
      <c r="W138" s="81">
        <v>0</v>
      </c>
      <c r="X138" s="82">
        <v>0</v>
      </c>
      <c r="Y138" s="86">
        <v>0</v>
      </c>
      <c r="Z138" s="87">
        <v>1</v>
      </c>
      <c r="AA138" s="88" t="s">
        <v>677</v>
      </c>
      <c r="AB138" s="89"/>
      <c r="AC138" s="71"/>
      <c r="AD138" s="72"/>
      <c r="AE138" s="72"/>
      <c r="AF138" s="72"/>
      <c r="AG138" s="73"/>
      <c r="AH138" s="74"/>
      <c r="AI138" s="75"/>
    </row>
    <row r="139" spans="1:35" s="45" customFormat="1" ht="26.25" x14ac:dyDescent="0.25">
      <c r="A139" s="76">
        <v>137</v>
      </c>
      <c r="B139" s="78" t="s">
        <v>3221</v>
      </c>
      <c r="C139" s="78" t="s">
        <v>98</v>
      </c>
      <c r="D139" s="78" t="s">
        <v>93</v>
      </c>
      <c r="E139" s="78" t="s">
        <v>105</v>
      </c>
      <c r="F139" s="78">
        <v>2</v>
      </c>
      <c r="G139" s="78">
        <v>2.5</v>
      </c>
      <c r="H139" s="78" t="s">
        <v>676</v>
      </c>
      <c r="I139" s="78">
        <v>617</v>
      </c>
      <c r="J139" s="79">
        <v>1</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1</v>
      </c>
      <c r="AA139" s="88" t="s">
        <v>678</v>
      </c>
      <c r="AB139" s="89"/>
      <c r="AC139" s="71"/>
      <c r="AD139" s="72"/>
      <c r="AE139" s="72"/>
      <c r="AF139" s="72"/>
      <c r="AG139" s="73"/>
      <c r="AH139" s="74"/>
      <c r="AI139" s="75"/>
    </row>
    <row r="140" spans="1:35" s="45" customFormat="1" hidden="1" x14ac:dyDescent="0.25">
      <c r="A140" s="78">
        <v>138</v>
      </c>
      <c r="B140" s="78" t="s">
        <v>3221</v>
      </c>
      <c r="C140" s="78" t="s">
        <v>98</v>
      </c>
      <c r="D140" s="78" t="s">
        <v>93</v>
      </c>
      <c r="E140" s="78" t="s">
        <v>105</v>
      </c>
      <c r="F140" s="78">
        <v>2</v>
      </c>
      <c r="G140" s="78">
        <v>2.5</v>
      </c>
      <c r="H140" s="78" t="s">
        <v>676</v>
      </c>
      <c r="I140" s="78">
        <v>624</v>
      </c>
      <c r="J140" s="79">
        <v>0</v>
      </c>
      <c r="K140" s="80">
        <v>0</v>
      </c>
      <c r="L140" s="80">
        <v>0</v>
      </c>
      <c r="M140" s="81">
        <v>0</v>
      </c>
      <c r="N140" s="82">
        <v>0</v>
      </c>
      <c r="O140" s="83">
        <v>0</v>
      </c>
      <c r="P140" s="83">
        <v>0</v>
      </c>
      <c r="Q140" s="84">
        <v>0</v>
      </c>
      <c r="R140" s="85">
        <v>0</v>
      </c>
      <c r="S140" s="80">
        <v>0</v>
      </c>
      <c r="T140" s="80">
        <v>0</v>
      </c>
      <c r="U140" s="80">
        <v>0</v>
      </c>
      <c r="V140" s="80">
        <v>0</v>
      </c>
      <c r="W140" s="81">
        <v>0</v>
      </c>
      <c r="X140" s="82">
        <v>0</v>
      </c>
      <c r="Y140" s="86">
        <v>0</v>
      </c>
      <c r="Z140" s="87">
        <v>0</v>
      </c>
      <c r="AA140" s="88"/>
      <c r="AB140" s="89"/>
      <c r="AC140" s="71"/>
      <c r="AD140" s="72"/>
      <c r="AE140" s="72"/>
      <c r="AF140" s="72"/>
      <c r="AG140" s="73"/>
      <c r="AH140" s="74"/>
      <c r="AI140" s="75"/>
    </row>
    <row r="141" spans="1:35" s="45" customFormat="1" hidden="1" x14ac:dyDescent="0.25">
      <c r="A141" s="76">
        <v>139</v>
      </c>
      <c r="B141" s="78" t="s">
        <v>3221</v>
      </c>
      <c r="C141" s="78" t="s">
        <v>98</v>
      </c>
      <c r="D141" s="78" t="s">
        <v>93</v>
      </c>
      <c r="E141" s="78" t="s">
        <v>105</v>
      </c>
      <c r="F141" s="78">
        <v>2</v>
      </c>
      <c r="G141" s="78">
        <v>2.5</v>
      </c>
      <c r="H141" s="78" t="s">
        <v>676</v>
      </c>
      <c r="I141" s="78">
        <v>672</v>
      </c>
      <c r="J141" s="79">
        <v>0</v>
      </c>
      <c r="K141" s="80">
        <v>0</v>
      </c>
      <c r="L141" s="80">
        <v>0</v>
      </c>
      <c r="M141" s="81">
        <v>0</v>
      </c>
      <c r="N141" s="82">
        <v>0</v>
      </c>
      <c r="O141" s="83">
        <v>0</v>
      </c>
      <c r="P141" s="83">
        <v>0</v>
      </c>
      <c r="Q141" s="84">
        <v>0</v>
      </c>
      <c r="R141" s="85">
        <v>0</v>
      </c>
      <c r="S141" s="80">
        <v>0</v>
      </c>
      <c r="T141" s="80">
        <v>0</v>
      </c>
      <c r="U141" s="80">
        <v>0</v>
      </c>
      <c r="V141" s="80">
        <v>0</v>
      </c>
      <c r="W141" s="81">
        <v>0</v>
      </c>
      <c r="X141" s="82">
        <v>0</v>
      </c>
      <c r="Y141" s="86">
        <v>0</v>
      </c>
      <c r="Z141" s="87">
        <v>0</v>
      </c>
      <c r="AA141" s="88"/>
      <c r="AB141" s="89"/>
      <c r="AC141" s="71"/>
      <c r="AD141" s="72"/>
      <c r="AE141" s="72"/>
      <c r="AF141" s="72"/>
      <c r="AG141" s="73"/>
      <c r="AH141" s="74"/>
      <c r="AI141" s="75"/>
    </row>
    <row r="142" spans="1:35" s="45" customFormat="1" hidden="1" x14ac:dyDescent="0.25">
      <c r="A142" s="76">
        <v>140</v>
      </c>
      <c r="B142" s="78" t="s">
        <v>3221</v>
      </c>
      <c r="C142" s="78" t="s">
        <v>98</v>
      </c>
      <c r="D142" s="78" t="s">
        <v>93</v>
      </c>
      <c r="E142" s="78" t="s">
        <v>105</v>
      </c>
      <c r="F142" s="78">
        <v>2</v>
      </c>
      <c r="G142" s="78">
        <v>2.5</v>
      </c>
      <c r="H142" s="78" t="s">
        <v>679</v>
      </c>
      <c r="I142" s="78">
        <v>519</v>
      </c>
      <c r="J142" s="79">
        <v>0</v>
      </c>
      <c r="K142" s="80">
        <v>0</v>
      </c>
      <c r="L142" s="80">
        <v>0</v>
      </c>
      <c r="M142" s="81">
        <v>0</v>
      </c>
      <c r="N142" s="82">
        <v>0</v>
      </c>
      <c r="O142" s="83">
        <v>0</v>
      </c>
      <c r="P142" s="83">
        <v>0</v>
      </c>
      <c r="Q142" s="84">
        <v>0</v>
      </c>
      <c r="R142" s="85">
        <v>0</v>
      </c>
      <c r="S142" s="80">
        <v>0</v>
      </c>
      <c r="T142" s="80">
        <v>0</v>
      </c>
      <c r="U142" s="80">
        <v>0</v>
      </c>
      <c r="V142" s="80">
        <v>0</v>
      </c>
      <c r="W142" s="81">
        <v>0</v>
      </c>
      <c r="X142" s="82">
        <v>0</v>
      </c>
      <c r="Y142" s="86">
        <v>0</v>
      </c>
      <c r="Z142" s="87">
        <v>0</v>
      </c>
      <c r="AA142" s="88"/>
      <c r="AB142" s="89"/>
      <c r="AC142" s="71"/>
      <c r="AD142" s="72"/>
      <c r="AE142" s="72"/>
      <c r="AF142" s="72"/>
      <c r="AG142" s="73"/>
      <c r="AH142" s="74"/>
      <c r="AI142" s="75"/>
    </row>
    <row r="143" spans="1:35" s="45" customFormat="1" hidden="1" x14ac:dyDescent="0.25">
      <c r="A143" s="78">
        <v>141</v>
      </c>
      <c r="B143" s="78" t="s">
        <v>3221</v>
      </c>
      <c r="C143" s="78" t="s">
        <v>98</v>
      </c>
      <c r="D143" s="78" t="s">
        <v>93</v>
      </c>
      <c r="E143" s="78" t="s">
        <v>105</v>
      </c>
      <c r="F143" s="78">
        <v>2</v>
      </c>
      <c r="G143" s="78">
        <v>2.5</v>
      </c>
      <c r="H143" s="78" t="s">
        <v>679</v>
      </c>
      <c r="I143" s="78">
        <v>573</v>
      </c>
      <c r="J143" s="79">
        <v>0</v>
      </c>
      <c r="K143" s="80">
        <v>0</v>
      </c>
      <c r="L143" s="80">
        <v>0</v>
      </c>
      <c r="M143" s="81">
        <v>0</v>
      </c>
      <c r="N143" s="82">
        <v>0</v>
      </c>
      <c r="O143" s="83">
        <v>0</v>
      </c>
      <c r="P143" s="83">
        <v>0</v>
      </c>
      <c r="Q143" s="84">
        <v>0</v>
      </c>
      <c r="R143" s="85">
        <v>0</v>
      </c>
      <c r="S143" s="80">
        <v>0</v>
      </c>
      <c r="T143" s="80">
        <v>0</v>
      </c>
      <c r="U143" s="80">
        <v>0</v>
      </c>
      <c r="V143" s="80">
        <v>0</v>
      </c>
      <c r="W143" s="81">
        <v>0</v>
      </c>
      <c r="X143" s="82">
        <v>0</v>
      </c>
      <c r="Y143" s="86">
        <v>0</v>
      </c>
      <c r="Z143" s="87">
        <v>0</v>
      </c>
      <c r="AA143" s="88"/>
      <c r="AB143" s="89"/>
      <c r="AC143" s="71"/>
      <c r="AD143" s="72"/>
      <c r="AE143" s="72"/>
      <c r="AF143" s="72"/>
      <c r="AG143" s="73"/>
      <c r="AH143" s="74"/>
      <c r="AI143" s="75"/>
    </row>
    <row r="144" spans="1:35" s="45" customFormat="1" hidden="1" x14ac:dyDescent="0.25">
      <c r="A144" s="76">
        <v>142</v>
      </c>
      <c r="B144" s="78" t="s">
        <v>3221</v>
      </c>
      <c r="C144" s="78" t="s">
        <v>98</v>
      </c>
      <c r="D144" s="78" t="s">
        <v>93</v>
      </c>
      <c r="E144" s="78" t="s">
        <v>105</v>
      </c>
      <c r="F144" s="78">
        <v>2</v>
      </c>
      <c r="G144" s="78">
        <v>2.5</v>
      </c>
      <c r="H144" s="78" t="s">
        <v>679</v>
      </c>
      <c r="I144" s="78">
        <v>583</v>
      </c>
      <c r="J144" s="79">
        <v>0</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0</v>
      </c>
      <c r="AA144" s="88"/>
      <c r="AB144" s="89"/>
      <c r="AC144" s="71"/>
      <c r="AD144" s="72"/>
      <c r="AE144" s="72"/>
      <c r="AF144" s="72"/>
      <c r="AG144" s="73"/>
      <c r="AH144" s="74"/>
      <c r="AI144" s="75"/>
    </row>
    <row r="145" spans="1:35" s="45" customFormat="1" ht="26.25" x14ac:dyDescent="0.25">
      <c r="A145" s="76">
        <v>143</v>
      </c>
      <c r="B145" s="78" t="s">
        <v>3221</v>
      </c>
      <c r="C145" s="78" t="s">
        <v>98</v>
      </c>
      <c r="D145" s="78" t="s">
        <v>93</v>
      </c>
      <c r="E145" s="78" t="s">
        <v>105</v>
      </c>
      <c r="F145" s="78">
        <v>2</v>
      </c>
      <c r="G145" s="78">
        <v>2.5</v>
      </c>
      <c r="H145" s="78" t="s">
        <v>679</v>
      </c>
      <c r="I145" s="78">
        <v>665</v>
      </c>
      <c r="J145" s="79">
        <v>1</v>
      </c>
      <c r="K145" s="80">
        <v>0</v>
      </c>
      <c r="L145" s="80">
        <v>0</v>
      </c>
      <c r="M145" s="81">
        <v>0</v>
      </c>
      <c r="N145" s="82">
        <v>0</v>
      </c>
      <c r="O145" s="83">
        <v>0</v>
      </c>
      <c r="P145" s="83">
        <v>0</v>
      </c>
      <c r="Q145" s="84">
        <v>0</v>
      </c>
      <c r="R145" s="85">
        <v>0</v>
      </c>
      <c r="S145" s="80">
        <v>0</v>
      </c>
      <c r="T145" s="80">
        <v>0</v>
      </c>
      <c r="U145" s="80">
        <v>0</v>
      </c>
      <c r="V145" s="80">
        <v>0</v>
      </c>
      <c r="W145" s="81">
        <v>0</v>
      </c>
      <c r="X145" s="82">
        <v>0</v>
      </c>
      <c r="Y145" s="86">
        <v>0</v>
      </c>
      <c r="Z145" s="87">
        <v>1</v>
      </c>
      <c r="AA145" s="88" t="s">
        <v>680</v>
      </c>
      <c r="AB145" s="89"/>
      <c r="AC145" s="71"/>
      <c r="AD145" s="72"/>
      <c r="AE145" s="72"/>
      <c r="AF145" s="72"/>
      <c r="AG145" s="73"/>
      <c r="AH145" s="74"/>
      <c r="AI145" s="75"/>
    </row>
    <row r="146" spans="1:35" s="45" customFormat="1" hidden="1" x14ac:dyDescent="0.25">
      <c r="A146" s="78">
        <v>144</v>
      </c>
      <c r="B146" s="78" t="s">
        <v>3221</v>
      </c>
      <c r="C146" s="78" t="s">
        <v>98</v>
      </c>
      <c r="D146" s="78" t="s">
        <v>93</v>
      </c>
      <c r="E146" s="78" t="s">
        <v>105</v>
      </c>
      <c r="F146" s="78">
        <v>2</v>
      </c>
      <c r="G146" s="78">
        <v>2.5</v>
      </c>
      <c r="H146" s="78" t="s">
        <v>679</v>
      </c>
      <c r="I146" s="78">
        <v>676</v>
      </c>
      <c r="J146" s="79">
        <v>0</v>
      </c>
      <c r="K146" s="80">
        <v>0</v>
      </c>
      <c r="L146" s="80">
        <v>0</v>
      </c>
      <c r="M146" s="81">
        <v>0</v>
      </c>
      <c r="N146" s="82">
        <v>0</v>
      </c>
      <c r="O146" s="83">
        <v>0</v>
      </c>
      <c r="P146" s="83">
        <v>0</v>
      </c>
      <c r="Q146" s="84">
        <v>0</v>
      </c>
      <c r="R146" s="85">
        <v>0</v>
      </c>
      <c r="S146" s="80">
        <v>0</v>
      </c>
      <c r="T146" s="80">
        <v>0</v>
      </c>
      <c r="U146" s="80">
        <v>0</v>
      </c>
      <c r="V146" s="80">
        <v>0</v>
      </c>
      <c r="W146" s="81">
        <v>0</v>
      </c>
      <c r="X146" s="82">
        <v>0</v>
      </c>
      <c r="Y146" s="86">
        <v>0</v>
      </c>
      <c r="Z146" s="87">
        <v>0</v>
      </c>
      <c r="AA146" s="88"/>
      <c r="AB146" s="89"/>
      <c r="AC146" s="71"/>
      <c r="AD146" s="72"/>
      <c r="AE146" s="72"/>
      <c r="AF146" s="72"/>
      <c r="AG146" s="73"/>
      <c r="AH146" s="74"/>
      <c r="AI146" s="75"/>
    </row>
    <row r="147" spans="1:35" s="45" customFormat="1" ht="39" x14ac:dyDescent="0.25">
      <c r="A147" s="76">
        <v>145</v>
      </c>
      <c r="B147" s="78" t="s">
        <v>3221</v>
      </c>
      <c r="C147" s="78" t="s">
        <v>98</v>
      </c>
      <c r="D147" s="78" t="s">
        <v>93</v>
      </c>
      <c r="E147" s="78" t="s">
        <v>105</v>
      </c>
      <c r="F147" s="78">
        <v>2</v>
      </c>
      <c r="G147" s="78">
        <v>2.5</v>
      </c>
      <c r="H147" s="78" t="s">
        <v>681</v>
      </c>
      <c r="I147" s="78">
        <v>525</v>
      </c>
      <c r="J147" s="79">
        <v>1</v>
      </c>
      <c r="K147" s="80">
        <v>0</v>
      </c>
      <c r="L147" s="80">
        <v>0</v>
      </c>
      <c r="M147" s="81">
        <v>0</v>
      </c>
      <c r="N147" s="82">
        <v>0</v>
      </c>
      <c r="O147" s="83">
        <v>0</v>
      </c>
      <c r="P147" s="83">
        <v>0</v>
      </c>
      <c r="Q147" s="84">
        <v>0</v>
      </c>
      <c r="R147" s="85">
        <v>0</v>
      </c>
      <c r="S147" s="80">
        <v>0</v>
      </c>
      <c r="T147" s="80">
        <v>0</v>
      </c>
      <c r="U147" s="80">
        <v>0</v>
      </c>
      <c r="V147" s="80">
        <v>0</v>
      </c>
      <c r="W147" s="81">
        <v>0</v>
      </c>
      <c r="X147" s="82">
        <v>0</v>
      </c>
      <c r="Y147" s="86">
        <v>0</v>
      </c>
      <c r="Z147" s="87">
        <v>1</v>
      </c>
      <c r="AA147" s="88" t="s">
        <v>682</v>
      </c>
      <c r="AB147" s="89"/>
      <c r="AC147" s="71"/>
      <c r="AD147" s="72"/>
      <c r="AE147" s="72"/>
      <c r="AF147" s="72"/>
      <c r="AG147" s="73"/>
      <c r="AH147" s="74"/>
      <c r="AI147" s="75"/>
    </row>
    <row r="148" spans="1:35" s="45" customFormat="1" hidden="1" x14ac:dyDescent="0.25">
      <c r="A148" s="76">
        <v>146</v>
      </c>
      <c r="B148" s="78" t="s">
        <v>3221</v>
      </c>
      <c r="C148" s="78" t="s">
        <v>98</v>
      </c>
      <c r="D148" s="78" t="s">
        <v>93</v>
      </c>
      <c r="E148" s="78" t="s">
        <v>105</v>
      </c>
      <c r="F148" s="78">
        <v>2</v>
      </c>
      <c r="G148" s="78">
        <v>2.5</v>
      </c>
      <c r="H148" s="78" t="s">
        <v>681</v>
      </c>
      <c r="I148" s="78">
        <v>623</v>
      </c>
      <c r="J148" s="79">
        <v>0</v>
      </c>
      <c r="K148" s="80">
        <v>0</v>
      </c>
      <c r="L148" s="80">
        <v>0</v>
      </c>
      <c r="M148" s="81">
        <v>0</v>
      </c>
      <c r="N148" s="82">
        <v>0</v>
      </c>
      <c r="O148" s="83">
        <v>1</v>
      </c>
      <c r="P148" s="83">
        <v>0</v>
      </c>
      <c r="Q148" s="84">
        <v>0</v>
      </c>
      <c r="R148" s="85">
        <v>0</v>
      </c>
      <c r="S148" s="80">
        <v>0</v>
      </c>
      <c r="T148" s="80">
        <v>0</v>
      </c>
      <c r="U148" s="80">
        <v>0</v>
      </c>
      <c r="V148" s="80">
        <v>0</v>
      </c>
      <c r="W148" s="81">
        <v>0</v>
      </c>
      <c r="X148" s="82">
        <v>0</v>
      </c>
      <c r="Y148" s="86">
        <v>0</v>
      </c>
      <c r="Z148" s="87">
        <v>1</v>
      </c>
      <c r="AA148" s="88" t="s">
        <v>683</v>
      </c>
      <c r="AB148" s="89"/>
      <c r="AC148" s="71"/>
      <c r="AD148" s="72"/>
      <c r="AE148" s="72"/>
      <c r="AF148" s="72"/>
      <c r="AG148" s="73"/>
      <c r="AH148" s="74"/>
      <c r="AI148" s="75"/>
    </row>
    <row r="149" spans="1:35" s="45" customFormat="1" hidden="1" x14ac:dyDescent="0.25">
      <c r="A149" s="78">
        <v>147</v>
      </c>
      <c r="B149" s="78" t="s">
        <v>3221</v>
      </c>
      <c r="C149" s="78" t="s">
        <v>98</v>
      </c>
      <c r="D149" s="78" t="s">
        <v>93</v>
      </c>
      <c r="E149" s="78" t="s">
        <v>105</v>
      </c>
      <c r="F149" s="78">
        <v>2</v>
      </c>
      <c r="G149" s="78">
        <v>2.5</v>
      </c>
      <c r="H149" s="78" t="s">
        <v>681</v>
      </c>
      <c r="I149" s="78">
        <v>625</v>
      </c>
      <c r="J149" s="79">
        <v>0</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0</v>
      </c>
      <c r="AA149" s="88"/>
      <c r="AB149" s="89"/>
      <c r="AC149" s="71"/>
      <c r="AD149" s="72"/>
      <c r="AE149" s="72"/>
      <c r="AF149" s="72"/>
      <c r="AG149" s="73"/>
      <c r="AH149" s="74"/>
      <c r="AI149" s="75"/>
    </row>
    <row r="150" spans="1:35" s="45" customFormat="1" hidden="1" x14ac:dyDescent="0.25">
      <c r="A150" s="76">
        <v>148</v>
      </c>
      <c r="B150" s="78" t="s">
        <v>3221</v>
      </c>
      <c r="C150" s="78" t="s">
        <v>98</v>
      </c>
      <c r="D150" s="78" t="s">
        <v>93</v>
      </c>
      <c r="E150" s="78" t="s">
        <v>105</v>
      </c>
      <c r="F150" s="78">
        <v>2</v>
      </c>
      <c r="G150" s="78">
        <v>2.5</v>
      </c>
      <c r="H150" s="78" t="s">
        <v>681</v>
      </c>
      <c r="I150" s="78">
        <v>670</v>
      </c>
      <c r="J150" s="79">
        <v>0</v>
      </c>
      <c r="K150" s="80">
        <v>0</v>
      </c>
      <c r="L150" s="80">
        <v>0</v>
      </c>
      <c r="M150" s="81">
        <v>0</v>
      </c>
      <c r="N150" s="82">
        <v>0</v>
      </c>
      <c r="O150" s="83">
        <v>0</v>
      </c>
      <c r="P150" s="83">
        <v>0</v>
      </c>
      <c r="Q150" s="84">
        <v>0</v>
      </c>
      <c r="R150" s="85">
        <v>0</v>
      </c>
      <c r="S150" s="80">
        <v>0</v>
      </c>
      <c r="T150" s="80">
        <v>0</v>
      </c>
      <c r="U150" s="80">
        <v>0</v>
      </c>
      <c r="V150" s="80">
        <v>0</v>
      </c>
      <c r="W150" s="81">
        <v>0</v>
      </c>
      <c r="X150" s="82">
        <v>0</v>
      </c>
      <c r="Y150" s="86">
        <v>0</v>
      </c>
      <c r="Z150" s="87">
        <v>0</v>
      </c>
      <c r="AA150" s="88"/>
      <c r="AB150" s="89"/>
      <c r="AC150" s="71"/>
      <c r="AD150" s="72"/>
      <c r="AE150" s="72"/>
      <c r="AF150" s="72"/>
      <c r="AG150" s="73"/>
      <c r="AH150" s="74"/>
      <c r="AI150" s="75"/>
    </row>
    <row r="151" spans="1:35" s="45" customFormat="1" hidden="1" x14ac:dyDescent="0.25">
      <c r="A151" s="76">
        <v>149</v>
      </c>
      <c r="B151" s="78" t="s">
        <v>3221</v>
      </c>
      <c r="C151" s="78" t="s">
        <v>98</v>
      </c>
      <c r="D151" s="78" t="s">
        <v>93</v>
      </c>
      <c r="E151" s="78" t="s">
        <v>105</v>
      </c>
      <c r="F151" s="78">
        <v>2</v>
      </c>
      <c r="G151" s="78">
        <v>2.5</v>
      </c>
      <c r="H151" s="78" t="s">
        <v>681</v>
      </c>
      <c r="I151" s="78">
        <v>673</v>
      </c>
      <c r="J151" s="79">
        <v>0</v>
      </c>
      <c r="K151" s="80">
        <v>0</v>
      </c>
      <c r="L151" s="80">
        <v>0</v>
      </c>
      <c r="M151" s="81">
        <v>0</v>
      </c>
      <c r="N151" s="82">
        <v>0</v>
      </c>
      <c r="O151" s="83">
        <v>0</v>
      </c>
      <c r="P151" s="83">
        <v>0</v>
      </c>
      <c r="Q151" s="84">
        <v>0</v>
      </c>
      <c r="R151" s="85">
        <v>0</v>
      </c>
      <c r="S151" s="80">
        <v>0</v>
      </c>
      <c r="T151" s="80">
        <v>0</v>
      </c>
      <c r="U151" s="80">
        <v>0</v>
      </c>
      <c r="V151" s="80">
        <v>0</v>
      </c>
      <c r="W151" s="81">
        <v>0</v>
      </c>
      <c r="X151" s="82">
        <v>0</v>
      </c>
      <c r="Y151" s="86">
        <v>0</v>
      </c>
      <c r="Z151" s="87">
        <v>0</v>
      </c>
      <c r="AA151" s="88"/>
      <c r="AB151" s="89"/>
      <c r="AC151" s="71"/>
      <c r="AD151" s="72"/>
      <c r="AE151" s="72"/>
      <c r="AF151" s="72"/>
      <c r="AG151" s="73"/>
      <c r="AH151" s="74"/>
      <c r="AI151" s="75"/>
    </row>
    <row r="152" spans="1:35" s="45" customFormat="1" ht="16.5" hidden="1" thickBot="1" x14ac:dyDescent="0.3">
      <c r="A152" s="100"/>
      <c r="B152" s="100"/>
      <c r="C152" s="100"/>
      <c r="D152" s="100"/>
      <c r="E152" s="100"/>
      <c r="F152" s="100"/>
      <c r="G152" s="100"/>
      <c r="H152" s="100"/>
      <c r="I152" s="100">
        <f>COUNTA(I3:I151)</f>
        <v>149</v>
      </c>
      <c r="J152" s="101">
        <f t="shared" ref="J152:Z152" si="0">SUM(J3:J151)</f>
        <v>19</v>
      </c>
      <c r="K152" s="102">
        <f t="shared" si="0"/>
        <v>0</v>
      </c>
      <c r="L152" s="102">
        <f t="shared" si="0"/>
        <v>0</v>
      </c>
      <c r="M152" s="103">
        <f t="shared" si="0"/>
        <v>1</v>
      </c>
      <c r="N152" s="101">
        <f t="shared" si="0"/>
        <v>2</v>
      </c>
      <c r="O152" s="102">
        <f t="shared" si="0"/>
        <v>7</v>
      </c>
      <c r="P152" s="102">
        <f t="shared" si="0"/>
        <v>0</v>
      </c>
      <c r="Q152" s="103">
        <f t="shared" si="0"/>
        <v>3</v>
      </c>
      <c r="R152" s="101">
        <f t="shared" si="0"/>
        <v>13</v>
      </c>
      <c r="S152" s="102">
        <f t="shared" si="0"/>
        <v>3</v>
      </c>
      <c r="T152" s="102">
        <f t="shared" si="0"/>
        <v>0</v>
      </c>
      <c r="U152" s="102">
        <f t="shared" si="0"/>
        <v>1</v>
      </c>
      <c r="V152" s="102">
        <f t="shared" si="0"/>
        <v>1</v>
      </c>
      <c r="W152" s="103">
        <f t="shared" si="0"/>
        <v>0</v>
      </c>
      <c r="X152" s="101">
        <f t="shared" si="0"/>
        <v>0</v>
      </c>
      <c r="Y152" s="104">
        <f t="shared" si="0"/>
        <v>0</v>
      </c>
      <c r="Z152" s="105">
        <f t="shared" si="0"/>
        <v>44</v>
      </c>
      <c r="AA152" s="106">
        <f>COUNTA(AA3:AA151)</f>
        <v>44</v>
      </c>
      <c r="AB152" s="106">
        <f>COUNTA(AB3:AB151)</f>
        <v>5</v>
      </c>
      <c r="AC152" s="107">
        <f>COUNTA(AC3:AC151)</f>
        <v>0</v>
      </c>
      <c r="AD152" s="108">
        <f>SUM(AD3:AD151)</f>
        <v>0</v>
      </c>
      <c r="AE152" s="108">
        <f>SUM(AE3:AE151)</f>
        <v>0</v>
      </c>
      <c r="AF152" s="108">
        <f>SUM(AF3:AF151)</f>
        <v>0</v>
      </c>
      <c r="AG152" s="109">
        <f>COUNTA(AG3:AG151)</f>
        <v>0</v>
      </c>
      <c r="AH152" s="108">
        <f>SUM(AH3:AH151)</f>
        <v>0</v>
      </c>
      <c r="AI152" s="110">
        <f>COUNTA(AI3:AI151)</f>
        <v>0</v>
      </c>
    </row>
  </sheetData>
  <autoFilter ref="A2:AI152">
    <filterColumn colId="9">
      <filters>
        <filter val="1"/>
      </filters>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29"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7" filterMode="1">
    <pageSetUpPr fitToPage="1"/>
  </sheetPr>
  <dimension ref="A1:AI212"/>
  <sheetViews>
    <sheetView zoomScaleNormal="100" workbookViewId="0">
      <pane ySplit="2" topLeftCell="A51" activePane="bottomLeft" state="frozen"/>
      <selection activeCell="D10" sqref="D10"/>
      <selection pane="bottomLeft" activeCell="H188" sqref="H3:H188"/>
    </sheetView>
  </sheetViews>
  <sheetFormatPr baseColWidth="10" defaultRowHeight="15" x14ac:dyDescent="0.2"/>
  <cols>
    <col min="1" max="1" width="7" style="111" customWidth="1"/>
    <col min="2" max="3" width="11.42578125" style="111" hidden="1" customWidth="1"/>
    <col min="4" max="4" width="34.285156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47.25" x14ac:dyDescent="0.25">
      <c r="A3" s="60">
        <v>1</v>
      </c>
      <c r="B3" s="60" t="s">
        <v>272</v>
      </c>
      <c r="C3" s="60" t="s">
        <v>3222</v>
      </c>
      <c r="D3" s="60" t="s">
        <v>684</v>
      </c>
      <c r="E3" s="60" t="s">
        <v>105</v>
      </c>
      <c r="F3" s="60">
        <v>1</v>
      </c>
      <c r="G3" s="60">
        <v>1.1000000000000001</v>
      </c>
      <c r="H3" s="215" t="s">
        <v>685</v>
      </c>
      <c r="I3" s="60">
        <v>476</v>
      </c>
      <c r="J3" s="61">
        <v>1</v>
      </c>
      <c r="K3" s="62">
        <v>0</v>
      </c>
      <c r="L3" s="62">
        <v>0</v>
      </c>
      <c r="M3" s="63">
        <v>0</v>
      </c>
      <c r="N3" s="64">
        <v>0</v>
      </c>
      <c r="O3" s="65">
        <v>0</v>
      </c>
      <c r="P3" s="65">
        <v>0</v>
      </c>
      <c r="Q3" s="66">
        <v>0</v>
      </c>
      <c r="R3" s="67">
        <v>0</v>
      </c>
      <c r="S3" s="62">
        <v>0</v>
      </c>
      <c r="T3" s="62">
        <v>0</v>
      </c>
      <c r="U3" s="62">
        <v>0</v>
      </c>
      <c r="V3" s="62">
        <v>0</v>
      </c>
      <c r="W3" s="63">
        <v>0</v>
      </c>
      <c r="X3" s="68">
        <v>0</v>
      </c>
      <c r="Y3" s="69">
        <v>0</v>
      </c>
      <c r="Z3" s="70">
        <v>1</v>
      </c>
      <c r="AA3" s="193" t="s">
        <v>686</v>
      </c>
      <c r="AB3" s="163"/>
      <c r="AC3" s="71"/>
      <c r="AD3" s="72"/>
      <c r="AE3" s="72"/>
      <c r="AF3" s="72"/>
      <c r="AG3" s="73"/>
      <c r="AH3" s="74"/>
      <c r="AI3" s="75"/>
    </row>
    <row r="4" spans="1:35" s="45" customFormat="1" ht="78.75" hidden="1" x14ac:dyDescent="0.25">
      <c r="A4" s="76">
        <v>2</v>
      </c>
      <c r="B4" s="76" t="s">
        <v>272</v>
      </c>
      <c r="C4" s="76" t="s">
        <v>3222</v>
      </c>
      <c r="D4" s="76" t="s">
        <v>684</v>
      </c>
      <c r="E4" s="76" t="s">
        <v>105</v>
      </c>
      <c r="F4" s="76">
        <v>1</v>
      </c>
      <c r="G4" s="76">
        <v>1.1000000000000001</v>
      </c>
      <c r="H4" s="76" t="s">
        <v>685</v>
      </c>
      <c r="I4" s="76">
        <v>479</v>
      </c>
      <c r="J4" s="61">
        <v>1</v>
      </c>
      <c r="K4" s="62">
        <v>0</v>
      </c>
      <c r="L4" s="62">
        <v>0</v>
      </c>
      <c r="M4" s="63">
        <v>0</v>
      </c>
      <c r="N4" s="64">
        <v>1</v>
      </c>
      <c r="O4" s="65">
        <v>0</v>
      </c>
      <c r="P4" s="65">
        <v>0</v>
      </c>
      <c r="Q4" s="66">
        <v>0</v>
      </c>
      <c r="R4" s="67">
        <v>0</v>
      </c>
      <c r="S4" s="62">
        <v>0</v>
      </c>
      <c r="T4" s="62">
        <v>0</v>
      </c>
      <c r="U4" s="62">
        <v>0</v>
      </c>
      <c r="V4" s="62">
        <v>0</v>
      </c>
      <c r="W4" s="63">
        <v>0</v>
      </c>
      <c r="X4" s="64">
        <v>0</v>
      </c>
      <c r="Y4" s="77">
        <v>0</v>
      </c>
      <c r="Z4" s="70">
        <v>1</v>
      </c>
      <c r="AA4" s="193" t="s">
        <v>687</v>
      </c>
      <c r="AB4" s="164"/>
      <c r="AC4" s="71"/>
      <c r="AD4" s="72"/>
      <c r="AE4" s="72"/>
      <c r="AF4" s="72"/>
      <c r="AG4" s="73"/>
      <c r="AH4" s="74"/>
      <c r="AI4" s="75"/>
    </row>
    <row r="5" spans="1:35" s="45" customFormat="1" ht="47.25" hidden="1" x14ac:dyDescent="0.25">
      <c r="A5" s="76">
        <v>3</v>
      </c>
      <c r="B5" s="76" t="s">
        <v>272</v>
      </c>
      <c r="C5" s="76" t="s">
        <v>3222</v>
      </c>
      <c r="D5" s="76" t="s">
        <v>684</v>
      </c>
      <c r="E5" s="76" t="s">
        <v>105</v>
      </c>
      <c r="F5" s="76">
        <v>1</v>
      </c>
      <c r="G5" s="76">
        <v>1.1000000000000001</v>
      </c>
      <c r="H5" s="76" t="s">
        <v>685</v>
      </c>
      <c r="I5" s="76">
        <v>482</v>
      </c>
      <c r="J5" s="61">
        <v>1</v>
      </c>
      <c r="K5" s="62">
        <v>0</v>
      </c>
      <c r="L5" s="62">
        <v>0</v>
      </c>
      <c r="M5" s="63">
        <v>0</v>
      </c>
      <c r="N5" s="64">
        <v>0</v>
      </c>
      <c r="O5" s="65">
        <v>0</v>
      </c>
      <c r="P5" s="65">
        <v>0</v>
      </c>
      <c r="Q5" s="66">
        <v>0</v>
      </c>
      <c r="R5" s="67">
        <v>0</v>
      </c>
      <c r="S5" s="62">
        <v>0</v>
      </c>
      <c r="T5" s="62">
        <v>0</v>
      </c>
      <c r="U5" s="62">
        <v>0</v>
      </c>
      <c r="V5" s="62">
        <v>0</v>
      </c>
      <c r="W5" s="63">
        <v>0</v>
      </c>
      <c r="X5" s="64">
        <v>0</v>
      </c>
      <c r="Y5" s="77">
        <v>0</v>
      </c>
      <c r="Z5" s="70">
        <v>1</v>
      </c>
      <c r="AA5" s="193" t="s">
        <v>688</v>
      </c>
      <c r="AB5" s="164"/>
      <c r="AC5" s="71"/>
      <c r="AD5" s="72"/>
      <c r="AE5" s="72"/>
      <c r="AF5" s="72"/>
      <c r="AG5" s="73"/>
      <c r="AH5" s="74"/>
      <c r="AI5" s="75"/>
    </row>
    <row r="6" spans="1:35" s="45" customFormat="1" ht="47.25" hidden="1" x14ac:dyDescent="0.25">
      <c r="A6" s="76">
        <v>4</v>
      </c>
      <c r="B6" s="76" t="s">
        <v>272</v>
      </c>
      <c r="C6" s="76" t="s">
        <v>3222</v>
      </c>
      <c r="D6" s="76" t="s">
        <v>684</v>
      </c>
      <c r="E6" s="76" t="s">
        <v>105</v>
      </c>
      <c r="F6" s="76">
        <v>1</v>
      </c>
      <c r="G6" s="76">
        <v>1.1000000000000001</v>
      </c>
      <c r="H6" s="76" t="s">
        <v>685</v>
      </c>
      <c r="I6" s="76">
        <v>496</v>
      </c>
      <c r="J6" s="61">
        <v>1</v>
      </c>
      <c r="K6" s="62">
        <v>0</v>
      </c>
      <c r="L6" s="62">
        <v>0</v>
      </c>
      <c r="M6" s="63">
        <v>0</v>
      </c>
      <c r="N6" s="64">
        <v>0</v>
      </c>
      <c r="O6" s="65">
        <v>0</v>
      </c>
      <c r="P6" s="65">
        <v>0</v>
      </c>
      <c r="Q6" s="66">
        <v>0</v>
      </c>
      <c r="R6" s="67">
        <v>0</v>
      </c>
      <c r="S6" s="62">
        <v>0</v>
      </c>
      <c r="T6" s="62">
        <v>0</v>
      </c>
      <c r="U6" s="62">
        <v>0</v>
      </c>
      <c r="V6" s="62">
        <v>0</v>
      </c>
      <c r="W6" s="63">
        <v>0</v>
      </c>
      <c r="X6" s="64">
        <v>0</v>
      </c>
      <c r="Y6" s="77">
        <v>0</v>
      </c>
      <c r="Z6" s="70">
        <v>1</v>
      </c>
      <c r="AA6" s="193" t="s">
        <v>688</v>
      </c>
      <c r="AB6" s="164"/>
      <c r="AC6" s="71"/>
      <c r="AD6" s="72"/>
      <c r="AE6" s="72"/>
      <c r="AF6" s="72"/>
      <c r="AG6" s="73"/>
      <c r="AH6" s="74"/>
      <c r="AI6" s="75"/>
    </row>
    <row r="7" spans="1:35" s="45" customFormat="1" ht="47.25" hidden="1" x14ac:dyDescent="0.25">
      <c r="A7" s="76">
        <v>5</v>
      </c>
      <c r="B7" s="76" t="s">
        <v>272</v>
      </c>
      <c r="C7" s="76" t="s">
        <v>3222</v>
      </c>
      <c r="D7" s="76" t="s">
        <v>684</v>
      </c>
      <c r="E7" s="76" t="s">
        <v>105</v>
      </c>
      <c r="F7" s="76">
        <v>1</v>
      </c>
      <c r="G7" s="76">
        <v>1.1000000000000001</v>
      </c>
      <c r="H7" s="76" t="s">
        <v>685</v>
      </c>
      <c r="I7" s="76">
        <v>615</v>
      </c>
      <c r="J7" s="61">
        <v>1</v>
      </c>
      <c r="K7" s="62">
        <v>0</v>
      </c>
      <c r="L7" s="62">
        <v>0</v>
      </c>
      <c r="M7" s="63">
        <v>0</v>
      </c>
      <c r="N7" s="64">
        <v>0</v>
      </c>
      <c r="O7" s="65">
        <v>0</v>
      </c>
      <c r="P7" s="65">
        <v>0</v>
      </c>
      <c r="Q7" s="66">
        <v>0</v>
      </c>
      <c r="R7" s="67">
        <v>0</v>
      </c>
      <c r="S7" s="62">
        <v>0</v>
      </c>
      <c r="T7" s="62">
        <v>0</v>
      </c>
      <c r="U7" s="62">
        <v>0</v>
      </c>
      <c r="V7" s="62">
        <v>0</v>
      </c>
      <c r="W7" s="63">
        <v>0</v>
      </c>
      <c r="X7" s="64">
        <v>0</v>
      </c>
      <c r="Y7" s="77">
        <v>0</v>
      </c>
      <c r="Z7" s="70">
        <v>1</v>
      </c>
      <c r="AA7" s="193" t="s">
        <v>688</v>
      </c>
      <c r="AB7" s="164"/>
      <c r="AC7" s="71"/>
      <c r="AD7" s="72"/>
      <c r="AE7" s="72"/>
      <c r="AF7" s="72"/>
      <c r="AG7" s="73"/>
      <c r="AH7" s="74"/>
      <c r="AI7" s="75"/>
    </row>
    <row r="8" spans="1:35" s="45" customFormat="1" ht="47.25" hidden="1" x14ac:dyDescent="0.25">
      <c r="A8" s="76">
        <v>6</v>
      </c>
      <c r="B8" s="76" t="s">
        <v>272</v>
      </c>
      <c r="C8" s="76" t="s">
        <v>3222</v>
      </c>
      <c r="D8" s="76" t="s">
        <v>684</v>
      </c>
      <c r="E8" s="76" t="s">
        <v>105</v>
      </c>
      <c r="F8" s="76">
        <v>1</v>
      </c>
      <c r="G8" s="76">
        <v>1.1000000000000001</v>
      </c>
      <c r="H8" s="76" t="s">
        <v>685</v>
      </c>
      <c r="I8" s="76">
        <v>683</v>
      </c>
      <c r="J8" s="61">
        <v>1</v>
      </c>
      <c r="K8" s="62">
        <v>0</v>
      </c>
      <c r="L8" s="62">
        <v>0</v>
      </c>
      <c r="M8" s="63">
        <v>0</v>
      </c>
      <c r="N8" s="64">
        <v>0</v>
      </c>
      <c r="O8" s="65">
        <v>0</v>
      </c>
      <c r="P8" s="65">
        <v>0</v>
      </c>
      <c r="Q8" s="66">
        <v>0</v>
      </c>
      <c r="R8" s="67">
        <v>0</v>
      </c>
      <c r="S8" s="62">
        <v>0</v>
      </c>
      <c r="T8" s="62">
        <v>0</v>
      </c>
      <c r="U8" s="62">
        <v>0</v>
      </c>
      <c r="V8" s="62">
        <v>0</v>
      </c>
      <c r="W8" s="63">
        <v>0</v>
      </c>
      <c r="X8" s="64">
        <v>0</v>
      </c>
      <c r="Y8" s="77">
        <v>0</v>
      </c>
      <c r="Z8" s="70">
        <v>1</v>
      </c>
      <c r="AA8" s="193" t="s">
        <v>688</v>
      </c>
      <c r="AB8" s="164"/>
      <c r="AC8" s="71"/>
      <c r="AD8" s="72"/>
      <c r="AE8" s="72"/>
      <c r="AF8" s="72"/>
      <c r="AG8" s="73"/>
      <c r="AH8" s="74"/>
      <c r="AI8" s="75"/>
    </row>
    <row r="9" spans="1:35" s="45" customFormat="1" ht="94.5" x14ac:dyDescent="0.25">
      <c r="A9" s="76">
        <v>7</v>
      </c>
      <c r="B9" s="76" t="s">
        <v>272</v>
      </c>
      <c r="C9" s="76" t="s">
        <v>3222</v>
      </c>
      <c r="D9" s="76" t="s">
        <v>684</v>
      </c>
      <c r="E9" s="76" t="s">
        <v>105</v>
      </c>
      <c r="F9" s="76">
        <v>1</v>
      </c>
      <c r="G9" s="76">
        <v>1.1000000000000001</v>
      </c>
      <c r="H9" s="195" t="s">
        <v>689</v>
      </c>
      <c r="I9" s="76">
        <v>481</v>
      </c>
      <c r="J9" s="61">
        <v>1</v>
      </c>
      <c r="K9" s="62">
        <v>0</v>
      </c>
      <c r="L9" s="62">
        <v>0</v>
      </c>
      <c r="M9" s="63">
        <v>0</v>
      </c>
      <c r="N9" s="64">
        <v>0</v>
      </c>
      <c r="O9" s="65">
        <v>0</v>
      </c>
      <c r="P9" s="65">
        <v>0</v>
      </c>
      <c r="Q9" s="66">
        <v>0</v>
      </c>
      <c r="R9" s="67">
        <v>0</v>
      </c>
      <c r="S9" s="62">
        <v>0</v>
      </c>
      <c r="T9" s="62">
        <v>0</v>
      </c>
      <c r="U9" s="62">
        <v>0</v>
      </c>
      <c r="V9" s="62">
        <v>0</v>
      </c>
      <c r="W9" s="63">
        <v>0</v>
      </c>
      <c r="X9" s="64">
        <v>0</v>
      </c>
      <c r="Y9" s="77">
        <v>0</v>
      </c>
      <c r="Z9" s="70">
        <v>1</v>
      </c>
      <c r="AA9" s="193" t="s">
        <v>690</v>
      </c>
      <c r="AB9" s="164" t="s">
        <v>691</v>
      </c>
      <c r="AC9" s="71"/>
      <c r="AD9" s="72"/>
      <c r="AE9" s="72"/>
      <c r="AF9" s="72"/>
      <c r="AG9" s="73"/>
      <c r="AH9" s="74"/>
      <c r="AI9" s="75"/>
    </row>
    <row r="10" spans="1:35" s="45" customFormat="1" ht="94.5" hidden="1" x14ac:dyDescent="0.25">
      <c r="A10" s="76">
        <v>8</v>
      </c>
      <c r="B10" s="76" t="s">
        <v>272</v>
      </c>
      <c r="C10" s="76" t="s">
        <v>3222</v>
      </c>
      <c r="D10" s="76" t="s">
        <v>684</v>
      </c>
      <c r="E10" s="76" t="s">
        <v>105</v>
      </c>
      <c r="F10" s="76">
        <v>1</v>
      </c>
      <c r="G10" s="76">
        <v>1.1000000000000001</v>
      </c>
      <c r="H10" s="76" t="s">
        <v>689</v>
      </c>
      <c r="I10" s="76">
        <v>490</v>
      </c>
      <c r="J10" s="61">
        <v>1</v>
      </c>
      <c r="K10" s="62">
        <v>0</v>
      </c>
      <c r="L10" s="62">
        <v>0</v>
      </c>
      <c r="M10" s="63">
        <v>0</v>
      </c>
      <c r="N10" s="64">
        <v>0</v>
      </c>
      <c r="O10" s="65">
        <v>0</v>
      </c>
      <c r="P10" s="65">
        <v>0</v>
      </c>
      <c r="Q10" s="66">
        <v>0</v>
      </c>
      <c r="R10" s="67">
        <v>0</v>
      </c>
      <c r="S10" s="62">
        <v>0</v>
      </c>
      <c r="T10" s="62">
        <v>0</v>
      </c>
      <c r="U10" s="62">
        <v>0</v>
      </c>
      <c r="V10" s="62">
        <v>0</v>
      </c>
      <c r="W10" s="63">
        <v>0</v>
      </c>
      <c r="X10" s="64">
        <v>0</v>
      </c>
      <c r="Y10" s="77">
        <v>0</v>
      </c>
      <c r="Z10" s="70">
        <v>1</v>
      </c>
      <c r="AA10" s="193" t="s">
        <v>690</v>
      </c>
      <c r="AB10" s="164" t="s">
        <v>691</v>
      </c>
      <c r="AC10" s="71"/>
      <c r="AD10" s="72"/>
      <c r="AE10" s="72"/>
      <c r="AF10" s="72"/>
      <c r="AG10" s="73"/>
      <c r="AH10" s="74"/>
      <c r="AI10" s="75"/>
    </row>
    <row r="11" spans="1:35" s="45" customFormat="1" ht="94.5" hidden="1" x14ac:dyDescent="0.25">
      <c r="A11" s="76">
        <v>9</v>
      </c>
      <c r="B11" s="76" t="s">
        <v>272</v>
      </c>
      <c r="C11" s="76" t="s">
        <v>3222</v>
      </c>
      <c r="D11" s="76" t="s">
        <v>684</v>
      </c>
      <c r="E11" s="76" t="s">
        <v>105</v>
      </c>
      <c r="F11" s="76">
        <v>1</v>
      </c>
      <c r="G11" s="76">
        <v>1.1000000000000001</v>
      </c>
      <c r="H11" s="76" t="s">
        <v>689</v>
      </c>
      <c r="I11" s="76">
        <v>529</v>
      </c>
      <c r="J11" s="61">
        <v>1</v>
      </c>
      <c r="K11" s="62">
        <v>0</v>
      </c>
      <c r="L11" s="62">
        <v>0</v>
      </c>
      <c r="M11" s="63">
        <v>0</v>
      </c>
      <c r="N11" s="64">
        <v>0</v>
      </c>
      <c r="O11" s="65">
        <v>0</v>
      </c>
      <c r="P11" s="65">
        <v>0</v>
      </c>
      <c r="Q11" s="66">
        <v>0</v>
      </c>
      <c r="R11" s="67">
        <v>0</v>
      </c>
      <c r="S11" s="62">
        <v>0</v>
      </c>
      <c r="T11" s="62">
        <v>0</v>
      </c>
      <c r="U11" s="62">
        <v>0</v>
      </c>
      <c r="V11" s="62">
        <v>0</v>
      </c>
      <c r="W11" s="63">
        <v>0</v>
      </c>
      <c r="X11" s="64">
        <v>0</v>
      </c>
      <c r="Y11" s="77">
        <v>0</v>
      </c>
      <c r="Z11" s="70">
        <v>1</v>
      </c>
      <c r="AA11" s="193" t="s">
        <v>690</v>
      </c>
      <c r="AB11" s="164" t="s">
        <v>691</v>
      </c>
      <c r="AC11" s="71"/>
      <c r="AD11" s="72"/>
      <c r="AE11" s="72"/>
      <c r="AF11" s="72"/>
      <c r="AG11" s="73"/>
      <c r="AH11" s="74"/>
      <c r="AI11" s="75"/>
    </row>
    <row r="12" spans="1:35" s="45" customFormat="1" ht="94.5" hidden="1" x14ac:dyDescent="0.25">
      <c r="A12" s="76">
        <v>10</v>
      </c>
      <c r="B12" s="76" t="s">
        <v>272</v>
      </c>
      <c r="C12" s="76" t="s">
        <v>3222</v>
      </c>
      <c r="D12" s="76" t="s">
        <v>684</v>
      </c>
      <c r="E12" s="76" t="s">
        <v>105</v>
      </c>
      <c r="F12" s="76">
        <v>1</v>
      </c>
      <c r="G12" s="76">
        <v>1.1000000000000001</v>
      </c>
      <c r="H12" s="76" t="s">
        <v>689</v>
      </c>
      <c r="I12" s="76">
        <v>682</v>
      </c>
      <c r="J12" s="61">
        <v>1</v>
      </c>
      <c r="K12" s="62">
        <v>0</v>
      </c>
      <c r="L12" s="62">
        <v>0</v>
      </c>
      <c r="M12" s="63">
        <v>0</v>
      </c>
      <c r="N12" s="64">
        <v>0</v>
      </c>
      <c r="O12" s="65">
        <v>0</v>
      </c>
      <c r="P12" s="65">
        <v>0</v>
      </c>
      <c r="Q12" s="66">
        <v>0</v>
      </c>
      <c r="R12" s="67">
        <v>0</v>
      </c>
      <c r="S12" s="62">
        <v>0</v>
      </c>
      <c r="T12" s="62">
        <v>0</v>
      </c>
      <c r="U12" s="62">
        <v>0</v>
      </c>
      <c r="V12" s="62">
        <v>0</v>
      </c>
      <c r="W12" s="63">
        <v>0</v>
      </c>
      <c r="X12" s="64">
        <v>0</v>
      </c>
      <c r="Y12" s="77">
        <v>0</v>
      </c>
      <c r="Z12" s="70">
        <v>1</v>
      </c>
      <c r="AA12" s="193" t="s">
        <v>690</v>
      </c>
      <c r="AB12" s="164" t="s">
        <v>691</v>
      </c>
      <c r="AC12" s="71"/>
      <c r="AD12" s="72"/>
      <c r="AE12" s="72"/>
      <c r="AF12" s="72"/>
      <c r="AG12" s="73"/>
      <c r="AH12" s="74"/>
      <c r="AI12" s="75"/>
    </row>
    <row r="13" spans="1:35" s="45" customFormat="1" ht="94.5" hidden="1" x14ac:dyDescent="0.25">
      <c r="A13" s="76">
        <v>11</v>
      </c>
      <c r="B13" s="76" t="s">
        <v>272</v>
      </c>
      <c r="C13" s="76" t="s">
        <v>3222</v>
      </c>
      <c r="D13" s="76" t="s">
        <v>684</v>
      </c>
      <c r="E13" s="76" t="s">
        <v>105</v>
      </c>
      <c r="F13" s="76">
        <v>1</v>
      </c>
      <c r="G13" s="76">
        <v>1.1000000000000001</v>
      </c>
      <c r="H13" s="76" t="s">
        <v>689</v>
      </c>
      <c r="I13" s="76">
        <v>684</v>
      </c>
      <c r="J13" s="61">
        <v>1</v>
      </c>
      <c r="K13" s="62">
        <v>0</v>
      </c>
      <c r="L13" s="62">
        <v>0</v>
      </c>
      <c r="M13" s="63">
        <v>0</v>
      </c>
      <c r="N13" s="64">
        <v>0</v>
      </c>
      <c r="O13" s="65">
        <v>0</v>
      </c>
      <c r="P13" s="65">
        <v>0</v>
      </c>
      <c r="Q13" s="66">
        <v>0</v>
      </c>
      <c r="R13" s="67">
        <v>0</v>
      </c>
      <c r="S13" s="62">
        <v>0</v>
      </c>
      <c r="T13" s="62">
        <v>0</v>
      </c>
      <c r="U13" s="62">
        <v>0</v>
      </c>
      <c r="V13" s="62">
        <v>0</v>
      </c>
      <c r="W13" s="63">
        <v>0</v>
      </c>
      <c r="X13" s="64">
        <v>0</v>
      </c>
      <c r="Y13" s="77">
        <v>0</v>
      </c>
      <c r="Z13" s="70">
        <v>1</v>
      </c>
      <c r="AA13" s="193" t="s">
        <v>690</v>
      </c>
      <c r="AB13" s="164" t="s">
        <v>691</v>
      </c>
      <c r="AC13" s="71"/>
      <c r="AD13" s="72"/>
      <c r="AE13" s="72"/>
      <c r="AF13" s="72"/>
      <c r="AG13" s="73"/>
      <c r="AH13" s="74"/>
      <c r="AI13" s="75"/>
    </row>
    <row r="14" spans="1:35" s="45" customFormat="1" ht="94.5" hidden="1" x14ac:dyDescent="0.25">
      <c r="A14" s="76">
        <v>12</v>
      </c>
      <c r="B14" s="76" t="s">
        <v>272</v>
      </c>
      <c r="C14" s="76" t="s">
        <v>3222</v>
      </c>
      <c r="D14" s="76" t="s">
        <v>684</v>
      </c>
      <c r="E14" s="76" t="s">
        <v>105</v>
      </c>
      <c r="F14" s="76">
        <v>1</v>
      </c>
      <c r="G14" s="76">
        <v>1.1000000000000001</v>
      </c>
      <c r="H14" s="76" t="s">
        <v>689</v>
      </c>
      <c r="I14" s="76">
        <v>686</v>
      </c>
      <c r="J14" s="61">
        <v>1</v>
      </c>
      <c r="K14" s="62">
        <v>0</v>
      </c>
      <c r="L14" s="62">
        <v>0</v>
      </c>
      <c r="M14" s="63">
        <v>0</v>
      </c>
      <c r="N14" s="64">
        <v>1</v>
      </c>
      <c r="O14" s="65">
        <v>0</v>
      </c>
      <c r="P14" s="65">
        <v>0</v>
      </c>
      <c r="Q14" s="66">
        <v>0</v>
      </c>
      <c r="R14" s="67">
        <v>0</v>
      </c>
      <c r="S14" s="62">
        <v>0</v>
      </c>
      <c r="T14" s="62">
        <v>0</v>
      </c>
      <c r="U14" s="62">
        <v>1</v>
      </c>
      <c r="V14" s="62">
        <v>0</v>
      </c>
      <c r="W14" s="63">
        <v>0</v>
      </c>
      <c r="X14" s="64">
        <v>0</v>
      </c>
      <c r="Y14" s="77">
        <v>0</v>
      </c>
      <c r="Z14" s="70">
        <v>1</v>
      </c>
      <c r="AA14" s="193" t="s">
        <v>692</v>
      </c>
      <c r="AB14" s="164" t="s">
        <v>691</v>
      </c>
      <c r="AC14" s="71"/>
      <c r="AD14" s="72"/>
      <c r="AE14" s="72"/>
      <c r="AF14" s="72"/>
      <c r="AG14" s="73"/>
      <c r="AH14" s="74"/>
      <c r="AI14" s="75"/>
    </row>
    <row r="15" spans="1:35" s="45" customFormat="1" ht="15.75" hidden="1" x14ac:dyDescent="0.25">
      <c r="A15" s="76">
        <v>13</v>
      </c>
      <c r="B15" s="76" t="s">
        <v>272</v>
      </c>
      <c r="C15" s="76" t="s">
        <v>3222</v>
      </c>
      <c r="D15" s="76" t="s">
        <v>684</v>
      </c>
      <c r="E15" s="76" t="s">
        <v>105</v>
      </c>
      <c r="F15" s="76">
        <v>1</v>
      </c>
      <c r="G15" s="76">
        <v>1.1000000000000001</v>
      </c>
      <c r="H15" s="76" t="s">
        <v>693</v>
      </c>
      <c r="I15" s="76">
        <v>486</v>
      </c>
      <c r="J15" s="61">
        <v>0</v>
      </c>
      <c r="K15" s="62">
        <v>0</v>
      </c>
      <c r="L15" s="62">
        <v>0</v>
      </c>
      <c r="M15" s="63">
        <v>0</v>
      </c>
      <c r="N15" s="64">
        <v>0</v>
      </c>
      <c r="O15" s="65">
        <v>0</v>
      </c>
      <c r="P15" s="65">
        <v>0</v>
      </c>
      <c r="Q15" s="66">
        <v>0</v>
      </c>
      <c r="R15" s="67">
        <v>0</v>
      </c>
      <c r="S15" s="62">
        <v>0</v>
      </c>
      <c r="T15" s="62">
        <v>0</v>
      </c>
      <c r="U15" s="62">
        <v>0</v>
      </c>
      <c r="V15" s="62">
        <v>0</v>
      </c>
      <c r="W15" s="63">
        <v>0</v>
      </c>
      <c r="X15" s="64">
        <v>0</v>
      </c>
      <c r="Y15" s="77">
        <v>0</v>
      </c>
      <c r="Z15" s="70">
        <v>0</v>
      </c>
      <c r="AA15" s="162" t="s">
        <v>100</v>
      </c>
      <c r="AB15" s="164"/>
      <c r="AC15" s="71"/>
      <c r="AD15" s="72"/>
      <c r="AE15" s="72"/>
      <c r="AF15" s="72"/>
      <c r="AG15" s="73"/>
      <c r="AH15" s="74"/>
      <c r="AI15" s="75"/>
    </row>
    <row r="16" spans="1:35" s="45" customFormat="1" ht="47.25" hidden="1" x14ac:dyDescent="0.25">
      <c r="A16" s="76">
        <v>14</v>
      </c>
      <c r="B16" s="76" t="s">
        <v>272</v>
      </c>
      <c r="C16" s="76" t="s">
        <v>3222</v>
      </c>
      <c r="D16" s="76" t="s">
        <v>684</v>
      </c>
      <c r="E16" s="76" t="s">
        <v>105</v>
      </c>
      <c r="F16" s="76">
        <v>1</v>
      </c>
      <c r="G16" s="76">
        <v>1.1000000000000001</v>
      </c>
      <c r="H16" s="76" t="s">
        <v>693</v>
      </c>
      <c r="I16" s="76">
        <v>495</v>
      </c>
      <c r="J16" s="61">
        <v>0</v>
      </c>
      <c r="K16" s="62">
        <v>0</v>
      </c>
      <c r="L16" s="62">
        <v>0</v>
      </c>
      <c r="M16" s="63">
        <v>0</v>
      </c>
      <c r="N16" s="64">
        <v>0</v>
      </c>
      <c r="O16" s="65">
        <v>1</v>
      </c>
      <c r="P16" s="65">
        <v>0</v>
      </c>
      <c r="Q16" s="66">
        <v>0</v>
      </c>
      <c r="R16" s="67">
        <v>0</v>
      </c>
      <c r="S16" s="62">
        <v>0</v>
      </c>
      <c r="T16" s="62">
        <v>0</v>
      </c>
      <c r="U16" s="62">
        <v>1</v>
      </c>
      <c r="V16" s="62">
        <v>0</v>
      </c>
      <c r="W16" s="63">
        <v>0</v>
      </c>
      <c r="X16" s="64">
        <v>0</v>
      </c>
      <c r="Y16" s="77">
        <v>0</v>
      </c>
      <c r="Z16" s="70">
        <v>1</v>
      </c>
      <c r="AA16" s="162" t="s">
        <v>694</v>
      </c>
      <c r="AB16" s="164"/>
      <c r="AC16" s="71"/>
      <c r="AD16" s="72"/>
      <c r="AE16" s="72"/>
      <c r="AF16" s="72"/>
      <c r="AG16" s="73"/>
      <c r="AH16" s="74"/>
      <c r="AI16" s="75"/>
    </row>
    <row r="17" spans="1:35" s="45" customFormat="1" ht="15.75" hidden="1" x14ac:dyDescent="0.25">
      <c r="A17" s="78">
        <v>15</v>
      </c>
      <c r="B17" s="78" t="s">
        <v>272</v>
      </c>
      <c r="C17" s="78" t="s">
        <v>3222</v>
      </c>
      <c r="D17" s="78" t="s">
        <v>684</v>
      </c>
      <c r="E17" s="78" t="s">
        <v>105</v>
      </c>
      <c r="F17" s="78">
        <v>1</v>
      </c>
      <c r="G17" s="78">
        <v>1.1000000000000001</v>
      </c>
      <c r="H17" s="78" t="s">
        <v>693</v>
      </c>
      <c r="I17" s="78">
        <v>623</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t="s">
        <v>100</v>
      </c>
      <c r="AB17" s="167"/>
      <c r="AC17" s="71"/>
      <c r="AD17" s="72"/>
      <c r="AE17" s="72"/>
      <c r="AF17" s="72"/>
      <c r="AG17" s="73"/>
      <c r="AH17" s="74"/>
      <c r="AI17" s="75"/>
    </row>
    <row r="18" spans="1:35" s="45" customFormat="1" ht="47.25" hidden="1" x14ac:dyDescent="0.25">
      <c r="A18" s="78">
        <v>16</v>
      </c>
      <c r="B18" s="78" t="s">
        <v>272</v>
      </c>
      <c r="C18" s="78" t="s">
        <v>3222</v>
      </c>
      <c r="D18" s="78" t="s">
        <v>684</v>
      </c>
      <c r="E18" s="78" t="s">
        <v>105</v>
      </c>
      <c r="F18" s="78">
        <v>1</v>
      </c>
      <c r="G18" s="78">
        <v>1.1000000000000001</v>
      </c>
      <c r="H18" s="78" t="s">
        <v>693</v>
      </c>
      <c r="I18" s="78">
        <v>685</v>
      </c>
      <c r="J18" s="79">
        <v>0</v>
      </c>
      <c r="K18" s="80">
        <v>0</v>
      </c>
      <c r="L18" s="80">
        <v>0</v>
      </c>
      <c r="M18" s="81">
        <v>0</v>
      </c>
      <c r="N18" s="82">
        <v>0</v>
      </c>
      <c r="O18" s="83">
        <v>0</v>
      </c>
      <c r="P18" s="83">
        <v>0</v>
      </c>
      <c r="Q18" s="84">
        <v>0</v>
      </c>
      <c r="R18" s="85">
        <v>1</v>
      </c>
      <c r="S18" s="80">
        <v>0</v>
      </c>
      <c r="T18" s="80">
        <v>0</v>
      </c>
      <c r="U18" s="80">
        <v>0</v>
      </c>
      <c r="V18" s="80">
        <v>0</v>
      </c>
      <c r="W18" s="81">
        <v>0</v>
      </c>
      <c r="X18" s="82">
        <v>0</v>
      </c>
      <c r="Y18" s="86">
        <v>0</v>
      </c>
      <c r="Z18" s="87">
        <v>1</v>
      </c>
      <c r="AA18" s="168" t="s">
        <v>695</v>
      </c>
      <c r="AB18" s="167"/>
      <c r="AC18" s="71"/>
      <c r="AD18" s="72"/>
      <c r="AE18" s="72"/>
      <c r="AF18" s="72"/>
      <c r="AG18" s="73"/>
      <c r="AH18" s="74"/>
      <c r="AI18" s="75"/>
    </row>
    <row r="19" spans="1:35" s="45" customFormat="1" ht="110.25" hidden="1" x14ac:dyDescent="0.25">
      <c r="A19" s="78">
        <v>17</v>
      </c>
      <c r="B19" s="78" t="s">
        <v>272</v>
      </c>
      <c r="C19" s="78" t="s">
        <v>3222</v>
      </c>
      <c r="D19" s="78" t="s">
        <v>684</v>
      </c>
      <c r="E19" s="78" t="s">
        <v>105</v>
      </c>
      <c r="F19" s="78">
        <v>1</v>
      </c>
      <c r="G19" s="78">
        <v>1.1000000000000001</v>
      </c>
      <c r="H19" s="78" t="s">
        <v>693</v>
      </c>
      <c r="I19" s="78">
        <v>687</v>
      </c>
      <c r="J19" s="79">
        <v>0</v>
      </c>
      <c r="K19" s="80">
        <v>0</v>
      </c>
      <c r="L19" s="80">
        <v>0</v>
      </c>
      <c r="M19" s="81">
        <v>0</v>
      </c>
      <c r="N19" s="82">
        <v>1</v>
      </c>
      <c r="O19" s="83">
        <v>0</v>
      </c>
      <c r="P19" s="83">
        <v>0</v>
      </c>
      <c r="Q19" s="84">
        <v>1</v>
      </c>
      <c r="R19" s="85">
        <v>1</v>
      </c>
      <c r="S19" s="80">
        <v>0</v>
      </c>
      <c r="T19" s="80">
        <v>0</v>
      </c>
      <c r="U19" s="80">
        <v>1</v>
      </c>
      <c r="V19" s="91">
        <v>0</v>
      </c>
      <c r="W19" s="81">
        <v>0</v>
      </c>
      <c r="X19" s="82">
        <v>0</v>
      </c>
      <c r="Y19" s="86">
        <v>0</v>
      </c>
      <c r="Z19" s="87">
        <v>1</v>
      </c>
      <c r="AA19" s="166" t="s">
        <v>696</v>
      </c>
      <c r="AB19" s="167"/>
      <c r="AC19" s="71"/>
      <c r="AD19" s="72"/>
      <c r="AE19" s="72"/>
      <c r="AF19" s="72"/>
      <c r="AG19" s="73"/>
      <c r="AH19" s="74"/>
      <c r="AI19" s="75"/>
    </row>
    <row r="20" spans="1:35" s="45" customFormat="1" ht="15.75" hidden="1" x14ac:dyDescent="0.25">
      <c r="A20" s="78">
        <v>18</v>
      </c>
      <c r="B20" s="78" t="s">
        <v>272</v>
      </c>
      <c r="C20" s="78" t="s">
        <v>3222</v>
      </c>
      <c r="D20" s="78" t="s">
        <v>684</v>
      </c>
      <c r="E20" s="78" t="s">
        <v>105</v>
      </c>
      <c r="F20" s="78">
        <v>1</v>
      </c>
      <c r="G20" s="78">
        <v>1.1000000000000001</v>
      </c>
      <c r="H20" s="78" t="s">
        <v>693</v>
      </c>
      <c r="I20" s="78">
        <v>688</v>
      </c>
      <c r="J20" s="79">
        <v>0</v>
      </c>
      <c r="K20" s="80">
        <v>0</v>
      </c>
      <c r="L20" s="80">
        <v>0</v>
      </c>
      <c r="M20" s="81">
        <v>0</v>
      </c>
      <c r="N20" s="82">
        <v>0</v>
      </c>
      <c r="O20" s="83">
        <v>0</v>
      </c>
      <c r="P20" s="83">
        <v>0</v>
      </c>
      <c r="Q20" s="84">
        <v>0</v>
      </c>
      <c r="R20" s="85">
        <v>0</v>
      </c>
      <c r="S20" s="80">
        <v>0</v>
      </c>
      <c r="T20" s="80">
        <v>0</v>
      </c>
      <c r="U20" s="80">
        <v>0</v>
      </c>
      <c r="V20" s="80">
        <v>0</v>
      </c>
      <c r="W20" s="81">
        <v>0</v>
      </c>
      <c r="X20" s="82">
        <v>0</v>
      </c>
      <c r="Y20" s="86">
        <v>0</v>
      </c>
      <c r="Z20" s="87">
        <v>0</v>
      </c>
      <c r="AA20" s="166" t="s">
        <v>100</v>
      </c>
      <c r="AB20" s="167"/>
      <c r="AC20" s="71"/>
      <c r="AD20" s="72"/>
      <c r="AE20" s="72"/>
      <c r="AF20" s="72"/>
      <c r="AG20" s="73"/>
      <c r="AH20" s="74"/>
      <c r="AI20" s="75"/>
    </row>
    <row r="21" spans="1:35" s="45" customFormat="1" ht="94.5" hidden="1" x14ac:dyDescent="0.25">
      <c r="A21" s="78">
        <v>19</v>
      </c>
      <c r="B21" s="78" t="s">
        <v>272</v>
      </c>
      <c r="C21" s="78" t="s">
        <v>3222</v>
      </c>
      <c r="D21" s="78" t="s">
        <v>684</v>
      </c>
      <c r="E21" s="78" t="s">
        <v>105</v>
      </c>
      <c r="F21" s="78">
        <v>1</v>
      </c>
      <c r="G21" s="78">
        <v>1.1000000000000001</v>
      </c>
      <c r="H21" s="78" t="s">
        <v>693</v>
      </c>
      <c r="I21" s="78">
        <v>689</v>
      </c>
      <c r="J21" s="79">
        <v>0</v>
      </c>
      <c r="K21" s="80">
        <v>0</v>
      </c>
      <c r="L21" s="80">
        <v>1</v>
      </c>
      <c r="M21" s="81">
        <v>0</v>
      </c>
      <c r="N21" s="82">
        <v>0</v>
      </c>
      <c r="O21" s="83">
        <v>0</v>
      </c>
      <c r="P21" s="83">
        <v>0</v>
      </c>
      <c r="Q21" s="84">
        <v>0</v>
      </c>
      <c r="R21" s="85">
        <v>0</v>
      </c>
      <c r="S21" s="80">
        <v>0</v>
      </c>
      <c r="T21" s="80">
        <v>0</v>
      </c>
      <c r="U21" s="80">
        <v>1</v>
      </c>
      <c r="V21" s="80">
        <v>1</v>
      </c>
      <c r="W21" s="81">
        <v>0</v>
      </c>
      <c r="X21" s="82">
        <v>0</v>
      </c>
      <c r="Y21" s="86">
        <v>0</v>
      </c>
      <c r="Z21" s="87">
        <v>1</v>
      </c>
      <c r="AA21" s="166" t="s">
        <v>697</v>
      </c>
      <c r="AB21" s="167"/>
      <c r="AC21" s="92"/>
      <c r="AD21" s="93"/>
      <c r="AE21" s="93"/>
      <c r="AF21" s="93"/>
      <c r="AG21" s="94"/>
      <c r="AH21" s="95"/>
      <c r="AI21" s="96"/>
    </row>
    <row r="22" spans="1:35" s="45" customFormat="1" ht="63" hidden="1" x14ac:dyDescent="0.25">
      <c r="A22" s="78">
        <v>20</v>
      </c>
      <c r="B22" s="78" t="s">
        <v>272</v>
      </c>
      <c r="C22" s="78" t="s">
        <v>3222</v>
      </c>
      <c r="D22" s="78" t="s">
        <v>684</v>
      </c>
      <c r="E22" s="78" t="s">
        <v>105</v>
      </c>
      <c r="F22" s="78">
        <v>1</v>
      </c>
      <c r="G22" s="78">
        <v>1.1000000000000001</v>
      </c>
      <c r="H22" s="78" t="s">
        <v>693</v>
      </c>
      <c r="I22" s="78">
        <v>690</v>
      </c>
      <c r="J22" s="79">
        <v>0</v>
      </c>
      <c r="K22" s="80">
        <v>1</v>
      </c>
      <c r="L22" s="80">
        <v>0</v>
      </c>
      <c r="M22" s="81">
        <v>0</v>
      </c>
      <c r="N22" s="82">
        <v>0</v>
      </c>
      <c r="O22" s="83">
        <v>0</v>
      </c>
      <c r="P22" s="83">
        <v>0</v>
      </c>
      <c r="Q22" s="84">
        <v>0</v>
      </c>
      <c r="R22" s="85">
        <v>1</v>
      </c>
      <c r="S22" s="80">
        <v>0</v>
      </c>
      <c r="T22" s="80">
        <v>0</v>
      </c>
      <c r="U22" s="80">
        <v>0</v>
      </c>
      <c r="V22" s="80">
        <v>0</v>
      </c>
      <c r="W22" s="81">
        <v>0</v>
      </c>
      <c r="X22" s="82">
        <v>0</v>
      </c>
      <c r="Y22" s="86">
        <v>0</v>
      </c>
      <c r="Z22" s="87">
        <v>1</v>
      </c>
      <c r="AA22" s="166" t="s">
        <v>698</v>
      </c>
      <c r="AB22" s="167"/>
      <c r="AC22" s="71"/>
      <c r="AD22" s="72"/>
      <c r="AE22" s="72"/>
      <c r="AF22" s="72"/>
      <c r="AG22" s="73"/>
      <c r="AH22" s="74"/>
      <c r="AI22" s="75"/>
    </row>
    <row r="23" spans="1:35" s="45" customFormat="1" ht="110.25" hidden="1" x14ac:dyDescent="0.25">
      <c r="A23" s="78">
        <v>21</v>
      </c>
      <c r="B23" s="78" t="s">
        <v>272</v>
      </c>
      <c r="C23" s="78" t="s">
        <v>3222</v>
      </c>
      <c r="D23" s="78" t="s">
        <v>684</v>
      </c>
      <c r="E23" s="78" t="s">
        <v>105</v>
      </c>
      <c r="F23" s="78">
        <v>1</v>
      </c>
      <c r="G23" s="78">
        <v>1.1000000000000001</v>
      </c>
      <c r="H23" s="78" t="s">
        <v>693</v>
      </c>
      <c r="I23" s="78">
        <v>691</v>
      </c>
      <c r="J23" s="79">
        <v>1</v>
      </c>
      <c r="K23" s="80">
        <v>0</v>
      </c>
      <c r="L23" s="80">
        <v>0</v>
      </c>
      <c r="M23" s="81">
        <v>0</v>
      </c>
      <c r="N23" s="82">
        <v>0</v>
      </c>
      <c r="O23" s="83">
        <v>0</v>
      </c>
      <c r="P23" s="83">
        <v>0</v>
      </c>
      <c r="Q23" s="84">
        <v>0</v>
      </c>
      <c r="R23" s="85">
        <v>0</v>
      </c>
      <c r="S23" s="80">
        <v>0</v>
      </c>
      <c r="T23" s="80">
        <v>0</v>
      </c>
      <c r="U23" s="80">
        <v>1</v>
      </c>
      <c r="V23" s="80">
        <v>0</v>
      </c>
      <c r="W23" s="81">
        <v>0</v>
      </c>
      <c r="X23" s="82">
        <v>0</v>
      </c>
      <c r="Y23" s="86">
        <v>0</v>
      </c>
      <c r="Z23" s="87">
        <v>1</v>
      </c>
      <c r="AA23" s="166" t="s">
        <v>699</v>
      </c>
      <c r="AB23" s="167"/>
      <c r="AC23" s="71"/>
      <c r="AD23" s="72"/>
      <c r="AE23" s="72"/>
      <c r="AF23" s="72"/>
      <c r="AG23" s="73"/>
      <c r="AH23" s="74"/>
      <c r="AI23" s="75"/>
    </row>
    <row r="24" spans="1:35" s="45" customFormat="1" ht="15.75" hidden="1" x14ac:dyDescent="0.25">
      <c r="A24" s="78">
        <v>22</v>
      </c>
      <c r="B24" s="78" t="s">
        <v>272</v>
      </c>
      <c r="C24" s="78" t="s">
        <v>3222</v>
      </c>
      <c r="D24" s="78" t="s">
        <v>684</v>
      </c>
      <c r="E24" s="78" t="s">
        <v>105</v>
      </c>
      <c r="F24" s="78">
        <v>1</v>
      </c>
      <c r="G24" s="78">
        <v>1.1000000000000001</v>
      </c>
      <c r="H24" s="78" t="s">
        <v>693</v>
      </c>
      <c r="I24" s="78">
        <v>692</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t="s">
        <v>100</v>
      </c>
      <c r="AB24" s="167"/>
      <c r="AC24" s="71"/>
      <c r="AD24" s="72"/>
      <c r="AE24" s="72"/>
      <c r="AF24" s="72"/>
      <c r="AG24" s="73"/>
      <c r="AH24" s="74"/>
      <c r="AI24" s="75"/>
    </row>
    <row r="25" spans="1:35" s="45" customFormat="1" ht="94.5" hidden="1" x14ac:dyDescent="0.25">
      <c r="A25" s="78">
        <v>23</v>
      </c>
      <c r="B25" s="78" t="s">
        <v>272</v>
      </c>
      <c r="C25" s="78" t="s">
        <v>3222</v>
      </c>
      <c r="D25" s="78" t="s">
        <v>684</v>
      </c>
      <c r="E25" s="78" t="s">
        <v>105</v>
      </c>
      <c r="F25" s="78">
        <v>1</v>
      </c>
      <c r="G25" s="78">
        <v>1.1000000000000001</v>
      </c>
      <c r="H25" s="78" t="s">
        <v>700</v>
      </c>
      <c r="I25" s="78">
        <v>487</v>
      </c>
      <c r="J25" s="79">
        <v>0</v>
      </c>
      <c r="K25" s="80">
        <v>0</v>
      </c>
      <c r="L25" s="80">
        <v>0</v>
      </c>
      <c r="M25" s="81">
        <v>0</v>
      </c>
      <c r="N25" s="82">
        <v>0</v>
      </c>
      <c r="O25" s="83">
        <v>1</v>
      </c>
      <c r="P25" s="83">
        <v>0</v>
      </c>
      <c r="Q25" s="84">
        <v>1</v>
      </c>
      <c r="R25" s="85">
        <v>0</v>
      </c>
      <c r="S25" s="80">
        <v>0</v>
      </c>
      <c r="T25" s="80">
        <v>0</v>
      </c>
      <c r="U25" s="80">
        <v>1</v>
      </c>
      <c r="V25" s="80">
        <v>0</v>
      </c>
      <c r="W25" s="81">
        <v>0</v>
      </c>
      <c r="X25" s="82">
        <v>0</v>
      </c>
      <c r="Y25" s="86">
        <v>0</v>
      </c>
      <c r="Z25" s="87">
        <v>1</v>
      </c>
      <c r="AA25" s="166" t="s">
        <v>701</v>
      </c>
      <c r="AB25" s="167"/>
      <c r="AC25" s="71"/>
      <c r="AD25" s="72"/>
      <c r="AE25" s="72"/>
      <c r="AF25" s="72"/>
      <c r="AG25" s="73"/>
      <c r="AH25" s="74"/>
      <c r="AI25" s="75"/>
    </row>
    <row r="26" spans="1:35" s="45" customFormat="1" ht="47.25" hidden="1" x14ac:dyDescent="0.25">
      <c r="A26" s="78">
        <v>24</v>
      </c>
      <c r="B26" s="78" t="s">
        <v>272</v>
      </c>
      <c r="C26" s="78" t="s">
        <v>3222</v>
      </c>
      <c r="D26" s="78" t="s">
        <v>684</v>
      </c>
      <c r="E26" s="78" t="s">
        <v>105</v>
      </c>
      <c r="F26" s="78">
        <v>1</v>
      </c>
      <c r="G26" s="78">
        <v>1.1000000000000001</v>
      </c>
      <c r="H26" s="78" t="s">
        <v>700</v>
      </c>
      <c r="I26" s="78">
        <v>488</v>
      </c>
      <c r="J26" s="79">
        <v>0</v>
      </c>
      <c r="K26" s="80">
        <v>0</v>
      </c>
      <c r="L26" s="80">
        <v>0</v>
      </c>
      <c r="M26" s="81">
        <v>0</v>
      </c>
      <c r="N26" s="82">
        <v>0</v>
      </c>
      <c r="O26" s="83">
        <v>1</v>
      </c>
      <c r="P26" s="83">
        <v>0</v>
      </c>
      <c r="Q26" s="84">
        <v>0</v>
      </c>
      <c r="R26" s="85">
        <v>0</v>
      </c>
      <c r="S26" s="80">
        <v>0</v>
      </c>
      <c r="T26" s="80">
        <v>0</v>
      </c>
      <c r="U26" s="80">
        <v>0</v>
      </c>
      <c r="V26" s="80">
        <v>0</v>
      </c>
      <c r="W26" s="81">
        <v>0</v>
      </c>
      <c r="X26" s="82">
        <v>0</v>
      </c>
      <c r="Y26" s="86">
        <v>0</v>
      </c>
      <c r="Z26" s="87">
        <v>1</v>
      </c>
      <c r="AA26" s="166" t="s">
        <v>702</v>
      </c>
      <c r="AB26" s="167"/>
      <c r="AC26" s="92"/>
      <c r="AD26" s="93"/>
      <c r="AE26" s="93"/>
      <c r="AF26" s="93"/>
      <c r="AG26" s="94"/>
      <c r="AH26" s="95"/>
      <c r="AI26" s="96"/>
    </row>
    <row r="27" spans="1:35" s="45" customFormat="1" ht="15.75" hidden="1" x14ac:dyDescent="0.25">
      <c r="A27" s="78">
        <v>25</v>
      </c>
      <c r="B27" s="78" t="s">
        <v>272</v>
      </c>
      <c r="C27" s="78" t="s">
        <v>3222</v>
      </c>
      <c r="D27" s="78" t="s">
        <v>684</v>
      </c>
      <c r="E27" s="78" t="s">
        <v>105</v>
      </c>
      <c r="F27" s="78">
        <v>1</v>
      </c>
      <c r="G27" s="78">
        <v>1.1000000000000001</v>
      </c>
      <c r="H27" s="78" t="s">
        <v>700</v>
      </c>
      <c r="I27" s="78">
        <v>491</v>
      </c>
      <c r="J27" s="79">
        <v>0</v>
      </c>
      <c r="K27" s="80">
        <v>0</v>
      </c>
      <c r="L27" s="80">
        <v>0</v>
      </c>
      <c r="M27" s="81">
        <v>0</v>
      </c>
      <c r="N27" s="82">
        <v>0</v>
      </c>
      <c r="O27" s="83">
        <v>0</v>
      </c>
      <c r="P27" s="83">
        <v>0</v>
      </c>
      <c r="Q27" s="84">
        <v>0</v>
      </c>
      <c r="R27" s="85">
        <v>0</v>
      </c>
      <c r="S27" s="80">
        <v>0</v>
      </c>
      <c r="T27" s="80">
        <v>0</v>
      </c>
      <c r="U27" s="80">
        <v>0</v>
      </c>
      <c r="V27" s="80">
        <v>0</v>
      </c>
      <c r="W27" s="81">
        <v>0</v>
      </c>
      <c r="X27" s="82">
        <v>0</v>
      </c>
      <c r="Y27" s="86">
        <v>0</v>
      </c>
      <c r="Z27" s="87">
        <v>0</v>
      </c>
      <c r="AA27" s="166" t="s">
        <v>100</v>
      </c>
      <c r="AB27" s="167"/>
      <c r="AC27" s="71"/>
      <c r="AD27" s="72"/>
      <c r="AE27" s="72"/>
      <c r="AF27" s="72"/>
      <c r="AG27" s="73"/>
      <c r="AH27" s="74"/>
      <c r="AI27" s="75"/>
    </row>
    <row r="28" spans="1:35" s="45" customFormat="1" ht="31.5" hidden="1" x14ac:dyDescent="0.25">
      <c r="A28" s="78">
        <v>26</v>
      </c>
      <c r="B28" s="78" t="s">
        <v>272</v>
      </c>
      <c r="C28" s="78" t="s">
        <v>3222</v>
      </c>
      <c r="D28" s="78" t="s">
        <v>684</v>
      </c>
      <c r="E28" s="78" t="s">
        <v>105</v>
      </c>
      <c r="F28" s="78">
        <v>1</v>
      </c>
      <c r="G28" s="78">
        <v>1.1000000000000001</v>
      </c>
      <c r="H28" s="78" t="s">
        <v>700</v>
      </c>
      <c r="I28" s="78">
        <v>502</v>
      </c>
      <c r="J28" s="79">
        <v>0</v>
      </c>
      <c r="K28" s="80">
        <v>0</v>
      </c>
      <c r="L28" s="80">
        <v>0</v>
      </c>
      <c r="M28" s="81">
        <v>0</v>
      </c>
      <c r="N28" s="82">
        <v>0</v>
      </c>
      <c r="O28" s="83">
        <v>1</v>
      </c>
      <c r="P28" s="83">
        <v>0</v>
      </c>
      <c r="Q28" s="84">
        <v>0</v>
      </c>
      <c r="R28" s="85">
        <v>0</v>
      </c>
      <c r="S28" s="80">
        <v>0</v>
      </c>
      <c r="T28" s="80">
        <v>0</v>
      </c>
      <c r="U28" s="80">
        <v>0</v>
      </c>
      <c r="V28" s="80">
        <v>0</v>
      </c>
      <c r="W28" s="81">
        <v>0</v>
      </c>
      <c r="X28" s="82">
        <v>0</v>
      </c>
      <c r="Y28" s="86">
        <v>0</v>
      </c>
      <c r="Z28" s="87">
        <v>1</v>
      </c>
      <c r="AA28" s="166" t="s">
        <v>703</v>
      </c>
      <c r="AB28" s="167"/>
      <c r="AC28" s="71"/>
      <c r="AD28" s="72"/>
      <c r="AE28" s="72"/>
      <c r="AF28" s="72"/>
      <c r="AG28" s="73"/>
      <c r="AH28" s="74"/>
      <c r="AI28" s="75"/>
    </row>
    <row r="29" spans="1:35" s="45" customFormat="1" ht="31.5" hidden="1" x14ac:dyDescent="0.25">
      <c r="A29" s="78">
        <v>27</v>
      </c>
      <c r="B29" s="78" t="s">
        <v>272</v>
      </c>
      <c r="C29" s="78" t="s">
        <v>3222</v>
      </c>
      <c r="D29" s="78" t="s">
        <v>684</v>
      </c>
      <c r="E29" s="78" t="s">
        <v>105</v>
      </c>
      <c r="F29" s="78">
        <v>1</v>
      </c>
      <c r="G29" s="78">
        <v>1.1000000000000001</v>
      </c>
      <c r="H29" s="78" t="s">
        <v>700</v>
      </c>
      <c r="I29" s="78">
        <v>509</v>
      </c>
      <c r="J29" s="79">
        <v>0</v>
      </c>
      <c r="K29" s="80">
        <v>0</v>
      </c>
      <c r="L29" s="80">
        <v>0</v>
      </c>
      <c r="M29" s="81">
        <v>0</v>
      </c>
      <c r="N29" s="82">
        <v>0</v>
      </c>
      <c r="O29" s="83">
        <v>0</v>
      </c>
      <c r="P29" s="83">
        <v>0</v>
      </c>
      <c r="Q29" s="84">
        <v>1</v>
      </c>
      <c r="R29" s="85">
        <v>0</v>
      </c>
      <c r="S29" s="80">
        <v>0</v>
      </c>
      <c r="T29" s="80">
        <v>0</v>
      </c>
      <c r="U29" s="80">
        <v>0</v>
      </c>
      <c r="V29" s="80">
        <v>0</v>
      </c>
      <c r="W29" s="81">
        <v>0</v>
      </c>
      <c r="X29" s="82">
        <v>0</v>
      </c>
      <c r="Y29" s="86">
        <v>0</v>
      </c>
      <c r="Z29" s="87">
        <v>1</v>
      </c>
      <c r="AA29" s="166" t="s">
        <v>704</v>
      </c>
      <c r="AB29" s="167"/>
      <c r="AC29" s="71"/>
      <c r="AD29" s="72"/>
      <c r="AE29" s="72"/>
      <c r="AF29" s="72"/>
      <c r="AG29" s="73"/>
      <c r="AH29" s="74"/>
      <c r="AI29" s="75"/>
    </row>
    <row r="30" spans="1:35" s="45" customFormat="1" ht="15.75" hidden="1" x14ac:dyDescent="0.25">
      <c r="A30" s="78">
        <v>28</v>
      </c>
      <c r="B30" s="78" t="s">
        <v>272</v>
      </c>
      <c r="C30" s="78" t="s">
        <v>3222</v>
      </c>
      <c r="D30" s="78" t="s">
        <v>684</v>
      </c>
      <c r="E30" s="78" t="s">
        <v>105</v>
      </c>
      <c r="F30" s="78">
        <v>1</v>
      </c>
      <c r="G30" s="78">
        <v>1.1000000000000001</v>
      </c>
      <c r="H30" s="78" t="s">
        <v>700</v>
      </c>
      <c r="I30" s="78">
        <v>533</v>
      </c>
      <c r="J30" s="79">
        <v>0</v>
      </c>
      <c r="K30" s="80">
        <v>0</v>
      </c>
      <c r="L30" s="80">
        <v>0</v>
      </c>
      <c r="M30" s="81">
        <v>0</v>
      </c>
      <c r="N30" s="82">
        <v>0</v>
      </c>
      <c r="O30" s="83">
        <v>0</v>
      </c>
      <c r="P30" s="83">
        <v>0</v>
      </c>
      <c r="Q30" s="84">
        <v>0</v>
      </c>
      <c r="R30" s="85">
        <v>0</v>
      </c>
      <c r="S30" s="80">
        <v>0</v>
      </c>
      <c r="T30" s="80">
        <v>0</v>
      </c>
      <c r="U30" s="80">
        <v>0</v>
      </c>
      <c r="V30" s="80">
        <v>0</v>
      </c>
      <c r="W30" s="81">
        <v>0</v>
      </c>
      <c r="X30" s="82">
        <v>0</v>
      </c>
      <c r="Y30" s="86">
        <v>0</v>
      </c>
      <c r="Z30" s="87">
        <v>0</v>
      </c>
      <c r="AA30" s="169" t="s">
        <v>100</v>
      </c>
      <c r="AB30" s="167"/>
      <c r="AC30" s="71"/>
      <c r="AD30" s="72"/>
      <c r="AE30" s="72"/>
      <c r="AF30" s="72"/>
      <c r="AG30" s="73"/>
      <c r="AH30" s="74"/>
      <c r="AI30" s="75"/>
    </row>
    <row r="31" spans="1:35" s="45" customFormat="1" ht="31.5" hidden="1" x14ac:dyDescent="0.25">
      <c r="A31" s="78">
        <v>29</v>
      </c>
      <c r="B31" s="78" t="s">
        <v>272</v>
      </c>
      <c r="C31" s="78" t="s">
        <v>3222</v>
      </c>
      <c r="D31" s="78" t="s">
        <v>684</v>
      </c>
      <c r="E31" s="78" t="s">
        <v>105</v>
      </c>
      <c r="F31" s="78">
        <v>1</v>
      </c>
      <c r="G31" s="78">
        <v>1.1000000000000001</v>
      </c>
      <c r="H31" s="78" t="s">
        <v>705</v>
      </c>
      <c r="I31" s="78">
        <v>504</v>
      </c>
      <c r="J31" s="79">
        <v>0</v>
      </c>
      <c r="K31" s="80">
        <v>0</v>
      </c>
      <c r="L31" s="80">
        <v>0</v>
      </c>
      <c r="M31" s="81">
        <v>0</v>
      </c>
      <c r="N31" s="82">
        <v>0</v>
      </c>
      <c r="O31" s="83">
        <v>1</v>
      </c>
      <c r="P31" s="83">
        <v>0</v>
      </c>
      <c r="Q31" s="84">
        <v>0</v>
      </c>
      <c r="R31" s="85">
        <v>0</v>
      </c>
      <c r="S31" s="80">
        <v>0</v>
      </c>
      <c r="T31" s="80">
        <v>0</v>
      </c>
      <c r="U31" s="80">
        <v>0</v>
      </c>
      <c r="V31" s="80">
        <v>0</v>
      </c>
      <c r="W31" s="81">
        <v>0</v>
      </c>
      <c r="X31" s="82">
        <v>0</v>
      </c>
      <c r="Y31" s="86">
        <v>0</v>
      </c>
      <c r="Z31" s="87">
        <v>1</v>
      </c>
      <c r="AA31" s="166" t="s">
        <v>706</v>
      </c>
      <c r="AB31" s="167"/>
      <c r="AC31" s="71"/>
      <c r="AD31" s="72"/>
      <c r="AE31" s="72"/>
      <c r="AF31" s="72"/>
      <c r="AG31" s="73"/>
      <c r="AH31" s="74"/>
      <c r="AI31" s="75"/>
    </row>
    <row r="32" spans="1:35" s="45" customFormat="1" ht="15.75" hidden="1" x14ac:dyDescent="0.25">
      <c r="A32" s="78">
        <v>30</v>
      </c>
      <c r="B32" s="78" t="s">
        <v>272</v>
      </c>
      <c r="C32" s="78" t="s">
        <v>3222</v>
      </c>
      <c r="D32" s="78" t="s">
        <v>684</v>
      </c>
      <c r="E32" s="78" t="s">
        <v>105</v>
      </c>
      <c r="F32" s="78">
        <v>1</v>
      </c>
      <c r="G32" s="78">
        <v>1.1000000000000001</v>
      </c>
      <c r="H32" s="78" t="s">
        <v>705</v>
      </c>
      <c r="I32" s="78">
        <v>505</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t="s">
        <v>100</v>
      </c>
      <c r="AB32" s="167"/>
      <c r="AC32" s="71"/>
      <c r="AD32" s="72"/>
      <c r="AE32" s="72"/>
      <c r="AF32" s="72"/>
      <c r="AG32" s="73"/>
      <c r="AH32" s="74"/>
      <c r="AI32" s="75"/>
    </row>
    <row r="33" spans="1:35" s="45" customFormat="1" ht="15.75" hidden="1" x14ac:dyDescent="0.25">
      <c r="A33" s="78">
        <v>31</v>
      </c>
      <c r="B33" s="78" t="s">
        <v>272</v>
      </c>
      <c r="C33" s="78" t="s">
        <v>3222</v>
      </c>
      <c r="D33" s="78" t="s">
        <v>684</v>
      </c>
      <c r="E33" s="78" t="s">
        <v>105</v>
      </c>
      <c r="F33" s="78">
        <v>1</v>
      </c>
      <c r="G33" s="78">
        <v>1.1000000000000001</v>
      </c>
      <c r="H33" s="78" t="s">
        <v>705</v>
      </c>
      <c r="I33" s="78">
        <v>510</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t="s">
        <v>100</v>
      </c>
      <c r="AB33" s="167"/>
      <c r="AC33" s="71"/>
      <c r="AD33" s="72"/>
      <c r="AE33" s="72"/>
      <c r="AF33" s="72"/>
      <c r="AG33" s="73"/>
      <c r="AH33" s="74"/>
      <c r="AI33" s="75"/>
    </row>
    <row r="34" spans="1:35" s="45" customFormat="1" ht="15.75" hidden="1" x14ac:dyDescent="0.25">
      <c r="A34" s="78">
        <v>32</v>
      </c>
      <c r="B34" s="78" t="s">
        <v>272</v>
      </c>
      <c r="C34" s="78" t="s">
        <v>3222</v>
      </c>
      <c r="D34" s="78" t="s">
        <v>684</v>
      </c>
      <c r="E34" s="78" t="s">
        <v>105</v>
      </c>
      <c r="F34" s="78">
        <v>1</v>
      </c>
      <c r="G34" s="78">
        <v>1.1000000000000001</v>
      </c>
      <c r="H34" s="78" t="s">
        <v>705</v>
      </c>
      <c r="I34" s="78">
        <v>617</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t="s">
        <v>100</v>
      </c>
      <c r="AB34" s="167"/>
      <c r="AC34" s="71"/>
      <c r="AD34" s="72"/>
      <c r="AE34" s="72"/>
      <c r="AF34" s="72"/>
      <c r="AG34" s="73"/>
      <c r="AH34" s="74"/>
      <c r="AI34" s="75"/>
    </row>
    <row r="35" spans="1:35" s="45" customFormat="1" ht="63" hidden="1" x14ac:dyDescent="0.25">
      <c r="A35" s="78">
        <v>33</v>
      </c>
      <c r="B35" s="78" t="s">
        <v>272</v>
      </c>
      <c r="C35" s="78" t="s">
        <v>3222</v>
      </c>
      <c r="D35" s="78" t="s">
        <v>684</v>
      </c>
      <c r="E35" s="78" t="s">
        <v>105</v>
      </c>
      <c r="F35" s="78">
        <v>1</v>
      </c>
      <c r="G35" s="78">
        <v>1.1000000000000001</v>
      </c>
      <c r="H35" s="78" t="s">
        <v>705</v>
      </c>
      <c r="I35" s="78">
        <v>624</v>
      </c>
      <c r="J35" s="79">
        <v>0</v>
      </c>
      <c r="K35" s="80">
        <v>0</v>
      </c>
      <c r="L35" s="80">
        <v>0</v>
      </c>
      <c r="M35" s="81">
        <v>0</v>
      </c>
      <c r="N35" s="82">
        <v>1</v>
      </c>
      <c r="O35" s="83">
        <v>1</v>
      </c>
      <c r="P35" s="83">
        <v>0</v>
      </c>
      <c r="Q35" s="84">
        <v>0</v>
      </c>
      <c r="R35" s="85">
        <v>0</v>
      </c>
      <c r="S35" s="80">
        <v>0</v>
      </c>
      <c r="T35" s="80">
        <v>0</v>
      </c>
      <c r="U35" s="80">
        <v>0</v>
      </c>
      <c r="V35" s="80">
        <v>0</v>
      </c>
      <c r="W35" s="81">
        <v>0</v>
      </c>
      <c r="X35" s="82">
        <v>0</v>
      </c>
      <c r="Y35" s="86">
        <v>0</v>
      </c>
      <c r="Z35" s="87">
        <v>1</v>
      </c>
      <c r="AA35" s="166" t="s">
        <v>707</v>
      </c>
      <c r="AB35" s="167"/>
      <c r="AC35" s="71"/>
      <c r="AD35" s="72"/>
      <c r="AE35" s="72"/>
      <c r="AF35" s="72"/>
      <c r="AG35" s="73"/>
      <c r="AH35" s="74"/>
      <c r="AI35" s="75"/>
    </row>
    <row r="36" spans="1:35" s="45" customFormat="1" ht="15.75" hidden="1" x14ac:dyDescent="0.25">
      <c r="A36" s="78">
        <v>34</v>
      </c>
      <c r="B36" s="78" t="s">
        <v>272</v>
      </c>
      <c r="C36" s="78" t="s">
        <v>3222</v>
      </c>
      <c r="D36" s="78" t="s">
        <v>684</v>
      </c>
      <c r="E36" s="78" t="s">
        <v>105</v>
      </c>
      <c r="F36" s="78">
        <v>1</v>
      </c>
      <c r="G36" s="78">
        <v>1.1000000000000001</v>
      </c>
      <c r="H36" s="78" t="s">
        <v>705</v>
      </c>
      <c r="I36" s="78">
        <v>694</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t="s">
        <v>100</v>
      </c>
      <c r="AB36" s="167"/>
      <c r="AC36" s="71"/>
      <c r="AD36" s="72"/>
      <c r="AE36" s="72"/>
      <c r="AF36" s="72"/>
      <c r="AG36" s="73"/>
      <c r="AH36" s="74"/>
      <c r="AI36" s="75"/>
    </row>
    <row r="37" spans="1:35" s="45" customFormat="1" ht="15.75" hidden="1" x14ac:dyDescent="0.25">
      <c r="A37" s="78">
        <v>35</v>
      </c>
      <c r="B37" s="78" t="s">
        <v>272</v>
      </c>
      <c r="C37" s="78" t="s">
        <v>3222</v>
      </c>
      <c r="D37" s="78" t="s">
        <v>684</v>
      </c>
      <c r="E37" s="78" t="s">
        <v>105</v>
      </c>
      <c r="F37" s="78">
        <v>1</v>
      </c>
      <c r="G37" s="78">
        <v>1.1000000000000001</v>
      </c>
      <c r="H37" s="78" t="s">
        <v>708</v>
      </c>
      <c r="I37" s="78">
        <v>506</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t="s">
        <v>100</v>
      </c>
      <c r="AB37" s="167"/>
      <c r="AC37" s="71"/>
      <c r="AD37" s="72"/>
      <c r="AE37" s="72"/>
      <c r="AF37" s="72"/>
      <c r="AG37" s="73"/>
      <c r="AH37" s="74"/>
      <c r="AI37" s="75"/>
    </row>
    <row r="38" spans="1:35" s="45" customFormat="1" ht="15.75" hidden="1" x14ac:dyDescent="0.25">
      <c r="A38" s="78">
        <v>36</v>
      </c>
      <c r="B38" s="78" t="s">
        <v>272</v>
      </c>
      <c r="C38" s="78" t="s">
        <v>3222</v>
      </c>
      <c r="D38" s="78" t="s">
        <v>684</v>
      </c>
      <c r="E38" s="78" t="s">
        <v>105</v>
      </c>
      <c r="F38" s="78">
        <v>1</v>
      </c>
      <c r="G38" s="78">
        <v>1.1000000000000001</v>
      </c>
      <c r="H38" s="78" t="s">
        <v>708</v>
      </c>
      <c r="I38" s="78">
        <v>512</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t="s">
        <v>100</v>
      </c>
      <c r="AB38" s="167"/>
      <c r="AC38" s="71"/>
      <c r="AD38" s="72"/>
      <c r="AE38" s="72"/>
      <c r="AF38" s="72"/>
      <c r="AG38" s="73"/>
      <c r="AH38" s="74"/>
      <c r="AI38" s="75"/>
    </row>
    <row r="39" spans="1:35" s="45" customFormat="1" ht="15.75" hidden="1" x14ac:dyDescent="0.25">
      <c r="A39" s="78">
        <v>37</v>
      </c>
      <c r="B39" s="78" t="s">
        <v>272</v>
      </c>
      <c r="C39" s="78" t="s">
        <v>3222</v>
      </c>
      <c r="D39" s="78" t="s">
        <v>684</v>
      </c>
      <c r="E39" s="78" t="s">
        <v>105</v>
      </c>
      <c r="F39" s="78">
        <v>1</v>
      </c>
      <c r="G39" s="78">
        <v>1.1000000000000001</v>
      </c>
      <c r="H39" s="78" t="s">
        <v>708</v>
      </c>
      <c r="I39" s="78">
        <v>514</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t="s">
        <v>100</v>
      </c>
      <c r="AB39" s="167"/>
      <c r="AC39" s="71"/>
      <c r="AD39" s="72"/>
      <c r="AE39" s="72"/>
      <c r="AF39" s="72"/>
      <c r="AG39" s="73"/>
      <c r="AH39" s="74"/>
      <c r="AI39" s="75"/>
    </row>
    <row r="40" spans="1:35" s="45" customFormat="1" ht="47.25" hidden="1" x14ac:dyDescent="0.25">
      <c r="A40" s="78">
        <v>38</v>
      </c>
      <c r="B40" s="78" t="s">
        <v>272</v>
      </c>
      <c r="C40" s="78" t="s">
        <v>3222</v>
      </c>
      <c r="D40" s="78" t="s">
        <v>684</v>
      </c>
      <c r="E40" s="78" t="s">
        <v>105</v>
      </c>
      <c r="F40" s="78">
        <v>1</v>
      </c>
      <c r="G40" s="78">
        <v>1.1000000000000001</v>
      </c>
      <c r="H40" s="78" t="s">
        <v>708</v>
      </c>
      <c r="I40" s="78">
        <v>524</v>
      </c>
      <c r="J40" s="79">
        <v>0</v>
      </c>
      <c r="K40" s="80">
        <v>0</v>
      </c>
      <c r="L40" s="80">
        <v>0</v>
      </c>
      <c r="M40" s="81">
        <v>0</v>
      </c>
      <c r="N40" s="82">
        <v>0</v>
      </c>
      <c r="O40" s="83">
        <v>0</v>
      </c>
      <c r="P40" s="83">
        <v>0</v>
      </c>
      <c r="Q40" s="84">
        <v>0</v>
      </c>
      <c r="R40" s="85">
        <v>0</v>
      </c>
      <c r="S40" s="80">
        <v>0</v>
      </c>
      <c r="T40" s="80">
        <v>1</v>
      </c>
      <c r="U40" s="80">
        <v>0</v>
      </c>
      <c r="V40" s="80">
        <v>0</v>
      </c>
      <c r="W40" s="81">
        <v>0</v>
      </c>
      <c r="X40" s="82">
        <v>0</v>
      </c>
      <c r="Y40" s="86">
        <v>0</v>
      </c>
      <c r="Z40" s="87">
        <v>1</v>
      </c>
      <c r="AA40" s="166" t="s">
        <v>709</v>
      </c>
      <c r="AB40" s="167"/>
      <c r="AC40" s="71"/>
      <c r="AD40" s="72"/>
      <c r="AE40" s="72"/>
      <c r="AF40" s="72"/>
      <c r="AG40" s="73"/>
      <c r="AH40" s="74"/>
      <c r="AI40" s="75"/>
    </row>
    <row r="41" spans="1:35" s="45" customFormat="1" ht="63" hidden="1" x14ac:dyDescent="0.25">
      <c r="A41" s="78">
        <v>39</v>
      </c>
      <c r="B41" s="78" t="s">
        <v>272</v>
      </c>
      <c r="C41" s="78" t="s">
        <v>3222</v>
      </c>
      <c r="D41" s="78" t="s">
        <v>684</v>
      </c>
      <c r="E41" s="78" t="s">
        <v>105</v>
      </c>
      <c r="F41" s="78">
        <v>1</v>
      </c>
      <c r="G41" s="78">
        <v>1.1000000000000001</v>
      </c>
      <c r="H41" s="78" t="s">
        <v>708</v>
      </c>
      <c r="I41" s="78">
        <v>619</v>
      </c>
      <c r="J41" s="79">
        <v>0</v>
      </c>
      <c r="K41" s="80">
        <v>0</v>
      </c>
      <c r="L41" s="80">
        <v>0</v>
      </c>
      <c r="M41" s="81">
        <v>0</v>
      </c>
      <c r="N41" s="82">
        <v>1</v>
      </c>
      <c r="O41" s="83">
        <v>1</v>
      </c>
      <c r="P41" s="83">
        <v>0</v>
      </c>
      <c r="Q41" s="84">
        <v>0</v>
      </c>
      <c r="R41" s="85">
        <v>0</v>
      </c>
      <c r="S41" s="80">
        <v>0</v>
      </c>
      <c r="T41" s="80">
        <v>0</v>
      </c>
      <c r="U41" s="80">
        <v>0</v>
      </c>
      <c r="V41" s="80">
        <v>0</v>
      </c>
      <c r="W41" s="81">
        <v>0</v>
      </c>
      <c r="X41" s="82">
        <v>0</v>
      </c>
      <c r="Y41" s="86">
        <v>0</v>
      </c>
      <c r="Z41" s="87">
        <v>1</v>
      </c>
      <c r="AA41" s="168" t="s">
        <v>710</v>
      </c>
      <c r="AB41" s="167"/>
      <c r="AC41" s="71"/>
      <c r="AD41" s="72"/>
      <c r="AE41" s="72"/>
      <c r="AF41" s="72"/>
      <c r="AG41" s="73"/>
      <c r="AH41" s="74"/>
      <c r="AI41" s="75"/>
    </row>
    <row r="42" spans="1:35" s="45" customFormat="1" ht="78.75" hidden="1" x14ac:dyDescent="0.25">
      <c r="A42" s="78">
        <v>40</v>
      </c>
      <c r="B42" s="78" t="s">
        <v>272</v>
      </c>
      <c r="C42" s="78" t="s">
        <v>3222</v>
      </c>
      <c r="D42" s="78" t="s">
        <v>684</v>
      </c>
      <c r="E42" s="78" t="s">
        <v>105</v>
      </c>
      <c r="F42" s="78">
        <v>1</v>
      </c>
      <c r="G42" s="78">
        <v>1.1000000000000001</v>
      </c>
      <c r="H42" s="78" t="s">
        <v>708</v>
      </c>
      <c r="I42" s="78">
        <v>693</v>
      </c>
      <c r="J42" s="79">
        <v>0</v>
      </c>
      <c r="K42" s="80">
        <v>0</v>
      </c>
      <c r="L42" s="80">
        <v>0</v>
      </c>
      <c r="M42" s="81">
        <v>0</v>
      </c>
      <c r="N42" s="82">
        <v>1</v>
      </c>
      <c r="O42" s="83">
        <v>1</v>
      </c>
      <c r="P42" s="83">
        <v>0</v>
      </c>
      <c r="Q42" s="84">
        <v>0</v>
      </c>
      <c r="R42" s="85">
        <v>0</v>
      </c>
      <c r="S42" s="80">
        <v>0</v>
      </c>
      <c r="T42" s="80">
        <v>0</v>
      </c>
      <c r="U42" s="80">
        <v>0</v>
      </c>
      <c r="V42" s="80">
        <v>0</v>
      </c>
      <c r="W42" s="81">
        <v>0</v>
      </c>
      <c r="X42" s="82">
        <v>0</v>
      </c>
      <c r="Y42" s="86">
        <v>0</v>
      </c>
      <c r="Z42" s="87">
        <v>1</v>
      </c>
      <c r="AA42" s="168" t="s">
        <v>711</v>
      </c>
      <c r="AB42" s="167"/>
      <c r="AC42" s="71"/>
      <c r="AD42" s="72"/>
      <c r="AE42" s="72"/>
      <c r="AF42" s="72"/>
      <c r="AG42" s="73"/>
      <c r="AH42" s="74"/>
      <c r="AI42" s="75"/>
    </row>
    <row r="43" spans="1:35" s="45" customFormat="1" ht="31.5" hidden="1" x14ac:dyDescent="0.25">
      <c r="A43" s="78">
        <v>41</v>
      </c>
      <c r="B43" s="78" t="s">
        <v>272</v>
      </c>
      <c r="C43" s="78" t="s">
        <v>3222</v>
      </c>
      <c r="D43" s="78" t="s">
        <v>684</v>
      </c>
      <c r="E43" s="78" t="s">
        <v>105</v>
      </c>
      <c r="F43" s="78">
        <v>1</v>
      </c>
      <c r="G43" s="78">
        <v>1.1000000000000001</v>
      </c>
      <c r="H43" s="78" t="s">
        <v>708</v>
      </c>
      <c r="I43" s="78">
        <v>727</v>
      </c>
      <c r="J43" s="79">
        <v>0</v>
      </c>
      <c r="K43" s="80">
        <v>0</v>
      </c>
      <c r="L43" s="80">
        <v>0</v>
      </c>
      <c r="M43" s="81">
        <v>0</v>
      </c>
      <c r="N43" s="82">
        <v>1</v>
      </c>
      <c r="O43" s="83">
        <v>1</v>
      </c>
      <c r="P43" s="83">
        <v>0</v>
      </c>
      <c r="Q43" s="84">
        <v>0</v>
      </c>
      <c r="R43" s="85">
        <v>0</v>
      </c>
      <c r="S43" s="80">
        <v>0</v>
      </c>
      <c r="T43" s="80">
        <v>0</v>
      </c>
      <c r="U43" s="80">
        <v>0</v>
      </c>
      <c r="V43" s="80">
        <v>0</v>
      </c>
      <c r="W43" s="81">
        <v>0</v>
      </c>
      <c r="X43" s="82">
        <v>0</v>
      </c>
      <c r="Y43" s="86">
        <v>0</v>
      </c>
      <c r="Z43" s="87">
        <v>1</v>
      </c>
      <c r="AA43" s="166" t="s">
        <v>712</v>
      </c>
      <c r="AB43" s="167"/>
      <c r="AC43" s="71"/>
      <c r="AD43" s="72"/>
      <c r="AE43" s="72"/>
      <c r="AF43" s="72"/>
      <c r="AG43" s="73"/>
      <c r="AH43" s="74"/>
      <c r="AI43" s="75"/>
    </row>
    <row r="44" spans="1:35" s="45" customFormat="1" ht="94.5" x14ac:dyDescent="0.25">
      <c r="A44" s="78">
        <v>42</v>
      </c>
      <c r="B44" s="78" t="s">
        <v>272</v>
      </c>
      <c r="C44" s="78" t="s">
        <v>3222</v>
      </c>
      <c r="D44" s="78" t="s">
        <v>684</v>
      </c>
      <c r="E44" s="78" t="s">
        <v>105</v>
      </c>
      <c r="F44" s="78">
        <v>1</v>
      </c>
      <c r="G44" s="78">
        <v>1.2</v>
      </c>
      <c r="H44" s="189" t="s">
        <v>713</v>
      </c>
      <c r="I44" s="78">
        <v>507</v>
      </c>
      <c r="J44" s="79">
        <v>1</v>
      </c>
      <c r="K44" s="80">
        <v>0</v>
      </c>
      <c r="L44" s="80">
        <v>0</v>
      </c>
      <c r="M44" s="81">
        <v>0</v>
      </c>
      <c r="N44" s="82">
        <v>1</v>
      </c>
      <c r="O44" s="83">
        <v>0</v>
      </c>
      <c r="P44" s="83">
        <v>0</v>
      </c>
      <c r="Q44" s="84">
        <v>0</v>
      </c>
      <c r="R44" s="85">
        <v>1</v>
      </c>
      <c r="S44" s="80">
        <v>0</v>
      </c>
      <c r="T44" s="80">
        <v>0</v>
      </c>
      <c r="U44" s="80">
        <v>0</v>
      </c>
      <c r="V44" s="80">
        <v>0</v>
      </c>
      <c r="W44" s="81">
        <v>0</v>
      </c>
      <c r="X44" s="82">
        <v>0</v>
      </c>
      <c r="Y44" s="86">
        <v>0</v>
      </c>
      <c r="Z44" s="87">
        <v>1</v>
      </c>
      <c r="AA44" s="188" t="s">
        <v>714</v>
      </c>
      <c r="AB44" s="167"/>
      <c r="AC44" s="71"/>
      <c r="AD44" s="72"/>
      <c r="AE44" s="72"/>
      <c r="AF44" s="72"/>
      <c r="AG44" s="73"/>
      <c r="AH44" s="74"/>
      <c r="AI44" s="75"/>
    </row>
    <row r="45" spans="1:35" s="45" customFormat="1" ht="47.25" hidden="1" x14ac:dyDescent="0.25">
      <c r="A45" s="78">
        <v>43</v>
      </c>
      <c r="B45" s="78" t="s">
        <v>272</v>
      </c>
      <c r="C45" s="78" t="s">
        <v>3222</v>
      </c>
      <c r="D45" s="78" t="s">
        <v>684</v>
      </c>
      <c r="E45" s="78" t="s">
        <v>105</v>
      </c>
      <c r="F45" s="78">
        <v>1</v>
      </c>
      <c r="G45" s="78">
        <v>1.2</v>
      </c>
      <c r="H45" s="78" t="s">
        <v>713</v>
      </c>
      <c r="I45" s="78">
        <v>516</v>
      </c>
      <c r="J45" s="79">
        <v>1</v>
      </c>
      <c r="K45" s="80">
        <v>0</v>
      </c>
      <c r="L45" s="80">
        <v>0</v>
      </c>
      <c r="M45" s="81">
        <v>0</v>
      </c>
      <c r="N45" s="82">
        <v>0</v>
      </c>
      <c r="O45" s="83">
        <v>0</v>
      </c>
      <c r="P45" s="83">
        <v>0</v>
      </c>
      <c r="Q45" s="84">
        <v>0</v>
      </c>
      <c r="R45" s="85">
        <v>0</v>
      </c>
      <c r="S45" s="80">
        <v>0</v>
      </c>
      <c r="T45" s="80">
        <v>0</v>
      </c>
      <c r="U45" s="80">
        <v>0</v>
      </c>
      <c r="V45" s="80">
        <v>0</v>
      </c>
      <c r="W45" s="81">
        <v>0</v>
      </c>
      <c r="X45" s="82">
        <v>0</v>
      </c>
      <c r="Y45" s="86">
        <v>0</v>
      </c>
      <c r="Z45" s="87">
        <v>1</v>
      </c>
      <c r="AA45" s="188" t="s">
        <v>715</v>
      </c>
      <c r="AB45" s="167"/>
      <c r="AC45" s="71"/>
      <c r="AD45" s="72"/>
      <c r="AE45" s="72"/>
      <c r="AF45" s="72"/>
      <c r="AG45" s="73"/>
      <c r="AH45" s="74"/>
      <c r="AI45" s="75"/>
    </row>
    <row r="46" spans="1:35" s="45" customFormat="1" ht="94.5" hidden="1" x14ac:dyDescent="0.25">
      <c r="A46" s="78">
        <v>44</v>
      </c>
      <c r="B46" s="78" t="s">
        <v>272</v>
      </c>
      <c r="C46" s="78" t="s">
        <v>3222</v>
      </c>
      <c r="D46" s="78" t="s">
        <v>684</v>
      </c>
      <c r="E46" s="78" t="s">
        <v>105</v>
      </c>
      <c r="F46" s="78">
        <v>1</v>
      </c>
      <c r="G46" s="78">
        <v>1.2</v>
      </c>
      <c r="H46" s="78" t="s">
        <v>713</v>
      </c>
      <c r="I46" s="78">
        <v>517</v>
      </c>
      <c r="J46" s="79">
        <v>1</v>
      </c>
      <c r="K46" s="80">
        <v>0</v>
      </c>
      <c r="L46" s="80">
        <v>0</v>
      </c>
      <c r="M46" s="81">
        <v>0</v>
      </c>
      <c r="N46" s="82">
        <v>0</v>
      </c>
      <c r="O46" s="83">
        <v>0</v>
      </c>
      <c r="P46" s="83">
        <v>0</v>
      </c>
      <c r="Q46" s="84">
        <v>0</v>
      </c>
      <c r="R46" s="85">
        <v>1</v>
      </c>
      <c r="S46" s="80">
        <v>0</v>
      </c>
      <c r="T46" s="80">
        <v>0</v>
      </c>
      <c r="U46" s="80">
        <v>1</v>
      </c>
      <c r="V46" s="80">
        <v>1</v>
      </c>
      <c r="W46" s="81">
        <v>0</v>
      </c>
      <c r="X46" s="82">
        <v>0</v>
      </c>
      <c r="Y46" s="86">
        <v>0</v>
      </c>
      <c r="Z46" s="87">
        <v>1</v>
      </c>
      <c r="AA46" s="188" t="s">
        <v>716</v>
      </c>
      <c r="AB46" s="167"/>
      <c r="AC46" s="71"/>
      <c r="AD46" s="72"/>
      <c r="AE46" s="72"/>
      <c r="AF46" s="72"/>
      <c r="AG46" s="73"/>
      <c r="AH46" s="74"/>
      <c r="AI46" s="75"/>
    </row>
    <row r="47" spans="1:35" s="45" customFormat="1" ht="47.25" hidden="1" x14ac:dyDescent="0.25">
      <c r="A47" s="78">
        <v>45</v>
      </c>
      <c r="B47" s="78" t="s">
        <v>272</v>
      </c>
      <c r="C47" s="78" t="s">
        <v>3222</v>
      </c>
      <c r="D47" s="78" t="s">
        <v>684</v>
      </c>
      <c r="E47" s="78" t="s">
        <v>105</v>
      </c>
      <c r="F47" s="78">
        <v>1</v>
      </c>
      <c r="G47" s="78">
        <v>1.2</v>
      </c>
      <c r="H47" s="78" t="s">
        <v>713</v>
      </c>
      <c r="I47" s="78">
        <v>625</v>
      </c>
      <c r="J47" s="79">
        <v>1</v>
      </c>
      <c r="K47" s="80">
        <v>0</v>
      </c>
      <c r="L47" s="80">
        <v>0</v>
      </c>
      <c r="M47" s="81">
        <v>0</v>
      </c>
      <c r="N47" s="82">
        <v>0</v>
      </c>
      <c r="O47" s="83">
        <v>0</v>
      </c>
      <c r="P47" s="83">
        <v>0</v>
      </c>
      <c r="Q47" s="84">
        <v>0</v>
      </c>
      <c r="R47" s="85">
        <v>0</v>
      </c>
      <c r="S47" s="80">
        <v>0</v>
      </c>
      <c r="T47" s="80">
        <v>0</v>
      </c>
      <c r="U47" s="80">
        <v>0</v>
      </c>
      <c r="V47" s="80">
        <v>0</v>
      </c>
      <c r="W47" s="81">
        <v>0</v>
      </c>
      <c r="X47" s="82">
        <v>0</v>
      </c>
      <c r="Y47" s="86">
        <v>0</v>
      </c>
      <c r="Z47" s="87">
        <v>1</v>
      </c>
      <c r="AA47" s="188" t="s">
        <v>715</v>
      </c>
      <c r="AB47" s="167"/>
      <c r="AC47" s="71"/>
      <c r="AD47" s="72"/>
      <c r="AE47" s="72"/>
      <c r="AF47" s="72"/>
      <c r="AG47" s="73"/>
      <c r="AH47" s="74"/>
      <c r="AI47" s="75"/>
    </row>
    <row r="48" spans="1:35" s="45" customFormat="1" ht="63" hidden="1" x14ac:dyDescent="0.25">
      <c r="A48" s="78">
        <v>46</v>
      </c>
      <c r="B48" s="78" t="s">
        <v>272</v>
      </c>
      <c r="C48" s="78" t="s">
        <v>3222</v>
      </c>
      <c r="D48" s="78" t="s">
        <v>684</v>
      </c>
      <c r="E48" s="78" t="s">
        <v>105</v>
      </c>
      <c r="F48" s="78">
        <v>1</v>
      </c>
      <c r="G48" s="78">
        <v>1.2</v>
      </c>
      <c r="H48" s="78" t="s">
        <v>713</v>
      </c>
      <c r="I48" s="78">
        <v>628</v>
      </c>
      <c r="J48" s="79">
        <v>1</v>
      </c>
      <c r="K48" s="80">
        <v>0</v>
      </c>
      <c r="L48" s="80">
        <v>0</v>
      </c>
      <c r="M48" s="81">
        <v>0</v>
      </c>
      <c r="N48" s="82">
        <v>0</v>
      </c>
      <c r="O48" s="83">
        <v>1</v>
      </c>
      <c r="P48" s="83">
        <v>0</v>
      </c>
      <c r="Q48" s="84">
        <v>0</v>
      </c>
      <c r="R48" s="85">
        <v>0</v>
      </c>
      <c r="S48" s="80">
        <v>0</v>
      </c>
      <c r="T48" s="80">
        <v>0</v>
      </c>
      <c r="U48" s="80">
        <v>0</v>
      </c>
      <c r="V48" s="80">
        <v>0</v>
      </c>
      <c r="W48" s="81">
        <v>0</v>
      </c>
      <c r="X48" s="82">
        <v>0</v>
      </c>
      <c r="Y48" s="86">
        <v>0</v>
      </c>
      <c r="Z48" s="87">
        <v>1</v>
      </c>
      <c r="AA48" s="188" t="s">
        <v>717</v>
      </c>
      <c r="AB48" s="167"/>
      <c r="AC48" s="71"/>
      <c r="AD48" s="72"/>
      <c r="AE48" s="72"/>
      <c r="AF48" s="72"/>
      <c r="AG48" s="73"/>
      <c r="AH48" s="74"/>
      <c r="AI48" s="75"/>
    </row>
    <row r="49" spans="1:35" s="45" customFormat="1" ht="78.75" hidden="1" x14ac:dyDescent="0.25">
      <c r="A49" s="78">
        <v>47</v>
      </c>
      <c r="B49" s="78" t="s">
        <v>272</v>
      </c>
      <c r="C49" s="78" t="s">
        <v>3222</v>
      </c>
      <c r="D49" s="78" t="s">
        <v>684</v>
      </c>
      <c r="E49" s="78" t="s">
        <v>105</v>
      </c>
      <c r="F49" s="78">
        <v>1</v>
      </c>
      <c r="G49" s="78">
        <v>1.2</v>
      </c>
      <c r="H49" s="78" t="s">
        <v>713</v>
      </c>
      <c r="I49" s="78">
        <v>695</v>
      </c>
      <c r="J49" s="79">
        <v>1</v>
      </c>
      <c r="K49" s="80">
        <v>0</v>
      </c>
      <c r="L49" s="80">
        <v>0</v>
      </c>
      <c r="M49" s="81">
        <v>0</v>
      </c>
      <c r="N49" s="82">
        <v>0</v>
      </c>
      <c r="O49" s="83">
        <v>0</v>
      </c>
      <c r="P49" s="83">
        <v>0</v>
      </c>
      <c r="Q49" s="84">
        <v>0</v>
      </c>
      <c r="R49" s="85">
        <v>1</v>
      </c>
      <c r="S49" s="80">
        <v>0</v>
      </c>
      <c r="T49" s="80">
        <v>0</v>
      </c>
      <c r="U49" s="80">
        <v>1</v>
      </c>
      <c r="V49" s="80">
        <v>0</v>
      </c>
      <c r="W49" s="81">
        <v>0</v>
      </c>
      <c r="X49" s="82">
        <v>0</v>
      </c>
      <c r="Y49" s="86">
        <v>0</v>
      </c>
      <c r="Z49" s="87">
        <v>1</v>
      </c>
      <c r="AA49" s="188" t="s">
        <v>718</v>
      </c>
      <c r="AB49" s="167"/>
      <c r="AC49" s="71"/>
      <c r="AD49" s="72"/>
      <c r="AE49" s="72"/>
      <c r="AF49" s="72"/>
      <c r="AG49" s="73"/>
      <c r="AH49" s="74"/>
      <c r="AI49" s="75"/>
    </row>
    <row r="50" spans="1:35" s="45" customFormat="1" ht="78.75" hidden="1" x14ac:dyDescent="0.25">
      <c r="A50" s="78">
        <v>48</v>
      </c>
      <c r="B50" s="78" t="s">
        <v>272</v>
      </c>
      <c r="C50" s="78" t="s">
        <v>3222</v>
      </c>
      <c r="D50" s="78" t="s">
        <v>684</v>
      </c>
      <c r="E50" s="78" t="s">
        <v>105</v>
      </c>
      <c r="F50" s="78">
        <v>1</v>
      </c>
      <c r="G50" s="78">
        <v>1.2</v>
      </c>
      <c r="H50" s="78" t="s">
        <v>713</v>
      </c>
      <c r="I50" s="78">
        <v>696</v>
      </c>
      <c r="J50" s="79">
        <v>1</v>
      </c>
      <c r="K50" s="80">
        <v>0</v>
      </c>
      <c r="L50" s="80">
        <v>0</v>
      </c>
      <c r="M50" s="81">
        <v>0</v>
      </c>
      <c r="N50" s="82">
        <v>0</v>
      </c>
      <c r="O50" s="83">
        <v>0</v>
      </c>
      <c r="P50" s="83">
        <v>0</v>
      </c>
      <c r="Q50" s="84">
        <v>0</v>
      </c>
      <c r="R50" s="85">
        <v>1</v>
      </c>
      <c r="S50" s="80">
        <v>0</v>
      </c>
      <c r="T50" s="80">
        <v>0</v>
      </c>
      <c r="U50" s="80">
        <v>1</v>
      </c>
      <c r="V50" s="80">
        <v>0</v>
      </c>
      <c r="W50" s="81">
        <v>0</v>
      </c>
      <c r="X50" s="82">
        <v>0</v>
      </c>
      <c r="Y50" s="86">
        <v>0</v>
      </c>
      <c r="Z50" s="87">
        <v>1</v>
      </c>
      <c r="AA50" s="188" t="s">
        <v>719</v>
      </c>
      <c r="AB50" s="167"/>
      <c r="AC50" s="71"/>
      <c r="AD50" s="72"/>
      <c r="AE50" s="72"/>
      <c r="AF50" s="72"/>
      <c r="AG50" s="73"/>
      <c r="AH50" s="74"/>
      <c r="AI50" s="75"/>
    </row>
    <row r="51" spans="1:35" s="45" customFormat="1" ht="47.25" x14ac:dyDescent="0.25">
      <c r="A51" s="78">
        <v>49</v>
      </c>
      <c r="B51" s="78" t="s">
        <v>272</v>
      </c>
      <c r="C51" s="78" t="s">
        <v>3222</v>
      </c>
      <c r="D51" s="78" t="s">
        <v>684</v>
      </c>
      <c r="E51" s="78" t="s">
        <v>105</v>
      </c>
      <c r="F51" s="78">
        <v>1</v>
      </c>
      <c r="G51" s="78">
        <v>1.2</v>
      </c>
      <c r="H51" s="189" t="s">
        <v>720</v>
      </c>
      <c r="I51" s="78">
        <v>494</v>
      </c>
      <c r="J51" s="79">
        <v>1</v>
      </c>
      <c r="K51" s="80">
        <v>0</v>
      </c>
      <c r="L51" s="80">
        <v>0</v>
      </c>
      <c r="M51" s="81">
        <v>0</v>
      </c>
      <c r="N51" s="82">
        <v>0</v>
      </c>
      <c r="O51" s="83">
        <v>0</v>
      </c>
      <c r="P51" s="83">
        <v>0</v>
      </c>
      <c r="Q51" s="84">
        <v>0</v>
      </c>
      <c r="R51" s="85">
        <v>0</v>
      </c>
      <c r="S51" s="80">
        <v>0</v>
      </c>
      <c r="T51" s="80">
        <v>0</v>
      </c>
      <c r="U51" s="80">
        <v>0</v>
      </c>
      <c r="V51" s="80">
        <v>0</v>
      </c>
      <c r="W51" s="81">
        <v>0</v>
      </c>
      <c r="X51" s="82">
        <v>0</v>
      </c>
      <c r="Y51" s="86">
        <v>0</v>
      </c>
      <c r="Z51" s="87">
        <v>1</v>
      </c>
      <c r="AA51" s="188" t="s">
        <v>721</v>
      </c>
      <c r="AB51" s="167"/>
      <c r="AC51" s="71"/>
      <c r="AD51" s="72"/>
      <c r="AE51" s="72"/>
      <c r="AF51" s="72"/>
      <c r="AG51" s="73"/>
      <c r="AH51" s="74"/>
      <c r="AI51" s="75"/>
    </row>
    <row r="52" spans="1:35" s="45" customFormat="1" ht="47.25" hidden="1" x14ac:dyDescent="0.25">
      <c r="A52" s="78">
        <v>50</v>
      </c>
      <c r="B52" s="78" t="s">
        <v>272</v>
      </c>
      <c r="C52" s="78" t="s">
        <v>3222</v>
      </c>
      <c r="D52" s="78" t="s">
        <v>684</v>
      </c>
      <c r="E52" s="78" t="s">
        <v>105</v>
      </c>
      <c r="F52" s="78">
        <v>1</v>
      </c>
      <c r="G52" s="78">
        <v>1.2</v>
      </c>
      <c r="H52" s="78" t="s">
        <v>720</v>
      </c>
      <c r="I52" s="78">
        <v>508</v>
      </c>
      <c r="J52" s="79">
        <v>1</v>
      </c>
      <c r="K52" s="80">
        <v>0</v>
      </c>
      <c r="L52" s="80">
        <v>0</v>
      </c>
      <c r="M52" s="81">
        <v>0</v>
      </c>
      <c r="N52" s="82">
        <v>0</v>
      </c>
      <c r="O52" s="83">
        <v>0</v>
      </c>
      <c r="P52" s="83">
        <v>0</v>
      </c>
      <c r="Q52" s="84">
        <v>0</v>
      </c>
      <c r="R52" s="85">
        <v>0</v>
      </c>
      <c r="S52" s="80">
        <v>0</v>
      </c>
      <c r="T52" s="80">
        <v>0</v>
      </c>
      <c r="U52" s="80">
        <v>0</v>
      </c>
      <c r="V52" s="80">
        <v>0</v>
      </c>
      <c r="W52" s="81">
        <v>0</v>
      </c>
      <c r="X52" s="82">
        <v>0</v>
      </c>
      <c r="Y52" s="86">
        <v>0</v>
      </c>
      <c r="Z52" s="87">
        <v>1</v>
      </c>
      <c r="AA52" s="187" t="s">
        <v>721</v>
      </c>
      <c r="AB52" s="167"/>
      <c r="AC52" s="71"/>
      <c r="AD52" s="72"/>
      <c r="AE52" s="72"/>
      <c r="AF52" s="72"/>
      <c r="AG52" s="73"/>
      <c r="AH52" s="74"/>
      <c r="AI52" s="75"/>
    </row>
    <row r="53" spans="1:35" s="45" customFormat="1" ht="47.25" hidden="1" x14ac:dyDescent="0.25">
      <c r="A53" s="78">
        <v>51</v>
      </c>
      <c r="B53" s="78" t="s">
        <v>272</v>
      </c>
      <c r="C53" s="78" t="s">
        <v>3222</v>
      </c>
      <c r="D53" s="78" t="s">
        <v>684</v>
      </c>
      <c r="E53" s="78" t="s">
        <v>105</v>
      </c>
      <c r="F53" s="78">
        <v>1</v>
      </c>
      <c r="G53" s="78">
        <v>1.2</v>
      </c>
      <c r="H53" s="78" t="s">
        <v>720</v>
      </c>
      <c r="I53" s="78">
        <v>521</v>
      </c>
      <c r="J53" s="79">
        <v>1</v>
      </c>
      <c r="K53" s="80">
        <v>0</v>
      </c>
      <c r="L53" s="80">
        <v>0</v>
      </c>
      <c r="M53" s="81">
        <v>0</v>
      </c>
      <c r="N53" s="82">
        <v>0</v>
      </c>
      <c r="O53" s="83">
        <v>0</v>
      </c>
      <c r="P53" s="83">
        <v>0</v>
      </c>
      <c r="Q53" s="84">
        <v>0</v>
      </c>
      <c r="R53" s="85">
        <v>0</v>
      </c>
      <c r="S53" s="80">
        <v>0</v>
      </c>
      <c r="T53" s="80">
        <v>0</v>
      </c>
      <c r="U53" s="80">
        <v>0</v>
      </c>
      <c r="V53" s="80">
        <v>0</v>
      </c>
      <c r="W53" s="81">
        <v>0</v>
      </c>
      <c r="X53" s="82">
        <v>0</v>
      </c>
      <c r="Y53" s="86">
        <v>0</v>
      </c>
      <c r="Z53" s="87">
        <v>1</v>
      </c>
      <c r="AA53" s="188" t="s">
        <v>721</v>
      </c>
      <c r="AB53" s="167"/>
      <c r="AC53" s="71"/>
      <c r="AD53" s="72"/>
      <c r="AE53" s="72"/>
      <c r="AF53" s="72"/>
      <c r="AG53" s="73"/>
      <c r="AH53" s="74"/>
      <c r="AI53" s="75"/>
    </row>
    <row r="54" spans="1:35" s="45" customFormat="1" ht="63" hidden="1" x14ac:dyDescent="0.25">
      <c r="A54" s="78">
        <v>52</v>
      </c>
      <c r="B54" s="78" t="s">
        <v>272</v>
      </c>
      <c r="C54" s="78" t="s">
        <v>3222</v>
      </c>
      <c r="D54" s="78" t="s">
        <v>684</v>
      </c>
      <c r="E54" s="78" t="s">
        <v>105</v>
      </c>
      <c r="F54" s="78">
        <v>1</v>
      </c>
      <c r="G54" s="78">
        <v>1.2</v>
      </c>
      <c r="H54" s="78" t="s">
        <v>720</v>
      </c>
      <c r="I54" s="78">
        <v>525</v>
      </c>
      <c r="J54" s="79">
        <v>1</v>
      </c>
      <c r="K54" s="80">
        <v>0</v>
      </c>
      <c r="L54" s="80">
        <v>0</v>
      </c>
      <c r="M54" s="81">
        <v>0</v>
      </c>
      <c r="N54" s="82">
        <v>0</v>
      </c>
      <c r="O54" s="83">
        <v>0</v>
      </c>
      <c r="P54" s="83">
        <v>0</v>
      </c>
      <c r="Q54" s="84">
        <v>0</v>
      </c>
      <c r="R54" s="85">
        <v>0</v>
      </c>
      <c r="S54" s="80">
        <v>0</v>
      </c>
      <c r="T54" s="80">
        <v>0</v>
      </c>
      <c r="U54" s="80">
        <v>1</v>
      </c>
      <c r="V54" s="80">
        <v>0</v>
      </c>
      <c r="W54" s="81">
        <v>0</v>
      </c>
      <c r="X54" s="82">
        <v>0</v>
      </c>
      <c r="Y54" s="86">
        <v>0</v>
      </c>
      <c r="Z54" s="87">
        <v>1</v>
      </c>
      <c r="AA54" s="188" t="s">
        <v>722</v>
      </c>
      <c r="AB54" s="167"/>
      <c r="AC54" s="71"/>
      <c r="AD54" s="72"/>
      <c r="AE54" s="72"/>
      <c r="AF54" s="72"/>
      <c r="AG54" s="73"/>
      <c r="AH54" s="74"/>
      <c r="AI54" s="75"/>
    </row>
    <row r="55" spans="1:35" s="45" customFormat="1" ht="47.25" hidden="1" x14ac:dyDescent="0.25">
      <c r="A55" s="78">
        <v>53</v>
      </c>
      <c r="B55" s="78" t="s">
        <v>272</v>
      </c>
      <c r="C55" s="78" t="s">
        <v>3222</v>
      </c>
      <c r="D55" s="78" t="s">
        <v>684</v>
      </c>
      <c r="E55" s="78" t="s">
        <v>105</v>
      </c>
      <c r="F55" s="78">
        <v>1</v>
      </c>
      <c r="G55" s="78">
        <v>1.2</v>
      </c>
      <c r="H55" s="78" t="s">
        <v>720</v>
      </c>
      <c r="I55" s="78">
        <v>627</v>
      </c>
      <c r="J55" s="79">
        <v>1</v>
      </c>
      <c r="K55" s="80">
        <v>0</v>
      </c>
      <c r="L55" s="80">
        <v>0</v>
      </c>
      <c r="M55" s="81">
        <v>0</v>
      </c>
      <c r="N55" s="82">
        <v>0</v>
      </c>
      <c r="O55" s="83">
        <v>0</v>
      </c>
      <c r="P55" s="83">
        <v>0</v>
      </c>
      <c r="Q55" s="84">
        <v>0</v>
      </c>
      <c r="R55" s="85">
        <v>0</v>
      </c>
      <c r="S55" s="80">
        <v>0</v>
      </c>
      <c r="T55" s="80">
        <v>0</v>
      </c>
      <c r="U55" s="80">
        <v>0</v>
      </c>
      <c r="V55" s="80">
        <v>0</v>
      </c>
      <c r="W55" s="81">
        <v>0</v>
      </c>
      <c r="X55" s="82">
        <v>0</v>
      </c>
      <c r="Y55" s="86">
        <v>0</v>
      </c>
      <c r="Z55" s="87">
        <v>1</v>
      </c>
      <c r="AA55" s="188" t="s">
        <v>721</v>
      </c>
      <c r="AB55" s="167"/>
      <c r="AC55" s="71"/>
      <c r="AD55" s="72"/>
      <c r="AE55" s="72"/>
      <c r="AF55" s="72"/>
      <c r="AG55" s="73"/>
      <c r="AH55" s="74"/>
      <c r="AI55" s="75"/>
    </row>
    <row r="56" spans="1:35" s="45" customFormat="1" ht="78.75" hidden="1" x14ac:dyDescent="0.25">
      <c r="A56" s="78">
        <v>54</v>
      </c>
      <c r="B56" s="78" t="s">
        <v>272</v>
      </c>
      <c r="C56" s="78" t="s">
        <v>3222</v>
      </c>
      <c r="D56" s="78" t="s">
        <v>684</v>
      </c>
      <c r="E56" s="78" t="s">
        <v>105</v>
      </c>
      <c r="F56" s="78">
        <v>1</v>
      </c>
      <c r="G56" s="78">
        <v>1.2</v>
      </c>
      <c r="H56" s="78" t="s">
        <v>720</v>
      </c>
      <c r="I56" s="78">
        <v>698</v>
      </c>
      <c r="J56" s="79">
        <v>1</v>
      </c>
      <c r="K56" s="80">
        <v>0</v>
      </c>
      <c r="L56" s="80">
        <v>0</v>
      </c>
      <c r="M56" s="81">
        <v>0</v>
      </c>
      <c r="N56" s="82">
        <v>0</v>
      </c>
      <c r="O56" s="83">
        <v>0</v>
      </c>
      <c r="P56" s="83">
        <v>0</v>
      </c>
      <c r="Q56" s="84">
        <v>0</v>
      </c>
      <c r="R56" s="85">
        <v>0</v>
      </c>
      <c r="S56" s="80">
        <v>0</v>
      </c>
      <c r="T56" s="80">
        <v>0</v>
      </c>
      <c r="U56" s="80">
        <v>1</v>
      </c>
      <c r="V56" s="80">
        <v>0</v>
      </c>
      <c r="W56" s="81">
        <v>0</v>
      </c>
      <c r="X56" s="82">
        <v>0</v>
      </c>
      <c r="Y56" s="86">
        <v>0</v>
      </c>
      <c r="Z56" s="87">
        <v>1</v>
      </c>
      <c r="AA56" s="188" t="s">
        <v>723</v>
      </c>
      <c r="AB56" s="167"/>
      <c r="AC56" s="71"/>
      <c r="AD56" s="72"/>
      <c r="AE56" s="72"/>
      <c r="AF56" s="72"/>
      <c r="AG56" s="73"/>
      <c r="AH56" s="74"/>
      <c r="AI56" s="75"/>
    </row>
    <row r="57" spans="1:35" s="45" customFormat="1" ht="78.75" x14ac:dyDescent="0.25">
      <c r="A57" s="78">
        <v>55</v>
      </c>
      <c r="B57" s="78" t="s">
        <v>272</v>
      </c>
      <c r="C57" s="78" t="s">
        <v>3222</v>
      </c>
      <c r="D57" s="78" t="s">
        <v>684</v>
      </c>
      <c r="E57" s="78" t="s">
        <v>105</v>
      </c>
      <c r="F57" s="78">
        <v>1</v>
      </c>
      <c r="G57" s="78">
        <v>1.2</v>
      </c>
      <c r="H57" s="189" t="s">
        <v>724</v>
      </c>
      <c r="I57" s="78">
        <v>498</v>
      </c>
      <c r="J57" s="79">
        <v>1</v>
      </c>
      <c r="K57" s="80">
        <v>0</v>
      </c>
      <c r="L57" s="80">
        <v>0</v>
      </c>
      <c r="M57" s="81">
        <v>0</v>
      </c>
      <c r="N57" s="82">
        <v>1</v>
      </c>
      <c r="O57" s="83">
        <v>0</v>
      </c>
      <c r="P57" s="83">
        <v>0</v>
      </c>
      <c r="Q57" s="84">
        <v>0</v>
      </c>
      <c r="R57" s="85">
        <v>0</v>
      </c>
      <c r="S57" s="80">
        <v>0</v>
      </c>
      <c r="T57" s="80">
        <v>0</v>
      </c>
      <c r="U57" s="80">
        <v>0</v>
      </c>
      <c r="V57" s="80">
        <v>0</v>
      </c>
      <c r="W57" s="81">
        <v>0</v>
      </c>
      <c r="X57" s="82">
        <v>0</v>
      </c>
      <c r="Y57" s="86">
        <v>0</v>
      </c>
      <c r="Z57" s="87">
        <v>1</v>
      </c>
      <c r="AA57" s="188" t="s">
        <v>725</v>
      </c>
      <c r="AB57" s="167"/>
      <c r="AC57" s="71"/>
      <c r="AD57" s="72"/>
      <c r="AE57" s="72"/>
      <c r="AF57" s="72"/>
      <c r="AG57" s="73"/>
      <c r="AH57" s="74"/>
      <c r="AI57" s="75"/>
    </row>
    <row r="58" spans="1:35" s="45" customFormat="1" ht="110.25" hidden="1" x14ac:dyDescent="0.25">
      <c r="A58" s="78">
        <v>56</v>
      </c>
      <c r="B58" s="78" t="s">
        <v>272</v>
      </c>
      <c r="C58" s="78" t="s">
        <v>3222</v>
      </c>
      <c r="D58" s="78" t="s">
        <v>684</v>
      </c>
      <c r="E58" s="78" t="s">
        <v>105</v>
      </c>
      <c r="F58" s="78">
        <v>1</v>
      </c>
      <c r="G58" s="78">
        <v>1.2</v>
      </c>
      <c r="H58" s="78" t="s">
        <v>724</v>
      </c>
      <c r="I58" s="78">
        <v>518</v>
      </c>
      <c r="J58" s="79">
        <v>1</v>
      </c>
      <c r="K58" s="80">
        <v>0</v>
      </c>
      <c r="L58" s="80">
        <v>0</v>
      </c>
      <c r="M58" s="81">
        <v>0</v>
      </c>
      <c r="N58" s="82">
        <v>0</v>
      </c>
      <c r="O58" s="83">
        <v>1</v>
      </c>
      <c r="P58" s="83">
        <v>0</v>
      </c>
      <c r="Q58" s="84">
        <v>0</v>
      </c>
      <c r="R58" s="85">
        <v>0</v>
      </c>
      <c r="S58" s="80">
        <v>0</v>
      </c>
      <c r="T58" s="80">
        <v>0</v>
      </c>
      <c r="U58" s="80">
        <v>1</v>
      </c>
      <c r="V58" s="80">
        <v>0</v>
      </c>
      <c r="W58" s="81">
        <v>0</v>
      </c>
      <c r="X58" s="82">
        <v>0</v>
      </c>
      <c r="Y58" s="86">
        <v>0</v>
      </c>
      <c r="Z58" s="87">
        <v>1</v>
      </c>
      <c r="AA58" s="188" t="s">
        <v>726</v>
      </c>
      <c r="AB58" s="167"/>
      <c r="AC58" s="71"/>
      <c r="AD58" s="72"/>
      <c r="AE58" s="72"/>
      <c r="AF58" s="72"/>
      <c r="AG58" s="73"/>
      <c r="AH58" s="74"/>
      <c r="AI58" s="75"/>
    </row>
    <row r="59" spans="1:35" s="45" customFormat="1" ht="47.25" hidden="1" x14ac:dyDescent="0.25">
      <c r="A59" s="78">
        <v>57</v>
      </c>
      <c r="B59" s="78" t="s">
        <v>272</v>
      </c>
      <c r="C59" s="78" t="s">
        <v>3222</v>
      </c>
      <c r="D59" s="78" t="s">
        <v>684</v>
      </c>
      <c r="E59" s="78" t="s">
        <v>105</v>
      </c>
      <c r="F59" s="78">
        <v>1</v>
      </c>
      <c r="G59" s="78">
        <v>1.2</v>
      </c>
      <c r="H59" s="78" t="s">
        <v>724</v>
      </c>
      <c r="I59" s="78">
        <v>552</v>
      </c>
      <c r="J59" s="79">
        <v>1</v>
      </c>
      <c r="K59" s="80">
        <v>0</v>
      </c>
      <c r="L59" s="80">
        <v>0</v>
      </c>
      <c r="M59" s="81">
        <v>0</v>
      </c>
      <c r="N59" s="82">
        <v>0</v>
      </c>
      <c r="O59" s="83">
        <v>0</v>
      </c>
      <c r="P59" s="83">
        <v>0</v>
      </c>
      <c r="Q59" s="84">
        <v>0</v>
      </c>
      <c r="R59" s="85">
        <v>0</v>
      </c>
      <c r="S59" s="80">
        <v>0</v>
      </c>
      <c r="T59" s="80">
        <v>0</v>
      </c>
      <c r="U59" s="80">
        <v>0</v>
      </c>
      <c r="V59" s="80">
        <v>0</v>
      </c>
      <c r="W59" s="81">
        <v>0</v>
      </c>
      <c r="X59" s="82">
        <v>0</v>
      </c>
      <c r="Y59" s="86">
        <v>0</v>
      </c>
      <c r="Z59" s="87">
        <v>1</v>
      </c>
      <c r="AA59" s="188" t="s">
        <v>727</v>
      </c>
      <c r="AB59" s="167"/>
      <c r="AC59" s="71"/>
      <c r="AD59" s="72"/>
      <c r="AE59" s="72"/>
      <c r="AF59" s="72"/>
      <c r="AG59" s="73"/>
      <c r="AH59" s="74"/>
      <c r="AI59" s="75"/>
    </row>
    <row r="60" spans="1:35" s="45" customFormat="1" ht="63" hidden="1" x14ac:dyDescent="0.25">
      <c r="A60" s="78">
        <v>58</v>
      </c>
      <c r="B60" s="78" t="s">
        <v>272</v>
      </c>
      <c r="C60" s="78" t="s">
        <v>3222</v>
      </c>
      <c r="D60" s="78" t="s">
        <v>684</v>
      </c>
      <c r="E60" s="78" t="s">
        <v>105</v>
      </c>
      <c r="F60" s="78">
        <v>1</v>
      </c>
      <c r="G60" s="78">
        <v>1.2</v>
      </c>
      <c r="H60" s="78" t="s">
        <v>724</v>
      </c>
      <c r="I60" s="78">
        <v>635</v>
      </c>
      <c r="J60" s="79">
        <v>1</v>
      </c>
      <c r="K60" s="80">
        <v>0</v>
      </c>
      <c r="L60" s="80">
        <v>0</v>
      </c>
      <c r="M60" s="81">
        <v>0</v>
      </c>
      <c r="N60" s="82">
        <v>1</v>
      </c>
      <c r="O60" s="83">
        <v>0</v>
      </c>
      <c r="P60" s="83">
        <v>0</v>
      </c>
      <c r="Q60" s="84">
        <v>0</v>
      </c>
      <c r="R60" s="85">
        <v>0</v>
      </c>
      <c r="S60" s="80">
        <v>0</v>
      </c>
      <c r="T60" s="80">
        <v>0</v>
      </c>
      <c r="U60" s="80">
        <v>0</v>
      </c>
      <c r="V60" s="80">
        <v>0</v>
      </c>
      <c r="W60" s="81">
        <v>0</v>
      </c>
      <c r="X60" s="82">
        <v>0</v>
      </c>
      <c r="Y60" s="86">
        <v>0</v>
      </c>
      <c r="Z60" s="87">
        <v>1</v>
      </c>
      <c r="AA60" s="188" t="s">
        <v>728</v>
      </c>
      <c r="AB60" s="167"/>
      <c r="AC60" s="71"/>
      <c r="AD60" s="72"/>
      <c r="AE60" s="72"/>
      <c r="AF60" s="72"/>
      <c r="AG60" s="73"/>
      <c r="AH60" s="74"/>
      <c r="AI60" s="75"/>
    </row>
    <row r="61" spans="1:35" s="45" customFormat="1" ht="47.25" hidden="1" x14ac:dyDescent="0.25">
      <c r="A61" s="78">
        <v>59</v>
      </c>
      <c r="B61" s="78" t="s">
        <v>272</v>
      </c>
      <c r="C61" s="78" t="s">
        <v>3222</v>
      </c>
      <c r="D61" s="78" t="s">
        <v>684</v>
      </c>
      <c r="E61" s="78" t="s">
        <v>105</v>
      </c>
      <c r="F61" s="78">
        <v>1</v>
      </c>
      <c r="G61" s="78">
        <v>1.2</v>
      </c>
      <c r="H61" s="78" t="s">
        <v>724</v>
      </c>
      <c r="I61" s="78">
        <v>700</v>
      </c>
      <c r="J61" s="79">
        <v>1</v>
      </c>
      <c r="K61" s="80">
        <v>0</v>
      </c>
      <c r="L61" s="80">
        <v>0</v>
      </c>
      <c r="M61" s="81">
        <v>0</v>
      </c>
      <c r="N61" s="82">
        <v>0</v>
      </c>
      <c r="O61" s="83">
        <v>0</v>
      </c>
      <c r="P61" s="83">
        <v>0</v>
      </c>
      <c r="Q61" s="84">
        <v>0</v>
      </c>
      <c r="R61" s="85">
        <v>0</v>
      </c>
      <c r="S61" s="80">
        <v>0</v>
      </c>
      <c r="T61" s="80">
        <v>0</v>
      </c>
      <c r="U61" s="80">
        <v>0</v>
      </c>
      <c r="V61" s="80">
        <v>0</v>
      </c>
      <c r="W61" s="81">
        <v>0</v>
      </c>
      <c r="X61" s="82">
        <v>0</v>
      </c>
      <c r="Y61" s="86">
        <v>0</v>
      </c>
      <c r="Z61" s="87">
        <v>1</v>
      </c>
      <c r="AA61" s="188" t="s">
        <v>727</v>
      </c>
      <c r="AB61" s="167"/>
      <c r="AC61" s="71"/>
      <c r="AD61" s="72"/>
      <c r="AE61" s="72"/>
      <c r="AF61" s="72"/>
      <c r="AG61" s="73"/>
      <c r="AH61" s="74"/>
      <c r="AI61" s="75"/>
    </row>
    <row r="62" spans="1:35" s="45" customFormat="1" ht="47.25" hidden="1" x14ac:dyDescent="0.25">
      <c r="A62" s="78">
        <v>60</v>
      </c>
      <c r="B62" s="78" t="s">
        <v>272</v>
      </c>
      <c r="C62" s="78" t="s">
        <v>3222</v>
      </c>
      <c r="D62" s="78" t="s">
        <v>684</v>
      </c>
      <c r="E62" s="78" t="s">
        <v>105</v>
      </c>
      <c r="F62" s="78">
        <v>1</v>
      </c>
      <c r="G62" s="78">
        <v>1.2</v>
      </c>
      <c r="H62" s="78" t="s">
        <v>724</v>
      </c>
      <c r="I62" s="78">
        <v>701</v>
      </c>
      <c r="J62" s="79">
        <v>1</v>
      </c>
      <c r="K62" s="80">
        <v>0</v>
      </c>
      <c r="L62" s="80">
        <v>0</v>
      </c>
      <c r="M62" s="81">
        <v>0</v>
      </c>
      <c r="N62" s="82">
        <v>0</v>
      </c>
      <c r="O62" s="83">
        <v>0</v>
      </c>
      <c r="P62" s="83">
        <v>0</v>
      </c>
      <c r="Q62" s="84">
        <v>0</v>
      </c>
      <c r="R62" s="85">
        <v>0</v>
      </c>
      <c r="S62" s="80">
        <v>0</v>
      </c>
      <c r="T62" s="80">
        <v>0</v>
      </c>
      <c r="U62" s="80">
        <v>0</v>
      </c>
      <c r="V62" s="80">
        <v>0</v>
      </c>
      <c r="W62" s="81">
        <v>0</v>
      </c>
      <c r="X62" s="82">
        <v>0</v>
      </c>
      <c r="Y62" s="86">
        <v>0</v>
      </c>
      <c r="Z62" s="87">
        <v>1</v>
      </c>
      <c r="AA62" s="166" t="s">
        <v>729</v>
      </c>
      <c r="AB62" s="167"/>
      <c r="AC62" s="71"/>
      <c r="AD62" s="72"/>
      <c r="AE62" s="72"/>
      <c r="AF62" s="72"/>
      <c r="AG62" s="73"/>
      <c r="AH62" s="74"/>
      <c r="AI62" s="75"/>
    </row>
    <row r="63" spans="1:35" s="45" customFormat="1" ht="15.75" hidden="1" x14ac:dyDescent="0.25">
      <c r="A63" s="78">
        <v>61</v>
      </c>
      <c r="B63" s="78" t="s">
        <v>272</v>
      </c>
      <c r="C63" s="78" t="s">
        <v>3222</v>
      </c>
      <c r="D63" s="78" t="s">
        <v>684</v>
      </c>
      <c r="E63" s="78" t="s">
        <v>105</v>
      </c>
      <c r="F63" s="78">
        <v>1</v>
      </c>
      <c r="G63" s="78">
        <v>1.2</v>
      </c>
      <c r="H63" s="78" t="s">
        <v>730</v>
      </c>
      <c r="I63" s="78">
        <v>718</v>
      </c>
      <c r="J63" s="79">
        <v>0</v>
      </c>
      <c r="K63" s="80">
        <v>0</v>
      </c>
      <c r="L63" s="80">
        <v>0</v>
      </c>
      <c r="M63" s="81">
        <v>0</v>
      </c>
      <c r="N63" s="82">
        <v>0</v>
      </c>
      <c r="O63" s="83">
        <v>0</v>
      </c>
      <c r="P63" s="83">
        <v>0</v>
      </c>
      <c r="Q63" s="84">
        <v>0</v>
      </c>
      <c r="R63" s="85">
        <v>0</v>
      </c>
      <c r="S63" s="80">
        <v>0</v>
      </c>
      <c r="T63" s="80">
        <v>0</v>
      </c>
      <c r="U63" s="80">
        <v>0</v>
      </c>
      <c r="V63" s="80">
        <v>0</v>
      </c>
      <c r="W63" s="81">
        <v>0</v>
      </c>
      <c r="X63" s="82">
        <v>0</v>
      </c>
      <c r="Y63" s="86">
        <v>0</v>
      </c>
      <c r="Z63" s="87">
        <v>0</v>
      </c>
      <c r="AA63" s="166" t="s">
        <v>100</v>
      </c>
      <c r="AB63" s="167"/>
      <c r="AC63" s="71"/>
      <c r="AD63" s="72"/>
      <c r="AE63" s="72"/>
      <c r="AF63" s="72"/>
      <c r="AG63" s="73"/>
      <c r="AH63" s="74"/>
      <c r="AI63" s="75"/>
    </row>
    <row r="64" spans="1:35" s="45" customFormat="1" ht="15.75" hidden="1" x14ac:dyDescent="0.25">
      <c r="A64" s="78">
        <v>62</v>
      </c>
      <c r="B64" s="78" t="s">
        <v>272</v>
      </c>
      <c r="C64" s="78" t="s">
        <v>3222</v>
      </c>
      <c r="D64" s="78" t="s">
        <v>684</v>
      </c>
      <c r="E64" s="78" t="s">
        <v>105</v>
      </c>
      <c r="F64" s="78">
        <v>1</v>
      </c>
      <c r="G64" s="78">
        <v>1.2</v>
      </c>
      <c r="H64" s="78" t="s">
        <v>730</v>
      </c>
      <c r="I64" s="78">
        <v>719</v>
      </c>
      <c r="J64" s="79">
        <v>0</v>
      </c>
      <c r="K64" s="80">
        <v>0</v>
      </c>
      <c r="L64" s="80">
        <v>0</v>
      </c>
      <c r="M64" s="81">
        <v>0</v>
      </c>
      <c r="N64" s="82">
        <v>0</v>
      </c>
      <c r="O64" s="83">
        <v>0</v>
      </c>
      <c r="P64" s="83">
        <v>0</v>
      </c>
      <c r="Q64" s="84">
        <v>0</v>
      </c>
      <c r="R64" s="85">
        <v>0</v>
      </c>
      <c r="S64" s="80">
        <v>0</v>
      </c>
      <c r="T64" s="80">
        <v>0</v>
      </c>
      <c r="U64" s="80">
        <v>0</v>
      </c>
      <c r="V64" s="80">
        <v>0</v>
      </c>
      <c r="W64" s="81">
        <v>0</v>
      </c>
      <c r="X64" s="82">
        <v>0</v>
      </c>
      <c r="Y64" s="86">
        <v>0</v>
      </c>
      <c r="Z64" s="87">
        <v>0</v>
      </c>
      <c r="AA64" s="166" t="s">
        <v>100</v>
      </c>
      <c r="AB64" s="167"/>
      <c r="AC64" s="71"/>
      <c r="AD64" s="72"/>
      <c r="AE64" s="72"/>
      <c r="AF64" s="72"/>
      <c r="AG64" s="73"/>
      <c r="AH64" s="74"/>
      <c r="AI64" s="75"/>
    </row>
    <row r="65" spans="1:35" s="45" customFormat="1" ht="15.75" hidden="1" x14ac:dyDescent="0.25">
      <c r="A65" s="78">
        <v>63</v>
      </c>
      <c r="B65" s="78" t="s">
        <v>272</v>
      </c>
      <c r="C65" s="78" t="s">
        <v>3222</v>
      </c>
      <c r="D65" s="78" t="s">
        <v>684</v>
      </c>
      <c r="E65" s="78" t="s">
        <v>105</v>
      </c>
      <c r="F65" s="78">
        <v>1</v>
      </c>
      <c r="G65" s="78">
        <v>1.2</v>
      </c>
      <c r="H65" s="78" t="s">
        <v>730</v>
      </c>
      <c r="I65" s="78">
        <v>720</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t="s">
        <v>100</v>
      </c>
      <c r="AB65" s="167"/>
      <c r="AC65" s="71"/>
      <c r="AD65" s="72"/>
      <c r="AE65" s="72"/>
      <c r="AF65" s="72"/>
      <c r="AG65" s="73"/>
      <c r="AH65" s="74"/>
      <c r="AI65" s="75"/>
    </row>
    <row r="66" spans="1:35" s="45" customFormat="1" ht="15.75" hidden="1" x14ac:dyDescent="0.25">
      <c r="A66" s="78">
        <v>64</v>
      </c>
      <c r="B66" s="78" t="s">
        <v>272</v>
      </c>
      <c r="C66" s="78" t="s">
        <v>3222</v>
      </c>
      <c r="D66" s="78" t="s">
        <v>684</v>
      </c>
      <c r="E66" s="78" t="s">
        <v>105</v>
      </c>
      <c r="F66" s="78">
        <v>1</v>
      </c>
      <c r="G66" s="78">
        <v>1.2</v>
      </c>
      <c r="H66" s="78" t="s">
        <v>730</v>
      </c>
      <c r="I66" s="78">
        <v>721</v>
      </c>
      <c r="J66" s="79">
        <v>0</v>
      </c>
      <c r="K66" s="80">
        <v>0</v>
      </c>
      <c r="L66" s="80">
        <v>0</v>
      </c>
      <c r="M66" s="81">
        <v>0</v>
      </c>
      <c r="N66" s="82">
        <v>0</v>
      </c>
      <c r="O66" s="83">
        <v>0</v>
      </c>
      <c r="P66" s="83">
        <v>0</v>
      </c>
      <c r="Q66" s="84">
        <v>0</v>
      </c>
      <c r="R66" s="85">
        <v>0</v>
      </c>
      <c r="S66" s="80">
        <v>0</v>
      </c>
      <c r="T66" s="80">
        <v>0</v>
      </c>
      <c r="U66" s="80">
        <v>0</v>
      </c>
      <c r="V66" s="80">
        <v>0</v>
      </c>
      <c r="W66" s="81">
        <v>0</v>
      </c>
      <c r="X66" s="82">
        <v>0</v>
      </c>
      <c r="Y66" s="86">
        <v>0</v>
      </c>
      <c r="Z66" s="87">
        <v>0</v>
      </c>
      <c r="AA66" s="166" t="s">
        <v>100</v>
      </c>
      <c r="AB66" s="167"/>
      <c r="AC66" s="71"/>
      <c r="AD66" s="72"/>
      <c r="AE66" s="72"/>
      <c r="AF66" s="72"/>
      <c r="AG66" s="73"/>
      <c r="AH66" s="74"/>
      <c r="AI66" s="75"/>
    </row>
    <row r="67" spans="1:35" s="45" customFormat="1" ht="15.75" hidden="1" x14ac:dyDescent="0.25">
      <c r="A67" s="78">
        <v>65</v>
      </c>
      <c r="B67" s="78" t="s">
        <v>272</v>
      </c>
      <c r="C67" s="78" t="s">
        <v>3222</v>
      </c>
      <c r="D67" s="78" t="s">
        <v>684</v>
      </c>
      <c r="E67" s="78" t="s">
        <v>105</v>
      </c>
      <c r="F67" s="78">
        <v>1</v>
      </c>
      <c r="G67" s="78">
        <v>1.2</v>
      </c>
      <c r="H67" s="78" t="s">
        <v>730</v>
      </c>
      <c r="I67" s="78">
        <v>722</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t="s">
        <v>100</v>
      </c>
      <c r="AB67" s="167"/>
      <c r="AC67" s="71"/>
      <c r="AD67" s="72"/>
      <c r="AE67" s="72"/>
      <c r="AF67" s="72"/>
      <c r="AG67" s="73"/>
      <c r="AH67" s="74"/>
      <c r="AI67" s="75"/>
    </row>
    <row r="68" spans="1:35" s="45" customFormat="1" ht="15.75" hidden="1" x14ac:dyDescent="0.25">
      <c r="A68" s="78">
        <v>66</v>
      </c>
      <c r="B68" s="78" t="s">
        <v>272</v>
      </c>
      <c r="C68" s="78" t="s">
        <v>3222</v>
      </c>
      <c r="D68" s="78" t="s">
        <v>684</v>
      </c>
      <c r="E68" s="78" t="s">
        <v>105</v>
      </c>
      <c r="F68" s="78">
        <v>1</v>
      </c>
      <c r="G68" s="78">
        <v>1.2</v>
      </c>
      <c r="H68" s="78" t="s">
        <v>730</v>
      </c>
      <c r="I68" s="78">
        <v>723</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t="s">
        <v>100</v>
      </c>
      <c r="AB68" s="167"/>
      <c r="AC68" s="71"/>
      <c r="AD68" s="72"/>
      <c r="AE68" s="72"/>
      <c r="AF68" s="72"/>
      <c r="AG68" s="73"/>
      <c r="AH68" s="74"/>
      <c r="AI68" s="75"/>
    </row>
    <row r="69" spans="1:35" s="45" customFormat="1" ht="15.75" hidden="1" x14ac:dyDescent="0.25">
      <c r="A69" s="78">
        <v>67</v>
      </c>
      <c r="B69" s="78" t="s">
        <v>272</v>
      </c>
      <c r="C69" s="78" t="s">
        <v>3222</v>
      </c>
      <c r="D69" s="78" t="s">
        <v>684</v>
      </c>
      <c r="E69" s="78" t="s">
        <v>105</v>
      </c>
      <c r="F69" s="78">
        <v>1</v>
      </c>
      <c r="G69" s="78">
        <v>1.2</v>
      </c>
      <c r="H69" s="78" t="s">
        <v>730</v>
      </c>
      <c r="I69" s="78">
        <v>724</v>
      </c>
      <c r="J69" s="79">
        <v>0</v>
      </c>
      <c r="K69" s="80">
        <v>0</v>
      </c>
      <c r="L69" s="80">
        <v>0</v>
      </c>
      <c r="M69" s="81">
        <v>0</v>
      </c>
      <c r="N69" s="82">
        <v>0</v>
      </c>
      <c r="O69" s="83">
        <v>0</v>
      </c>
      <c r="P69" s="83">
        <v>0</v>
      </c>
      <c r="Q69" s="84">
        <v>0</v>
      </c>
      <c r="R69" s="85">
        <v>0</v>
      </c>
      <c r="S69" s="80">
        <v>0</v>
      </c>
      <c r="T69" s="80">
        <v>0</v>
      </c>
      <c r="U69" s="80">
        <v>0</v>
      </c>
      <c r="V69" s="80">
        <v>0</v>
      </c>
      <c r="W69" s="81">
        <v>0</v>
      </c>
      <c r="X69" s="82">
        <v>0</v>
      </c>
      <c r="Y69" s="86">
        <v>0</v>
      </c>
      <c r="Z69" s="87">
        <v>0</v>
      </c>
      <c r="AA69" s="166" t="s">
        <v>100</v>
      </c>
      <c r="AB69" s="167"/>
      <c r="AC69" s="71"/>
      <c r="AD69" s="72"/>
      <c r="AE69" s="72"/>
      <c r="AF69" s="72"/>
      <c r="AG69" s="73"/>
      <c r="AH69" s="74"/>
      <c r="AI69" s="75"/>
    </row>
    <row r="70" spans="1:35" s="45" customFormat="1" ht="15.75" hidden="1" x14ac:dyDescent="0.25">
      <c r="A70" s="78">
        <v>68</v>
      </c>
      <c r="B70" s="78" t="s">
        <v>272</v>
      </c>
      <c r="C70" s="78" t="s">
        <v>3222</v>
      </c>
      <c r="D70" s="78" t="s">
        <v>684</v>
      </c>
      <c r="E70" s="78" t="s">
        <v>105</v>
      </c>
      <c r="F70" s="78">
        <v>1</v>
      </c>
      <c r="G70" s="78">
        <v>1.2</v>
      </c>
      <c r="H70" s="78" t="s">
        <v>731</v>
      </c>
      <c r="I70" s="78">
        <v>534</v>
      </c>
      <c r="J70" s="79">
        <v>0</v>
      </c>
      <c r="K70" s="80">
        <v>0</v>
      </c>
      <c r="L70" s="80">
        <v>0</v>
      </c>
      <c r="M70" s="81">
        <v>0</v>
      </c>
      <c r="N70" s="82">
        <v>0</v>
      </c>
      <c r="O70" s="83">
        <v>0</v>
      </c>
      <c r="P70" s="83">
        <v>0</v>
      </c>
      <c r="Q70" s="84">
        <v>0</v>
      </c>
      <c r="R70" s="85">
        <v>0</v>
      </c>
      <c r="S70" s="80">
        <v>0</v>
      </c>
      <c r="T70" s="80">
        <v>0</v>
      </c>
      <c r="U70" s="80">
        <v>0</v>
      </c>
      <c r="V70" s="80">
        <v>0</v>
      </c>
      <c r="W70" s="81">
        <v>0</v>
      </c>
      <c r="X70" s="82">
        <v>0</v>
      </c>
      <c r="Y70" s="86">
        <v>0</v>
      </c>
      <c r="Z70" s="87">
        <v>0</v>
      </c>
      <c r="AA70" s="166" t="s">
        <v>100</v>
      </c>
      <c r="AB70" s="167"/>
      <c r="AC70" s="71"/>
      <c r="AD70" s="72"/>
      <c r="AE70" s="72"/>
      <c r="AF70" s="72"/>
      <c r="AG70" s="73"/>
      <c r="AH70" s="74"/>
      <c r="AI70" s="75"/>
    </row>
    <row r="71" spans="1:35" s="45" customFormat="1" ht="15.75" hidden="1" x14ac:dyDescent="0.25">
      <c r="A71" s="78">
        <v>69</v>
      </c>
      <c r="B71" s="78" t="s">
        <v>272</v>
      </c>
      <c r="C71" s="78" t="s">
        <v>3222</v>
      </c>
      <c r="D71" s="78" t="s">
        <v>684</v>
      </c>
      <c r="E71" s="78" t="s">
        <v>105</v>
      </c>
      <c r="F71" s="78">
        <v>1</v>
      </c>
      <c r="G71" s="78">
        <v>1.2</v>
      </c>
      <c r="H71" s="78" t="s">
        <v>731</v>
      </c>
      <c r="I71" s="78">
        <v>634</v>
      </c>
      <c r="J71" s="79">
        <v>0</v>
      </c>
      <c r="K71" s="80">
        <v>0</v>
      </c>
      <c r="L71" s="80">
        <v>0</v>
      </c>
      <c r="M71" s="81">
        <v>0</v>
      </c>
      <c r="N71" s="82">
        <v>0</v>
      </c>
      <c r="O71" s="83">
        <v>0</v>
      </c>
      <c r="P71" s="83">
        <v>0</v>
      </c>
      <c r="Q71" s="84">
        <v>0</v>
      </c>
      <c r="R71" s="85">
        <v>0</v>
      </c>
      <c r="S71" s="80">
        <v>0</v>
      </c>
      <c r="T71" s="80">
        <v>0</v>
      </c>
      <c r="U71" s="80">
        <v>0</v>
      </c>
      <c r="V71" s="80">
        <v>0</v>
      </c>
      <c r="W71" s="81">
        <v>0</v>
      </c>
      <c r="X71" s="82">
        <v>0</v>
      </c>
      <c r="Y71" s="86">
        <v>0</v>
      </c>
      <c r="Z71" s="87">
        <v>0</v>
      </c>
      <c r="AA71" s="169" t="s">
        <v>100</v>
      </c>
      <c r="AB71" s="167"/>
      <c r="AC71" s="71"/>
      <c r="AD71" s="72"/>
      <c r="AE71" s="72"/>
      <c r="AF71" s="72"/>
      <c r="AG71" s="73"/>
      <c r="AH71" s="74"/>
      <c r="AI71" s="75"/>
    </row>
    <row r="72" spans="1:35" s="45" customFormat="1" ht="15.75" hidden="1" x14ac:dyDescent="0.25">
      <c r="A72" s="78">
        <v>70</v>
      </c>
      <c r="B72" s="78" t="s">
        <v>272</v>
      </c>
      <c r="C72" s="78" t="s">
        <v>3222</v>
      </c>
      <c r="D72" s="78" t="s">
        <v>684</v>
      </c>
      <c r="E72" s="78" t="s">
        <v>105</v>
      </c>
      <c r="F72" s="78">
        <v>1</v>
      </c>
      <c r="G72" s="78">
        <v>1.2</v>
      </c>
      <c r="H72" s="78" t="s">
        <v>731</v>
      </c>
      <c r="I72" s="78">
        <v>671</v>
      </c>
      <c r="J72" s="79">
        <v>0</v>
      </c>
      <c r="K72" s="80">
        <v>0</v>
      </c>
      <c r="L72" s="80">
        <v>0</v>
      </c>
      <c r="M72" s="81">
        <v>0</v>
      </c>
      <c r="N72" s="82">
        <v>0</v>
      </c>
      <c r="O72" s="83">
        <v>0</v>
      </c>
      <c r="P72" s="83">
        <v>0</v>
      </c>
      <c r="Q72" s="84">
        <v>0</v>
      </c>
      <c r="R72" s="85">
        <v>0</v>
      </c>
      <c r="S72" s="80">
        <v>0</v>
      </c>
      <c r="T72" s="80">
        <v>0</v>
      </c>
      <c r="U72" s="80">
        <v>0</v>
      </c>
      <c r="V72" s="80">
        <v>0</v>
      </c>
      <c r="W72" s="81">
        <v>0</v>
      </c>
      <c r="X72" s="82">
        <v>0</v>
      </c>
      <c r="Y72" s="86">
        <v>0</v>
      </c>
      <c r="Z72" s="87">
        <v>0</v>
      </c>
      <c r="AA72" s="169" t="s">
        <v>100</v>
      </c>
      <c r="AB72" s="167"/>
      <c r="AC72" s="71"/>
      <c r="AD72" s="72"/>
      <c r="AE72" s="72"/>
      <c r="AF72" s="72"/>
      <c r="AG72" s="73"/>
      <c r="AH72" s="74"/>
      <c r="AI72" s="75"/>
    </row>
    <row r="73" spans="1:35" s="45" customFormat="1" ht="31.5" hidden="1" x14ac:dyDescent="0.25">
      <c r="A73" s="78">
        <v>71</v>
      </c>
      <c r="B73" s="78" t="s">
        <v>272</v>
      </c>
      <c r="C73" s="78" t="s">
        <v>3222</v>
      </c>
      <c r="D73" s="78" t="s">
        <v>684</v>
      </c>
      <c r="E73" s="78" t="s">
        <v>105</v>
      </c>
      <c r="F73" s="78">
        <v>1</v>
      </c>
      <c r="G73" s="78">
        <v>1.2</v>
      </c>
      <c r="H73" s="78" t="s">
        <v>731</v>
      </c>
      <c r="I73" s="78">
        <v>703</v>
      </c>
      <c r="J73" s="79">
        <v>0</v>
      </c>
      <c r="K73" s="80">
        <v>0</v>
      </c>
      <c r="L73" s="80">
        <v>0</v>
      </c>
      <c r="M73" s="81">
        <v>0</v>
      </c>
      <c r="N73" s="82">
        <v>0</v>
      </c>
      <c r="O73" s="83">
        <v>0</v>
      </c>
      <c r="P73" s="83">
        <v>0</v>
      </c>
      <c r="Q73" s="84">
        <v>1</v>
      </c>
      <c r="R73" s="85">
        <v>0</v>
      </c>
      <c r="S73" s="80">
        <v>0</v>
      </c>
      <c r="T73" s="80">
        <v>0</v>
      </c>
      <c r="U73" s="80">
        <v>0</v>
      </c>
      <c r="V73" s="80">
        <v>0</v>
      </c>
      <c r="W73" s="81">
        <v>0</v>
      </c>
      <c r="X73" s="82">
        <v>0</v>
      </c>
      <c r="Y73" s="86">
        <v>0</v>
      </c>
      <c r="Z73" s="87">
        <v>1</v>
      </c>
      <c r="AA73" s="166" t="s">
        <v>732</v>
      </c>
      <c r="AB73" s="167"/>
      <c r="AC73" s="71"/>
      <c r="AD73" s="72"/>
      <c r="AE73" s="72"/>
      <c r="AF73" s="72"/>
      <c r="AG73" s="73"/>
      <c r="AH73" s="74"/>
      <c r="AI73" s="75"/>
    </row>
    <row r="74" spans="1:35" s="45" customFormat="1" ht="15.75" hidden="1" x14ac:dyDescent="0.25">
      <c r="A74" s="78">
        <v>72</v>
      </c>
      <c r="B74" s="78" t="s">
        <v>272</v>
      </c>
      <c r="C74" s="78" t="s">
        <v>3222</v>
      </c>
      <c r="D74" s="78" t="s">
        <v>684</v>
      </c>
      <c r="E74" s="78" t="s">
        <v>105</v>
      </c>
      <c r="F74" s="78">
        <v>1</v>
      </c>
      <c r="G74" s="78">
        <v>1.2</v>
      </c>
      <c r="H74" s="78" t="s">
        <v>731</v>
      </c>
      <c r="I74" s="78">
        <v>736</v>
      </c>
      <c r="J74" s="79">
        <v>0</v>
      </c>
      <c r="K74" s="80">
        <v>0</v>
      </c>
      <c r="L74" s="80">
        <v>0</v>
      </c>
      <c r="M74" s="81">
        <v>0</v>
      </c>
      <c r="N74" s="82">
        <v>0</v>
      </c>
      <c r="O74" s="83">
        <v>0</v>
      </c>
      <c r="P74" s="83">
        <v>0</v>
      </c>
      <c r="Q74" s="84">
        <v>0</v>
      </c>
      <c r="R74" s="85">
        <v>0</v>
      </c>
      <c r="S74" s="80">
        <v>0</v>
      </c>
      <c r="T74" s="80">
        <v>0</v>
      </c>
      <c r="U74" s="80">
        <v>0</v>
      </c>
      <c r="V74" s="80">
        <v>0</v>
      </c>
      <c r="W74" s="81">
        <v>0</v>
      </c>
      <c r="X74" s="82">
        <v>0</v>
      </c>
      <c r="Y74" s="86">
        <v>0</v>
      </c>
      <c r="Z74" s="87">
        <v>0</v>
      </c>
      <c r="AA74" s="166" t="s">
        <v>100</v>
      </c>
      <c r="AB74" s="167"/>
      <c r="AC74" s="71"/>
      <c r="AD74" s="72"/>
      <c r="AE74" s="72"/>
      <c r="AF74" s="72"/>
      <c r="AG74" s="73"/>
      <c r="AH74" s="74"/>
      <c r="AI74" s="75"/>
    </row>
    <row r="75" spans="1:35" s="45" customFormat="1" ht="15.75" hidden="1" x14ac:dyDescent="0.25">
      <c r="A75" s="78">
        <v>73</v>
      </c>
      <c r="B75" s="78" t="s">
        <v>272</v>
      </c>
      <c r="C75" s="78" t="s">
        <v>3222</v>
      </c>
      <c r="D75" s="78" t="s">
        <v>684</v>
      </c>
      <c r="E75" s="78" t="s">
        <v>105</v>
      </c>
      <c r="F75" s="78">
        <v>1</v>
      </c>
      <c r="G75" s="78">
        <v>1.2</v>
      </c>
      <c r="H75" s="78" t="s">
        <v>731</v>
      </c>
      <c r="I75" s="78">
        <v>737</v>
      </c>
      <c r="J75" s="79">
        <v>0</v>
      </c>
      <c r="K75" s="80">
        <v>0</v>
      </c>
      <c r="L75" s="80">
        <v>0</v>
      </c>
      <c r="M75" s="81">
        <v>0</v>
      </c>
      <c r="N75" s="82">
        <v>0</v>
      </c>
      <c r="O75" s="83">
        <v>0</v>
      </c>
      <c r="P75" s="83">
        <v>1</v>
      </c>
      <c r="Q75" s="84">
        <v>0</v>
      </c>
      <c r="R75" s="85">
        <v>0</v>
      </c>
      <c r="S75" s="80">
        <v>0</v>
      </c>
      <c r="T75" s="80">
        <v>0</v>
      </c>
      <c r="U75" s="80">
        <v>0</v>
      </c>
      <c r="V75" s="80">
        <v>0</v>
      </c>
      <c r="W75" s="81">
        <v>0</v>
      </c>
      <c r="X75" s="82">
        <v>0</v>
      </c>
      <c r="Y75" s="86">
        <v>0</v>
      </c>
      <c r="Z75" s="87">
        <v>1</v>
      </c>
      <c r="AA75" s="166" t="s">
        <v>733</v>
      </c>
      <c r="AB75" s="167"/>
      <c r="AC75" s="71"/>
      <c r="AD75" s="72"/>
      <c r="AE75" s="72"/>
      <c r="AF75" s="72"/>
      <c r="AG75" s="73"/>
      <c r="AH75" s="74"/>
      <c r="AI75" s="75"/>
    </row>
    <row r="76" spans="1:35" s="45" customFormat="1" ht="15.75" hidden="1" x14ac:dyDescent="0.25">
      <c r="A76" s="78">
        <v>74</v>
      </c>
      <c r="B76" s="78" t="s">
        <v>272</v>
      </c>
      <c r="C76" s="78" t="s">
        <v>3222</v>
      </c>
      <c r="D76" s="78" t="s">
        <v>684</v>
      </c>
      <c r="E76" s="78" t="s">
        <v>105</v>
      </c>
      <c r="F76" s="78">
        <v>1</v>
      </c>
      <c r="G76" s="78">
        <v>1.2</v>
      </c>
      <c r="H76" s="78" t="s">
        <v>734</v>
      </c>
      <c r="I76" s="78">
        <v>536</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t="s">
        <v>100</v>
      </c>
      <c r="AB76" s="167"/>
      <c r="AC76" s="71"/>
      <c r="AD76" s="72"/>
      <c r="AE76" s="72"/>
      <c r="AF76" s="72"/>
      <c r="AG76" s="73"/>
      <c r="AH76" s="74"/>
      <c r="AI76" s="75"/>
    </row>
    <row r="77" spans="1:35" s="45" customFormat="1" ht="15.75" hidden="1" x14ac:dyDescent="0.25">
      <c r="A77" s="78">
        <v>75</v>
      </c>
      <c r="B77" s="78" t="s">
        <v>272</v>
      </c>
      <c r="C77" s="78" t="s">
        <v>3222</v>
      </c>
      <c r="D77" s="78" t="s">
        <v>684</v>
      </c>
      <c r="E77" s="78" t="s">
        <v>105</v>
      </c>
      <c r="F77" s="78">
        <v>1</v>
      </c>
      <c r="G77" s="78">
        <v>1.2</v>
      </c>
      <c r="H77" s="78" t="s">
        <v>734</v>
      </c>
      <c r="I77" s="78">
        <v>582</v>
      </c>
      <c r="J77" s="79">
        <v>0</v>
      </c>
      <c r="K77" s="80">
        <v>0</v>
      </c>
      <c r="L77" s="80">
        <v>0</v>
      </c>
      <c r="M77" s="81">
        <v>0</v>
      </c>
      <c r="N77" s="82">
        <v>0</v>
      </c>
      <c r="O77" s="83">
        <v>0</v>
      </c>
      <c r="P77" s="83">
        <v>0</v>
      </c>
      <c r="Q77" s="84">
        <v>0</v>
      </c>
      <c r="R77" s="85">
        <v>0</v>
      </c>
      <c r="S77" s="80">
        <v>0</v>
      </c>
      <c r="T77" s="80">
        <v>0</v>
      </c>
      <c r="U77" s="80">
        <v>0</v>
      </c>
      <c r="V77" s="80">
        <v>0</v>
      </c>
      <c r="W77" s="81">
        <v>0</v>
      </c>
      <c r="X77" s="82">
        <v>0</v>
      </c>
      <c r="Y77" s="86">
        <v>0</v>
      </c>
      <c r="Z77" s="87">
        <v>0</v>
      </c>
      <c r="AA77" s="166" t="s">
        <v>100</v>
      </c>
      <c r="AB77" s="167"/>
      <c r="AC77" s="71"/>
      <c r="AD77" s="72"/>
      <c r="AE77" s="72"/>
      <c r="AF77" s="72"/>
      <c r="AG77" s="73"/>
      <c r="AH77" s="74"/>
      <c r="AI77" s="75"/>
    </row>
    <row r="78" spans="1:35" s="45" customFormat="1" ht="31.5" hidden="1" x14ac:dyDescent="0.25">
      <c r="A78" s="78">
        <v>76</v>
      </c>
      <c r="B78" s="78" t="s">
        <v>272</v>
      </c>
      <c r="C78" s="78" t="s">
        <v>3222</v>
      </c>
      <c r="D78" s="78" t="s">
        <v>684</v>
      </c>
      <c r="E78" s="78" t="s">
        <v>105</v>
      </c>
      <c r="F78" s="78">
        <v>1</v>
      </c>
      <c r="G78" s="78">
        <v>1.2</v>
      </c>
      <c r="H78" s="78" t="s">
        <v>735</v>
      </c>
      <c r="I78" s="78">
        <v>584</v>
      </c>
      <c r="J78" s="79">
        <v>0</v>
      </c>
      <c r="K78" s="80">
        <v>0</v>
      </c>
      <c r="L78" s="80">
        <v>0</v>
      </c>
      <c r="M78" s="81">
        <v>0</v>
      </c>
      <c r="N78" s="82">
        <v>0</v>
      </c>
      <c r="O78" s="83">
        <v>0</v>
      </c>
      <c r="P78" s="83">
        <v>0</v>
      </c>
      <c r="Q78" s="84">
        <v>0</v>
      </c>
      <c r="R78" s="85">
        <v>0</v>
      </c>
      <c r="S78" s="80">
        <v>0</v>
      </c>
      <c r="T78" s="80">
        <v>0</v>
      </c>
      <c r="U78" s="80">
        <v>1</v>
      </c>
      <c r="V78" s="80">
        <v>0</v>
      </c>
      <c r="W78" s="81">
        <v>0</v>
      </c>
      <c r="X78" s="82">
        <v>0</v>
      </c>
      <c r="Y78" s="86">
        <v>0</v>
      </c>
      <c r="Z78" s="87">
        <v>1</v>
      </c>
      <c r="AA78" s="166" t="s">
        <v>736</v>
      </c>
      <c r="AB78" s="167"/>
      <c r="AC78" s="71"/>
      <c r="AD78" s="72"/>
      <c r="AE78" s="72"/>
      <c r="AF78" s="72"/>
      <c r="AG78" s="73"/>
      <c r="AH78" s="74"/>
      <c r="AI78" s="75"/>
    </row>
    <row r="79" spans="1:35" s="45" customFormat="1" ht="78.75" hidden="1" x14ac:dyDescent="0.25">
      <c r="A79" s="78">
        <v>77</v>
      </c>
      <c r="B79" s="78" t="s">
        <v>272</v>
      </c>
      <c r="C79" s="78" t="s">
        <v>3222</v>
      </c>
      <c r="D79" s="78" t="s">
        <v>684</v>
      </c>
      <c r="E79" s="78" t="s">
        <v>105</v>
      </c>
      <c r="F79" s="78">
        <v>1</v>
      </c>
      <c r="G79" s="78">
        <v>1.2</v>
      </c>
      <c r="H79" s="78" t="s">
        <v>735</v>
      </c>
      <c r="I79" s="78">
        <v>633</v>
      </c>
      <c r="J79" s="79">
        <v>1</v>
      </c>
      <c r="K79" s="80">
        <v>0</v>
      </c>
      <c r="L79" s="80">
        <v>0</v>
      </c>
      <c r="M79" s="81">
        <v>0</v>
      </c>
      <c r="N79" s="82">
        <v>0</v>
      </c>
      <c r="O79" s="83">
        <v>0</v>
      </c>
      <c r="P79" s="83">
        <v>0</v>
      </c>
      <c r="Q79" s="84">
        <v>0</v>
      </c>
      <c r="R79" s="85">
        <v>0</v>
      </c>
      <c r="S79" s="80">
        <v>0</v>
      </c>
      <c r="T79" s="80">
        <v>0</v>
      </c>
      <c r="U79" s="80">
        <v>0</v>
      </c>
      <c r="V79" s="80">
        <v>1</v>
      </c>
      <c r="W79" s="81">
        <v>0</v>
      </c>
      <c r="X79" s="82">
        <v>0</v>
      </c>
      <c r="Y79" s="86">
        <v>0</v>
      </c>
      <c r="Z79" s="87">
        <v>1</v>
      </c>
      <c r="AA79" s="166" t="s">
        <v>737</v>
      </c>
      <c r="AB79" s="167"/>
      <c r="AC79" s="71"/>
      <c r="AD79" s="72"/>
      <c r="AE79" s="72"/>
      <c r="AF79" s="72"/>
      <c r="AG79" s="73"/>
      <c r="AH79" s="74"/>
      <c r="AI79" s="75"/>
    </row>
    <row r="80" spans="1:35" s="45" customFormat="1" ht="15.75" hidden="1" x14ac:dyDescent="0.25">
      <c r="A80" s="78">
        <v>78</v>
      </c>
      <c r="B80" s="78" t="s">
        <v>272</v>
      </c>
      <c r="C80" s="78" t="s">
        <v>3222</v>
      </c>
      <c r="D80" s="78" t="s">
        <v>684</v>
      </c>
      <c r="E80" s="78" t="s">
        <v>105</v>
      </c>
      <c r="F80" s="78">
        <v>1</v>
      </c>
      <c r="G80" s="78">
        <v>1.2</v>
      </c>
      <c r="H80" s="78" t="s">
        <v>735</v>
      </c>
      <c r="I80" s="78">
        <v>666</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t="s">
        <v>100</v>
      </c>
      <c r="AB80" s="167"/>
      <c r="AC80" s="71"/>
      <c r="AD80" s="72"/>
      <c r="AE80" s="72"/>
      <c r="AF80" s="72"/>
      <c r="AG80" s="73"/>
      <c r="AH80" s="74"/>
      <c r="AI80" s="75"/>
    </row>
    <row r="81" spans="1:35" s="45" customFormat="1" ht="15.75" hidden="1" x14ac:dyDescent="0.25">
      <c r="A81" s="78">
        <v>79</v>
      </c>
      <c r="B81" s="78" t="s">
        <v>272</v>
      </c>
      <c r="C81" s="78" t="s">
        <v>3222</v>
      </c>
      <c r="D81" s="78" t="s">
        <v>684</v>
      </c>
      <c r="E81" s="78" t="s">
        <v>105</v>
      </c>
      <c r="F81" s="78">
        <v>1</v>
      </c>
      <c r="G81" s="78">
        <v>1.2</v>
      </c>
      <c r="H81" s="78" t="s">
        <v>735</v>
      </c>
      <c r="I81" s="78">
        <v>705</v>
      </c>
      <c r="J81" s="79">
        <v>0</v>
      </c>
      <c r="K81" s="80">
        <v>0</v>
      </c>
      <c r="L81" s="80">
        <v>0</v>
      </c>
      <c r="M81" s="81">
        <v>0</v>
      </c>
      <c r="N81" s="82">
        <v>0</v>
      </c>
      <c r="O81" s="83">
        <v>0</v>
      </c>
      <c r="P81" s="83">
        <v>0</v>
      </c>
      <c r="Q81" s="84">
        <v>0</v>
      </c>
      <c r="R81" s="85">
        <v>0</v>
      </c>
      <c r="S81" s="80">
        <v>0</v>
      </c>
      <c r="T81" s="80">
        <v>0</v>
      </c>
      <c r="U81" s="80">
        <v>0</v>
      </c>
      <c r="V81" s="80">
        <v>0</v>
      </c>
      <c r="W81" s="81">
        <v>0</v>
      </c>
      <c r="X81" s="82">
        <v>0</v>
      </c>
      <c r="Y81" s="86">
        <v>0</v>
      </c>
      <c r="Z81" s="87">
        <v>0</v>
      </c>
      <c r="AA81" s="166" t="s">
        <v>100</v>
      </c>
      <c r="AB81" s="167"/>
      <c r="AC81" s="71"/>
      <c r="AD81" s="72"/>
      <c r="AE81" s="72"/>
      <c r="AF81" s="72"/>
      <c r="AG81" s="73"/>
      <c r="AH81" s="74"/>
      <c r="AI81" s="75"/>
    </row>
    <row r="82" spans="1:35" s="45" customFormat="1" ht="31.5" hidden="1" x14ac:dyDescent="0.25">
      <c r="A82" s="78">
        <v>80</v>
      </c>
      <c r="B82" s="78" t="s">
        <v>272</v>
      </c>
      <c r="C82" s="78" t="s">
        <v>3222</v>
      </c>
      <c r="D82" s="78" t="s">
        <v>684</v>
      </c>
      <c r="E82" s="78" t="s">
        <v>105</v>
      </c>
      <c r="F82" s="78">
        <v>1</v>
      </c>
      <c r="G82" s="78">
        <v>1.2</v>
      </c>
      <c r="H82" s="78" t="s">
        <v>735</v>
      </c>
      <c r="I82" s="78">
        <v>740</v>
      </c>
      <c r="J82" s="79">
        <v>0</v>
      </c>
      <c r="K82" s="80">
        <v>0</v>
      </c>
      <c r="L82" s="80">
        <v>0</v>
      </c>
      <c r="M82" s="81">
        <v>0</v>
      </c>
      <c r="N82" s="82">
        <v>0</v>
      </c>
      <c r="O82" s="83">
        <v>0</v>
      </c>
      <c r="P82" s="83">
        <v>0</v>
      </c>
      <c r="Q82" s="84">
        <v>0</v>
      </c>
      <c r="R82" s="85">
        <v>0</v>
      </c>
      <c r="S82" s="80">
        <v>0</v>
      </c>
      <c r="T82" s="80">
        <v>0</v>
      </c>
      <c r="U82" s="80">
        <v>1</v>
      </c>
      <c r="V82" s="80">
        <v>0</v>
      </c>
      <c r="W82" s="81">
        <v>0</v>
      </c>
      <c r="X82" s="82">
        <v>0</v>
      </c>
      <c r="Y82" s="86">
        <v>0</v>
      </c>
      <c r="Z82" s="87">
        <v>1</v>
      </c>
      <c r="AA82" s="166" t="s">
        <v>738</v>
      </c>
      <c r="AB82" s="167"/>
      <c r="AC82" s="71"/>
      <c r="AD82" s="72"/>
      <c r="AE82" s="72"/>
      <c r="AF82" s="72"/>
      <c r="AG82" s="73"/>
      <c r="AH82" s="74"/>
      <c r="AI82" s="75"/>
    </row>
    <row r="83" spans="1:35" s="45" customFormat="1" ht="15.75" hidden="1" x14ac:dyDescent="0.25">
      <c r="A83" s="78">
        <v>81</v>
      </c>
      <c r="B83" s="78" t="s">
        <v>272</v>
      </c>
      <c r="C83" s="78" t="s">
        <v>3222</v>
      </c>
      <c r="D83" s="78" t="s">
        <v>684</v>
      </c>
      <c r="E83" s="78" t="s">
        <v>105</v>
      </c>
      <c r="F83" s="78">
        <v>1</v>
      </c>
      <c r="G83" s="78">
        <v>1.2</v>
      </c>
      <c r="H83" s="78" t="s">
        <v>739</v>
      </c>
      <c r="I83" s="78">
        <v>528</v>
      </c>
      <c r="J83" s="79">
        <v>0</v>
      </c>
      <c r="K83" s="80">
        <v>0</v>
      </c>
      <c r="L83" s="80">
        <v>0</v>
      </c>
      <c r="M83" s="81">
        <v>0</v>
      </c>
      <c r="N83" s="82">
        <v>0</v>
      </c>
      <c r="O83" s="83">
        <v>0</v>
      </c>
      <c r="P83" s="83">
        <v>0</v>
      </c>
      <c r="Q83" s="84">
        <v>0</v>
      </c>
      <c r="R83" s="85">
        <v>0</v>
      </c>
      <c r="S83" s="80">
        <v>0</v>
      </c>
      <c r="T83" s="80">
        <v>0</v>
      </c>
      <c r="U83" s="80">
        <v>0</v>
      </c>
      <c r="V83" s="80">
        <v>0</v>
      </c>
      <c r="W83" s="81">
        <v>0</v>
      </c>
      <c r="X83" s="82">
        <v>0</v>
      </c>
      <c r="Y83" s="86">
        <v>0</v>
      </c>
      <c r="Z83" s="87">
        <v>0</v>
      </c>
      <c r="AA83" s="166" t="s">
        <v>100</v>
      </c>
      <c r="AB83" s="167"/>
      <c r="AC83" s="71"/>
      <c r="AD83" s="72"/>
      <c r="AE83" s="72"/>
      <c r="AF83" s="72"/>
      <c r="AG83" s="73"/>
      <c r="AH83" s="74"/>
      <c r="AI83" s="75"/>
    </row>
    <row r="84" spans="1:35" s="45" customFormat="1" ht="15.75" hidden="1" x14ac:dyDescent="0.25">
      <c r="A84" s="78">
        <v>82</v>
      </c>
      <c r="B84" s="78" t="s">
        <v>272</v>
      </c>
      <c r="C84" s="78" t="s">
        <v>3222</v>
      </c>
      <c r="D84" s="78" t="s">
        <v>684</v>
      </c>
      <c r="E84" s="78" t="s">
        <v>105</v>
      </c>
      <c r="F84" s="78">
        <v>1</v>
      </c>
      <c r="G84" s="78">
        <v>1.2</v>
      </c>
      <c r="H84" s="78" t="s">
        <v>739</v>
      </c>
      <c r="I84" s="78">
        <v>540</v>
      </c>
      <c r="J84" s="79">
        <v>0</v>
      </c>
      <c r="K84" s="80">
        <v>0</v>
      </c>
      <c r="L84" s="80">
        <v>0</v>
      </c>
      <c r="M84" s="81">
        <v>0</v>
      </c>
      <c r="N84" s="82">
        <v>0</v>
      </c>
      <c r="O84" s="83">
        <v>0</v>
      </c>
      <c r="P84" s="83">
        <v>0</v>
      </c>
      <c r="Q84" s="84">
        <v>0</v>
      </c>
      <c r="R84" s="85">
        <v>0</v>
      </c>
      <c r="S84" s="80">
        <v>0</v>
      </c>
      <c r="T84" s="80">
        <v>0</v>
      </c>
      <c r="U84" s="80">
        <v>0</v>
      </c>
      <c r="V84" s="80">
        <v>0</v>
      </c>
      <c r="W84" s="81">
        <v>0</v>
      </c>
      <c r="X84" s="82">
        <v>0</v>
      </c>
      <c r="Y84" s="86">
        <v>0</v>
      </c>
      <c r="Z84" s="87">
        <v>0</v>
      </c>
      <c r="AA84" s="166" t="s">
        <v>100</v>
      </c>
      <c r="AB84" s="167"/>
      <c r="AC84" s="71"/>
      <c r="AD84" s="72"/>
      <c r="AE84" s="72"/>
      <c r="AF84" s="72"/>
      <c r="AG84" s="73"/>
      <c r="AH84" s="74"/>
      <c r="AI84" s="75"/>
    </row>
    <row r="85" spans="1:35" s="45" customFormat="1" ht="63" hidden="1" x14ac:dyDescent="0.25">
      <c r="A85" s="78">
        <v>83</v>
      </c>
      <c r="B85" s="78" t="s">
        <v>272</v>
      </c>
      <c r="C85" s="78" t="s">
        <v>3222</v>
      </c>
      <c r="D85" s="78" t="s">
        <v>684</v>
      </c>
      <c r="E85" s="78" t="s">
        <v>105</v>
      </c>
      <c r="F85" s="78">
        <v>1</v>
      </c>
      <c r="G85" s="78">
        <v>1.2</v>
      </c>
      <c r="H85" s="78" t="s">
        <v>739</v>
      </c>
      <c r="I85" s="78">
        <v>641</v>
      </c>
      <c r="J85" s="79">
        <v>0</v>
      </c>
      <c r="K85" s="80">
        <v>0</v>
      </c>
      <c r="L85" s="80">
        <v>0</v>
      </c>
      <c r="M85" s="81">
        <v>0</v>
      </c>
      <c r="N85" s="82">
        <v>1</v>
      </c>
      <c r="O85" s="83">
        <v>0</v>
      </c>
      <c r="P85" s="83">
        <v>0</v>
      </c>
      <c r="Q85" s="84">
        <v>0</v>
      </c>
      <c r="R85" s="85">
        <v>1</v>
      </c>
      <c r="S85" s="80">
        <v>0</v>
      </c>
      <c r="T85" s="80">
        <v>0</v>
      </c>
      <c r="U85" s="80">
        <v>0</v>
      </c>
      <c r="V85" s="80">
        <v>0</v>
      </c>
      <c r="W85" s="81">
        <v>0</v>
      </c>
      <c r="X85" s="82">
        <v>0</v>
      </c>
      <c r="Y85" s="86">
        <v>0</v>
      </c>
      <c r="Z85" s="87">
        <v>1</v>
      </c>
      <c r="AA85" s="166" t="s">
        <v>740</v>
      </c>
      <c r="AB85" s="167"/>
      <c r="AC85" s="71"/>
      <c r="AD85" s="72"/>
      <c r="AE85" s="72"/>
      <c r="AF85" s="72"/>
      <c r="AG85" s="73"/>
      <c r="AH85" s="74"/>
      <c r="AI85" s="75"/>
    </row>
    <row r="86" spans="1:35" s="45" customFormat="1" ht="63" hidden="1" x14ac:dyDescent="0.25">
      <c r="A86" s="78">
        <v>84</v>
      </c>
      <c r="B86" s="78" t="s">
        <v>272</v>
      </c>
      <c r="C86" s="78" t="s">
        <v>3222</v>
      </c>
      <c r="D86" s="78" t="s">
        <v>684</v>
      </c>
      <c r="E86" s="78" t="s">
        <v>105</v>
      </c>
      <c r="F86" s="78">
        <v>1</v>
      </c>
      <c r="G86" s="78">
        <v>1.2</v>
      </c>
      <c r="H86" s="78" t="s">
        <v>741</v>
      </c>
      <c r="I86" s="78">
        <v>532</v>
      </c>
      <c r="J86" s="79">
        <v>0</v>
      </c>
      <c r="K86" s="80">
        <v>0</v>
      </c>
      <c r="L86" s="80">
        <v>0</v>
      </c>
      <c r="M86" s="81">
        <v>0</v>
      </c>
      <c r="N86" s="82">
        <v>1</v>
      </c>
      <c r="O86" s="83">
        <v>0</v>
      </c>
      <c r="P86" s="83">
        <v>0</v>
      </c>
      <c r="Q86" s="84">
        <v>0</v>
      </c>
      <c r="R86" s="85">
        <v>0</v>
      </c>
      <c r="S86" s="80">
        <v>0</v>
      </c>
      <c r="T86" s="80">
        <v>0</v>
      </c>
      <c r="U86" s="80">
        <v>0</v>
      </c>
      <c r="V86" s="80">
        <v>0</v>
      </c>
      <c r="W86" s="81">
        <v>0</v>
      </c>
      <c r="X86" s="82">
        <v>0</v>
      </c>
      <c r="Y86" s="86">
        <v>0</v>
      </c>
      <c r="Z86" s="87">
        <v>1</v>
      </c>
      <c r="AA86" s="166" t="s">
        <v>742</v>
      </c>
      <c r="AB86" s="167"/>
      <c r="AC86" s="71"/>
      <c r="AD86" s="72"/>
      <c r="AE86" s="72"/>
      <c r="AF86" s="72"/>
      <c r="AG86" s="73"/>
      <c r="AH86" s="74"/>
      <c r="AI86" s="75"/>
    </row>
    <row r="87" spans="1:35" s="45" customFormat="1" ht="15.75" hidden="1" x14ac:dyDescent="0.25">
      <c r="A87" s="78">
        <v>85</v>
      </c>
      <c r="B87" s="78" t="s">
        <v>272</v>
      </c>
      <c r="C87" s="78" t="s">
        <v>3222</v>
      </c>
      <c r="D87" s="78" t="s">
        <v>684</v>
      </c>
      <c r="E87" s="78" t="s">
        <v>105</v>
      </c>
      <c r="F87" s="78">
        <v>1</v>
      </c>
      <c r="G87" s="78">
        <v>1.2</v>
      </c>
      <c r="H87" s="78" t="s">
        <v>741</v>
      </c>
      <c r="I87" s="78">
        <v>541</v>
      </c>
      <c r="J87" s="79">
        <v>0</v>
      </c>
      <c r="K87" s="80">
        <v>0</v>
      </c>
      <c r="L87" s="80">
        <v>0</v>
      </c>
      <c r="M87" s="81">
        <v>0</v>
      </c>
      <c r="N87" s="82">
        <v>0</v>
      </c>
      <c r="O87" s="83">
        <v>0</v>
      </c>
      <c r="P87" s="83">
        <v>0</v>
      </c>
      <c r="Q87" s="84">
        <v>0</v>
      </c>
      <c r="R87" s="85">
        <v>0</v>
      </c>
      <c r="S87" s="80">
        <v>0</v>
      </c>
      <c r="T87" s="80">
        <v>0</v>
      </c>
      <c r="U87" s="80">
        <v>0</v>
      </c>
      <c r="V87" s="80">
        <v>0</v>
      </c>
      <c r="W87" s="81">
        <v>0</v>
      </c>
      <c r="X87" s="82">
        <v>0</v>
      </c>
      <c r="Y87" s="86">
        <v>0</v>
      </c>
      <c r="Z87" s="87">
        <v>0</v>
      </c>
      <c r="AA87" s="166" t="s">
        <v>100</v>
      </c>
      <c r="AB87" s="167"/>
      <c r="AC87" s="71"/>
      <c r="AD87" s="72"/>
      <c r="AE87" s="72"/>
      <c r="AF87" s="72"/>
      <c r="AG87" s="73"/>
      <c r="AH87" s="74"/>
      <c r="AI87" s="75"/>
    </row>
    <row r="88" spans="1:35" s="45" customFormat="1" ht="78.75" hidden="1" x14ac:dyDescent="0.25">
      <c r="A88" s="78">
        <v>86</v>
      </c>
      <c r="B88" s="78" t="s">
        <v>272</v>
      </c>
      <c r="C88" s="78" t="s">
        <v>3222</v>
      </c>
      <c r="D88" s="78" t="s">
        <v>684</v>
      </c>
      <c r="E88" s="78" t="s">
        <v>105</v>
      </c>
      <c r="F88" s="78">
        <v>1</v>
      </c>
      <c r="G88" s="78">
        <v>1.2</v>
      </c>
      <c r="H88" s="78" t="s">
        <v>743</v>
      </c>
      <c r="I88" s="78">
        <v>581</v>
      </c>
      <c r="J88" s="79">
        <v>1</v>
      </c>
      <c r="K88" s="80">
        <v>0</v>
      </c>
      <c r="L88" s="80">
        <v>0</v>
      </c>
      <c r="M88" s="81">
        <v>0</v>
      </c>
      <c r="N88" s="82">
        <v>0</v>
      </c>
      <c r="O88" s="83">
        <v>0</v>
      </c>
      <c r="P88" s="83">
        <v>0</v>
      </c>
      <c r="Q88" s="84">
        <v>0</v>
      </c>
      <c r="R88" s="85">
        <v>0</v>
      </c>
      <c r="S88" s="80">
        <v>0</v>
      </c>
      <c r="T88" s="80">
        <v>0</v>
      </c>
      <c r="U88" s="80">
        <v>1</v>
      </c>
      <c r="V88" s="80">
        <v>0</v>
      </c>
      <c r="W88" s="81">
        <v>0</v>
      </c>
      <c r="X88" s="82">
        <v>0</v>
      </c>
      <c r="Y88" s="86">
        <v>0</v>
      </c>
      <c r="Z88" s="87">
        <v>1</v>
      </c>
      <c r="AA88" s="166" t="s">
        <v>744</v>
      </c>
      <c r="AB88" s="167"/>
      <c r="AC88" s="71"/>
      <c r="AD88" s="72"/>
      <c r="AE88" s="72"/>
      <c r="AF88" s="72"/>
      <c r="AG88" s="73"/>
      <c r="AH88" s="74"/>
      <c r="AI88" s="75"/>
    </row>
    <row r="89" spans="1:35" s="45" customFormat="1" ht="15.75" hidden="1" x14ac:dyDescent="0.25">
      <c r="A89" s="78">
        <v>87</v>
      </c>
      <c r="B89" s="78" t="s">
        <v>272</v>
      </c>
      <c r="C89" s="78" t="s">
        <v>3222</v>
      </c>
      <c r="D89" s="78" t="s">
        <v>684</v>
      </c>
      <c r="E89" s="78" t="s">
        <v>105</v>
      </c>
      <c r="F89" s="78">
        <v>1</v>
      </c>
      <c r="G89" s="78">
        <v>1.2</v>
      </c>
      <c r="H89" s="78" t="s">
        <v>743</v>
      </c>
      <c r="I89" s="78">
        <v>583</v>
      </c>
      <c r="J89" s="79">
        <v>0</v>
      </c>
      <c r="K89" s="80">
        <v>0</v>
      </c>
      <c r="L89" s="80">
        <v>0</v>
      </c>
      <c r="M89" s="81">
        <v>0</v>
      </c>
      <c r="N89" s="82">
        <v>0</v>
      </c>
      <c r="O89" s="83">
        <v>0</v>
      </c>
      <c r="P89" s="83">
        <v>0</v>
      </c>
      <c r="Q89" s="84">
        <v>0</v>
      </c>
      <c r="R89" s="85">
        <v>0</v>
      </c>
      <c r="S89" s="80">
        <v>0</v>
      </c>
      <c r="T89" s="80">
        <v>0</v>
      </c>
      <c r="U89" s="80">
        <v>0</v>
      </c>
      <c r="V89" s="80">
        <v>0</v>
      </c>
      <c r="W89" s="81">
        <v>0</v>
      </c>
      <c r="X89" s="82">
        <v>0</v>
      </c>
      <c r="Y89" s="86">
        <v>0</v>
      </c>
      <c r="Z89" s="87">
        <v>0</v>
      </c>
      <c r="AA89" s="166" t="s">
        <v>100</v>
      </c>
      <c r="AB89" s="167"/>
      <c r="AC89" s="71"/>
      <c r="AD89" s="72"/>
      <c r="AE89" s="72"/>
      <c r="AF89" s="72"/>
      <c r="AG89" s="73"/>
      <c r="AH89" s="74"/>
      <c r="AI89" s="75"/>
    </row>
    <row r="90" spans="1:35" s="45" customFormat="1" ht="31.5" hidden="1" x14ac:dyDescent="0.25">
      <c r="A90" s="78">
        <v>88</v>
      </c>
      <c r="B90" s="78" t="s">
        <v>272</v>
      </c>
      <c r="C90" s="78" t="s">
        <v>3222</v>
      </c>
      <c r="D90" s="78" t="s">
        <v>684</v>
      </c>
      <c r="E90" s="78" t="s">
        <v>105</v>
      </c>
      <c r="F90" s="78">
        <v>1</v>
      </c>
      <c r="G90" s="78">
        <v>1.2</v>
      </c>
      <c r="H90" s="78" t="s">
        <v>743</v>
      </c>
      <c r="I90" s="78">
        <v>630</v>
      </c>
      <c r="J90" s="79">
        <v>0</v>
      </c>
      <c r="K90" s="80">
        <v>0</v>
      </c>
      <c r="L90" s="80">
        <v>0</v>
      </c>
      <c r="M90" s="81">
        <v>0</v>
      </c>
      <c r="N90" s="82">
        <v>1</v>
      </c>
      <c r="O90" s="83">
        <v>0</v>
      </c>
      <c r="P90" s="83">
        <v>0</v>
      </c>
      <c r="Q90" s="84">
        <v>0</v>
      </c>
      <c r="R90" s="85">
        <v>0</v>
      </c>
      <c r="S90" s="80">
        <v>0</v>
      </c>
      <c r="T90" s="80">
        <v>0</v>
      </c>
      <c r="U90" s="80">
        <v>0</v>
      </c>
      <c r="V90" s="80">
        <v>0</v>
      </c>
      <c r="W90" s="81">
        <v>0</v>
      </c>
      <c r="X90" s="82">
        <v>0</v>
      </c>
      <c r="Y90" s="86">
        <v>0</v>
      </c>
      <c r="Z90" s="87">
        <v>1</v>
      </c>
      <c r="AA90" s="166" t="s">
        <v>745</v>
      </c>
      <c r="AB90" s="167"/>
      <c r="AC90" s="71"/>
      <c r="AD90" s="72"/>
      <c r="AE90" s="72"/>
      <c r="AF90" s="72"/>
      <c r="AG90" s="73"/>
      <c r="AH90" s="74"/>
      <c r="AI90" s="75"/>
    </row>
    <row r="91" spans="1:35" s="45" customFormat="1" ht="15.75" hidden="1" x14ac:dyDescent="0.25">
      <c r="A91" s="78">
        <v>89</v>
      </c>
      <c r="B91" s="78" t="s">
        <v>272</v>
      </c>
      <c r="C91" s="78" t="s">
        <v>3222</v>
      </c>
      <c r="D91" s="78" t="s">
        <v>684</v>
      </c>
      <c r="E91" s="78" t="s">
        <v>105</v>
      </c>
      <c r="F91" s="78">
        <v>1</v>
      </c>
      <c r="G91" s="78">
        <v>1.2</v>
      </c>
      <c r="H91" s="78" t="s">
        <v>743</v>
      </c>
      <c r="I91" s="78">
        <v>702</v>
      </c>
      <c r="J91" s="79">
        <v>0</v>
      </c>
      <c r="K91" s="80">
        <v>0</v>
      </c>
      <c r="L91" s="80">
        <v>0</v>
      </c>
      <c r="M91" s="81">
        <v>0</v>
      </c>
      <c r="N91" s="82">
        <v>0</v>
      </c>
      <c r="O91" s="83">
        <v>0</v>
      </c>
      <c r="P91" s="83">
        <v>0</v>
      </c>
      <c r="Q91" s="84">
        <v>0</v>
      </c>
      <c r="R91" s="85">
        <v>0</v>
      </c>
      <c r="S91" s="80">
        <v>0</v>
      </c>
      <c r="T91" s="80">
        <v>0</v>
      </c>
      <c r="U91" s="80">
        <v>0</v>
      </c>
      <c r="V91" s="80">
        <v>0</v>
      </c>
      <c r="W91" s="81">
        <v>0</v>
      </c>
      <c r="X91" s="82">
        <v>0</v>
      </c>
      <c r="Y91" s="86">
        <v>0</v>
      </c>
      <c r="Z91" s="87">
        <v>0</v>
      </c>
      <c r="AA91" s="166" t="s">
        <v>100</v>
      </c>
      <c r="AB91" s="167"/>
      <c r="AC91" s="71"/>
      <c r="AD91" s="72"/>
      <c r="AE91" s="72"/>
      <c r="AF91" s="72"/>
      <c r="AG91" s="73"/>
      <c r="AH91" s="74"/>
      <c r="AI91" s="75"/>
    </row>
    <row r="92" spans="1:35" s="45" customFormat="1" ht="47.25" hidden="1" x14ac:dyDescent="0.25">
      <c r="A92" s="78">
        <v>90</v>
      </c>
      <c r="B92" s="78" t="s">
        <v>272</v>
      </c>
      <c r="C92" s="78" t="s">
        <v>3222</v>
      </c>
      <c r="D92" s="78" t="s">
        <v>684</v>
      </c>
      <c r="E92" s="78" t="s">
        <v>105</v>
      </c>
      <c r="F92" s="78">
        <v>1</v>
      </c>
      <c r="G92" s="78">
        <v>1.2</v>
      </c>
      <c r="H92" s="78" t="s">
        <v>743</v>
      </c>
      <c r="I92" s="78">
        <v>704</v>
      </c>
      <c r="J92" s="79">
        <v>1</v>
      </c>
      <c r="K92" s="80">
        <v>0</v>
      </c>
      <c r="L92" s="80">
        <v>0</v>
      </c>
      <c r="M92" s="81">
        <v>0</v>
      </c>
      <c r="N92" s="82">
        <v>0</v>
      </c>
      <c r="O92" s="83">
        <v>0</v>
      </c>
      <c r="P92" s="83">
        <v>0</v>
      </c>
      <c r="Q92" s="84">
        <v>0</v>
      </c>
      <c r="R92" s="85">
        <v>0</v>
      </c>
      <c r="S92" s="80">
        <v>0</v>
      </c>
      <c r="T92" s="80">
        <v>0</v>
      </c>
      <c r="U92" s="80">
        <v>0</v>
      </c>
      <c r="V92" s="80">
        <v>0</v>
      </c>
      <c r="W92" s="81">
        <v>0</v>
      </c>
      <c r="X92" s="82">
        <v>0</v>
      </c>
      <c r="Y92" s="86">
        <v>0</v>
      </c>
      <c r="Z92" s="87">
        <v>1</v>
      </c>
      <c r="AA92" s="166" t="s">
        <v>746</v>
      </c>
      <c r="AB92" s="167"/>
      <c r="AC92" s="71"/>
      <c r="AD92" s="72"/>
      <c r="AE92" s="72"/>
      <c r="AF92" s="72"/>
      <c r="AG92" s="73"/>
      <c r="AH92" s="74"/>
      <c r="AI92" s="75"/>
    </row>
    <row r="93" spans="1:35" s="45" customFormat="1" ht="47.25" hidden="1" x14ac:dyDescent="0.25">
      <c r="A93" s="78">
        <v>91</v>
      </c>
      <c r="B93" s="78" t="s">
        <v>272</v>
      </c>
      <c r="C93" s="78" t="s">
        <v>3222</v>
      </c>
      <c r="D93" s="78" t="s">
        <v>684</v>
      </c>
      <c r="E93" s="78" t="s">
        <v>105</v>
      </c>
      <c r="F93" s="78">
        <v>1</v>
      </c>
      <c r="G93" s="78">
        <v>1.2</v>
      </c>
      <c r="H93" s="78" t="s">
        <v>743</v>
      </c>
      <c r="I93" s="78">
        <v>707</v>
      </c>
      <c r="J93" s="79">
        <v>0</v>
      </c>
      <c r="K93" s="80">
        <v>0</v>
      </c>
      <c r="L93" s="80">
        <v>0</v>
      </c>
      <c r="M93" s="81">
        <v>0</v>
      </c>
      <c r="N93" s="82">
        <v>0</v>
      </c>
      <c r="O93" s="83">
        <v>0</v>
      </c>
      <c r="P93" s="83">
        <v>0</v>
      </c>
      <c r="Q93" s="84">
        <v>0</v>
      </c>
      <c r="R93" s="85">
        <v>0</v>
      </c>
      <c r="S93" s="80">
        <v>0</v>
      </c>
      <c r="T93" s="80">
        <v>0</v>
      </c>
      <c r="U93" s="80">
        <v>1</v>
      </c>
      <c r="V93" s="80">
        <v>0</v>
      </c>
      <c r="W93" s="81">
        <v>0</v>
      </c>
      <c r="X93" s="82">
        <v>0</v>
      </c>
      <c r="Y93" s="86">
        <v>0</v>
      </c>
      <c r="Z93" s="87">
        <v>1</v>
      </c>
      <c r="AA93" s="166" t="s">
        <v>747</v>
      </c>
      <c r="AB93" s="167"/>
      <c r="AC93" s="71"/>
      <c r="AD93" s="72"/>
      <c r="AE93" s="72"/>
      <c r="AF93" s="72"/>
      <c r="AG93" s="73"/>
      <c r="AH93" s="74"/>
      <c r="AI93" s="75"/>
    </row>
    <row r="94" spans="1:35" s="45" customFormat="1" ht="15.75" hidden="1" x14ac:dyDescent="0.25">
      <c r="A94" s="78">
        <v>92</v>
      </c>
      <c r="B94" s="78" t="s">
        <v>272</v>
      </c>
      <c r="C94" s="78" t="s">
        <v>3222</v>
      </c>
      <c r="D94" s="78" t="s">
        <v>684</v>
      </c>
      <c r="E94" s="78" t="s">
        <v>105</v>
      </c>
      <c r="F94" s="78">
        <v>1</v>
      </c>
      <c r="G94" s="78">
        <v>1.2</v>
      </c>
      <c r="H94" s="78" t="s">
        <v>748</v>
      </c>
      <c r="I94" s="78">
        <v>543</v>
      </c>
      <c r="J94" s="79">
        <v>0</v>
      </c>
      <c r="K94" s="80">
        <v>0</v>
      </c>
      <c r="L94" s="80">
        <v>0</v>
      </c>
      <c r="M94" s="81">
        <v>0</v>
      </c>
      <c r="N94" s="82">
        <v>0</v>
      </c>
      <c r="O94" s="83">
        <v>0</v>
      </c>
      <c r="P94" s="83">
        <v>0</v>
      </c>
      <c r="Q94" s="84">
        <v>0</v>
      </c>
      <c r="R94" s="85">
        <v>0</v>
      </c>
      <c r="S94" s="80">
        <v>0</v>
      </c>
      <c r="T94" s="80">
        <v>0</v>
      </c>
      <c r="U94" s="80">
        <v>0</v>
      </c>
      <c r="V94" s="80">
        <v>0</v>
      </c>
      <c r="W94" s="81">
        <v>0</v>
      </c>
      <c r="X94" s="82">
        <v>0</v>
      </c>
      <c r="Y94" s="86">
        <v>0</v>
      </c>
      <c r="Z94" s="87">
        <v>0</v>
      </c>
      <c r="AA94" s="166" t="s">
        <v>100</v>
      </c>
      <c r="AB94" s="167"/>
      <c r="AC94" s="71"/>
      <c r="AD94" s="72"/>
      <c r="AE94" s="72"/>
      <c r="AF94" s="72"/>
      <c r="AG94" s="73"/>
      <c r="AH94" s="74"/>
      <c r="AI94" s="75"/>
    </row>
    <row r="95" spans="1:35" s="45" customFormat="1" ht="63" hidden="1" x14ac:dyDescent="0.25">
      <c r="A95" s="78">
        <v>93</v>
      </c>
      <c r="B95" s="78" t="s">
        <v>272</v>
      </c>
      <c r="C95" s="78" t="s">
        <v>3222</v>
      </c>
      <c r="D95" s="78" t="s">
        <v>684</v>
      </c>
      <c r="E95" s="78" t="s">
        <v>105</v>
      </c>
      <c r="F95" s="78">
        <v>1</v>
      </c>
      <c r="G95" s="78">
        <v>1.2</v>
      </c>
      <c r="H95" s="78" t="s">
        <v>748</v>
      </c>
      <c r="I95" s="78">
        <v>580</v>
      </c>
      <c r="J95" s="79">
        <v>1</v>
      </c>
      <c r="K95" s="80">
        <v>0</v>
      </c>
      <c r="L95" s="80">
        <v>0</v>
      </c>
      <c r="M95" s="81">
        <v>0</v>
      </c>
      <c r="N95" s="82">
        <v>0</v>
      </c>
      <c r="O95" s="83">
        <v>0</v>
      </c>
      <c r="P95" s="83">
        <v>0</v>
      </c>
      <c r="Q95" s="84">
        <v>0</v>
      </c>
      <c r="R95" s="85">
        <v>0</v>
      </c>
      <c r="S95" s="80">
        <v>0</v>
      </c>
      <c r="T95" s="80">
        <v>0</v>
      </c>
      <c r="U95" s="80">
        <v>0</v>
      </c>
      <c r="V95" s="80">
        <v>0</v>
      </c>
      <c r="W95" s="81">
        <v>0</v>
      </c>
      <c r="X95" s="82">
        <v>0</v>
      </c>
      <c r="Y95" s="86">
        <v>0</v>
      </c>
      <c r="Z95" s="87">
        <v>1</v>
      </c>
      <c r="AA95" s="166" t="s">
        <v>749</v>
      </c>
      <c r="AB95" s="167"/>
      <c r="AC95" s="71"/>
      <c r="AD95" s="72"/>
      <c r="AE95" s="72"/>
      <c r="AF95" s="72"/>
      <c r="AG95" s="73"/>
      <c r="AH95" s="74"/>
      <c r="AI95" s="75"/>
    </row>
    <row r="96" spans="1:35" s="45" customFormat="1" ht="110.25" hidden="1" x14ac:dyDescent="0.25">
      <c r="A96" s="78">
        <v>94</v>
      </c>
      <c r="B96" s="78" t="s">
        <v>272</v>
      </c>
      <c r="C96" s="78" t="s">
        <v>3222</v>
      </c>
      <c r="D96" s="78" t="s">
        <v>684</v>
      </c>
      <c r="E96" s="78" t="s">
        <v>105</v>
      </c>
      <c r="F96" s="78">
        <v>1</v>
      </c>
      <c r="G96" s="78">
        <v>1.2</v>
      </c>
      <c r="H96" s="78" t="s">
        <v>748</v>
      </c>
      <c r="I96" s="78">
        <v>585</v>
      </c>
      <c r="J96" s="79">
        <v>1</v>
      </c>
      <c r="K96" s="80">
        <v>0</v>
      </c>
      <c r="L96" s="80">
        <v>0</v>
      </c>
      <c r="M96" s="81">
        <v>0</v>
      </c>
      <c r="N96" s="82">
        <v>0</v>
      </c>
      <c r="O96" s="83">
        <v>0</v>
      </c>
      <c r="P96" s="83">
        <v>0</v>
      </c>
      <c r="Q96" s="84">
        <v>0</v>
      </c>
      <c r="R96" s="85">
        <v>1</v>
      </c>
      <c r="S96" s="80">
        <v>0</v>
      </c>
      <c r="T96" s="80">
        <v>0</v>
      </c>
      <c r="U96" s="80">
        <v>1</v>
      </c>
      <c r="V96" s="80">
        <v>0</v>
      </c>
      <c r="W96" s="81">
        <v>0</v>
      </c>
      <c r="X96" s="82">
        <v>0</v>
      </c>
      <c r="Y96" s="86">
        <v>0</v>
      </c>
      <c r="Z96" s="87">
        <v>1</v>
      </c>
      <c r="AA96" s="166" t="s">
        <v>750</v>
      </c>
      <c r="AB96" s="167"/>
      <c r="AC96" s="71"/>
      <c r="AD96" s="72"/>
      <c r="AE96" s="72"/>
      <c r="AF96" s="72"/>
      <c r="AG96" s="73"/>
      <c r="AH96" s="74"/>
      <c r="AI96" s="75"/>
    </row>
    <row r="97" spans="1:35" s="45" customFormat="1" ht="94.5" hidden="1" x14ac:dyDescent="0.25">
      <c r="A97" s="78">
        <v>95</v>
      </c>
      <c r="B97" s="78" t="s">
        <v>272</v>
      </c>
      <c r="C97" s="78" t="s">
        <v>3222</v>
      </c>
      <c r="D97" s="78" t="s">
        <v>684</v>
      </c>
      <c r="E97" s="78" t="s">
        <v>105</v>
      </c>
      <c r="F97" s="78">
        <v>1</v>
      </c>
      <c r="G97" s="78">
        <v>1.2</v>
      </c>
      <c r="H97" s="78" t="s">
        <v>748</v>
      </c>
      <c r="I97" s="78">
        <v>636</v>
      </c>
      <c r="J97" s="79">
        <v>1</v>
      </c>
      <c r="K97" s="80">
        <v>0</v>
      </c>
      <c r="L97" s="80">
        <v>0</v>
      </c>
      <c r="M97" s="81">
        <v>0</v>
      </c>
      <c r="N97" s="82">
        <v>0</v>
      </c>
      <c r="O97" s="83">
        <v>0</v>
      </c>
      <c r="P97" s="83">
        <v>0</v>
      </c>
      <c r="Q97" s="84">
        <v>0</v>
      </c>
      <c r="R97" s="85">
        <v>0</v>
      </c>
      <c r="S97" s="80">
        <v>0</v>
      </c>
      <c r="T97" s="80">
        <v>0</v>
      </c>
      <c r="U97" s="80">
        <v>1</v>
      </c>
      <c r="V97" s="80">
        <v>0</v>
      </c>
      <c r="W97" s="81">
        <v>0</v>
      </c>
      <c r="X97" s="82">
        <v>0</v>
      </c>
      <c r="Y97" s="86">
        <v>0</v>
      </c>
      <c r="Z97" s="87">
        <v>1</v>
      </c>
      <c r="AA97" s="166" t="s">
        <v>751</v>
      </c>
      <c r="AB97" s="167"/>
      <c r="AC97" s="71"/>
      <c r="AD97" s="72"/>
      <c r="AE97" s="72"/>
      <c r="AF97" s="72"/>
      <c r="AG97" s="73"/>
      <c r="AH97" s="74"/>
      <c r="AI97" s="75"/>
    </row>
    <row r="98" spans="1:35" s="45" customFormat="1" ht="63" hidden="1" x14ac:dyDescent="0.25">
      <c r="A98" s="78">
        <v>96</v>
      </c>
      <c r="B98" s="78" t="s">
        <v>272</v>
      </c>
      <c r="C98" s="78" t="s">
        <v>3222</v>
      </c>
      <c r="D98" s="78" t="s">
        <v>684</v>
      </c>
      <c r="E98" s="78" t="s">
        <v>105</v>
      </c>
      <c r="F98" s="78">
        <v>1</v>
      </c>
      <c r="G98" s="78">
        <v>1.2</v>
      </c>
      <c r="H98" s="78" t="s">
        <v>748</v>
      </c>
      <c r="I98" s="78">
        <v>669</v>
      </c>
      <c r="J98" s="79">
        <v>0</v>
      </c>
      <c r="K98" s="80">
        <v>0</v>
      </c>
      <c r="L98" s="80">
        <v>0</v>
      </c>
      <c r="M98" s="81">
        <v>0</v>
      </c>
      <c r="N98" s="82">
        <v>0</v>
      </c>
      <c r="O98" s="83">
        <v>1</v>
      </c>
      <c r="P98" s="83">
        <v>0</v>
      </c>
      <c r="Q98" s="84">
        <v>0</v>
      </c>
      <c r="R98" s="85">
        <v>0</v>
      </c>
      <c r="S98" s="80">
        <v>0</v>
      </c>
      <c r="T98" s="80">
        <v>0</v>
      </c>
      <c r="U98" s="80">
        <v>1</v>
      </c>
      <c r="V98" s="80">
        <v>0</v>
      </c>
      <c r="W98" s="81">
        <v>0</v>
      </c>
      <c r="X98" s="82">
        <v>0</v>
      </c>
      <c r="Y98" s="86">
        <v>0</v>
      </c>
      <c r="Z98" s="87">
        <v>1</v>
      </c>
      <c r="AA98" s="166" t="s">
        <v>752</v>
      </c>
      <c r="AB98" s="167"/>
      <c r="AC98" s="71"/>
      <c r="AD98" s="72"/>
      <c r="AE98" s="72"/>
      <c r="AF98" s="72"/>
      <c r="AG98" s="73"/>
      <c r="AH98" s="74"/>
      <c r="AI98" s="75"/>
    </row>
    <row r="99" spans="1:35" s="45" customFormat="1" ht="15.75" hidden="1" x14ac:dyDescent="0.25">
      <c r="A99" s="78">
        <v>97</v>
      </c>
      <c r="B99" s="78" t="s">
        <v>272</v>
      </c>
      <c r="C99" s="78" t="s">
        <v>3222</v>
      </c>
      <c r="D99" s="78" t="s">
        <v>684</v>
      </c>
      <c r="E99" s="78" t="s">
        <v>105</v>
      </c>
      <c r="F99" s="78">
        <v>1</v>
      </c>
      <c r="G99" s="78">
        <v>1.2</v>
      </c>
      <c r="H99" s="78" t="s">
        <v>748</v>
      </c>
      <c r="I99" s="78">
        <v>708</v>
      </c>
      <c r="J99" s="79">
        <v>0</v>
      </c>
      <c r="K99" s="80">
        <v>0</v>
      </c>
      <c r="L99" s="80">
        <v>0</v>
      </c>
      <c r="M99" s="81">
        <v>0</v>
      </c>
      <c r="N99" s="82">
        <v>0</v>
      </c>
      <c r="O99" s="83">
        <v>0</v>
      </c>
      <c r="P99" s="83">
        <v>0</v>
      </c>
      <c r="Q99" s="84">
        <v>0</v>
      </c>
      <c r="R99" s="85">
        <v>0</v>
      </c>
      <c r="S99" s="80">
        <v>0</v>
      </c>
      <c r="T99" s="80">
        <v>0</v>
      </c>
      <c r="U99" s="80">
        <v>0</v>
      </c>
      <c r="V99" s="80">
        <v>0</v>
      </c>
      <c r="W99" s="81">
        <v>0</v>
      </c>
      <c r="X99" s="82">
        <v>0</v>
      </c>
      <c r="Y99" s="86">
        <v>0</v>
      </c>
      <c r="Z99" s="87">
        <v>0</v>
      </c>
      <c r="AA99" s="166" t="s">
        <v>100</v>
      </c>
      <c r="AB99" s="167"/>
      <c r="AC99" s="71"/>
      <c r="AD99" s="72"/>
      <c r="AE99" s="72"/>
      <c r="AF99" s="72"/>
      <c r="AG99" s="73"/>
      <c r="AH99" s="74"/>
      <c r="AI99" s="75"/>
    </row>
    <row r="100" spans="1:35" s="45" customFormat="1" ht="15.75" hidden="1" x14ac:dyDescent="0.25">
      <c r="A100" s="78">
        <v>98</v>
      </c>
      <c r="B100" s="78" t="s">
        <v>272</v>
      </c>
      <c r="C100" s="78" t="s">
        <v>3222</v>
      </c>
      <c r="D100" s="78" t="s">
        <v>684</v>
      </c>
      <c r="E100" s="78" t="s">
        <v>105</v>
      </c>
      <c r="F100" s="78">
        <v>1</v>
      </c>
      <c r="G100" s="78">
        <v>1.2</v>
      </c>
      <c r="H100" s="78" t="s">
        <v>753</v>
      </c>
      <c r="I100" s="78">
        <v>567</v>
      </c>
      <c r="J100" s="79">
        <v>0</v>
      </c>
      <c r="K100" s="80">
        <v>0</v>
      </c>
      <c r="L100" s="80">
        <v>0</v>
      </c>
      <c r="M100" s="81">
        <v>0</v>
      </c>
      <c r="N100" s="82">
        <v>0</v>
      </c>
      <c r="O100" s="83">
        <v>0</v>
      </c>
      <c r="P100" s="83">
        <v>0</v>
      </c>
      <c r="Q100" s="84">
        <v>0</v>
      </c>
      <c r="R100" s="85">
        <v>0</v>
      </c>
      <c r="S100" s="80">
        <v>0</v>
      </c>
      <c r="T100" s="80">
        <v>0</v>
      </c>
      <c r="U100" s="80">
        <v>0</v>
      </c>
      <c r="V100" s="80">
        <v>0</v>
      </c>
      <c r="W100" s="81">
        <v>0</v>
      </c>
      <c r="X100" s="82">
        <v>0</v>
      </c>
      <c r="Y100" s="86">
        <v>0</v>
      </c>
      <c r="Z100" s="87">
        <v>0</v>
      </c>
      <c r="AA100" s="166" t="s">
        <v>100</v>
      </c>
      <c r="AB100" s="167"/>
      <c r="AC100" s="71"/>
      <c r="AD100" s="72"/>
      <c r="AE100" s="72"/>
      <c r="AF100" s="72"/>
      <c r="AG100" s="73"/>
      <c r="AH100" s="74"/>
      <c r="AI100" s="75"/>
    </row>
    <row r="101" spans="1:35" s="45" customFormat="1" ht="63" hidden="1" x14ac:dyDescent="0.25">
      <c r="A101" s="78">
        <v>99</v>
      </c>
      <c r="B101" s="78" t="s">
        <v>272</v>
      </c>
      <c r="C101" s="78" t="s">
        <v>3222</v>
      </c>
      <c r="D101" s="78" t="s">
        <v>684</v>
      </c>
      <c r="E101" s="78" t="s">
        <v>105</v>
      </c>
      <c r="F101" s="78">
        <v>1</v>
      </c>
      <c r="G101" s="78">
        <v>1.2</v>
      </c>
      <c r="H101" s="78" t="s">
        <v>753</v>
      </c>
      <c r="I101" s="78">
        <v>586</v>
      </c>
      <c r="J101" s="79">
        <v>0</v>
      </c>
      <c r="K101" s="80">
        <v>0</v>
      </c>
      <c r="L101" s="80">
        <v>0</v>
      </c>
      <c r="M101" s="81">
        <v>0</v>
      </c>
      <c r="N101" s="82">
        <v>0</v>
      </c>
      <c r="O101" s="83">
        <v>1</v>
      </c>
      <c r="P101" s="83">
        <v>0</v>
      </c>
      <c r="Q101" s="84">
        <v>0</v>
      </c>
      <c r="R101" s="85">
        <v>0</v>
      </c>
      <c r="S101" s="80">
        <v>0</v>
      </c>
      <c r="T101" s="80">
        <v>0</v>
      </c>
      <c r="U101" s="80">
        <v>1</v>
      </c>
      <c r="V101" s="80">
        <v>0</v>
      </c>
      <c r="W101" s="81">
        <v>0</v>
      </c>
      <c r="X101" s="82">
        <v>0</v>
      </c>
      <c r="Y101" s="86">
        <v>0</v>
      </c>
      <c r="Z101" s="87">
        <v>1</v>
      </c>
      <c r="AA101" s="166" t="s">
        <v>754</v>
      </c>
      <c r="AB101" s="167"/>
      <c r="AC101" s="71"/>
      <c r="AD101" s="72"/>
      <c r="AE101" s="72"/>
      <c r="AF101" s="72"/>
      <c r="AG101" s="73"/>
      <c r="AH101" s="74"/>
      <c r="AI101" s="75"/>
    </row>
    <row r="102" spans="1:35" s="45" customFormat="1" ht="15.75" hidden="1" x14ac:dyDescent="0.25">
      <c r="A102" s="78">
        <v>100</v>
      </c>
      <c r="B102" s="78" t="s">
        <v>272</v>
      </c>
      <c r="C102" s="78" t="s">
        <v>3222</v>
      </c>
      <c r="D102" s="78" t="s">
        <v>684</v>
      </c>
      <c r="E102" s="78" t="s">
        <v>105</v>
      </c>
      <c r="F102" s="78">
        <v>1</v>
      </c>
      <c r="G102" s="78">
        <v>1.2</v>
      </c>
      <c r="H102" s="78" t="s">
        <v>753</v>
      </c>
      <c r="I102" s="78">
        <v>588</v>
      </c>
      <c r="J102" s="79">
        <v>0</v>
      </c>
      <c r="K102" s="80">
        <v>0</v>
      </c>
      <c r="L102" s="80">
        <v>0</v>
      </c>
      <c r="M102" s="81">
        <v>0</v>
      </c>
      <c r="N102" s="82">
        <v>0</v>
      </c>
      <c r="O102" s="83">
        <v>0</v>
      </c>
      <c r="P102" s="83">
        <v>0</v>
      </c>
      <c r="Q102" s="84">
        <v>0</v>
      </c>
      <c r="R102" s="85">
        <v>0</v>
      </c>
      <c r="S102" s="80">
        <v>0</v>
      </c>
      <c r="T102" s="80">
        <v>0</v>
      </c>
      <c r="U102" s="80">
        <v>0</v>
      </c>
      <c r="V102" s="80">
        <v>0</v>
      </c>
      <c r="W102" s="81">
        <v>0</v>
      </c>
      <c r="X102" s="82">
        <v>0</v>
      </c>
      <c r="Y102" s="86">
        <v>0</v>
      </c>
      <c r="Z102" s="87">
        <v>0</v>
      </c>
      <c r="AA102" s="166" t="s">
        <v>100</v>
      </c>
      <c r="AB102" s="167"/>
      <c r="AC102" s="71"/>
      <c r="AD102" s="72"/>
      <c r="AE102" s="72"/>
      <c r="AF102" s="72"/>
      <c r="AG102" s="73"/>
      <c r="AH102" s="74"/>
      <c r="AI102" s="75"/>
    </row>
    <row r="103" spans="1:35" s="45" customFormat="1" ht="15.75" hidden="1" x14ac:dyDescent="0.25">
      <c r="A103" s="78">
        <v>101</v>
      </c>
      <c r="B103" s="78" t="s">
        <v>272</v>
      </c>
      <c r="C103" s="78" t="s">
        <v>3222</v>
      </c>
      <c r="D103" s="78" t="s">
        <v>684</v>
      </c>
      <c r="E103" s="78" t="s">
        <v>105</v>
      </c>
      <c r="F103" s="78">
        <v>1</v>
      </c>
      <c r="G103" s="78">
        <v>1.2</v>
      </c>
      <c r="H103" s="78" t="s">
        <v>753</v>
      </c>
      <c r="I103" s="78">
        <v>637</v>
      </c>
      <c r="J103" s="79">
        <v>0</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0</v>
      </c>
      <c r="AA103" s="166" t="s">
        <v>100</v>
      </c>
      <c r="AB103" s="167"/>
      <c r="AC103" s="71"/>
      <c r="AD103" s="72"/>
      <c r="AE103" s="72"/>
      <c r="AF103" s="72"/>
      <c r="AG103" s="73"/>
      <c r="AH103" s="74"/>
      <c r="AI103" s="75"/>
    </row>
    <row r="104" spans="1:35" s="45" customFormat="1" ht="63" hidden="1" x14ac:dyDescent="0.25">
      <c r="A104" s="78">
        <v>102</v>
      </c>
      <c r="B104" s="78" t="s">
        <v>272</v>
      </c>
      <c r="C104" s="78" t="s">
        <v>3222</v>
      </c>
      <c r="D104" s="78" t="s">
        <v>684</v>
      </c>
      <c r="E104" s="78" t="s">
        <v>105</v>
      </c>
      <c r="F104" s="78">
        <v>1</v>
      </c>
      <c r="G104" s="78">
        <v>1.2</v>
      </c>
      <c r="H104" s="78" t="s">
        <v>753</v>
      </c>
      <c r="I104" s="78">
        <v>638</v>
      </c>
      <c r="J104" s="79">
        <v>1</v>
      </c>
      <c r="K104" s="80">
        <v>0</v>
      </c>
      <c r="L104" s="80">
        <v>0</v>
      </c>
      <c r="M104" s="81">
        <v>0</v>
      </c>
      <c r="N104" s="82">
        <v>0</v>
      </c>
      <c r="O104" s="83">
        <v>0</v>
      </c>
      <c r="P104" s="83">
        <v>0</v>
      </c>
      <c r="Q104" s="84">
        <v>0</v>
      </c>
      <c r="R104" s="85">
        <v>0</v>
      </c>
      <c r="S104" s="80">
        <v>0</v>
      </c>
      <c r="T104" s="80">
        <v>0</v>
      </c>
      <c r="U104" s="80">
        <v>1</v>
      </c>
      <c r="V104" s="80">
        <v>0</v>
      </c>
      <c r="W104" s="81">
        <v>0</v>
      </c>
      <c r="X104" s="82">
        <v>0</v>
      </c>
      <c r="Y104" s="86">
        <v>0</v>
      </c>
      <c r="Z104" s="87">
        <v>1</v>
      </c>
      <c r="AA104" s="166" t="s">
        <v>755</v>
      </c>
      <c r="AB104" s="167"/>
      <c r="AC104" s="71"/>
      <c r="AD104" s="72"/>
      <c r="AE104" s="72"/>
      <c r="AF104" s="72"/>
      <c r="AG104" s="73"/>
      <c r="AH104" s="74"/>
      <c r="AI104" s="75"/>
    </row>
    <row r="105" spans="1:35" s="45" customFormat="1" ht="94.5" hidden="1" x14ac:dyDescent="0.25">
      <c r="A105" s="78">
        <v>103</v>
      </c>
      <c r="B105" s="78" t="s">
        <v>272</v>
      </c>
      <c r="C105" s="78" t="s">
        <v>3222</v>
      </c>
      <c r="D105" s="78" t="s">
        <v>684</v>
      </c>
      <c r="E105" s="78" t="s">
        <v>105</v>
      </c>
      <c r="F105" s="78">
        <v>1</v>
      </c>
      <c r="G105" s="78">
        <v>1.2</v>
      </c>
      <c r="H105" s="78" t="s">
        <v>753</v>
      </c>
      <c r="I105" s="78">
        <v>676</v>
      </c>
      <c r="J105" s="79">
        <v>0</v>
      </c>
      <c r="K105" s="80">
        <v>0</v>
      </c>
      <c r="L105" s="80">
        <v>0</v>
      </c>
      <c r="M105" s="81">
        <v>0</v>
      </c>
      <c r="N105" s="82">
        <v>0</v>
      </c>
      <c r="O105" s="83">
        <v>1</v>
      </c>
      <c r="P105" s="83">
        <v>0</v>
      </c>
      <c r="Q105" s="84">
        <v>0</v>
      </c>
      <c r="R105" s="85">
        <v>1</v>
      </c>
      <c r="S105" s="80">
        <v>0</v>
      </c>
      <c r="T105" s="80">
        <v>0</v>
      </c>
      <c r="U105" s="80">
        <v>0</v>
      </c>
      <c r="V105" s="80">
        <v>0</v>
      </c>
      <c r="W105" s="81">
        <v>0</v>
      </c>
      <c r="X105" s="82">
        <v>0</v>
      </c>
      <c r="Y105" s="86">
        <v>0</v>
      </c>
      <c r="Z105" s="87">
        <v>1</v>
      </c>
      <c r="AA105" s="166" t="s">
        <v>756</v>
      </c>
      <c r="AB105" s="167"/>
      <c r="AC105" s="71"/>
      <c r="AD105" s="72"/>
      <c r="AE105" s="72"/>
      <c r="AF105" s="72"/>
      <c r="AG105" s="73"/>
      <c r="AH105" s="74"/>
      <c r="AI105" s="75"/>
    </row>
    <row r="106" spans="1:35" s="45" customFormat="1" ht="15.75" hidden="1" x14ac:dyDescent="0.25">
      <c r="A106" s="78">
        <v>104</v>
      </c>
      <c r="B106" s="78" t="s">
        <v>272</v>
      </c>
      <c r="C106" s="78" t="s">
        <v>3222</v>
      </c>
      <c r="D106" s="78" t="s">
        <v>684</v>
      </c>
      <c r="E106" s="78" t="s">
        <v>105</v>
      </c>
      <c r="F106" s="78">
        <v>1</v>
      </c>
      <c r="G106" s="78">
        <v>1.2</v>
      </c>
      <c r="H106" s="78" t="s">
        <v>753</v>
      </c>
      <c r="I106" s="78">
        <v>710</v>
      </c>
      <c r="J106" s="79">
        <v>0</v>
      </c>
      <c r="K106" s="80">
        <v>0</v>
      </c>
      <c r="L106" s="80">
        <v>0</v>
      </c>
      <c r="M106" s="81">
        <v>0</v>
      </c>
      <c r="N106" s="82">
        <v>0</v>
      </c>
      <c r="O106" s="83">
        <v>0</v>
      </c>
      <c r="P106" s="83">
        <v>0</v>
      </c>
      <c r="Q106" s="84">
        <v>0</v>
      </c>
      <c r="R106" s="85">
        <v>0</v>
      </c>
      <c r="S106" s="80">
        <v>0</v>
      </c>
      <c r="T106" s="80">
        <v>0</v>
      </c>
      <c r="U106" s="80">
        <v>0</v>
      </c>
      <c r="V106" s="80">
        <v>0</v>
      </c>
      <c r="W106" s="81">
        <v>0</v>
      </c>
      <c r="X106" s="82">
        <v>0</v>
      </c>
      <c r="Y106" s="86">
        <v>0</v>
      </c>
      <c r="Z106" s="87">
        <v>0</v>
      </c>
      <c r="AA106" s="166" t="s">
        <v>100</v>
      </c>
      <c r="AB106" s="167"/>
      <c r="AC106" s="71"/>
      <c r="AD106" s="72"/>
      <c r="AE106" s="72"/>
      <c r="AF106" s="72"/>
      <c r="AG106" s="73"/>
      <c r="AH106" s="74"/>
      <c r="AI106" s="75"/>
    </row>
    <row r="107" spans="1:35" s="45" customFormat="1" ht="78.75" hidden="1" x14ac:dyDescent="0.25">
      <c r="A107" s="78">
        <v>105</v>
      </c>
      <c r="B107" s="78" t="s">
        <v>2015</v>
      </c>
      <c r="C107" s="78" t="s">
        <v>264</v>
      </c>
      <c r="D107" s="78" t="s">
        <v>684</v>
      </c>
      <c r="E107" s="78" t="s">
        <v>105</v>
      </c>
      <c r="F107" s="78">
        <v>1</v>
      </c>
      <c r="G107" s="78">
        <v>1.2</v>
      </c>
      <c r="H107" s="78" t="s">
        <v>753</v>
      </c>
      <c r="I107" s="78">
        <v>711</v>
      </c>
      <c r="J107" s="79">
        <v>0</v>
      </c>
      <c r="K107" s="80">
        <v>0</v>
      </c>
      <c r="L107" s="80">
        <v>0</v>
      </c>
      <c r="M107" s="81">
        <v>0</v>
      </c>
      <c r="N107" s="82">
        <v>0</v>
      </c>
      <c r="O107" s="83">
        <v>0</v>
      </c>
      <c r="P107" s="83">
        <v>0</v>
      </c>
      <c r="Q107" s="84">
        <v>0</v>
      </c>
      <c r="R107" s="85">
        <v>1</v>
      </c>
      <c r="S107" s="80">
        <v>0</v>
      </c>
      <c r="T107" s="80">
        <v>0</v>
      </c>
      <c r="U107" s="80">
        <v>1</v>
      </c>
      <c r="V107" s="80">
        <v>0</v>
      </c>
      <c r="W107" s="81">
        <v>0</v>
      </c>
      <c r="X107" s="82">
        <v>0</v>
      </c>
      <c r="Y107" s="86">
        <v>0</v>
      </c>
      <c r="Z107" s="87">
        <v>1</v>
      </c>
      <c r="AA107" s="166" t="s">
        <v>757</v>
      </c>
      <c r="AB107" s="167"/>
      <c r="AC107" s="71"/>
      <c r="AD107" s="72"/>
      <c r="AE107" s="72"/>
      <c r="AF107" s="72"/>
      <c r="AG107" s="73"/>
      <c r="AH107" s="74"/>
      <c r="AI107" s="75"/>
    </row>
    <row r="108" spans="1:35" s="45" customFormat="1" hidden="1" x14ac:dyDescent="0.25">
      <c r="A108" s="78">
        <v>106</v>
      </c>
      <c r="B108" s="78" t="s">
        <v>2015</v>
      </c>
      <c r="C108" s="78" t="s">
        <v>264</v>
      </c>
      <c r="D108" s="78" t="s">
        <v>684</v>
      </c>
      <c r="E108" s="78" t="s">
        <v>105</v>
      </c>
      <c r="F108" s="78">
        <v>1</v>
      </c>
      <c r="G108" s="78">
        <v>1.2</v>
      </c>
      <c r="H108" s="78" t="s">
        <v>753</v>
      </c>
      <c r="I108" s="78">
        <v>755</v>
      </c>
      <c r="J108" s="79">
        <v>0</v>
      </c>
      <c r="K108" s="80">
        <v>0</v>
      </c>
      <c r="L108" s="80">
        <v>0</v>
      </c>
      <c r="M108" s="81">
        <v>0</v>
      </c>
      <c r="N108" s="82">
        <v>0</v>
      </c>
      <c r="O108" s="83">
        <v>0</v>
      </c>
      <c r="P108" s="83">
        <v>0</v>
      </c>
      <c r="Q108" s="84">
        <v>0</v>
      </c>
      <c r="R108" s="85">
        <v>0</v>
      </c>
      <c r="S108" s="80">
        <v>0</v>
      </c>
      <c r="T108" s="80">
        <v>0</v>
      </c>
      <c r="U108" s="80">
        <v>0</v>
      </c>
      <c r="V108" s="80">
        <v>0</v>
      </c>
      <c r="W108" s="81">
        <v>0</v>
      </c>
      <c r="X108" s="82">
        <v>0</v>
      </c>
      <c r="Y108" s="86">
        <v>0</v>
      </c>
      <c r="Z108" s="87">
        <v>0</v>
      </c>
      <c r="AA108" s="88" t="s">
        <v>100</v>
      </c>
      <c r="AB108" s="89"/>
      <c r="AC108" s="71"/>
      <c r="AD108" s="72"/>
      <c r="AE108" s="72"/>
      <c r="AF108" s="72"/>
      <c r="AG108" s="73"/>
      <c r="AH108" s="74"/>
      <c r="AI108" s="75"/>
    </row>
    <row r="109" spans="1:35" s="45" customFormat="1" ht="39" hidden="1" x14ac:dyDescent="0.25">
      <c r="A109" s="78">
        <v>107</v>
      </c>
      <c r="B109" s="78" t="s">
        <v>2015</v>
      </c>
      <c r="C109" s="78" t="s">
        <v>264</v>
      </c>
      <c r="D109" s="78" t="s">
        <v>684</v>
      </c>
      <c r="E109" s="78" t="s">
        <v>105</v>
      </c>
      <c r="F109" s="78">
        <v>1</v>
      </c>
      <c r="G109" s="78">
        <v>1.3</v>
      </c>
      <c r="H109" s="78" t="s">
        <v>758</v>
      </c>
      <c r="I109" s="78">
        <v>547</v>
      </c>
      <c r="J109" s="79">
        <v>0</v>
      </c>
      <c r="K109" s="80">
        <v>0</v>
      </c>
      <c r="L109" s="80">
        <v>0</v>
      </c>
      <c r="M109" s="81">
        <v>0</v>
      </c>
      <c r="N109" s="82">
        <v>0</v>
      </c>
      <c r="O109" s="83">
        <v>0</v>
      </c>
      <c r="P109" s="83">
        <v>0</v>
      </c>
      <c r="Q109" s="84">
        <v>1</v>
      </c>
      <c r="R109" s="85">
        <v>0</v>
      </c>
      <c r="S109" s="80">
        <v>0</v>
      </c>
      <c r="T109" s="80">
        <v>0</v>
      </c>
      <c r="U109" s="80">
        <v>0</v>
      </c>
      <c r="V109" s="80">
        <v>0</v>
      </c>
      <c r="W109" s="81">
        <v>0</v>
      </c>
      <c r="X109" s="82">
        <v>0</v>
      </c>
      <c r="Y109" s="86">
        <v>0</v>
      </c>
      <c r="Z109" s="87">
        <v>1</v>
      </c>
      <c r="AA109" s="88" t="s">
        <v>759</v>
      </c>
      <c r="AB109" s="89"/>
      <c r="AC109" s="71"/>
      <c r="AD109" s="72"/>
      <c r="AE109" s="72"/>
      <c r="AF109" s="72"/>
      <c r="AG109" s="73"/>
      <c r="AH109" s="74"/>
      <c r="AI109" s="75"/>
    </row>
    <row r="110" spans="1:35" s="45" customFormat="1" hidden="1" x14ac:dyDescent="0.25">
      <c r="A110" s="78">
        <v>108</v>
      </c>
      <c r="B110" s="78" t="s">
        <v>2015</v>
      </c>
      <c r="C110" s="78" t="s">
        <v>264</v>
      </c>
      <c r="D110" s="78" t="s">
        <v>684</v>
      </c>
      <c r="E110" s="78" t="s">
        <v>105</v>
      </c>
      <c r="F110" s="78">
        <v>1</v>
      </c>
      <c r="G110" s="78">
        <v>1.3</v>
      </c>
      <c r="H110" s="78" t="s">
        <v>758</v>
      </c>
      <c r="I110" s="78">
        <v>579</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t="s">
        <v>100</v>
      </c>
      <c r="AB110" s="89"/>
      <c r="AC110" s="71"/>
      <c r="AD110" s="72"/>
      <c r="AE110" s="72"/>
      <c r="AF110" s="72"/>
      <c r="AG110" s="73"/>
      <c r="AH110" s="74"/>
      <c r="AI110" s="75"/>
    </row>
    <row r="111" spans="1:35" s="45" customFormat="1" ht="51.75" hidden="1" x14ac:dyDescent="0.25">
      <c r="A111" s="78">
        <v>109</v>
      </c>
      <c r="B111" s="78" t="s">
        <v>2015</v>
      </c>
      <c r="C111" s="78" t="s">
        <v>264</v>
      </c>
      <c r="D111" s="78" t="s">
        <v>684</v>
      </c>
      <c r="E111" s="78" t="s">
        <v>105</v>
      </c>
      <c r="F111" s="78">
        <v>1</v>
      </c>
      <c r="G111" s="78">
        <v>1.3</v>
      </c>
      <c r="H111" s="78" t="s">
        <v>758</v>
      </c>
      <c r="I111" s="78">
        <v>639</v>
      </c>
      <c r="J111" s="79">
        <v>0</v>
      </c>
      <c r="K111" s="80">
        <v>0</v>
      </c>
      <c r="L111" s="80">
        <v>0</v>
      </c>
      <c r="M111" s="81">
        <v>0</v>
      </c>
      <c r="N111" s="82">
        <v>0</v>
      </c>
      <c r="O111" s="83">
        <v>0</v>
      </c>
      <c r="P111" s="83">
        <v>0</v>
      </c>
      <c r="Q111" s="84">
        <v>1</v>
      </c>
      <c r="R111" s="85">
        <v>0</v>
      </c>
      <c r="S111" s="80">
        <v>0</v>
      </c>
      <c r="T111" s="80">
        <v>0</v>
      </c>
      <c r="U111" s="80">
        <v>0</v>
      </c>
      <c r="V111" s="80">
        <v>0</v>
      </c>
      <c r="W111" s="81">
        <v>0</v>
      </c>
      <c r="X111" s="82">
        <v>0</v>
      </c>
      <c r="Y111" s="86">
        <v>0</v>
      </c>
      <c r="Z111" s="87">
        <v>1</v>
      </c>
      <c r="AA111" s="88" t="s">
        <v>760</v>
      </c>
      <c r="AB111" s="89"/>
      <c r="AC111" s="71"/>
      <c r="AD111" s="72"/>
      <c r="AE111" s="72"/>
      <c r="AF111" s="72"/>
      <c r="AG111" s="73"/>
      <c r="AH111" s="74"/>
      <c r="AI111" s="75"/>
    </row>
    <row r="112" spans="1:35" s="45" customFormat="1" ht="128.25" hidden="1" x14ac:dyDescent="0.25">
      <c r="A112" s="78">
        <v>110</v>
      </c>
      <c r="B112" s="78" t="s">
        <v>2015</v>
      </c>
      <c r="C112" s="78" t="s">
        <v>264</v>
      </c>
      <c r="D112" s="78" t="s">
        <v>684</v>
      </c>
      <c r="E112" s="78" t="s">
        <v>105</v>
      </c>
      <c r="F112" s="78">
        <v>1</v>
      </c>
      <c r="G112" s="78">
        <v>1.3</v>
      </c>
      <c r="H112" s="78" t="s">
        <v>758</v>
      </c>
      <c r="I112" s="78">
        <v>646</v>
      </c>
      <c r="J112" s="79">
        <v>1</v>
      </c>
      <c r="K112" s="80">
        <v>0</v>
      </c>
      <c r="L112" s="80">
        <v>1</v>
      </c>
      <c r="M112" s="81">
        <v>0</v>
      </c>
      <c r="N112" s="82">
        <v>0</v>
      </c>
      <c r="O112" s="83">
        <v>0</v>
      </c>
      <c r="P112" s="83">
        <v>0</v>
      </c>
      <c r="Q112" s="84">
        <v>0</v>
      </c>
      <c r="R112" s="85">
        <v>1</v>
      </c>
      <c r="S112" s="80">
        <v>0</v>
      </c>
      <c r="T112" s="80">
        <v>0</v>
      </c>
      <c r="U112" s="80">
        <v>1</v>
      </c>
      <c r="V112" s="80">
        <v>0</v>
      </c>
      <c r="W112" s="81">
        <v>0</v>
      </c>
      <c r="X112" s="82">
        <v>0</v>
      </c>
      <c r="Y112" s="86">
        <v>0</v>
      </c>
      <c r="Z112" s="87">
        <v>1</v>
      </c>
      <c r="AA112" s="88" t="s">
        <v>761</v>
      </c>
      <c r="AB112" s="89"/>
      <c r="AC112" s="71"/>
      <c r="AD112" s="72"/>
      <c r="AE112" s="72"/>
      <c r="AF112" s="72"/>
      <c r="AG112" s="73"/>
      <c r="AH112" s="74"/>
      <c r="AI112" s="75"/>
    </row>
    <row r="113" spans="1:35" s="45" customFormat="1" hidden="1" x14ac:dyDescent="0.25">
      <c r="A113" s="78">
        <v>111</v>
      </c>
      <c r="B113" s="78" t="s">
        <v>2015</v>
      </c>
      <c r="C113" s="78" t="s">
        <v>264</v>
      </c>
      <c r="D113" s="78" t="s">
        <v>684</v>
      </c>
      <c r="E113" s="78" t="s">
        <v>105</v>
      </c>
      <c r="F113" s="78">
        <v>1</v>
      </c>
      <c r="G113" s="78">
        <v>1.3</v>
      </c>
      <c r="H113" s="78" t="s">
        <v>762</v>
      </c>
      <c r="I113" s="78">
        <v>555</v>
      </c>
      <c r="J113" s="79">
        <v>0</v>
      </c>
      <c r="K113" s="80">
        <v>1</v>
      </c>
      <c r="L113" s="80">
        <v>0</v>
      </c>
      <c r="M113" s="81">
        <v>0</v>
      </c>
      <c r="N113" s="82">
        <v>0</v>
      </c>
      <c r="O113" s="83">
        <v>0</v>
      </c>
      <c r="P113" s="83">
        <v>0</v>
      </c>
      <c r="Q113" s="84">
        <v>0</v>
      </c>
      <c r="R113" s="85">
        <v>0</v>
      </c>
      <c r="S113" s="80">
        <v>0</v>
      </c>
      <c r="T113" s="80">
        <v>0</v>
      </c>
      <c r="U113" s="80">
        <v>0</v>
      </c>
      <c r="V113" s="80">
        <v>0</v>
      </c>
      <c r="W113" s="81">
        <v>0</v>
      </c>
      <c r="X113" s="82">
        <v>0</v>
      </c>
      <c r="Y113" s="86">
        <v>0</v>
      </c>
      <c r="Z113" s="87">
        <v>1</v>
      </c>
      <c r="AA113" s="88" t="s">
        <v>115</v>
      </c>
      <c r="AB113" s="89"/>
      <c r="AC113" s="71"/>
      <c r="AD113" s="72"/>
      <c r="AE113" s="72"/>
      <c r="AF113" s="72"/>
      <c r="AG113" s="73"/>
      <c r="AH113" s="74"/>
      <c r="AI113" s="75"/>
    </row>
    <row r="114" spans="1:35" s="45" customFormat="1" ht="77.25" hidden="1" x14ac:dyDescent="0.25">
      <c r="A114" s="78">
        <v>112</v>
      </c>
      <c r="B114" s="78" t="s">
        <v>2015</v>
      </c>
      <c r="C114" s="78" t="s">
        <v>264</v>
      </c>
      <c r="D114" s="78" t="s">
        <v>684</v>
      </c>
      <c r="E114" s="78" t="s">
        <v>105</v>
      </c>
      <c r="F114" s="78">
        <v>1</v>
      </c>
      <c r="G114" s="78">
        <v>111.3</v>
      </c>
      <c r="H114" s="78" t="s">
        <v>762</v>
      </c>
      <c r="I114" s="78">
        <v>587</v>
      </c>
      <c r="J114" s="79">
        <v>0</v>
      </c>
      <c r="K114" s="80">
        <v>1</v>
      </c>
      <c r="L114" s="80">
        <v>0</v>
      </c>
      <c r="M114" s="81">
        <v>0</v>
      </c>
      <c r="N114" s="82">
        <v>0</v>
      </c>
      <c r="O114" s="83">
        <v>0</v>
      </c>
      <c r="P114" s="83">
        <v>0</v>
      </c>
      <c r="Q114" s="84">
        <v>0</v>
      </c>
      <c r="R114" s="85">
        <v>1</v>
      </c>
      <c r="S114" s="80">
        <v>0</v>
      </c>
      <c r="T114" s="80">
        <v>0</v>
      </c>
      <c r="U114" s="80">
        <v>1</v>
      </c>
      <c r="V114" s="80">
        <v>0</v>
      </c>
      <c r="W114" s="81">
        <v>0</v>
      </c>
      <c r="X114" s="82">
        <v>0</v>
      </c>
      <c r="Y114" s="86">
        <v>0</v>
      </c>
      <c r="Z114" s="87">
        <v>1</v>
      </c>
      <c r="AA114" s="88" t="s">
        <v>763</v>
      </c>
      <c r="AB114" s="89"/>
      <c r="AC114" s="71"/>
      <c r="AD114" s="72"/>
      <c r="AE114" s="72"/>
      <c r="AF114" s="72"/>
      <c r="AG114" s="73"/>
      <c r="AH114" s="74"/>
      <c r="AI114" s="75"/>
    </row>
    <row r="115" spans="1:35" s="45" customFormat="1" ht="39" hidden="1" x14ac:dyDescent="0.25">
      <c r="A115" s="78">
        <v>113</v>
      </c>
      <c r="B115" s="78" t="s">
        <v>2015</v>
      </c>
      <c r="C115" s="78" t="s">
        <v>264</v>
      </c>
      <c r="D115" s="78" t="s">
        <v>684</v>
      </c>
      <c r="E115" s="78" t="s">
        <v>105</v>
      </c>
      <c r="F115" s="78">
        <v>1</v>
      </c>
      <c r="G115" s="78">
        <v>1.3</v>
      </c>
      <c r="H115" s="78" t="s">
        <v>762</v>
      </c>
      <c r="I115" s="78">
        <v>640</v>
      </c>
      <c r="J115" s="79">
        <v>1</v>
      </c>
      <c r="K115" s="80">
        <v>1</v>
      </c>
      <c r="L115" s="80">
        <v>0</v>
      </c>
      <c r="M115" s="81">
        <v>0</v>
      </c>
      <c r="N115" s="82">
        <v>0</v>
      </c>
      <c r="O115" s="83">
        <v>0</v>
      </c>
      <c r="P115" s="83">
        <v>0</v>
      </c>
      <c r="Q115" s="84">
        <v>0</v>
      </c>
      <c r="R115" s="85">
        <v>0</v>
      </c>
      <c r="S115" s="80">
        <v>0</v>
      </c>
      <c r="T115" s="80">
        <v>0</v>
      </c>
      <c r="U115" s="80">
        <v>0</v>
      </c>
      <c r="V115" s="80">
        <v>0</v>
      </c>
      <c r="W115" s="81">
        <v>0</v>
      </c>
      <c r="X115" s="82">
        <v>0</v>
      </c>
      <c r="Y115" s="86">
        <v>0</v>
      </c>
      <c r="Z115" s="87">
        <v>1</v>
      </c>
      <c r="AA115" s="88" t="s">
        <v>764</v>
      </c>
      <c r="AB115" s="89"/>
      <c r="AC115" s="71"/>
      <c r="AD115" s="72"/>
      <c r="AE115" s="72"/>
      <c r="AF115" s="72"/>
      <c r="AG115" s="73"/>
      <c r="AH115" s="74"/>
      <c r="AI115" s="75"/>
    </row>
    <row r="116" spans="1:35" s="45" customFormat="1" ht="26.25" x14ac:dyDescent="0.25">
      <c r="A116" s="78">
        <v>114</v>
      </c>
      <c r="B116" s="78" t="s">
        <v>2015</v>
      </c>
      <c r="C116" s="78" t="s">
        <v>264</v>
      </c>
      <c r="D116" s="78" t="s">
        <v>684</v>
      </c>
      <c r="E116" s="78" t="s">
        <v>105</v>
      </c>
      <c r="F116" s="78">
        <v>1</v>
      </c>
      <c r="G116" s="78">
        <v>1.3</v>
      </c>
      <c r="H116" s="189" t="s">
        <v>765</v>
      </c>
      <c r="I116" s="78">
        <v>551</v>
      </c>
      <c r="J116" s="79">
        <v>1</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1</v>
      </c>
      <c r="AA116" s="190" t="s">
        <v>766</v>
      </c>
      <c r="AB116" s="89"/>
      <c r="AC116" s="71"/>
      <c r="AD116" s="72"/>
      <c r="AE116" s="72"/>
      <c r="AF116" s="72"/>
      <c r="AG116" s="73"/>
      <c r="AH116" s="74"/>
      <c r="AI116" s="75"/>
    </row>
    <row r="117" spans="1:35" s="45" customFormat="1" ht="26.25" hidden="1" x14ac:dyDescent="0.25">
      <c r="A117" s="78">
        <v>115</v>
      </c>
      <c r="B117" s="78" t="s">
        <v>2015</v>
      </c>
      <c r="C117" s="78" t="s">
        <v>264</v>
      </c>
      <c r="D117" s="78" t="s">
        <v>684</v>
      </c>
      <c r="E117" s="78" t="s">
        <v>105</v>
      </c>
      <c r="F117" s="78">
        <v>1</v>
      </c>
      <c r="G117" s="78">
        <v>1.3</v>
      </c>
      <c r="H117" s="78" t="s">
        <v>765</v>
      </c>
      <c r="I117" s="78">
        <v>589</v>
      </c>
      <c r="J117" s="79">
        <v>1</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1</v>
      </c>
      <c r="AA117" s="190" t="s">
        <v>766</v>
      </c>
      <c r="AB117" s="89"/>
      <c r="AC117" s="71"/>
      <c r="AD117" s="72"/>
      <c r="AE117" s="72"/>
      <c r="AF117" s="72"/>
      <c r="AG117" s="73"/>
      <c r="AH117" s="74"/>
      <c r="AI117" s="75"/>
    </row>
    <row r="118" spans="1:35" s="45" customFormat="1" ht="51.75" hidden="1" x14ac:dyDescent="0.25">
      <c r="A118" s="78">
        <v>116</v>
      </c>
      <c r="B118" s="78" t="s">
        <v>2015</v>
      </c>
      <c r="C118" s="78" t="s">
        <v>264</v>
      </c>
      <c r="D118" s="78" t="s">
        <v>684</v>
      </c>
      <c r="E118" s="78" t="s">
        <v>105</v>
      </c>
      <c r="F118" s="78">
        <v>1</v>
      </c>
      <c r="G118" s="78">
        <v>1.3</v>
      </c>
      <c r="H118" s="78" t="s">
        <v>765</v>
      </c>
      <c r="I118" s="78">
        <v>590</v>
      </c>
      <c r="J118" s="79">
        <v>1</v>
      </c>
      <c r="K118" s="80">
        <v>0</v>
      </c>
      <c r="L118" s="80">
        <v>0</v>
      </c>
      <c r="M118" s="81">
        <v>0</v>
      </c>
      <c r="N118" s="82">
        <v>0</v>
      </c>
      <c r="O118" s="83">
        <v>1</v>
      </c>
      <c r="P118" s="83">
        <v>0</v>
      </c>
      <c r="Q118" s="84">
        <v>0</v>
      </c>
      <c r="R118" s="85">
        <v>0</v>
      </c>
      <c r="S118" s="80">
        <v>0</v>
      </c>
      <c r="T118" s="80">
        <v>0</v>
      </c>
      <c r="U118" s="80">
        <v>0</v>
      </c>
      <c r="V118" s="80">
        <v>0</v>
      </c>
      <c r="W118" s="81">
        <v>0</v>
      </c>
      <c r="X118" s="82">
        <v>0</v>
      </c>
      <c r="Y118" s="86">
        <v>0</v>
      </c>
      <c r="Z118" s="87">
        <v>1</v>
      </c>
      <c r="AA118" s="190" t="s">
        <v>767</v>
      </c>
      <c r="AB118" s="89"/>
      <c r="AC118" s="71"/>
      <c r="AD118" s="72"/>
      <c r="AE118" s="72"/>
      <c r="AF118" s="72"/>
      <c r="AG118" s="73"/>
      <c r="AH118" s="74"/>
      <c r="AI118" s="75"/>
    </row>
    <row r="119" spans="1:35" s="45" customFormat="1" ht="26.25" hidden="1" x14ac:dyDescent="0.25">
      <c r="A119" s="78">
        <v>117</v>
      </c>
      <c r="B119" s="78" t="s">
        <v>2015</v>
      </c>
      <c r="C119" s="78" t="s">
        <v>264</v>
      </c>
      <c r="D119" s="78" t="s">
        <v>684</v>
      </c>
      <c r="E119" s="78" t="s">
        <v>105</v>
      </c>
      <c r="F119" s="78">
        <v>1</v>
      </c>
      <c r="G119" s="78">
        <v>1.3</v>
      </c>
      <c r="H119" s="78" t="s">
        <v>765</v>
      </c>
      <c r="I119" s="78">
        <v>642</v>
      </c>
      <c r="J119" s="79">
        <v>1</v>
      </c>
      <c r="K119" s="80">
        <v>0</v>
      </c>
      <c r="L119" s="80">
        <v>0</v>
      </c>
      <c r="M119" s="81">
        <v>0</v>
      </c>
      <c r="N119" s="82">
        <v>0</v>
      </c>
      <c r="O119" s="83">
        <v>0</v>
      </c>
      <c r="P119" s="83">
        <v>0</v>
      </c>
      <c r="Q119" s="84">
        <v>0</v>
      </c>
      <c r="R119" s="85">
        <v>0</v>
      </c>
      <c r="S119" s="80">
        <v>0</v>
      </c>
      <c r="T119" s="80">
        <v>0</v>
      </c>
      <c r="U119" s="80">
        <v>0</v>
      </c>
      <c r="V119" s="80">
        <v>0</v>
      </c>
      <c r="W119" s="81">
        <v>0</v>
      </c>
      <c r="X119" s="82">
        <v>0</v>
      </c>
      <c r="Y119" s="86">
        <v>0</v>
      </c>
      <c r="Z119" s="87">
        <v>1</v>
      </c>
      <c r="AA119" s="190" t="s">
        <v>766</v>
      </c>
      <c r="AB119" s="89"/>
      <c r="AC119" s="71"/>
      <c r="AD119" s="72"/>
      <c r="AE119" s="72"/>
      <c r="AF119" s="72"/>
      <c r="AG119" s="73"/>
      <c r="AH119" s="74"/>
      <c r="AI119" s="75"/>
    </row>
    <row r="120" spans="1:35" s="45" customFormat="1" ht="26.25" hidden="1" x14ac:dyDescent="0.25">
      <c r="A120" s="78">
        <v>118</v>
      </c>
      <c r="B120" s="78" t="s">
        <v>2015</v>
      </c>
      <c r="C120" s="78" t="s">
        <v>264</v>
      </c>
      <c r="D120" s="78" t="s">
        <v>684</v>
      </c>
      <c r="E120" s="78" t="s">
        <v>105</v>
      </c>
      <c r="F120" s="78">
        <v>1</v>
      </c>
      <c r="G120" s="78">
        <v>1.3</v>
      </c>
      <c r="H120" s="78" t="s">
        <v>765</v>
      </c>
      <c r="I120" s="78">
        <v>743</v>
      </c>
      <c r="J120" s="79">
        <v>1</v>
      </c>
      <c r="K120" s="80">
        <v>0</v>
      </c>
      <c r="L120" s="80">
        <v>0</v>
      </c>
      <c r="M120" s="81">
        <v>0</v>
      </c>
      <c r="N120" s="82">
        <v>0</v>
      </c>
      <c r="O120" s="83">
        <v>0</v>
      </c>
      <c r="P120" s="83">
        <v>0</v>
      </c>
      <c r="Q120" s="84">
        <v>0</v>
      </c>
      <c r="R120" s="85">
        <v>0</v>
      </c>
      <c r="S120" s="80">
        <v>0</v>
      </c>
      <c r="T120" s="80">
        <v>0</v>
      </c>
      <c r="U120" s="80">
        <v>0</v>
      </c>
      <c r="V120" s="80">
        <v>0</v>
      </c>
      <c r="W120" s="81">
        <v>0</v>
      </c>
      <c r="X120" s="82">
        <v>0</v>
      </c>
      <c r="Y120" s="86">
        <v>0</v>
      </c>
      <c r="Z120" s="87">
        <v>1</v>
      </c>
      <c r="AA120" s="190" t="s">
        <v>766</v>
      </c>
      <c r="AB120" s="89"/>
      <c r="AC120" s="71"/>
      <c r="AD120" s="72"/>
      <c r="AE120" s="72"/>
      <c r="AF120" s="72"/>
      <c r="AG120" s="73"/>
      <c r="AH120" s="74"/>
      <c r="AI120" s="75"/>
    </row>
    <row r="121" spans="1:35" s="45" customFormat="1" hidden="1" x14ac:dyDescent="0.25">
      <c r="A121" s="78">
        <v>119</v>
      </c>
      <c r="B121" s="78" t="s">
        <v>2015</v>
      </c>
      <c r="C121" s="78" t="s">
        <v>264</v>
      </c>
      <c r="D121" s="78" t="s">
        <v>684</v>
      </c>
      <c r="E121" s="78" t="s">
        <v>105</v>
      </c>
      <c r="F121" s="78">
        <v>1</v>
      </c>
      <c r="G121" s="78">
        <v>1.3</v>
      </c>
      <c r="H121" s="78" t="s">
        <v>768</v>
      </c>
      <c r="I121" s="78">
        <v>542</v>
      </c>
      <c r="J121" s="79">
        <v>0</v>
      </c>
      <c r="K121" s="80">
        <v>0</v>
      </c>
      <c r="L121" s="80">
        <v>0</v>
      </c>
      <c r="M121" s="81">
        <v>0</v>
      </c>
      <c r="N121" s="82">
        <v>0</v>
      </c>
      <c r="O121" s="83">
        <v>0</v>
      </c>
      <c r="P121" s="83">
        <v>0</v>
      </c>
      <c r="Q121" s="84">
        <v>0</v>
      </c>
      <c r="R121" s="85">
        <v>0</v>
      </c>
      <c r="S121" s="80">
        <v>0</v>
      </c>
      <c r="T121" s="80">
        <v>0</v>
      </c>
      <c r="U121" s="80">
        <v>0</v>
      </c>
      <c r="V121" s="80">
        <v>0</v>
      </c>
      <c r="W121" s="81">
        <v>0</v>
      </c>
      <c r="X121" s="82">
        <v>0</v>
      </c>
      <c r="Y121" s="86">
        <v>0</v>
      </c>
      <c r="Z121" s="87">
        <v>0</v>
      </c>
      <c r="AA121" s="88" t="s">
        <v>100</v>
      </c>
      <c r="AB121" s="89"/>
      <c r="AC121" s="71"/>
      <c r="AD121" s="72"/>
      <c r="AE121" s="72"/>
      <c r="AF121" s="72"/>
      <c r="AG121" s="73"/>
      <c r="AH121" s="74"/>
      <c r="AI121" s="75"/>
    </row>
    <row r="122" spans="1:35" s="45" customFormat="1" hidden="1" x14ac:dyDescent="0.25">
      <c r="A122" s="78">
        <v>120</v>
      </c>
      <c r="B122" s="78" t="s">
        <v>2015</v>
      </c>
      <c r="C122" s="78" t="s">
        <v>264</v>
      </c>
      <c r="D122" s="78" t="s">
        <v>684</v>
      </c>
      <c r="E122" s="78" t="s">
        <v>105</v>
      </c>
      <c r="F122" s="78">
        <v>1</v>
      </c>
      <c r="G122" s="78">
        <v>1.3</v>
      </c>
      <c r="H122" s="78" t="s">
        <v>768</v>
      </c>
      <c r="I122" s="78">
        <v>595</v>
      </c>
      <c r="J122" s="79">
        <v>0</v>
      </c>
      <c r="K122" s="80">
        <v>0</v>
      </c>
      <c r="L122" s="80">
        <v>0</v>
      </c>
      <c r="M122" s="81">
        <v>0</v>
      </c>
      <c r="N122" s="82">
        <v>0</v>
      </c>
      <c r="O122" s="83">
        <v>0</v>
      </c>
      <c r="P122" s="83">
        <v>0</v>
      </c>
      <c r="Q122" s="84">
        <v>0</v>
      </c>
      <c r="R122" s="85">
        <v>0</v>
      </c>
      <c r="S122" s="80">
        <v>0</v>
      </c>
      <c r="T122" s="80">
        <v>0</v>
      </c>
      <c r="U122" s="80">
        <v>0</v>
      </c>
      <c r="V122" s="80">
        <v>0</v>
      </c>
      <c r="W122" s="81">
        <v>0</v>
      </c>
      <c r="X122" s="82">
        <v>0</v>
      </c>
      <c r="Y122" s="86">
        <v>0</v>
      </c>
      <c r="Z122" s="87">
        <v>0</v>
      </c>
      <c r="AA122" s="88" t="s">
        <v>100</v>
      </c>
      <c r="AB122" s="89"/>
      <c r="AC122" s="71"/>
      <c r="AD122" s="72"/>
      <c r="AE122" s="72"/>
      <c r="AF122" s="72"/>
      <c r="AG122" s="73"/>
      <c r="AH122" s="74"/>
      <c r="AI122" s="75"/>
    </row>
    <row r="123" spans="1:35" s="45" customFormat="1" hidden="1" x14ac:dyDescent="0.25">
      <c r="A123" s="78">
        <v>121</v>
      </c>
      <c r="B123" s="78" t="s">
        <v>2015</v>
      </c>
      <c r="C123" s="78" t="s">
        <v>264</v>
      </c>
      <c r="D123" s="78" t="s">
        <v>684</v>
      </c>
      <c r="E123" s="78" t="s">
        <v>105</v>
      </c>
      <c r="F123" s="78">
        <v>1</v>
      </c>
      <c r="G123" s="78">
        <v>1.3</v>
      </c>
      <c r="H123" s="78" t="s">
        <v>768</v>
      </c>
      <c r="I123" s="78">
        <v>643</v>
      </c>
      <c r="J123" s="79">
        <v>0</v>
      </c>
      <c r="K123" s="80">
        <v>0</v>
      </c>
      <c r="L123" s="80">
        <v>0</v>
      </c>
      <c r="M123" s="81">
        <v>0</v>
      </c>
      <c r="N123" s="82">
        <v>0</v>
      </c>
      <c r="O123" s="83">
        <v>0</v>
      </c>
      <c r="P123" s="83">
        <v>0</v>
      </c>
      <c r="Q123" s="84">
        <v>0</v>
      </c>
      <c r="R123" s="85">
        <v>0</v>
      </c>
      <c r="S123" s="80">
        <v>0</v>
      </c>
      <c r="T123" s="80">
        <v>0</v>
      </c>
      <c r="U123" s="80">
        <v>0</v>
      </c>
      <c r="V123" s="80">
        <v>0</v>
      </c>
      <c r="W123" s="81">
        <v>0</v>
      </c>
      <c r="X123" s="82">
        <v>0</v>
      </c>
      <c r="Y123" s="86">
        <v>0</v>
      </c>
      <c r="Z123" s="87">
        <v>0</v>
      </c>
      <c r="AA123" s="88" t="s">
        <v>100</v>
      </c>
      <c r="AB123" s="89"/>
      <c r="AC123" s="71"/>
      <c r="AD123" s="72"/>
      <c r="AE123" s="72"/>
      <c r="AF123" s="72"/>
      <c r="AG123" s="73"/>
      <c r="AH123" s="74"/>
      <c r="AI123" s="75"/>
    </row>
    <row r="124" spans="1:35" s="45" customFormat="1" ht="51.75" hidden="1" x14ac:dyDescent="0.25">
      <c r="A124" s="78">
        <v>122</v>
      </c>
      <c r="B124" s="78" t="s">
        <v>2015</v>
      </c>
      <c r="C124" s="78" t="s">
        <v>264</v>
      </c>
      <c r="D124" s="78" t="s">
        <v>684</v>
      </c>
      <c r="E124" s="78" t="s">
        <v>105</v>
      </c>
      <c r="F124" s="78">
        <v>1</v>
      </c>
      <c r="G124" s="78">
        <v>1.3</v>
      </c>
      <c r="H124" s="78" t="s">
        <v>769</v>
      </c>
      <c r="I124" s="78">
        <v>559</v>
      </c>
      <c r="J124" s="79">
        <v>0</v>
      </c>
      <c r="K124" s="80">
        <v>0</v>
      </c>
      <c r="L124" s="80">
        <v>0</v>
      </c>
      <c r="M124" s="81">
        <v>0</v>
      </c>
      <c r="N124" s="82">
        <v>0</v>
      </c>
      <c r="O124" s="83">
        <v>0</v>
      </c>
      <c r="P124" s="83">
        <v>0</v>
      </c>
      <c r="Q124" s="84">
        <v>1</v>
      </c>
      <c r="R124" s="85">
        <v>0</v>
      </c>
      <c r="S124" s="80">
        <v>0</v>
      </c>
      <c r="T124" s="80">
        <v>0</v>
      </c>
      <c r="U124" s="80">
        <v>1</v>
      </c>
      <c r="V124" s="80">
        <v>0</v>
      </c>
      <c r="W124" s="81">
        <v>0</v>
      </c>
      <c r="X124" s="82">
        <v>0</v>
      </c>
      <c r="Y124" s="86">
        <v>0</v>
      </c>
      <c r="Z124" s="87">
        <v>1</v>
      </c>
      <c r="AA124" s="88" t="s">
        <v>770</v>
      </c>
      <c r="AB124" s="89"/>
      <c r="AC124" s="71"/>
      <c r="AD124" s="72"/>
      <c r="AE124" s="72"/>
      <c r="AF124" s="72"/>
      <c r="AG124" s="73"/>
      <c r="AH124" s="74"/>
      <c r="AI124" s="75"/>
    </row>
    <row r="125" spans="1:35" s="45" customFormat="1" hidden="1" x14ac:dyDescent="0.25">
      <c r="A125" s="78">
        <v>123</v>
      </c>
      <c r="B125" s="78" t="s">
        <v>2015</v>
      </c>
      <c r="C125" s="78" t="s">
        <v>264</v>
      </c>
      <c r="D125" s="78" t="s">
        <v>684</v>
      </c>
      <c r="E125" s="78" t="s">
        <v>105</v>
      </c>
      <c r="F125" s="78">
        <v>1</v>
      </c>
      <c r="G125" s="78">
        <v>1.3</v>
      </c>
      <c r="H125" s="78" t="s">
        <v>769</v>
      </c>
      <c r="I125" s="78">
        <v>568</v>
      </c>
      <c r="J125" s="79">
        <v>0</v>
      </c>
      <c r="K125" s="80">
        <v>0</v>
      </c>
      <c r="L125" s="80">
        <v>0</v>
      </c>
      <c r="M125" s="81">
        <v>0</v>
      </c>
      <c r="N125" s="82">
        <v>0</v>
      </c>
      <c r="O125" s="83">
        <v>0</v>
      </c>
      <c r="P125" s="83">
        <v>0</v>
      </c>
      <c r="Q125" s="84">
        <v>0</v>
      </c>
      <c r="R125" s="85">
        <v>0</v>
      </c>
      <c r="S125" s="80">
        <v>0</v>
      </c>
      <c r="T125" s="80">
        <v>0</v>
      </c>
      <c r="U125" s="80">
        <v>0</v>
      </c>
      <c r="V125" s="80">
        <v>0</v>
      </c>
      <c r="W125" s="81">
        <v>0</v>
      </c>
      <c r="X125" s="82">
        <v>0</v>
      </c>
      <c r="Y125" s="86">
        <v>0</v>
      </c>
      <c r="Z125" s="87">
        <v>0</v>
      </c>
      <c r="AA125" s="88" t="s">
        <v>100</v>
      </c>
      <c r="AB125" s="89"/>
      <c r="AC125" s="71"/>
      <c r="AD125" s="72"/>
      <c r="AE125" s="72"/>
      <c r="AF125" s="72"/>
      <c r="AG125" s="73"/>
      <c r="AH125" s="74"/>
      <c r="AI125" s="75"/>
    </row>
    <row r="126" spans="1:35" s="45" customFormat="1" ht="64.5" hidden="1" x14ac:dyDescent="0.25">
      <c r="A126" s="78">
        <v>124</v>
      </c>
      <c r="B126" s="78" t="s">
        <v>2015</v>
      </c>
      <c r="C126" s="78" t="s">
        <v>264</v>
      </c>
      <c r="D126" s="78" t="s">
        <v>684</v>
      </c>
      <c r="E126" s="78" t="s">
        <v>105</v>
      </c>
      <c r="F126" s="78">
        <v>1</v>
      </c>
      <c r="G126" s="78">
        <v>1.3</v>
      </c>
      <c r="H126" s="78" t="s">
        <v>769</v>
      </c>
      <c r="I126" s="78">
        <v>576</v>
      </c>
      <c r="J126" s="79">
        <v>0</v>
      </c>
      <c r="K126" s="80">
        <v>0</v>
      </c>
      <c r="L126" s="80">
        <v>0</v>
      </c>
      <c r="M126" s="81">
        <v>0</v>
      </c>
      <c r="N126" s="82">
        <v>1</v>
      </c>
      <c r="O126" s="83">
        <v>0</v>
      </c>
      <c r="P126" s="83">
        <v>0</v>
      </c>
      <c r="Q126" s="84">
        <v>0</v>
      </c>
      <c r="R126" s="85">
        <v>0</v>
      </c>
      <c r="S126" s="80">
        <v>0</v>
      </c>
      <c r="T126" s="80">
        <v>0</v>
      </c>
      <c r="U126" s="80">
        <v>1</v>
      </c>
      <c r="V126" s="80">
        <v>0</v>
      </c>
      <c r="W126" s="81">
        <v>0</v>
      </c>
      <c r="X126" s="82">
        <v>0</v>
      </c>
      <c r="Y126" s="86">
        <v>0</v>
      </c>
      <c r="Z126" s="87">
        <v>1</v>
      </c>
      <c r="AA126" s="88" t="s">
        <v>771</v>
      </c>
      <c r="AB126" s="89"/>
      <c r="AC126" s="71"/>
      <c r="AD126" s="72"/>
      <c r="AE126" s="72"/>
      <c r="AF126" s="72"/>
      <c r="AG126" s="73"/>
      <c r="AH126" s="74"/>
      <c r="AI126" s="75"/>
    </row>
    <row r="127" spans="1:35" s="45" customFormat="1" ht="26.25" hidden="1" x14ac:dyDescent="0.25">
      <c r="A127" s="78">
        <v>125</v>
      </c>
      <c r="B127" s="78" t="s">
        <v>2015</v>
      </c>
      <c r="C127" s="78" t="s">
        <v>264</v>
      </c>
      <c r="D127" s="78" t="s">
        <v>684</v>
      </c>
      <c r="E127" s="78" t="s">
        <v>105</v>
      </c>
      <c r="F127" s="78">
        <v>1</v>
      </c>
      <c r="G127" s="78">
        <v>1.3</v>
      </c>
      <c r="H127" s="78" t="s">
        <v>769</v>
      </c>
      <c r="I127" s="78">
        <v>644</v>
      </c>
      <c r="J127" s="79">
        <v>0</v>
      </c>
      <c r="K127" s="80">
        <v>0</v>
      </c>
      <c r="L127" s="80">
        <v>0</v>
      </c>
      <c r="M127" s="81">
        <v>0</v>
      </c>
      <c r="N127" s="82">
        <v>0</v>
      </c>
      <c r="O127" s="83">
        <v>0</v>
      </c>
      <c r="P127" s="83">
        <v>0</v>
      </c>
      <c r="Q127" s="84">
        <v>0</v>
      </c>
      <c r="R127" s="85">
        <v>0</v>
      </c>
      <c r="S127" s="80">
        <v>0</v>
      </c>
      <c r="T127" s="80">
        <v>0</v>
      </c>
      <c r="U127" s="80">
        <v>0</v>
      </c>
      <c r="V127" s="80">
        <v>1</v>
      </c>
      <c r="W127" s="81">
        <v>0</v>
      </c>
      <c r="X127" s="82">
        <v>0</v>
      </c>
      <c r="Y127" s="86">
        <v>0</v>
      </c>
      <c r="Z127" s="87">
        <v>1</v>
      </c>
      <c r="AA127" s="88" t="s">
        <v>772</v>
      </c>
      <c r="AB127" s="89"/>
      <c r="AC127" s="71"/>
      <c r="AD127" s="72"/>
      <c r="AE127" s="72"/>
      <c r="AF127" s="72"/>
      <c r="AG127" s="73"/>
      <c r="AH127" s="74"/>
      <c r="AI127" s="75"/>
    </row>
    <row r="128" spans="1:35" s="45" customFormat="1" hidden="1" x14ac:dyDescent="0.25">
      <c r="A128" s="78">
        <v>126</v>
      </c>
      <c r="B128" s="78" t="s">
        <v>2015</v>
      </c>
      <c r="C128" s="78" t="s">
        <v>264</v>
      </c>
      <c r="D128" s="78" t="s">
        <v>684</v>
      </c>
      <c r="E128" s="78" t="s">
        <v>105</v>
      </c>
      <c r="F128" s="78">
        <v>1</v>
      </c>
      <c r="G128" s="78">
        <v>1.3</v>
      </c>
      <c r="H128" s="78" t="s">
        <v>769</v>
      </c>
      <c r="I128" s="78">
        <v>648</v>
      </c>
      <c r="J128" s="79">
        <v>0</v>
      </c>
      <c r="K128" s="80">
        <v>0</v>
      </c>
      <c r="L128" s="80">
        <v>0</v>
      </c>
      <c r="M128" s="81">
        <v>0</v>
      </c>
      <c r="N128" s="82">
        <v>0</v>
      </c>
      <c r="O128" s="83">
        <v>0</v>
      </c>
      <c r="P128" s="83">
        <v>0</v>
      </c>
      <c r="Q128" s="84">
        <v>0</v>
      </c>
      <c r="R128" s="85">
        <v>0</v>
      </c>
      <c r="S128" s="80">
        <v>0</v>
      </c>
      <c r="T128" s="80">
        <v>0</v>
      </c>
      <c r="U128" s="80">
        <v>0</v>
      </c>
      <c r="V128" s="80">
        <v>1</v>
      </c>
      <c r="W128" s="81">
        <v>0</v>
      </c>
      <c r="X128" s="82">
        <v>0</v>
      </c>
      <c r="Y128" s="86">
        <v>0</v>
      </c>
      <c r="Z128" s="87">
        <v>1</v>
      </c>
      <c r="AA128" s="88" t="s">
        <v>773</v>
      </c>
      <c r="AB128" s="89"/>
      <c r="AC128" s="71"/>
      <c r="AD128" s="72"/>
      <c r="AE128" s="72"/>
      <c r="AF128" s="72"/>
      <c r="AG128" s="73"/>
      <c r="AH128" s="74"/>
      <c r="AI128" s="75"/>
    </row>
    <row r="129" spans="1:35" s="45" customFormat="1" ht="39" hidden="1" x14ac:dyDescent="0.25">
      <c r="A129" s="78">
        <v>127</v>
      </c>
      <c r="B129" s="78" t="s">
        <v>2015</v>
      </c>
      <c r="C129" s="78" t="s">
        <v>264</v>
      </c>
      <c r="D129" s="78" t="s">
        <v>684</v>
      </c>
      <c r="E129" s="78" t="s">
        <v>105</v>
      </c>
      <c r="F129" s="78">
        <v>1</v>
      </c>
      <c r="G129" s="78">
        <v>1.3</v>
      </c>
      <c r="H129" s="78" t="s">
        <v>769</v>
      </c>
      <c r="I129" s="78">
        <v>744</v>
      </c>
      <c r="J129" s="79">
        <v>0</v>
      </c>
      <c r="K129" s="80">
        <v>0</v>
      </c>
      <c r="L129" s="80">
        <v>0</v>
      </c>
      <c r="M129" s="81">
        <v>0</v>
      </c>
      <c r="N129" s="82">
        <v>0</v>
      </c>
      <c r="O129" s="83">
        <v>0</v>
      </c>
      <c r="P129" s="83">
        <v>0</v>
      </c>
      <c r="Q129" s="84">
        <v>0</v>
      </c>
      <c r="R129" s="85">
        <v>1</v>
      </c>
      <c r="S129" s="80">
        <v>0</v>
      </c>
      <c r="T129" s="80">
        <v>0</v>
      </c>
      <c r="U129" s="80">
        <v>0</v>
      </c>
      <c r="V129" s="80">
        <v>0</v>
      </c>
      <c r="W129" s="81">
        <v>0</v>
      </c>
      <c r="X129" s="82">
        <v>0</v>
      </c>
      <c r="Y129" s="86">
        <v>0</v>
      </c>
      <c r="Z129" s="87">
        <v>1</v>
      </c>
      <c r="AA129" s="88" t="s">
        <v>774</v>
      </c>
      <c r="AB129" s="89"/>
      <c r="AC129" s="71"/>
      <c r="AD129" s="72"/>
      <c r="AE129" s="72"/>
      <c r="AF129" s="72"/>
      <c r="AG129" s="73"/>
      <c r="AH129" s="74"/>
      <c r="AI129" s="75"/>
    </row>
    <row r="130" spans="1:35" s="45" customFormat="1" hidden="1" x14ac:dyDescent="0.25">
      <c r="A130" s="78">
        <v>128</v>
      </c>
      <c r="B130" s="78" t="s">
        <v>2015</v>
      </c>
      <c r="C130" s="78" t="s">
        <v>264</v>
      </c>
      <c r="D130" s="78" t="s">
        <v>684</v>
      </c>
      <c r="E130" s="78" t="s">
        <v>105</v>
      </c>
      <c r="F130" s="78">
        <v>1</v>
      </c>
      <c r="G130" s="78">
        <v>1.3</v>
      </c>
      <c r="H130" s="78" t="s">
        <v>775</v>
      </c>
      <c r="I130" s="78">
        <v>591</v>
      </c>
      <c r="J130" s="79">
        <v>0</v>
      </c>
      <c r="K130" s="80">
        <v>0</v>
      </c>
      <c r="L130" s="80">
        <v>0</v>
      </c>
      <c r="M130" s="81">
        <v>0</v>
      </c>
      <c r="N130" s="82">
        <v>0</v>
      </c>
      <c r="O130" s="83">
        <v>0</v>
      </c>
      <c r="P130" s="83">
        <v>0</v>
      </c>
      <c r="Q130" s="84">
        <v>0</v>
      </c>
      <c r="R130" s="85">
        <v>0</v>
      </c>
      <c r="S130" s="80">
        <v>0</v>
      </c>
      <c r="T130" s="80">
        <v>0</v>
      </c>
      <c r="U130" s="80">
        <v>0</v>
      </c>
      <c r="V130" s="80">
        <v>0</v>
      </c>
      <c r="W130" s="81">
        <v>0</v>
      </c>
      <c r="X130" s="82">
        <v>0</v>
      </c>
      <c r="Y130" s="86">
        <v>0</v>
      </c>
      <c r="Z130" s="87">
        <v>0</v>
      </c>
      <c r="AA130" s="88" t="s">
        <v>100</v>
      </c>
      <c r="AB130" s="89"/>
      <c r="AC130" s="71"/>
      <c r="AD130" s="72"/>
      <c r="AE130" s="72"/>
      <c r="AF130" s="72"/>
      <c r="AG130" s="73"/>
      <c r="AH130" s="74"/>
      <c r="AI130" s="75"/>
    </row>
    <row r="131" spans="1:35" s="45" customFormat="1" ht="51.75" hidden="1" x14ac:dyDescent="0.25">
      <c r="A131" s="78">
        <v>129</v>
      </c>
      <c r="B131" s="78" t="s">
        <v>2015</v>
      </c>
      <c r="C131" s="78" t="s">
        <v>264</v>
      </c>
      <c r="D131" s="78" t="s">
        <v>684</v>
      </c>
      <c r="E131" s="78" t="s">
        <v>105</v>
      </c>
      <c r="F131" s="78">
        <v>1</v>
      </c>
      <c r="G131" s="78">
        <v>1.3</v>
      </c>
      <c r="H131" s="78" t="s">
        <v>775</v>
      </c>
      <c r="I131" s="78">
        <v>593</v>
      </c>
      <c r="J131" s="79">
        <v>0</v>
      </c>
      <c r="K131" s="80">
        <v>0</v>
      </c>
      <c r="L131" s="80">
        <v>0</v>
      </c>
      <c r="M131" s="81">
        <v>0</v>
      </c>
      <c r="N131" s="82">
        <v>0</v>
      </c>
      <c r="O131" s="83">
        <v>0</v>
      </c>
      <c r="P131" s="83">
        <v>0</v>
      </c>
      <c r="Q131" s="84">
        <v>0</v>
      </c>
      <c r="R131" s="85">
        <v>0</v>
      </c>
      <c r="S131" s="80">
        <v>0</v>
      </c>
      <c r="T131" s="80">
        <v>0</v>
      </c>
      <c r="U131" s="80">
        <v>0</v>
      </c>
      <c r="V131" s="80">
        <v>1</v>
      </c>
      <c r="W131" s="81">
        <v>0</v>
      </c>
      <c r="X131" s="82">
        <v>0</v>
      </c>
      <c r="Y131" s="86">
        <v>0</v>
      </c>
      <c r="Z131" s="87">
        <v>1</v>
      </c>
      <c r="AA131" s="88" t="s">
        <v>776</v>
      </c>
      <c r="AB131" s="89"/>
      <c r="AC131" s="71"/>
      <c r="AD131" s="72"/>
      <c r="AE131" s="72"/>
      <c r="AF131" s="72"/>
      <c r="AG131" s="73"/>
      <c r="AH131" s="74"/>
      <c r="AI131" s="75"/>
    </row>
    <row r="132" spans="1:35" s="45" customFormat="1" hidden="1" x14ac:dyDescent="0.25">
      <c r="A132" s="78">
        <v>130</v>
      </c>
      <c r="B132" s="78" t="s">
        <v>2015</v>
      </c>
      <c r="C132" s="78" t="s">
        <v>264</v>
      </c>
      <c r="D132" s="78" t="s">
        <v>684</v>
      </c>
      <c r="E132" s="78" t="s">
        <v>105</v>
      </c>
      <c r="F132" s="78">
        <v>1</v>
      </c>
      <c r="G132" s="78">
        <v>1.3</v>
      </c>
      <c r="H132" s="78" t="s">
        <v>775</v>
      </c>
      <c r="I132" s="78">
        <v>599</v>
      </c>
      <c r="J132" s="79">
        <v>0</v>
      </c>
      <c r="K132" s="80">
        <v>0</v>
      </c>
      <c r="L132" s="80">
        <v>0</v>
      </c>
      <c r="M132" s="81">
        <v>0</v>
      </c>
      <c r="N132" s="82">
        <v>0</v>
      </c>
      <c r="O132" s="83">
        <v>1</v>
      </c>
      <c r="P132" s="83">
        <v>0</v>
      </c>
      <c r="Q132" s="84">
        <v>0</v>
      </c>
      <c r="R132" s="85">
        <v>0</v>
      </c>
      <c r="S132" s="80">
        <v>0</v>
      </c>
      <c r="T132" s="80">
        <v>0</v>
      </c>
      <c r="U132" s="80">
        <v>0</v>
      </c>
      <c r="V132" s="80">
        <v>0</v>
      </c>
      <c r="W132" s="81">
        <v>0</v>
      </c>
      <c r="X132" s="82">
        <v>0</v>
      </c>
      <c r="Y132" s="86">
        <v>0</v>
      </c>
      <c r="Z132" s="87">
        <v>1</v>
      </c>
      <c r="AA132" s="88" t="s">
        <v>777</v>
      </c>
      <c r="AB132" s="89"/>
      <c r="AC132" s="71"/>
      <c r="AD132" s="72"/>
      <c r="AE132" s="72"/>
      <c r="AF132" s="72"/>
      <c r="AG132" s="73"/>
      <c r="AH132" s="74"/>
      <c r="AI132" s="75"/>
    </row>
    <row r="133" spans="1:35" s="45" customFormat="1" ht="26.25" hidden="1" x14ac:dyDescent="0.25">
      <c r="A133" s="98">
        <v>131</v>
      </c>
      <c r="B133" s="78" t="s">
        <v>2015</v>
      </c>
      <c r="C133" s="78" t="s">
        <v>264</v>
      </c>
      <c r="D133" s="78" t="s">
        <v>684</v>
      </c>
      <c r="E133" s="78" t="s">
        <v>105</v>
      </c>
      <c r="F133" s="78">
        <v>1</v>
      </c>
      <c r="G133" s="78">
        <v>1.3</v>
      </c>
      <c r="H133" s="78" t="s">
        <v>775</v>
      </c>
      <c r="I133" s="78">
        <v>647</v>
      </c>
      <c r="J133" s="79">
        <v>0</v>
      </c>
      <c r="K133" s="80">
        <v>0</v>
      </c>
      <c r="L133" s="80">
        <v>0</v>
      </c>
      <c r="M133" s="81">
        <v>0</v>
      </c>
      <c r="N133" s="82">
        <v>0</v>
      </c>
      <c r="O133" s="83">
        <v>0</v>
      </c>
      <c r="P133" s="83">
        <v>0</v>
      </c>
      <c r="Q133" s="84">
        <v>0</v>
      </c>
      <c r="R133" s="85">
        <v>0</v>
      </c>
      <c r="S133" s="80">
        <v>0</v>
      </c>
      <c r="T133" s="80">
        <v>0</v>
      </c>
      <c r="U133" s="80">
        <v>1</v>
      </c>
      <c r="V133" s="80">
        <v>0</v>
      </c>
      <c r="W133" s="81">
        <v>0</v>
      </c>
      <c r="X133" s="82">
        <v>0</v>
      </c>
      <c r="Y133" s="86">
        <v>0</v>
      </c>
      <c r="Z133" s="87">
        <v>1</v>
      </c>
      <c r="AA133" s="88" t="s">
        <v>778</v>
      </c>
      <c r="AB133" s="89"/>
      <c r="AC133" s="71"/>
      <c r="AD133" s="72"/>
      <c r="AE133" s="72"/>
      <c r="AF133" s="72"/>
      <c r="AG133" s="73"/>
      <c r="AH133" s="74"/>
      <c r="AI133" s="75"/>
    </row>
    <row r="134" spans="1:35" s="45" customFormat="1" ht="39" hidden="1" x14ac:dyDescent="0.25">
      <c r="A134" s="98">
        <v>132</v>
      </c>
      <c r="B134" s="78" t="s">
        <v>2015</v>
      </c>
      <c r="C134" s="78" t="s">
        <v>264</v>
      </c>
      <c r="D134" s="78" t="s">
        <v>684</v>
      </c>
      <c r="E134" s="78" t="s">
        <v>105</v>
      </c>
      <c r="F134" s="78">
        <v>1</v>
      </c>
      <c r="G134" s="78">
        <v>1.3</v>
      </c>
      <c r="H134" s="78" t="s">
        <v>775</v>
      </c>
      <c r="I134" s="78">
        <v>715</v>
      </c>
      <c r="J134" s="79">
        <v>0</v>
      </c>
      <c r="K134" s="80">
        <v>0</v>
      </c>
      <c r="L134" s="80">
        <v>0</v>
      </c>
      <c r="M134" s="81">
        <v>0</v>
      </c>
      <c r="N134" s="82">
        <v>0</v>
      </c>
      <c r="O134" s="83">
        <v>0</v>
      </c>
      <c r="P134" s="83">
        <v>0</v>
      </c>
      <c r="Q134" s="84">
        <v>0</v>
      </c>
      <c r="R134" s="85">
        <v>0</v>
      </c>
      <c r="S134" s="80">
        <v>0</v>
      </c>
      <c r="T134" s="80">
        <v>0</v>
      </c>
      <c r="U134" s="80">
        <v>1</v>
      </c>
      <c r="V134" s="80">
        <v>0</v>
      </c>
      <c r="W134" s="81">
        <v>0</v>
      </c>
      <c r="X134" s="82">
        <v>0</v>
      </c>
      <c r="Y134" s="86">
        <v>0</v>
      </c>
      <c r="Z134" s="87">
        <v>1</v>
      </c>
      <c r="AA134" s="88" t="s">
        <v>779</v>
      </c>
      <c r="AB134" s="89"/>
      <c r="AC134" s="71"/>
      <c r="AD134" s="72"/>
      <c r="AE134" s="72"/>
      <c r="AF134" s="72"/>
      <c r="AG134" s="73"/>
      <c r="AH134" s="74"/>
      <c r="AI134" s="75"/>
    </row>
    <row r="135" spans="1:35" s="45" customFormat="1" hidden="1" x14ac:dyDescent="0.25">
      <c r="A135" s="98">
        <v>133</v>
      </c>
      <c r="B135" s="78" t="s">
        <v>2015</v>
      </c>
      <c r="C135" s="78" t="s">
        <v>264</v>
      </c>
      <c r="D135" s="78" t="s">
        <v>684</v>
      </c>
      <c r="E135" s="78" t="s">
        <v>105</v>
      </c>
      <c r="F135" s="78">
        <v>1</v>
      </c>
      <c r="G135" s="78">
        <v>1.3</v>
      </c>
      <c r="H135" s="78" t="s">
        <v>775</v>
      </c>
      <c r="I135" s="78">
        <v>738</v>
      </c>
      <c r="J135" s="79">
        <v>0</v>
      </c>
      <c r="K135" s="80">
        <v>0</v>
      </c>
      <c r="L135" s="80">
        <v>0</v>
      </c>
      <c r="M135" s="81">
        <v>0</v>
      </c>
      <c r="N135" s="82">
        <v>0</v>
      </c>
      <c r="O135" s="83">
        <v>0</v>
      </c>
      <c r="P135" s="83">
        <v>0</v>
      </c>
      <c r="Q135" s="84">
        <v>0</v>
      </c>
      <c r="R135" s="85">
        <v>0</v>
      </c>
      <c r="S135" s="80">
        <v>0</v>
      </c>
      <c r="T135" s="80">
        <v>0</v>
      </c>
      <c r="U135" s="80">
        <v>0</v>
      </c>
      <c r="V135" s="80">
        <v>0</v>
      </c>
      <c r="W135" s="81">
        <v>0</v>
      </c>
      <c r="X135" s="82">
        <v>0</v>
      </c>
      <c r="Y135" s="86">
        <v>0</v>
      </c>
      <c r="Z135" s="87">
        <v>0</v>
      </c>
      <c r="AA135" s="88" t="s">
        <v>100</v>
      </c>
      <c r="AB135" s="89"/>
      <c r="AC135" s="71"/>
      <c r="AD135" s="72"/>
      <c r="AE135" s="72"/>
      <c r="AF135" s="72"/>
      <c r="AG135" s="73"/>
      <c r="AH135" s="74"/>
      <c r="AI135" s="75"/>
    </row>
    <row r="136" spans="1:35" s="45" customFormat="1" hidden="1" x14ac:dyDescent="0.25">
      <c r="A136" s="98">
        <v>134</v>
      </c>
      <c r="B136" s="78" t="s">
        <v>2015</v>
      </c>
      <c r="C136" s="78" t="s">
        <v>264</v>
      </c>
      <c r="D136" s="78" t="s">
        <v>684</v>
      </c>
      <c r="E136" s="78" t="s">
        <v>105</v>
      </c>
      <c r="F136" s="78">
        <v>1</v>
      </c>
      <c r="G136" s="78">
        <v>1.3</v>
      </c>
      <c r="H136" s="78" t="s">
        <v>775</v>
      </c>
      <c r="I136" s="78">
        <v>741</v>
      </c>
      <c r="J136" s="79">
        <v>0</v>
      </c>
      <c r="K136" s="80">
        <v>0</v>
      </c>
      <c r="L136" s="80">
        <v>0</v>
      </c>
      <c r="M136" s="81">
        <v>0</v>
      </c>
      <c r="N136" s="82">
        <v>0</v>
      </c>
      <c r="O136" s="83">
        <v>0</v>
      </c>
      <c r="P136" s="83">
        <v>0</v>
      </c>
      <c r="Q136" s="84">
        <v>0</v>
      </c>
      <c r="R136" s="85">
        <v>0</v>
      </c>
      <c r="S136" s="80">
        <v>0</v>
      </c>
      <c r="T136" s="80">
        <v>0</v>
      </c>
      <c r="U136" s="80">
        <v>0</v>
      </c>
      <c r="V136" s="80">
        <v>0</v>
      </c>
      <c r="W136" s="81">
        <v>0</v>
      </c>
      <c r="X136" s="82">
        <v>0</v>
      </c>
      <c r="Y136" s="86">
        <v>0</v>
      </c>
      <c r="Z136" s="87">
        <v>0</v>
      </c>
      <c r="AA136" s="88" t="s">
        <v>100</v>
      </c>
      <c r="AB136" s="89"/>
      <c r="AC136" s="71"/>
      <c r="AD136" s="72"/>
      <c r="AE136" s="72"/>
      <c r="AF136" s="72"/>
      <c r="AG136" s="73"/>
      <c r="AH136" s="74"/>
      <c r="AI136" s="75"/>
    </row>
    <row r="137" spans="1:35" s="45" customFormat="1" ht="102.75" x14ac:dyDescent="0.25">
      <c r="A137" s="98">
        <v>135</v>
      </c>
      <c r="B137" s="78" t="s">
        <v>2015</v>
      </c>
      <c r="C137" s="78" t="s">
        <v>264</v>
      </c>
      <c r="D137" s="78" t="s">
        <v>684</v>
      </c>
      <c r="E137" s="78" t="s">
        <v>105</v>
      </c>
      <c r="F137" s="78">
        <v>2</v>
      </c>
      <c r="G137" s="78">
        <v>2.1</v>
      </c>
      <c r="H137" s="189" t="s">
        <v>780</v>
      </c>
      <c r="I137" s="78">
        <v>596</v>
      </c>
      <c r="J137" s="79">
        <v>1</v>
      </c>
      <c r="K137" s="80">
        <v>0</v>
      </c>
      <c r="L137" s="80">
        <v>0</v>
      </c>
      <c r="M137" s="81">
        <v>0</v>
      </c>
      <c r="N137" s="82">
        <v>1</v>
      </c>
      <c r="O137" s="83">
        <v>0</v>
      </c>
      <c r="P137" s="83">
        <v>0</v>
      </c>
      <c r="Q137" s="84">
        <v>0</v>
      </c>
      <c r="R137" s="85">
        <v>0</v>
      </c>
      <c r="S137" s="80">
        <v>0</v>
      </c>
      <c r="T137" s="80">
        <v>0</v>
      </c>
      <c r="U137" s="80">
        <v>0</v>
      </c>
      <c r="V137" s="80">
        <v>0</v>
      </c>
      <c r="W137" s="81">
        <v>0</v>
      </c>
      <c r="X137" s="82">
        <v>0</v>
      </c>
      <c r="Y137" s="86">
        <v>0</v>
      </c>
      <c r="Z137" s="87">
        <v>1</v>
      </c>
      <c r="AA137" s="190" t="s">
        <v>781</v>
      </c>
      <c r="AB137" s="89"/>
      <c r="AC137" s="71"/>
      <c r="AD137" s="72"/>
      <c r="AE137" s="72"/>
      <c r="AF137" s="72"/>
      <c r="AG137" s="73"/>
      <c r="AH137" s="74"/>
      <c r="AI137" s="75"/>
    </row>
    <row r="138" spans="1:35" s="45" customFormat="1" ht="77.25" hidden="1" x14ac:dyDescent="0.25">
      <c r="A138" s="98">
        <v>136</v>
      </c>
      <c r="B138" s="78" t="s">
        <v>2015</v>
      </c>
      <c r="C138" s="78" t="s">
        <v>264</v>
      </c>
      <c r="D138" s="78" t="s">
        <v>684</v>
      </c>
      <c r="E138" s="78" t="s">
        <v>105</v>
      </c>
      <c r="F138" s="78">
        <v>2</v>
      </c>
      <c r="G138" s="78">
        <v>2.1</v>
      </c>
      <c r="H138" s="78" t="s">
        <v>780</v>
      </c>
      <c r="I138" s="78">
        <v>714</v>
      </c>
      <c r="J138" s="79">
        <v>1</v>
      </c>
      <c r="K138" s="80">
        <v>0</v>
      </c>
      <c r="L138" s="80">
        <v>0</v>
      </c>
      <c r="M138" s="81">
        <v>0</v>
      </c>
      <c r="N138" s="82">
        <v>0</v>
      </c>
      <c r="O138" s="83">
        <v>0</v>
      </c>
      <c r="P138" s="83">
        <v>0</v>
      </c>
      <c r="Q138" s="84">
        <v>0</v>
      </c>
      <c r="R138" s="85">
        <v>0</v>
      </c>
      <c r="S138" s="80">
        <v>0</v>
      </c>
      <c r="T138" s="80">
        <v>1</v>
      </c>
      <c r="U138" s="80">
        <v>0</v>
      </c>
      <c r="V138" s="80">
        <v>0</v>
      </c>
      <c r="W138" s="81">
        <v>0</v>
      </c>
      <c r="X138" s="82">
        <v>0</v>
      </c>
      <c r="Y138" s="86">
        <v>0</v>
      </c>
      <c r="Z138" s="87">
        <v>1</v>
      </c>
      <c r="AA138" s="190" t="s">
        <v>782</v>
      </c>
      <c r="AB138" s="89"/>
      <c r="AC138" s="71"/>
      <c r="AD138" s="72"/>
      <c r="AE138" s="72"/>
      <c r="AF138" s="72"/>
      <c r="AG138" s="73"/>
      <c r="AH138" s="74"/>
      <c r="AI138" s="75"/>
    </row>
    <row r="139" spans="1:35" s="45" customFormat="1" ht="64.5" hidden="1" x14ac:dyDescent="0.25">
      <c r="A139" s="98">
        <v>137</v>
      </c>
      <c r="B139" s="78" t="s">
        <v>2015</v>
      </c>
      <c r="C139" s="78" t="s">
        <v>264</v>
      </c>
      <c r="D139" s="78" t="s">
        <v>684</v>
      </c>
      <c r="E139" s="78" t="s">
        <v>105</v>
      </c>
      <c r="F139" s="78">
        <v>2</v>
      </c>
      <c r="G139" s="78">
        <v>2.1</v>
      </c>
      <c r="H139" s="78" t="s">
        <v>780</v>
      </c>
      <c r="I139" s="78">
        <v>746</v>
      </c>
      <c r="J139" s="79">
        <v>1</v>
      </c>
      <c r="K139" s="80">
        <v>0</v>
      </c>
      <c r="L139" s="80">
        <v>0</v>
      </c>
      <c r="M139" s="81">
        <v>0</v>
      </c>
      <c r="N139" s="82">
        <v>0</v>
      </c>
      <c r="O139" s="83">
        <v>0</v>
      </c>
      <c r="P139" s="83">
        <v>0</v>
      </c>
      <c r="Q139" s="84">
        <v>0</v>
      </c>
      <c r="R139" s="85">
        <v>0</v>
      </c>
      <c r="S139" s="80">
        <v>0</v>
      </c>
      <c r="T139" s="80">
        <v>0</v>
      </c>
      <c r="U139" s="80">
        <v>0</v>
      </c>
      <c r="V139" s="80">
        <v>0</v>
      </c>
      <c r="W139" s="81">
        <v>0</v>
      </c>
      <c r="X139" s="82">
        <v>0</v>
      </c>
      <c r="Y139" s="86">
        <v>0</v>
      </c>
      <c r="Z139" s="87">
        <v>1</v>
      </c>
      <c r="AA139" s="190" t="s">
        <v>783</v>
      </c>
      <c r="AB139" s="89"/>
      <c r="AC139" s="71"/>
      <c r="AD139" s="72"/>
      <c r="AE139" s="72"/>
      <c r="AF139" s="72"/>
      <c r="AG139" s="73"/>
      <c r="AH139" s="74"/>
      <c r="AI139" s="75"/>
    </row>
    <row r="140" spans="1:35" s="45" customFormat="1" ht="39" hidden="1" x14ac:dyDescent="0.25">
      <c r="A140" s="78">
        <v>138</v>
      </c>
      <c r="B140" s="78" t="s">
        <v>2015</v>
      </c>
      <c r="C140" s="78" t="s">
        <v>264</v>
      </c>
      <c r="D140" s="78" t="s">
        <v>684</v>
      </c>
      <c r="E140" s="78" t="s">
        <v>105</v>
      </c>
      <c r="F140" s="78">
        <v>2</v>
      </c>
      <c r="G140" s="78">
        <v>2.1</v>
      </c>
      <c r="H140" s="78" t="s">
        <v>784</v>
      </c>
      <c r="I140" s="78">
        <v>592</v>
      </c>
      <c r="J140" s="79">
        <v>1</v>
      </c>
      <c r="K140" s="80">
        <v>0</v>
      </c>
      <c r="L140" s="80">
        <v>0</v>
      </c>
      <c r="M140" s="81">
        <v>0</v>
      </c>
      <c r="N140" s="82">
        <v>0</v>
      </c>
      <c r="O140" s="83">
        <v>0</v>
      </c>
      <c r="P140" s="83">
        <v>0</v>
      </c>
      <c r="Q140" s="84">
        <v>0</v>
      </c>
      <c r="R140" s="85">
        <v>0</v>
      </c>
      <c r="S140" s="80">
        <v>0</v>
      </c>
      <c r="T140" s="80">
        <v>0</v>
      </c>
      <c r="U140" s="80">
        <v>0</v>
      </c>
      <c r="V140" s="80">
        <v>0</v>
      </c>
      <c r="W140" s="81">
        <v>0</v>
      </c>
      <c r="X140" s="82">
        <v>0</v>
      </c>
      <c r="Y140" s="86">
        <v>0</v>
      </c>
      <c r="Z140" s="87">
        <v>1</v>
      </c>
      <c r="AA140" s="88" t="s">
        <v>785</v>
      </c>
      <c r="AB140" s="89"/>
      <c r="AC140" s="71"/>
      <c r="AD140" s="72"/>
      <c r="AE140" s="72"/>
      <c r="AF140" s="72"/>
      <c r="AG140" s="73"/>
      <c r="AH140" s="74"/>
      <c r="AI140" s="75"/>
    </row>
    <row r="141" spans="1:35" s="45" customFormat="1" ht="39" hidden="1" x14ac:dyDescent="0.25">
      <c r="A141" s="78">
        <v>139</v>
      </c>
      <c r="B141" s="78" t="s">
        <v>2015</v>
      </c>
      <c r="C141" s="78" t="s">
        <v>264</v>
      </c>
      <c r="D141" s="78" t="s">
        <v>684</v>
      </c>
      <c r="E141" s="78" t="s">
        <v>105</v>
      </c>
      <c r="F141" s="78">
        <v>2</v>
      </c>
      <c r="G141" s="78">
        <v>2.1</v>
      </c>
      <c r="H141" s="78" t="s">
        <v>784</v>
      </c>
      <c r="I141" s="78">
        <v>598</v>
      </c>
      <c r="J141" s="79">
        <v>0</v>
      </c>
      <c r="K141" s="80">
        <v>0</v>
      </c>
      <c r="L141" s="80">
        <v>0</v>
      </c>
      <c r="M141" s="81">
        <v>0</v>
      </c>
      <c r="N141" s="82">
        <v>0</v>
      </c>
      <c r="O141" s="83">
        <v>0</v>
      </c>
      <c r="P141" s="83">
        <v>0</v>
      </c>
      <c r="Q141" s="84">
        <v>0</v>
      </c>
      <c r="R141" s="85">
        <v>0</v>
      </c>
      <c r="S141" s="80">
        <v>0</v>
      </c>
      <c r="T141" s="80">
        <v>0</v>
      </c>
      <c r="U141" s="80">
        <v>1</v>
      </c>
      <c r="V141" s="80">
        <v>0</v>
      </c>
      <c r="W141" s="81">
        <v>0</v>
      </c>
      <c r="X141" s="82">
        <v>0</v>
      </c>
      <c r="Y141" s="86">
        <v>0</v>
      </c>
      <c r="Z141" s="87">
        <v>1</v>
      </c>
      <c r="AA141" s="88" t="s">
        <v>786</v>
      </c>
      <c r="AB141" s="89"/>
      <c r="AC141" s="71"/>
      <c r="AD141" s="72"/>
      <c r="AE141" s="72"/>
      <c r="AF141" s="72"/>
      <c r="AG141" s="73"/>
      <c r="AH141" s="74"/>
      <c r="AI141" s="75"/>
    </row>
    <row r="142" spans="1:35" s="45" customFormat="1" ht="51.75" hidden="1" x14ac:dyDescent="0.25">
      <c r="A142" s="78">
        <v>140</v>
      </c>
      <c r="B142" s="78" t="s">
        <v>2015</v>
      </c>
      <c r="C142" s="78" t="s">
        <v>264</v>
      </c>
      <c r="D142" s="78" t="s">
        <v>684</v>
      </c>
      <c r="E142" s="78" t="s">
        <v>105</v>
      </c>
      <c r="F142" s="78">
        <v>2</v>
      </c>
      <c r="G142" s="78">
        <v>2.1</v>
      </c>
      <c r="H142" s="78" t="s">
        <v>784</v>
      </c>
      <c r="I142" s="78">
        <v>653</v>
      </c>
      <c r="J142" s="79">
        <v>1</v>
      </c>
      <c r="K142" s="80">
        <v>0</v>
      </c>
      <c r="L142" s="80">
        <v>0</v>
      </c>
      <c r="M142" s="81">
        <v>0</v>
      </c>
      <c r="N142" s="82">
        <v>1</v>
      </c>
      <c r="O142" s="83">
        <v>0</v>
      </c>
      <c r="P142" s="83">
        <v>0</v>
      </c>
      <c r="Q142" s="84">
        <v>0</v>
      </c>
      <c r="R142" s="85">
        <v>0</v>
      </c>
      <c r="S142" s="80">
        <v>0</v>
      </c>
      <c r="T142" s="80">
        <v>0</v>
      </c>
      <c r="U142" s="80">
        <v>0</v>
      </c>
      <c r="V142" s="80">
        <v>0</v>
      </c>
      <c r="W142" s="81">
        <v>0</v>
      </c>
      <c r="X142" s="82">
        <v>0</v>
      </c>
      <c r="Y142" s="86">
        <v>0</v>
      </c>
      <c r="Z142" s="87">
        <v>1</v>
      </c>
      <c r="AA142" s="88" t="s">
        <v>787</v>
      </c>
      <c r="AB142" s="89"/>
      <c r="AC142" s="71"/>
      <c r="AD142" s="72"/>
      <c r="AE142" s="72"/>
      <c r="AF142" s="72"/>
      <c r="AG142" s="73"/>
      <c r="AH142" s="74"/>
      <c r="AI142" s="75"/>
    </row>
    <row r="143" spans="1:35" s="45" customFormat="1" hidden="1" x14ac:dyDescent="0.25">
      <c r="A143" s="78">
        <v>141</v>
      </c>
      <c r="B143" s="78" t="s">
        <v>2015</v>
      </c>
      <c r="C143" s="78" t="s">
        <v>264</v>
      </c>
      <c r="D143" s="78" t="s">
        <v>684</v>
      </c>
      <c r="E143" s="78" t="s">
        <v>105</v>
      </c>
      <c r="F143" s="78">
        <v>2</v>
      </c>
      <c r="G143" s="78">
        <v>2.1</v>
      </c>
      <c r="H143" s="78" t="s">
        <v>784</v>
      </c>
      <c r="I143" s="78">
        <v>716</v>
      </c>
      <c r="J143" s="79">
        <v>0</v>
      </c>
      <c r="K143" s="80">
        <v>0</v>
      </c>
      <c r="L143" s="80">
        <v>0</v>
      </c>
      <c r="M143" s="81">
        <v>0</v>
      </c>
      <c r="N143" s="82">
        <v>0</v>
      </c>
      <c r="O143" s="83">
        <v>0</v>
      </c>
      <c r="P143" s="83">
        <v>0</v>
      </c>
      <c r="Q143" s="84">
        <v>0</v>
      </c>
      <c r="R143" s="85">
        <v>0</v>
      </c>
      <c r="S143" s="80">
        <v>0</v>
      </c>
      <c r="T143" s="80">
        <v>0</v>
      </c>
      <c r="U143" s="80">
        <v>0</v>
      </c>
      <c r="V143" s="80">
        <v>0</v>
      </c>
      <c r="W143" s="81">
        <v>0</v>
      </c>
      <c r="X143" s="82">
        <v>0</v>
      </c>
      <c r="Y143" s="86">
        <v>0</v>
      </c>
      <c r="Z143" s="87">
        <v>0</v>
      </c>
      <c r="AA143" s="88" t="s">
        <v>100</v>
      </c>
      <c r="AB143" s="89"/>
      <c r="AC143" s="71"/>
      <c r="AD143" s="72"/>
      <c r="AE143" s="72"/>
      <c r="AF143" s="72"/>
      <c r="AG143" s="73"/>
      <c r="AH143" s="74"/>
      <c r="AI143" s="75"/>
    </row>
    <row r="144" spans="1:35" s="45" customFormat="1" hidden="1" x14ac:dyDescent="0.25">
      <c r="A144" s="78">
        <v>142</v>
      </c>
      <c r="B144" s="78" t="s">
        <v>2015</v>
      </c>
      <c r="C144" s="78" t="s">
        <v>264</v>
      </c>
      <c r="D144" s="78" t="s">
        <v>684</v>
      </c>
      <c r="E144" s="78" t="s">
        <v>105</v>
      </c>
      <c r="F144" s="78">
        <v>2</v>
      </c>
      <c r="G144" s="78">
        <v>2.1</v>
      </c>
      <c r="H144" s="78" t="s">
        <v>784</v>
      </c>
      <c r="I144" s="78">
        <v>733</v>
      </c>
      <c r="J144" s="79">
        <v>0</v>
      </c>
      <c r="K144" s="80">
        <v>0</v>
      </c>
      <c r="L144" s="80">
        <v>0</v>
      </c>
      <c r="M144" s="81">
        <v>0</v>
      </c>
      <c r="N144" s="82">
        <v>0</v>
      </c>
      <c r="O144" s="83">
        <v>0</v>
      </c>
      <c r="P144" s="83">
        <v>0</v>
      </c>
      <c r="Q144" s="84">
        <v>0</v>
      </c>
      <c r="R144" s="85">
        <v>0</v>
      </c>
      <c r="S144" s="80">
        <v>0</v>
      </c>
      <c r="T144" s="80">
        <v>0</v>
      </c>
      <c r="U144" s="80">
        <v>0</v>
      </c>
      <c r="V144" s="80">
        <v>0</v>
      </c>
      <c r="W144" s="81">
        <v>0</v>
      </c>
      <c r="X144" s="82">
        <v>0</v>
      </c>
      <c r="Y144" s="86">
        <v>0</v>
      </c>
      <c r="Z144" s="87">
        <v>0</v>
      </c>
      <c r="AA144" s="88" t="s">
        <v>100</v>
      </c>
      <c r="AB144" s="89"/>
      <c r="AC144" s="71"/>
      <c r="AD144" s="72"/>
      <c r="AE144" s="72"/>
      <c r="AF144" s="72"/>
      <c r="AG144" s="73"/>
      <c r="AH144" s="74"/>
      <c r="AI144" s="75"/>
    </row>
    <row r="145" spans="1:35" s="45" customFormat="1" ht="39" hidden="1" x14ac:dyDescent="0.25">
      <c r="A145" s="78">
        <v>143</v>
      </c>
      <c r="B145" s="78" t="s">
        <v>2015</v>
      </c>
      <c r="C145" s="78" t="s">
        <v>264</v>
      </c>
      <c r="D145" s="78" t="s">
        <v>684</v>
      </c>
      <c r="E145" s="78" t="s">
        <v>105</v>
      </c>
      <c r="F145" s="78">
        <v>2</v>
      </c>
      <c r="G145" s="78">
        <v>2.1</v>
      </c>
      <c r="H145" s="78" t="s">
        <v>784</v>
      </c>
      <c r="I145" s="78">
        <v>739</v>
      </c>
      <c r="J145" s="79">
        <v>1</v>
      </c>
      <c r="K145" s="80">
        <v>0</v>
      </c>
      <c r="L145" s="80">
        <v>0</v>
      </c>
      <c r="M145" s="81">
        <v>0</v>
      </c>
      <c r="N145" s="82">
        <v>0</v>
      </c>
      <c r="O145" s="83">
        <v>0</v>
      </c>
      <c r="P145" s="83">
        <v>0</v>
      </c>
      <c r="Q145" s="84">
        <v>0</v>
      </c>
      <c r="R145" s="85">
        <v>0</v>
      </c>
      <c r="S145" s="80">
        <v>0</v>
      </c>
      <c r="T145" s="80">
        <v>0</v>
      </c>
      <c r="U145" s="80">
        <v>0</v>
      </c>
      <c r="V145" s="80">
        <v>0</v>
      </c>
      <c r="W145" s="81">
        <v>0</v>
      </c>
      <c r="X145" s="82">
        <v>0</v>
      </c>
      <c r="Y145" s="86">
        <v>0</v>
      </c>
      <c r="Z145" s="87">
        <v>1</v>
      </c>
      <c r="AA145" s="88" t="s">
        <v>788</v>
      </c>
      <c r="AB145" s="89"/>
      <c r="AC145" s="71"/>
      <c r="AD145" s="72"/>
      <c r="AE145" s="72"/>
      <c r="AF145" s="72"/>
      <c r="AG145" s="73"/>
      <c r="AH145" s="74"/>
      <c r="AI145" s="75"/>
    </row>
    <row r="146" spans="1:35" s="45" customFormat="1" ht="39" hidden="1" x14ac:dyDescent="0.25">
      <c r="A146" s="78">
        <v>144</v>
      </c>
      <c r="B146" s="78" t="s">
        <v>2015</v>
      </c>
      <c r="C146" s="78" t="s">
        <v>264</v>
      </c>
      <c r="D146" s="78" t="s">
        <v>684</v>
      </c>
      <c r="E146" s="78" t="s">
        <v>105</v>
      </c>
      <c r="F146" s="78">
        <v>2</v>
      </c>
      <c r="G146" s="78">
        <v>2.1</v>
      </c>
      <c r="H146" s="78" t="s">
        <v>789</v>
      </c>
      <c r="I146" s="78">
        <v>553</v>
      </c>
      <c r="J146" s="79">
        <v>0</v>
      </c>
      <c r="K146" s="80">
        <v>0</v>
      </c>
      <c r="L146" s="80">
        <v>0</v>
      </c>
      <c r="M146" s="81">
        <v>0</v>
      </c>
      <c r="N146" s="82">
        <v>0</v>
      </c>
      <c r="O146" s="83">
        <v>1</v>
      </c>
      <c r="P146" s="83">
        <v>0</v>
      </c>
      <c r="Q146" s="84">
        <v>0</v>
      </c>
      <c r="R146" s="85">
        <v>0</v>
      </c>
      <c r="S146" s="80">
        <v>0</v>
      </c>
      <c r="T146" s="80">
        <v>0</v>
      </c>
      <c r="U146" s="80">
        <v>0</v>
      </c>
      <c r="V146" s="80">
        <v>0</v>
      </c>
      <c r="W146" s="81">
        <v>0</v>
      </c>
      <c r="X146" s="82">
        <v>0</v>
      </c>
      <c r="Y146" s="86">
        <v>0</v>
      </c>
      <c r="Z146" s="87">
        <v>1</v>
      </c>
      <c r="AA146" s="88" t="s">
        <v>790</v>
      </c>
      <c r="AB146" s="89"/>
      <c r="AC146" s="71"/>
      <c r="AD146" s="72"/>
      <c r="AE146" s="72"/>
      <c r="AF146" s="72"/>
      <c r="AG146" s="73"/>
      <c r="AH146" s="74"/>
      <c r="AI146" s="75"/>
    </row>
    <row r="147" spans="1:35" s="45" customFormat="1" hidden="1" x14ac:dyDescent="0.25">
      <c r="A147" s="78">
        <v>145</v>
      </c>
      <c r="B147" s="78" t="s">
        <v>2015</v>
      </c>
      <c r="C147" s="78" t="s">
        <v>264</v>
      </c>
      <c r="D147" s="78" t="s">
        <v>684</v>
      </c>
      <c r="E147" s="78" t="s">
        <v>105</v>
      </c>
      <c r="F147" s="78">
        <v>2</v>
      </c>
      <c r="G147" s="78">
        <v>2.1</v>
      </c>
      <c r="H147" s="78" t="s">
        <v>789</v>
      </c>
      <c r="I147" s="78">
        <v>577</v>
      </c>
      <c r="J147" s="79">
        <v>0</v>
      </c>
      <c r="K147" s="80">
        <v>0</v>
      </c>
      <c r="L147" s="80">
        <v>0</v>
      </c>
      <c r="M147" s="81">
        <v>0</v>
      </c>
      <c r="N147" s="82">
        <v>0</v>
      </c>
      <c r="O147" s="83">
        <v>0</v>
      </c>
      <c r="P147" s="83">
        <v>0</v>
      </c>
      <c r="Q147" s="84">
        <v>0</v>
      </c>
      <c r="R147" s="85">
        <v>0</v>
      </c>
      <c r="S147" s="80">
        <v>0</v>
      </c>
      <c r="T147" s="80">
        <v>0</v>
      </c>
      <c r="U147" s="80">
        <v>0</v>
      </c>
      <c r="V147" s="80">
        <v>0</v>
      </c>
      <c r="W147" s="81">
        <v>0</v>
      </c>
      <c r="X147" s="82">
        <v>0</v>
      </c>
      <c r="Y147" s="86">
        <v>0</v>
      </c>
      <c r="Z147" s="87">
        <v>0</v>
      </c>
      <c r="AA147" s="88" t="s">
        <v>100</v>
      </c>
      <c r="AB147" s="89"/>
      <c r="AC147" s="71"/>
      <c r="AD147" s="72"/>
      <c r="AE147" s="72"/>
      <c r="AF147" s="72"/>
      <c r="AG147" s="73"/>
      <c r="AH147" s="74"/>
      <c r="AI147" s="75"/>
    </row>
    <row r="148" spans="1:35" s="45" customFormat="1" ht="26.25" hidden="1" x14ac:dyDescent="0.25">
      <c r="A148" s="78">
        <v>146</v>
      </c>
      <c r="B148" s="78" t="s">
        <v>2015</v>
      </c>
      <c r="C148" s="78" t="s">
        <v>264</v>
      </c>
      <c r="D148" s="78" t="s">
        <v>684</v>
      </c>
      <c r="E148" s="78" t="s">
        <v>105</v>
      </c>
      <c r="F148" s="78">
        <v>2</v>
      </c>
      <c r="G148" s="78">
        <v>2.1</v>
      </c>
      <c r="H148" s="78" t="s">
        <v>789</v>
      </c>
      <c r="I148" s="78">
        <v>649</v>
      </c>
      <c r="J148" s="79">
        <v>0</v>
      </c>
      <c r="K148" s="80">
        <v>0</v>
      </c>
      <c r="L148" s="80">
        <v>0</v>
      </c>
      <c r="M148" s="81">
        <v>0</v>
      </c>
      <c r="N148" s="82">
        <v>0</v>
      </c>
      <c r="O148" s="83">
        <v>0</v>
      </c>
      <c r="P148" s="83">
        <v>0</v>
      </c>
      <c r="Q148" s="84">
        <v>0</v>
      </c>
      <c r="R148" s="85">
        <v>0</v>
      </c>
      <c r="S148" s="80">
        <v>0</v>
      </c>
      <c r="T148" s="80">
        <v>0</v>
      </c>
      <c r="U148" s="80">
        <v>1</v>
      </c>
      <c r="V148" s="80">
        <v>0</v>
      </c>
      <c r="W148" s="81">
        <v>0</v>
      </c>
      <c r="X148" s="82">
        <v>0</v>
      </c>
      <c r="Y148" s="86">
        <v>0</v>
      </c>
      <c r="Z148" s="87">
        <v>1</v>
      </c>
      <c r="AA148" s="88" t="s">
        <v>791</v>
      </c>
      <c r="AB148" s="89"/>
      <c r="AC148" s="71"/>
      <c r="AD148" s="72"/>
      <c r="AE148" s="72"/>
      <c r="AF148" s="72"/>
      <c r="AG148" s="73"/>
      <c r="AH148" s="74"/>
      <c r="AI148" s="75"/>
    </row>
    <row r="149" spans="1:35" s="45" customFormat="1" ht="26.25" hidden="1" x14ac:dyDescent="0.25">
      <c r="A149" s="78">
        <v>147</v>
      </c>
      <c r="B149" s="78" t="s">
        <v>2015</v>
      </c>
      <c r="C149" s="78" t="s">
        <v>264</v>
      </c>
      <c r="D149" s="78" t="s">
        <v>684</v>
      </c>
      <c r="E149" s="78" t="s">
        <v>105</v>
      </c>
      <c r="F149" s="78">
        <v>2</v>
      </c>
      <c r="G149" s="78">
        <v>2.1</v>
      </c>
      <c r="H149" s="78" t="s">
        <v>789</v>
      </c>
      <c r="I149" s="78">
        <v>651</v>
      </c>
      <c r="J149" s="79">
        <v>1</v>
      </c>
      <c r="K149" s="80">
        <v>0</v>
      </c>
      <c r="L149" s="80">
        <v>0</v>
      </c>
      <c r="M149" s="81">
        <v>0</v>
      </c>
      <c r="N149" s="82">
        <v>0</v>
      </c>
      <c r="O149" s="83">
        <v>0</v>
      </c>
      <c r="P149" s="83">
        <v>0</v>
      </c>
      <c r="Q149" s="84">
        <v>0</v>
      </c>
      <c r="R149" s="85">
        <v>0</v>
      </c>
      <c r="S149" s="80">
        <v>0</v>
      </c>
      <c r="T149" s="80">
        <v>0</v>
      </c>
      <c r="U149" s="80">
        <v>0</v>
      </c>
      <c r="V149" s="80">
        <v>0</v>
      </c>
      <c r="W149" s="81">
        <v>0</v>
      </c>
      <c r="X149" s="82">
        <v>0</v>
      </c>
      <c r="Y149" s="86">
        <v>0</v>
      </c>
      <c r="Z149" s="87">
        <v>1</v>
      </c>
      <c r="AA149" s="88" t="s">
        <v>792</v>
      </c>
      <c r="AB149" s="89"/>
      <c r="AC149" s="71"/>
      <c r="AD149" s="72"/>
      <c r="AE149" s="72"/>
      <c r="AF149" s="72"/>
      <c r="AG149" s="73"/>
      <c r="AH149" s="74"/>
      <c r="AI149" s="75"/>
    </row>
    <row r="150" spans="1:35" s="45" customFormat="1" hidden="1" x14ac:dyDescent="0.25">
      <c r="A150" s="78">
        <v>148</v>
      </c>
      <c r="B150" s="78" t="s">
        <v>2015</v>
      </c>
      <c r="C150" s="78" t="s">
        <v>264</v>
      </c>
      <c r="D150" s="78" t="s">
        <v>684</v>
      </c>
      <c r="E150" s="78" t="s">
        <v>105</v>
      </c>
      <c r="F150" s="78">
        <v>2</v>
      </c>
      <c r="G150" s="78">
        <v>2.1</v>
      </c>
      <c r="H150" s="78" t="s">
        <v>793</v>
      </c>
      <c r="I150" s="78">
        <v>561</v>
      </c>
      <c r="J150" s="79">
        <v>0</v>
      </c>
      <c r="K150" s="80">
        <v>0</v>
      </c>
      <c r="L150" s="80">
        <v>0</v>
      </c>
      <c r="M150" s="81">
        <v>0</v>
      </c>
      <c r="N150" s="82">
        <v>0</v>
      </c>
      <c r="O150" s="83">
        <v>1</v>
      </c>
      <c r="P150" s="83">
        <v>0</v>
      </c>
      <c r="Q150" s="84">
        <v>0</v>
      </c>
      <c r="R150" s="85">
        <v>0</v>
      </c>
      <c r="S150" s="80">
        <v>0</v>
      </c>
      <c r="T150" s="80">
        <v>0</v>
      </c>
      <c r="U150" s="80">
        <v>0</v>
      </c>
      <c r="V150" s="80">
        <v>0</v>
      </c>
      <c r="W150" s="81">
        <v>0</v>
      </c>
      <c r="X150" s="82">
        <v>0</v>
      </c>
      <c r="Y150" s="86">
        <v>0</v>
      </c>
      <c r="Z150" s="87">
        <v>1</v>
      </c>
      <c r="AA150" s="88" t="s">
        <v>794</v>
      </c>
      <c r="AB150" s="89"/>
      <c r="AC150" s="71"/>
      <c r="AD150" s="72"/>
      <c r="AE150" s="72"/>
      <c r="AF150" s="72"/>
      <c r="AG150" s="73"/>
      <c r="AH150" s="74"/>
      <c r="AI150" s="75"/>
    </row>
    <row r="151" spans="1:35" s="45" customFormat="1" hidden="1" x14ac:dyDescent="0.25">
      <c r="A151" s="78">
        <v>149</v>
      </c>
      <c r="B151" s="78" t="s">
        <v>2015</v>
      </c>
      <c r="C151" s="78" t="s">
        <v>264</v>
      </c>
      <c r="D151" s="78" t="s">
        <v>684</v>
      </c>
      <c r="E151" s="78" t="s">
        <v>105</v>
      </c>
      <c r="F151" s="78">
        <v>2</v>
      </c>
      <c r="G151" s="78">
        <v>2.1</v>
      </c>
      <c r="H151" s="78" t="s">
        <v>793</v>
      </c>
      <c r="I151" s="78">
        <v>594</v>
      </c>
      <c r="J151" s="79">
        <v>0</v>
      </c>
      <c r="K151" s="80">
        <v>0</v>
      </c>
      <c r="L151" s="80">
        <v>0</v>
      </c>
      <c r="M151" s="81">
        <v>0</v>
      </c>
      <c r="N151" s="82">
        <v>0</v>
      </c>
      <c r="O151" s="83">
        <v>0</v>
      </c>
      <c r="P151" s="83">
        <v>0</v>
      </c>
      <c r="Q151" s="84">
        <v>0</v>
      </c>
      <c r="R151" s="85">
        <v>0</v>
      </c>
      <c r="S151" s="80">
        <v>0</v>
      </c>
      <c r="T151" s="80">
        <v>0</v>
      </c>
      <c r="U151" s="80">
        <v>0</v>
      </c>
      <c r="V151" s="80">
        <v>0</v>
      </c>
      <c r="W151" s="81">
        <v>0</v>
      </c>
      <c r="X151" s="82">
        <v>0</v>
      </c>
      <c r="Y151" s="86">
        <v>0</v>
      </c>
      <c r="Z151" s="87">
        <v>0</v>
      </c>
      <c r="AA151" s="88" t="s">
        <v>100</v>
      </c>
      <c r="AB151" s="89"/>
      <c r="AC151" s="71"/>
      <c r="AD151" s="72"/>
      <c r="AE151" s="72"/>
      <c r="AF151" s="72"/>
      <c r="AG151" s="73"/>
      <c r="AH151" s="74"/>
      <c r="AI151" s="75"/>
    </row>
    <row r="152" spans="1:35" s="45" customFormat="1" hidden="1" x14ac:dyDescent="0.25">
      <c r="A152" s="78">
        <v>150</v>
      </c>
      <c r="B152" s="78" t="s">
        <v>2015</v>
      </c>
      <c r="C152" s="78" t="s">
        <v>264</v>
      </c>
      <c r="D152" s="78" t="s">
        <v>684</v>
      </c>
      <c r="E152" s="78" t="s">
        <v>105</v>
      </c>
      <c r="F152" s="78">
        <v>2</v>
      </c>
      <c r="G152" s="78">
        <v>2.1</v>
      </c>
      <c r="H152" s="78" t="s">
        <v>793</v>
      </c>
      <c r="I152" s="78">
        <v>650</v>
      </c>
      <c r="J152" s="79">
        <v>0</v>
      </c>
      <c r="K152" s="80">
        <v>0</v>
      </c>
      <c r="L152" s="80">
        <v>0</v>
      </c>
      <c r="M152" s="81">
        <v>0</v>
      </c>
      <c r="N152" s="82">
        <v>0</v>
      </c>
      <c r="O152" s="83">
        <v>0</v>
      </c>
      <c r="P152" s="83">
        <v>0</v>
      </c>
      <c r="Q152" s="84">
        <v>0</v>
      </c>
      <c r="R152" s="85">
        <v>0</v>
      </c>
      <c r="S152" s="80">
        <v>0</v>
      </c>
      <c r="T152" s="80">
        <v>0</v>
      </c>
      <c r="U152" s="80">
        <v>0</v>
      </c>
      <c r="V152" s="80">
        <v>0</v>
      </c>
      <c r="W152" s="81">
        <v>0</v>
      </c>
      <c r="X152" s="82">
        <v>0</v>
      </c>
      <c r="Y152" s="86">
        <v>0</v>
      </c>
      <c r="Z152" s="87">
        <v>0</v>
      </c>
      <c r="AA152" s="88" t="s">
        <v>100</v>
      </c>
      <c r="AB152" s="89"/>
      <c r="AC152" s="71"/>
      <c r="AD152" s="72"/>
      <c r="AE152" s="72"/>
      <c r="AF152" s="72"/>
      <c r="AG152" s="73"/>
      <c r="AH152" s="74"/>
      <c r="AI152" s="75"/>
    </row>
    <row r="153" spans="1:35" s="45" customFormat="1" hidden="1" x14ac:dyDescent="0.25">
      <c r="A153" s="78">
        <v>151</v>
      </c>
      <c r="B153" s="78" t="s">
        <v>2015</v>
      </c>
      <c r="C153" s="78" t="s">
        <v>264</v>
      </c>
      <c r="D153" s="78" t="s">
        <v>684</v>
      </c>
      <c r="E153" s="78" t="s">
        <v>105</v>
      </c>
      <c r="F153" s="78">
        <v>2</v>
      </c>
      <c r="G153" s="78">
        <v>2.1</v>
      </c>
      <c r="H153" s="78" t="s">
        <v>793</v>
      </c>
      <c r="I153" s="78">
        <v>734</v>
      </c>
      <c r="J153" s="79">
        <v>0</v>
      </c>
      <c r="K153" s="80">
        <v>0</v>
      </c>
      <c r="L153" s="80">
        <v>0</v>
      </c>
      <c r="M153" s="81">
        <v>0</v>
      </c>
      <c r="N153" s="82">
        <v>0</v>
      </c>
      <c r="O153" s="83">
        <v>0</v>
      </c>
      <c r="P153" s="83">
        <v>0</v>
      </c>
      <c r="Q153" s="84">
        <v>0</v>
      </c>
      <c r="R153" s="85">
        <v>0</v>
      </c>
      <c r="S153" s="80">
        <v>0</v>
      </c>
      <c r="T153" s="80">
        <v>0</v>
      </c>
      <c r="U153" s="80">
        <v>0</v>
      </c>
      <c r="V153" s="80">
        <v>0</v>
      </c>
      <c r="W153" s="81">
        <v>0</v>
      </c>
      <c r="X153" s="82">
        <v>0</v>
      </c>
      <c r="Y153" s="86">
        <v>0</v>
      </c>
      <c r="Z153" s="87">
        <v>0</v>
      </c>
      <c r="AA153" s="88" t="s">
        <v>100</v>
      </c>
      <c r="AB153" s="89"/>
      <c r="AC153" s="71"/>
      <c r="AD153" s="72"/>
      <c r="AE153" s="72"/>
      <c r="AF153" s="72"/>
      <c r="AG153" s="73"/>
      <c r="AH153" s="74"/>
      <c r="AI153" s="75"/>
    </row>
    <row r="154" spans="1:35" s="45" customFormat="1" hidden="1" x14ac:dyDescent="0.25">
      <c r="A154" s="78">
        <v>152</v>
      </c>
      <c r="B154" s="78" t="s">
        <v>2015</v>
      </c>
      <c r="C154" s="78" t="s">
        <v>264</v>
      </c>
      <c r="D154" s="78" t="s">
        <v>684</v>
      </c>
      <c r="E154" s="78" t="s">
        <v>105</v>
      </c>
      <c r="F154" s="78">
        <v>2</v>
      </c>
      <c r="G154" s="78">
        <v>2.1</v>
      </c>
      <c r="H154" s="78" t="s">
        <v>795</v>
      </c>
      <c r="I154" s="78">
        <v>548</v>
      </c>
      <c r="J154" s="79">
        <v>0</v>
      </c>
      <c r="K154" s="80">
        <v>0</v>
      </c>
      <c r="L154" s="80">
        <v>0</v>
      </c>
      <c r="M154" s="81">
        <v>0</v>
      </c>
      <c r="N154" s="82">
        <v>0</v>
      </c>
      <c r="O154" s="83">
        <v>1</v>
      </c>
      <c r="P154" s="83">
        <v>0</v>
      </c>
      <c r="Q154" s="84">
        <v>0</v>
      </c>
      <c r="R154" s="85">
        <v>0</v>
      </c>
      <c r="S154" s="80">
        <v>0</v>
      </c>
      <c r="T154" s="80">
        <v>0</v>
      </c>
      <c r="U154" s="80">
        <v>0</v>
      </c>
      <c r="V154" s="80">
        <v>0</v>
      </c>
      <c r="W154" s="81">
        <v>0</v>
      </c>
      <c r="X154" s="82">
        <v>0</v>
      </c>
      <c r="Y154" s="86">
        <v>0</v>
      </c>
      <c r="Z154" s="87">
        <v>1</v>
      </c>
      <c r="AA154" s="88" t="s">
        <v>796</v>
      </c>
      <c r="AB154" s="89"/>
      <c r="AC154" s="71"/>
      <c r="AD154" s="72"/>
      <c r="AE154" s="72"/>
      <c r="AF154" s="72"/>
      <c r="AG154" s="73"/>
      <c r="AH154" s="74"/>
      <c r="AI154" s="75"/>
    </row>
    <row r="155" spans="1:35" s="45" customFormat="1" ht="26.25" hidden="1" x14ac:dyDescent="0.25">
      <c r="A155" s="78">
        <v>153</v>
      </c>
      <c r="B155" s="78" t="s">
        <v>2015</v>
      </c>
      <c r="C155" s="78" t="s">
        <v>264</v>
      </c>
      <c r="D155" s="78" t="s">
        <v>684</v>
      </c>
      <c r="E155" s="78" t="s">
        <v>105</v>
      </c>
      <c r="F155" s="78">
        <v>2</v>
      </c>
      <c r="G155" s="78">
        <v>2.1</v>
      </c>
      <c r="H155" s="78" t="s">
        <v>797</v>
      </c>
      <c r="I155" s="78">
        <v>597</v>
      </c>
      <c r="J155" s="79">
        <v>0</v>
      </c>
      <c r="K155" s="80">
        <v>0</v>
      </c>
      <c r="L155" s="80">
        <v>0</v>
      </c>
      <c r="M155" s="81">
        <v>0</v>
      </c>
      <c r="N155" s="82">
        <v>1</v>
      </c>
      <c r="O155" s="83">
        <v>0</v>
      </c>
      <c r="P155" s="83">
        <v>0</v>
      </c>
      <c r="Q155" s="84">
        <v>0</v>
      </c>
      <c r="R155" s="85">
        <v>0</v>
      </c>
      <c r="S155" s="80">
        <v>0</v>
      </c>
      <c r="T155" s="80">
        <v>0</v>
      </c>
      <c r="U155" s="80">
        <v>0</v>
      </c>
      <c r="V155" s="80">
        <v>0</v>
      </c>
      <c r="W155" s="81">
        <v>0</v>
      </c>
      <c r="X155" s="82">
        <v>0</v>
      </c>
      <c r="Y155" s="86">
        <v>0</v>
      </c>
      <c r="Z155" s="87">
        <v>1</v>
      </c>
      <c r="AA155" s="88" t="s">
        <v>798</v>
      </c>
      <c r="AB155" s="89"/>
      <c r="AC155" s="71"/>
      <c r="AD155" s="72"/>
      <c r="AE155" s="72"/>
      <c r="AF155" s="72"/>
      <c r="AG155" s="73"/>
      <c r="AH155" s="74"/>
      <c r="AI155" s="75"/>
    </row>
    <row r="156" spans="1:35" s="45" customFormat="1" hidden="1" x14ac:dyDescent="0.25">
      <c r="A156" s="78">
        <v>154</v>
      </c>
      <c r="B156" s="78" t="s">
        <v>2015</v>
      </c>
      <c r="C156" s="78" t="s">
        <v>264</v>
      </c>
      <c r="D156" s="78" t="s">
        <v>684</v>
      </c>
      <c r="E156" s="78" t="s">
        <v>105</v>
      </c>
      <c r="F156" s="78">
        <v>2</v>
      </c>
      <c r="G156" s="78">
        <v>2.1</v>
      </c>
      <c r="H156" s="78" t="s">
        <v>797</v>
      </c>
      <c r="I156" s="78">
        <v>611</v>
      </c>
      <c r="J156" s="79">
        <v>0</v>
      </c>
      <c r="K156" s="80">
        <v>0</v>
      </c>
      <c r="L156" s="80">
        <v>0</v>
      </c>
      <c r="M156" s="81">
        <v>0</v>
      </c>
      <c r="N156" s="82">
        <v>0</v>
      </c>
      <c r="O156" s="83">
        <v>0</v>
      </c>
      <c r="P156" s="83">
        <v>0</v>
      </c>
      <c r="Q156" s="84">
        <v>0</v>
      </c>
      <c r="R156" s="85">
        <v>0</v>
      </c>
      <c r="S156" s="80">
        <v>0</v>
      </c>
      <c r="T156" s="80">
        <v>0</v>
      </c>
      <c r="U156" s="80">
        <v>0</v>
      </c>
      <c r="V156" s="80">
        <v>0</v>
      </c>
      <c r="W156" s="81">
        <v>0</v>
      </c>
      <c r="X156" s="82">
        <v>0</v>
      </c>
      <c r="Y156" s="86">
        <v>0</v>
      </c>
      <c r="Z156" s="87">
        <v>0</v>
      </c>
      <c r="AA156" s="88" t="s">
        <v>100</v>
      </c>
      <c r="AB156" s="89"/>
      <c r="AC156" s="71"/>
      <c r="AD156" s="72"/>
      <c r="AE156" s="72"/>
      <c r="AF156" s="72"/>
      <c r="AG156" s="73"/>
      <c r="AH156" s="74"/>
      <c r="AI156" s="75"/>
    </row>
    <row r="157" spans="1:35" s="45" customFormat="1" ht="26.25" hidden="1" x14ac:dyDescent="0.25">
      <c r="A157" s="78">
        <v>155</v>
      </c>
      <c r="B157" s="78" t="s">
        <v>2015</v>
      </c>
      <c r="C157" s="78" t="s">
        <v>264</v>
      </c>
      <c r="D157" s="78" t="s">
        <v>684</v>
      </c>
      <c r="E157" s="78" t="s">
        <v>105</v>
      </c>
      <c r="F157" s="78">
        <v>2</v>
      </c>
      <c r="G157" s="78">
        <v>2.1</v>
      </c>
      <c r="H157" s="78" t="s">
        <v>797</v>
      </c>
      <c r="I157" s="78">
        <v>664</v>
      </c>
      <c r="J157" s="79">
        <v>0</v>
      </c>
      <c r="K157" s="80">
        <v>0</v>
      </c>
      <c r="L157" s="80">
        <v>0</v>
      </c>
      <c r="M157" s="81">
        <v>0</v>
      </c>
      <c r="N157" s="82">
        <v>1</v>
      </c>
      <c r="O157" s="83">
        <v>0</v>
      </c>
      <c r="P157" s="83">
        <v>0</v>
      </c>
      <c r="Q157" s="84">
        <v>0</v>
      </c>
      <c r="R157" s="85">
        <v>0</v>
      </c>
      <c r="S157" s="80">
        <v>0</v>
      </c>
      <c r="T157" s="80">
        <v>0</v>
      </c>
      <c r="U157" s="80">
        <v>0</v>
      </c>
      <c r="V157" s="80">
        <v>0</v>
      </c>
      <c r="W157" s="81">
        <v>0</v>
      </c>
      <c r="X157" s="82">
        <v>0</v>
      </c>
      <c r="Y157" s="86">
        <v>0</v>
      </c>
      <c r="Z157" s="87">
        <v>1</v>
      </c>
      <c r="AA157" s="88" t="s">
        <v>799</v>
      </c>
      <c r="AB157" s="89"/>
      <c r="AC157" s="71"/>
      <c r="AD157" s="72"/>
      <c r="AE157" s="72"/>
      <c r="AF157" s="72"/>
      <c r="AG157" s="73"/>
      <c r="AH157" s="74"/>
      <c r="AI157" s="75"/>
    </row>
    <row r="158" spans="1:35" s="45" customFormat="1" hidden="1" x14ac:dyDescent="0.25">
      <c r="A158" s="78">
        <v>156</v>
      </c>
      <c r="B158" s="78" t="s">
        <v>2015</v>
      </c>
      <c r="C158" s="78" t="s">
        <v>264</v>
      </c>
      <c r="D158" s="78" t="s">
        <v>684</v>
      </c>
      <c r="E158" s="78" t="s">
        <v>105</v>
      </c>
      <c r="F158" s="78">
        <v>2</v>
      </c>
      <c r="G158" s="78">
        <v>2.1</v>
      </c>
      <c r="H158" s="78" t="s">
        <v>797</v>
      </c>
      <c r="I158" s="78">
        <v>728</v>
      </c>
      <c r="J158" s="79">
        <v>0</v>
      </c>
      <c r="K158" s="80">
        <v>0</v>
      </c>
      <c r="L158" s="80">
        <v>0</v>
      </c>
      <c r="M158" s="81">
        <v>0</v>
      </c>
      <c r="N158" s="82">
        <v>0</v>
      </c>
      <c r="O158" s="83">
        <v>0</v>
      </c>
      <c r="P158" s="83">
        <v>0</v>
      </c>
      <c r="Q158" s="84">
        <v>0</v>
      </c>
      <c r="R158" s="85">
        <v>0</v>
      </c>
      <c r="S158" s="80">
        <v>0</v>
      </c>
      <c r="T158" s="80">
        <v>0</v>
      </c>
      <c r="U158" s="80">
        <v>0</v>
      </c>
      <c r="V158" s="80">
        <v>0</v>
      </c>
      <c r="W158" s="81">
        <v>0</v>
      </c>
      <c r="X158" s="82">
        <v>0</v>
      </c>
      <c r="Y158" s="86">
        <v>0</v>
      </c>
      <c r="Z158" s="87">
        <v>0</v>
      </c>
      <c r="AA158" s="88" t="s">
        <v>100</v>
      </c>
      <c r="AB158" s="89"/>
      <c r="AC158" s="71"/>
      <c r="AD158" s="72"/>
      <c r="AE158" s="72"/>
      <c r="AF158" s="72"/>
      <c r="AG158" s="73"/>
      <c r="AH158" s="74"/>
      <c r="AI158" s="75"/>
    </row>
    <row r="159" spans="1:35" s="45" customFormat="1" hidden="1" x14ac:dyDescent="0.25">
      <c r="A159" s="78">
        <v>157</v>
      </c>
      <c r="B159" s="78" t="s">
        <v>2015</v>
      </c>
      <c r="C159" s="78" t="s">
        <v>264</v>
      </c>
      <c r="D159" s="78" t="s">
        <v>684</v>
      </c>
      <c r="E159" s="78" t="s">
        <v>105</v>
      </c>
      <c r="F159" s="78">
        <v>2</v>
      </c>
      <c r="G159" s="78">
        <v>2.1</v>
      </c>
      <c r="H159" s="78" t="s">
        <v>800</v>
      </c>
      <c r="I159" s="78">
        <v>557</v>
      </c>
      <c r="J159" s="79">
        <v>0</v>
      </c>
      <c r="K159" s="80">
        <v>0</v>
      </c>
      <c r="L159" s="80">
        <v>0</v>
      </c>
      <c r="M159" s="81">
        <v>0</v>
      </c>
      <c r="N159" s="82">
        <v>0</v>
      </c>
      <c r="O159" s="83">
        <v>0</v>
      </c>
      <c r="P159" s="83">
        <v>0</v>
      </c>
      <c r="Q159" s="84">
        <v>0</v>
      </c>
      <c r="R159" s="85">
        <v>0</v>
      </c>
      <c r="S159" s="80">
        <v>0</v>
      </c>
      <c r="T159" s="80">
        <v>0</v>
      </c>
      <c r="U159" s="80">
        <v>0</v>
      </c>
      <c r="V159" s="80">
        <v>0</v>
      </c>
      <c r="W159" s="81">
        <v>0</v>
      </c>
      <c r="X159" s="82">
        <v>0</v>
      </c>
      <c r="Y159" s="86">
        <v>0</v>
      </c>
      <c r="Z159" s="87">
        <v>0</v>
      </c>
      <c r="AA159" s="88" t="s">
        <v>100</v>
      </c>
      <c r="AB159" s="89"/>
      <c r="AC159" s="71"/>
      <c r="AD159" s="72"/>
      <c r="AE159" s="72"/>
      <c r="AF159" s="72"/>
      <c r="AG159" s="73"/>
      <c r="AH159" s="74"/>
      <c r="AI159" s="75"/>
    </row>
    <row r="160" spans="1:35" s="45" customFormat="1" hidden="1" x14ac:dyDescent="0.25">
      <c r="A160" s="78">
        <v>158</v>
      </c>
      <c r="B160" s="78" t="s">
        <v>2015</v>
      </c>
      <c r="C160" s="78" t="s">
        <v>264</v>
      </c>
      <c r="D160" s="78" t="s">
        <v>684</v>
      </c>
      <c r="E160" s="78" t="s">
        <v>105</v>
      </c>
      <c r="F160" s="78">
        <v>2</v>
      </c>
      <c r="G160" s="78">
        <v>2.1</v>
      </c>
      <c r="H160" s="78" t="s">
        <v>800</v>
      </c>
      <c r="I160" s="78">
        <v>602</v>
      </c>
      <c r="J160" s="79">
        <v>0</v>
      </c>
      <c r="K160" s="80">
        <v>0</v>
      </c>
      <c r="L160" s="80">
        <v>0</v>
      </c>
      <c r="M160" s="81">
        <v>0</v>
      </c>
      <c r="N160" s="82">
        <v>0</v>
      </c>
      <c r="O160" s="83">
        <v>0</v>
      </c>
      <c r="P160" s="83">
        <v>0</v>
      </c>
      <c r="Q160" s="84">
        <v>0</v>
      </c>
      <c r="R160" s="85">
        <v>0</v>
      </c>
      <c r="S160" s="80">
        <v>0</v>
      </c>
      <c r="T160" s="80">
        <v>0</v>
      </c>
      <c r="U160" s="80">
        <v>0</v>
      </c>
      <c r="V160" s="80">
        <v>0</v>
      </c>
      <c r="W160" s="81">
        <v>0</v>
      </c>
      <c r="X160" s="82">
        <v>0</v>
      </c>
      <c r="Y160" s="86">
        <v>0</v>
      </c>
      <c r="Z160" s="87">
        <v>0</v>
      </c>
      <c r="AA160" s="88" t="s">
        <v>100</v>
      </c>
      <c r="AB160" s="89"/>
      <c r="AC160" s="71"/>
      <c r="AD160" s="72"/>
      <c r="AE160" s="72"/>
      <c r="AF160" s="72"/>
      <c r="AG160" s="73"/>
      <c r="AH160" s="74"/>
      <c r="AI160" s="75"/>
    </row>
    <row r="161" spans="1:35" s="45" customFormat="1" hidden="1" x14ac:dyDescent="0.25">
      <c r="A161" s="78">
        <v>159</v>
      </c>
      <c r="B161" s="78" t="s">
        <v>2015</v>
      </c>
      <c r="C161" s="78" t="s">
        <v>264</v>
      </c>
      <c r="D161" s="78" t="s">
        <v>684</v>
      </c>
      <c r="E161" s="78" t="s">
        <v>105</v>
      </c>
      <c r="F161" s="78">
        <v>2</v>
      </c>
      <c r="G161" s="78">
        <v>2.1</v>
      </c>
      <c r="H161" s="78" t="s">
        <v>800</v>
      </c>
      <c r="I161" s="78">
        <v>652</v>
      </c>
      <c r="J161" s="79">
        <v>0</v>
      </c>
      <c r="K161" s="80">
        <v>0</v>
      </c>
      <c r="L161" s="80">
        <v>0</v>
      </c>
      <c r="M161" s="81">
        <v>0</v>
      </c>
      <c r="N161" s="82">
        <v>0</v>
      </c>
      <c r="O161" s="83">
        <v>0</v>
      </c>
      <c r="P161" s="83">
        <v>0</v>
      </c>
      <c r="Q161" s="84">
        <v>0</v>
      </c>
      <c r="R161" s="85">
        <v>0</v>
      </c>
      <c r="S161" s="80">
        <v>0</v>
      </c>
      <c r="T161" s="80">
        <v>0</v>
      </c>
      <c r="U161" s="80">
        <v>0</v>
      </c>
      <c r="V161" s="80">
        <v>0</v>
      </c>
      <c r="W161" s="81">
        <v>0</v>
      </c>
      <c r="X161" s="82">
        <v>0</v>
      </c>
      <c r="Y161" s="86">
        <v>0</v>
      </c>
      <c r="Z161" s="87">
        <v>0</v>
      </c>
      <c r="AA161" s="88" t="s">
        <v>100</v>
      </c>
      <c r="AB161" s="89"/>
      <c r="AC161" s="71"/>
      <c r="AD161" s="72"/>
      <c r="AE161" s="72"/>
      <c r="AF161" s="72"/>
      <c r="AG161" s="73"/>
      <c r="AH161" s="74"/>
      <c r="AI161" s="75"/>
    </row>
    <row r="162" spans="1:35" s="45" customFormat="1" hidden="1" x14ac:dyDescent="0.25">
      <c r="A162" s="78">
        <v>160</v>
      </c>
      <c r="B162" s="78" t="s">
        <v>2015</v>
      </c>
      <c r="C162" s="78" t="s">
        <v>264</v>
      </c>
      <c r="D162" s="78" t="s">
        <v>684</v>
      </c>
      <c r="E162" s="78" t="s">
        <v>105</v>
      </c>
      <c r="F162" s="78">
        <v>2</v>
      </c>
      <c r="G162" s="78">
        <v>2.1</v>
      </c>
      <c r="H162" s="78" t="s">
        <v>800</v>
      </c>
      <c r="I162" s="78">
        <v>730</v>
      </c>
      <c r="J162" s="79">
        <v>0</v>
      </c>
      <c r="K162" s="80">
        <v>0</v>
      </c>
      <c r="L162" s="80">
        <v>0</v>
      </c>
      <c r="M162" s="81">
        <v>0</v>
      </c>
      <c r="N162" s="82">
        <v>0</v>
      </c>
      <c r="O162" s="83">
        <v>0</v>
      </c>
      <c r="P162" s="83">
        <v>0</v>
      </c>
      <c r="Q162" s="84">
        <v>0</v>
      </c>
      <c r="R162" s="85">
        <v>0</v>
      </c>
      <c r="S162" s="80">
        <v>0</v>
      </c>
      <c r="T162" s="80">
        <v>0</v>
      </c>
      <c r="U162" s="80">
        <v>0</v>
      </c>
      <c r="V162" s="80">
        <v>0</v>
      </c>
      <c r="W162" s="81">
        <v>0</v>
      </c>
      <c r="X162" s="82">
        <v>0</v>
      </c>
      <c r="Y162" s="86">
        <v>0</v>
      </c>
      <c r="Z162" s="87">
        <v>0</v>
      </c>
      <c r="AA162" s="88" t="s">
        <v>100</v>
      </c>
      <c r="AB162" s="89"/>
      <c r="AC162" s="71"/>
      <c r="AD162" s="72"/>
      <c r="AE162" s="72"/>
      <c r="AF162" s="72"/>
      <c r="AG162" s="73"/>
      <c r="AH162" s="74"/>
      <c r="AI162" s="75"/>
    </row>
    <row r="163" spans="1:35" s="45" customFormat="1" ht="39" hidden="1" x14ac:dyDescent="0.25">
      <c r="A163" s="78">
        <v>161</v>
      </c>
      <c r="B163" s="78" t="s">
        <v>2015</v>
      </c>
      <c r="C163" s="78" t="s">
        <v>264</v>
      </c>
      <c r="D163" s="78" t="s">
        <v>684</v>
      </c>
      <c r="E163" s="78" t="s">
        <v>105</v>
      </c>
      <c r="F163" s="78">
        <v>2</v>
      </c>
      <c r="G163" s="78">
        <v>2.2000000000000002</v>
      </c>
      <c r="H163" s="78" t="s">
        <v>801</v>
      </c>
      <c r="I163" s="78">
        <v>601</v>
      </c>
      <c r="J163" s="79">
        <v>0</v>
      </c>
      <c r="K163" s="80">
        <v>0</v>
      </c>
      <c r="L163" s="80">
        <v>0</v>
      </c>
      <c r="M163" s="81">
        <v>0</v>
      </c>
      <c r="N163" s="82">
        <v>0</v>
      </c>
      <c r="O163" s="83">
        <v>0</v>
      </c>
      <c r="P163" s="83">
        <v>0</v>
      </c>
      <c r="Q163" s="84">
        <v>0</v>
      </c>
      <c r="R163" s="85">
        <v>0</v>
      </c>
      <c r="S163" s="80">
        <v>0</v>
      </c>
      <c r="T163" s="80">
        <v>0</v>
      </c>
      <c r="U163" s="80">
        <v>1</v>
      </c>
      <c r="V163" s="80">
        <v>0</v>
      </c>
      <c r="W163" s="81">
        <v>0</v>
      </c>
      <c r="X163" s="82">
        <v>0</v>
      </c>
      <c r="Y163" s="86">
        <v>0</v>
      </c>
      <c r="Z163" s="87">
        <v>1</v>
      </c>
      <c r="AA163" s="88" t="s">
        <v>802</v>
      </c>
      <c r="AB163" s="89"/>
      <c r="AC163" s="71"/>
      <c r="AD163" s="72"/>
      <c r="AE163" s="72"/>
      <c r="AF163" s="72"/>
      <c r="AG163" s="73"/>
      <c r="AH163" s="74"/>
      <c r="AI163" s="75"/>
    </row>
    <row r="164" spans="1:35" s="45" customFormat="1" ht="77.25" hidden="1" x14ac:dyDescent="0.25">
      <c r="A164" s="78">
        <v>162</v>
      </c>
      <c r="B164" s="78" t="s">
        <v>2015</v>
      </c>
      <c r="C164" s="78" t="s">
        <v>264</v>
      </c>
      <c r="D164" s="78" t="s">
        <v>684</v>
      </c>
      <c r="E164" s="78" t="s">
        <v>105</v>
      </c>
      <c r="F164" s="78">
        <v>2</v>
      </c>
      <c r="G164" s="78">
        <v>2.2000000000000002</v>
      </c>
      <c r="H164" s="78" t="s">
        <v>801</v>
      </c>
      <c r="I164" s="78">
        <v>656</v>
      </c>
      <c r="J164" s="79">
        <v>1</v>
      </c>
      <c r="K164" s="80">
        <v>0</v>
      </c>
      <c r="L164" s="80">
        <v>0</v>
      </c>
      <c r="M164" s="81">
        <v>0</v>
      </c>
      <c r="N164" s="82">
        <v>0</v>
      </c>
      <c r="O164" s="83">
        <v>1</v>
      </c>
      <c r="P164" s="83">
        <v>0</v>
      </c>
      <c r="Q164" s="84">
        <v>0</v>
      </c>
      <c r="R164" s="85">
        <v>0</v>
      </c>
      <c r="S164" s="80">
        <v>0</v>
      </c>
      <c r="T164" s="80">
        <v>0</v>
      </c>
      <c r="U164" s="80">
        <v>1</v>
      </c>
      <c r="V164" s="80">
        <v>0</v>
      </c>
      <c r="W164" s="81">
        <v>0</v>
      </c>
      <c r="X164" s="82">
        <v>0</v>
      </c>
      <c r="Y164" s="86">
        <v>0</v>
      </c>
      <c r="Z164" s="87">
        <v>1</v>
      </c>
      <c r="AA164" s="88" t="s">
        <v>803</v>
      </c>
      <c r="AB164" s="89"/>
      <c r="AC164" s="71"/>
      <c r="AD164" s="72"/>
      <c r="AE164" s="72"/>
      <c r="AF164" s="72"/>
      <c r="AG164" s="73"/>
      <c r="AH164" s="74"/>
      <c r="AI164" s="75"/>
    </row>
    <row r="165" spans="1:35" s="45" customFormat="1" hidden="1" x14ac:dyDescent="0.25">
      <c r="A165" s="78">
        <v>163</v>
      </c>
      <c r="B165" s="78" t="s">
        <v>2015</v>
      </c>
      <c r="C165" s="78" t="s">
        <v>264</v>
      </c>
      <c r="D165" s="78" t="s">
        <v>684</v>
      </c>
      <c r="E165" s="78" t="s">
        <v>105</v>
      </c>
      <c r="F165" s="78">
        <v>2</v>
      </c>
      <c r="G165" s="78">
        <v>2.2000000000000002</v>
      </c>
      <c r="H165" s="78" t="s">
        <v>801</v>
      </c>
      <c r="I165" s="78">
        <v>717</v>
      </c>
      <c r="J165" s="79">
        <v>0</v>
      </c>
      <c r="K165" s="80">
        <v>0</v>
      </c>
      <c r="L165" s="80">
        <v>0</v>
      </c>
      <c r="M165" s="81">
        <v>0</v>
      </c>
      <c r="N165" s="82">
        <v>0</v>
      </c>
      <c r="O165" s="83">
        <v>0</v>
      </c>
      <c r="P165" s="83">
        <v>0</v>
      </c>
      <c r="Q165" s="84">
        <v>0</v>
      </c>
      <c r="R165" s="85">
        <v>0</v>
      </c>
      <c r="S165" s="80">
        <v>0</v>
      </c>
      <c r="T165" s="80">
        <v>0</v>
      </c>
      <c r="U165" s="80">
        <v>0</v>
      </c>
      <c r="V165" s="80">
        <v>0</v>
      </c>
      <c r="W165" s="81">
        <v>0</v>
      </c>
      <c r="X165" s="82">
        <v>0</v>
      </c>
      <c r="Y165" s="86">
        <v>0</v>
      </c>
      <c r="Z165" s="87">
        <v>0</v>
      </c>
      <c r="AA165" s="88" t="s">
        <v>100</v>
      </c>
      <c r="AB165" s="89"/>
      <c r="AC165" s="71"/>
      <c r="AD165" s="72"/>
      <c r="AE165" s="72"/>
      <c r="AF165" s="72"/>
      <c r="AG165" s="73"/>
      <c r="AH165" s="74"/>
      <c r="AI165" s="75"/>
    </row>
    <row r="166" spans="1:35" s="45" customFormat="1" ht="51.75" hidden="1" x14ac:dyDescent="0.25">
      <c r="A166" s="78">
        <v>164</v>
      </c>
      <c r="B166" s="78" t="s">
        <v>2015</v>
      </c>
      <c r="C166" s="78" t="s">
        <v>264</v>
      </c>
      <c r="D166" s="78" t="s">
        <v>684</v>
      </c>
      <c r="E166" s="78" t="s">
        <v>105</v>
      </c>
      <c r="F166" s="78">
        <v>2</v>
      </c>
      <c r="G166" s="78">
        <v>2.2000000000000002</v>
      </c>
      <c r="H166" s="78" t="s">
        <v>804</v>
      </c>
      <c r="I166" s="78">
        <v>563</v>
      </c>
      <c r="J166" s="79">
        <v>0</v>
      </c>
      <c r="K166" s="80">
        <v>0</v>
      </c>
      <c r="L166" s="80">
        <v>0</v>
      </c>
      <c r="M166" s="81">
        <v>0</v>
      </c>
      <c r="N166" s="82">
        <v>0</v>
      </c>
      <c r="O166" s="83">
        <v>1</v>
      </c>
      <c r="P166" s="83">
        <v>0</v>
      </c>
      <c r="Q166" s="84">
        <v>0</v>
      </c>
      <c r="R166" s="85">
        <v>0</v>
      </c>
      <c r="S166" s="80">
        <v>0</v>
      </c>
      <c r="T166" s="80">
        <v>0</v>
      </c>
      <c r="U166" s="80">
        <v>1</v>
      </c>
      <c r="V166" s="80">
        <v>0</v>
      </c>
      <c r="W166" s="81">
        <v>0</v>
      </c>
      <c r="X166" s="82">
        <v>0</v>
      </c>
      <c r="Y166" s="86">
        <v>0</v>
      </c>
      <c r="Z166" s="87">
        <v>1</v>
      </c>
      <c r="AA166" s="88" t="s">
        <v>805</v>
      </c>
      <c r="AB166" s="89"/>
      <c r="AC166" s="71"/>
      <c r="AD166" s="72"/>
      <c r="AE166" s="72"/>
      <c r="AF166" s="72"/>
      <c r="AG166" s="73"/>
      <c r="AH166" s="74"/>
      <c r="AI166" s="75"/>
    </row>
    <row r="167" spans="1:35" s="45" customFormat="1" hidden="1" x14ac:dyDescent="0.25">
      <c r="A167" s="78">
        <v>165</v>
      </c>
      <c r="B167" s="78" t="s">
        <v>2015</v>
      </c>
      <c r="C167" s="78" t="s">
        <v>264</v>
      </c>
      <c r="D167" s="78" t="s">
        <v>684</v>
      </c>
      <c r="E167" s="78" t="s">
        <v>105</v>
      </c>
      <c r="F167" s="78">
        <v>2</v>
      </c>
      <c r="G167" s="78">
        <v>2.2000000000000002</v>
      </c>
      <c r="H167" s="78" t="s">
        <v>804</v>
      </c>
      <c r="I167" s="78">
        <v>655</v>
      </c>
      <c r="J167" s="79">
        <v>0</v>
      </c>
      <c r="K167" s="80">
        <v>0</v>
      </c>
      <c r="L167" s="80">
        <v>0</v>
      </c>
      <c r="M167" s="81">
        <v>0</v>
      </c>
      <c r="N167" s="82">
        <v>0</v>
      </c>
      <c r="O167" s="83">
        <v>0</v>
      </c>
      <c r="P167" s="83">
        <v>0</v>
      </c>
      <c r="Q167" s="84">
        <v>0</v>
      </c>
      <c r="R167" s="85">
        <v>0</v>
      </c>
      <c r="S167" s="80">
        <v>0</v>
      </c>
      <c r="T167" s="80">
        <v>0</v>
      </c>
      <c r="U167" s="80">
        <v>0</v>
      </c>
      <c r="V167" s="80">
        <v>0</v>
      </c>
      <c r="W167" s="81">
        <v>0</v>
      </c>
      <c r="X167" s="82">
        <v>0</v>
      </c>
      <c r="Y167" s="86">
        <v>0</v>
      </c>
      <c r="Z167" s="87">
        <v>0</v>
      </c>
      <c r="AA167" s="88" t="s">
        <v>100</v>
      </c>
      <c r="AB167" s="89"/>
      <c r="AC167" s="71"/>
      <c r="AD167" s="72"/>
      <c r="AE167" s="72"/>
      <c r="AF167" s="72"/>
      <c r="AG167" s="73"/>
      <c r="AH167" s="74"/>
      <c r="AI167" s="75"/>
    </row>
    <row r="168" spans="1:35" s="45" customFormat="1" ht="26.25" hidden="1" x14ac:dyDescent="0.25">
      <c r="A168" s="78">
        <v>166</v>
      </c>
      <c r="B168" s="78" t="s">
        <v>2015</v>
      </c>
      <c r="C168" s="78" t="s">
        <v>264</v>
      </c>
      <c r="D168" s="78" t="s">
        <v>684</v>
      </c>
      <c r="E168" s="78" t="s">
        <v>105</v>
      </c>
      <c r="F168" s="78">
        <v>2</v>
      </c>
      <c r="G168" s="78">
        <v>2.2000000000000002</v>
      </c>
      <c r="H168" s="78" t="s">
        <v>804</v>
      </c>
      <c r="I168" s="78">
        <v>747</v>
      </c>
      <c r="J168" s="79">
        <v>0</v>
      </c>
      <c r="K168" s="80">
        <v>0</v>
      </c>
      <c r="L168" s="80">
        <v>0</v>
      </c>
      <c r="M168" s="81">
        <v>0</v>
      </c>
      <c r="N168" s="82">
        <v>0</v>
      </c>
      <c r="O168" s="83">
        <v>0</v>
      </c>
      <c r="P168" s="83">
        <v>0</v>
      </c>
      <c r="Q168" s="84">
        <v>0</v>
      </c>
      <c r="R168" s="85">
        <v>0</v>
      </c>
      <c r="S168" s="80">
        <v>0</v>
      </c>
      <c r="T168" s="80">
        <v>0</v>
      </c>
      <c r="U168" s="80">
        <v>1</v>
      </c>
      <c r="V168" s="80">
        <v>0</v>
      </c>
      <c r="W168" s="81">
        <v>0</v>
      </c>
      <c r="X168" s="82">
        <v>0</v>
      </c>
      <c r="Y168" s="86">
        <v>0</v>
      </c>
      <c r="Z168" s="87">
        <v>1</v>
      </c>
      <c r="AA168" s="88" t="s">
        <v>806</v>
      </c>
      <c r="AB168" s="89"/>
      <c r="AC168" s="71"/>
      <c r="AD168" s="72"/>
      <c r="AE168" s="72"/>
      <c r="AF168" s="72"/>
      <c r="AG168" s="73"/>
      <c r="AH168" s="74"/>
      <c r="AI168" s="75"/>
    </row>
    <row r="169" spans="1:35" s="45" customFormat="1" hidden="1" x14ac:dyDescent="0.25">
      <c r="A169" s="78">
        <v>167</v>
      </c>
      <c r="B169" s="78" t="s">
        <v>2015</v>
      </c>
      <c r="C169" s="78" t="s">
        <v>264</v>
      </c>
      <c r="D169" s="78" t="s">
        <v>684</v>
      </c>
      <c r="E169" s="78" t="s">
        <v>105</v>
      </c>
      <c r="F169" s="78">
        <v>2</v>
      </c>
      <c r="G169" s="78">
        <v>2.2000000000000002</v>
      </c>
      <c r="H169" s="78" t="s">
        <v>804</v>
      </c>
      <c r="I169" s="78">
        <v>748</v>
      </c>
      <c r="J169" s="79">
        <v>0</v>
      </c>
      <c r="K169" s="80">
        <v>0</v>
      </c>
      <c r="L169" s="80">
        <v>0</v>
      </c>
      <c r="M169" s="81">
        <v>0</v>
      </c>
      <c r="N169" s="82">
        <v>0</v>
      </c>
      <c r="O169" s="83">
        <v>0</v>
      </c>
      <c r="P169" s="83">
        <v>0</v>
      </c>
      <c r="Q169" s="84">
        <v>0</v>
      </c>
      <c r="R169" s="85">
        <v>0</v>
      </c>
      <c r="S169" s="80">
        <v>0</v>
      </c>
      <c r="T169" s="80">
        <v>0</v>
      </c>
      <c r="U169" s="80">
        <v>0</v>
      </c>
      <c r="V169" s="80">
        <v>0</v>
      </c>
      <c r="W169" s="81">
        <v>0</v>
      </c>
      <c r="X169" s="82">
        <v>0</v>
      </c>
      <c r="Y169" s="86">
        <v>0</v>
      </c>
      <c r="Z169" s="87">
        <v>0</v>
      </c>
      <c r="AA169" s="88" t="s">
        <v>100</v>
      </c>
      <c r="AB169" s="89"/>
      <c r="AC169" s="71"/>
      <c r="AD169" s="72"/>
      <c r="AE169" s="72"/>
      <c r="AF169" s="72"/>
      <c r="AG169" s="73"/>
      <c r="AH169" s="74"/>
      <c r="AI169" s="75"/>
    </row>
    <row r="170" spans="1:35" s="45" customFormat="1" hidden="1" x14ac:dyDescent="0.25">
      <c r="A170" s="78">
        <v>168</v>
      </c>
      <c r="B170" s="78" t="s">
        <v>2015</v>
      </c>
      <c r="C170" s="78" t="s">
        <v>264</v>
      </c>
      <c r="D170" s="78" t="s">
        <v>684</v>
      </c>
      <c r="E170" s="78" t="s">
        <v>105</v>
      </c>
      <c r="F170" s="78">
        <v>2</v>
      </c>
      <c r="G170" s="78">
        <v>2.2000000000000002</v>
      </c>
      <c r="H170" s="78" t="s">
        <v>807</v>
      </c>
      <c r="I170" s="78">
        <v>603</v>
      </c>
      <c r="J170" s="79">
        <v>0</v>
      </c>
      <c r="K170" s="80">
        <v>0</v>
      </c>
      <c r="L170" s="80">
        <v>0</v>
      </c>
      <c r="M170" s="81">
        <v>0</v>
      </c>
      <c r="N170" s="82">
        <v>0</v>
      </c>
      <c r="O170" s="83">
        <v>0</v>
      </c>
      <c r="P170" s="83">
        <v>0</v>
      </c>
      <c r="Q170" s="84">
        <v>0</v>
      </c>
      <c r="R170" s="85">
        <v>0</v>
      </c>
      <c r="S170" s="80">
        <v>0</v>
      </c>
      <c r="T170" s="80">
        <v>0</v>
      </c>
      <c r="U170" s="80">
        <v>0</v>
      </c>
      <c r="V170" s="80">
        <v>0</v>
      </c>
      <c r="W170" s="81">
        <v>0</v>
      </c>
      <c r="X170" s="82">
        <v>0</v>
      </c>
      <c r="Y170" s="86">
        <v>0</v>
      </c>
      <c r="Z170" s="87">
        <v>0</v>
      </c>
      <c r="AA170" s="88" t="s">
        <v>100</v>
      </c>
      <c r="AB170" s="89"/>
      <c r="AC170" s="71"/>
      <c r="AD170" s="72"/>
      <c r="AE170" s="72"/>
      <c r="AF170" s="72"/>
      <c r="AG170" s="73"/>
      <c r="AH170" s="74"/>
      <c r="AI170" s="75"/>
    </row>
    <row r="171" spans="1:35" s="45" customFormat="1" hidden="1" x14ac:dyDescent="0.25">
      <c r="A171" s="78">
        <v>169</v>
      </c>
      <c r="B171" s="78" t="s">
        <v>2015</v>
      </c>
      <c r="C171" s="78" t="s">
        <v>264</v>
      </c>
      <c r="D171" s="78" t="s">
        <v>684</v>
      </c>
      <c r="E171" s="78" t="s">
        <v>105</v>
      </c>
      <c r="F171" s="78">
        <v>2</v>
      </c>
      <c r="G171" s="78">
        <v>2.2000000000000002</v>
      </c>
      <c r="H171" s="78" t="s">
        <v>807</v>
      </c>
      <c r="I171" s="78">
        <v>605</v>
      </c>
      <c r="J171" s="79">
        <v>0</v>
      </c>
      <c r="K171" s="80">
        <v>0</v>
      </c>
      <c r="L171" s="80">
        <v>0</v>
      </c>
      <c r="M171" s="81">
        <v>0</v>
      </c>
      <c r="N171" s="82">
        <v>0</v>
      </c>
      <c r="O171" s="83">
        <v>0</v>
      </c>
      <c r="P171" s="83">
        <v>0</v>
      </c>
      <c r="Q171" s="84">
        <v>0</v>
      </c>
      <c r="R171" s="85">
        <v>0</v>
      </c>
      <c r="S171" s="80">
        <v>0</v>
      </c>
      <c r="T171" s="80">
        <v>0</v>
      </c>
      <c r="U171" s="80">
        <v>0</v>
      </c>
      <c r="V171" s="80">
        <v>0</v>
      </c>
      <c r="W171" s="81">
        <v>0</v>
      </c>
      <c r="X171" s="82">
        <v>0</v>
      </c>
      <c r="Y171" s="86">
        <v>0</v>
      </c>
      <c r="Z171" s="87">
        <v>0</v>
      </c>
      <c r="AA171" s="88" t="s">
        <v>100</v>
      </c>
      <c r="AB171" s="89"/>
      <c r="AC171" s="71"/>
      <c r="AD171" s="72"/>
      <c r="AE171" s="72"/>
      <c r="AF171" s="72"/>
      <c r="AG171" s="73"/>
      <c r="AH171" s="74"/>
      <c r="AI171" s="75"/>
    </row>
    <row r="172" spans="1:35" s="45" customFormat="1" hidden="1" x14ac:dyDescent="0.25">
      <c r="A172" s="78">
        <v>170</v>
      </c>
      <c r="B172" s="78" t="s">
        <v>2015</v>
      </c>
      <c r="C172" s="78" t="s">
        <v>264</v>
      </c>
      <c r="D172" s="78" t="s">
        <v>684</v>
      </c>
      <c r="E172" s="78" t="s">
        <v>105</v>
      </c>
      <c r="F172" s="78">
        <v>2</v>
      </c>
      <c r="G172" s="78">
        <v>2.2000000000000002</v>
      </c>
      <c r="H172" s="78" t="s">
        <v>807</v>
      </c>
      <c r="I172" s="78">
        <v>606</v>
      </c>
      <c r="J172" s="79">
        <v>0</v>
      </c>
      <c r="K172" s="80">
        <v>0</v>
      </c>
      <c r="L172" s="80">
        <v>0</v>
      </c>
      <c r="M172" s="81">
        <v>0</v>
      </c>
      <c r="N172" s="82">
        <v>0</v>
      </c>
      <c r="O172" s="83">
        <v>0</v>
      </c>
      <c r="P172" s="83">
        <v>0</v>
      </c>
      <c r="Q172" s="84">
        <v>0</v>
      </c>
      <c r="R172" s="85">
        <v>0</v>
      </c>
      <c r="S172" s="80">
        <v>0</v>
      </c>
      <c r="T172" s="80">
        <v>0</v>
      </c>
      <c r="U172" s="80">
        <v>0</v>
      </c>
      <c r="V172" s="80">
        <v>0</v>
      </c>
      <c r="W172" s="81">
        <v>0</v>
      </c>
      <c r="X172" s="82">
        <v>0</v>
      </c>
      <c r="Y172" s="86">
        <v>0</v>
      </c>
      <c r="Z172" s="87">
        <v>0</v>
      </c>
      <c r="AA172" s="88" t="s">
        <v>100</v>
      </c>
      <c r="AB172" s="89"/>
      <c r="AC172" s="71"/>
      <c r="AD172" s="72"/>
      <c r="AE172" s="72"/>
      <c r="AF172" s="72"/>
      <c r="AG172" s="73"/>
      <c r="AH172" s="74"/>
      <c r="AI172" s="75"/>
    </row>
    <row r="173" spans="1:35" s="45" customFormat="1" hidden="1" x14ac:dyDescent="0.25">
      <c r="A173" s="78">
        <v>171</v>
      </c>
      <c r="B173" s="78" t="s">
        <v>2015</v>
      </c>
      <c r="C173" s="78" t="s">
        <v>264</v>
      </c>
      <c r="D173" s="78" t="s">
        <v>684</v>
      </c>
      <c r="E173" s="78" t="s">
        <v>105</v>
      </c>
      <c r="F173" s="78">
        <v>2</v>
      </c>
      <c r="G173" s="78">
        <v>2.2000000000000002</v>
      </c>
      <c r="H173" s="78" t="s">
        <v>807</v>
      </c>
      <c r="I173" s="78">
        <v>729</v>
      </c>
      <c r="J173" s="79">
        <v>0</v>
      </c>
      <c r="K173" s="80">
        <v>0</v>
      </c>
      <c r="L173" s="80">
        <v>0</v>
      </c>
      <c r="M173" s="81">
        <v>0</v>
      </c>
      <c r="N173" s="82">
        <v>0</v>
      </c>
      <c r="O173" s="83">
        <v>0</v>
      </c>
      <c r="P173" s="83">
        <v>0</v>
      </c>
      <c r="Q173" s="84">
        <v>0</v>
      </c>
      <c r="R173" s="85">
        <v>0</v>
      </c>
      <c r="S173" s="80">
        <v>0</v>
      </c>
      <c r="T173" s="80">
        <v>0</v>
      </c>
      <c r="U173" s="80">
        <v>0</v>
      </c>
      <c r="V173" s="80">
        <v>0</v>
      </c>
      <c r="W173" s="81">
        <v>0</v>
      </c>
      <c r="X173" s="82">
        <v>0</v>
      </c>
      <c r="Y173" s="86">
        <v>0</v>
      </c>
      <c r="Z173" s="87">
        <v>0</v>
      </c>
      <c r="AA173" s="88" t="s">
        <v>100</v>
      </c>
      <c r="AB173" s="89"/>
      <c r="AC173" s="71"/>
      <c r="AD173" s="72"/>
      <c r="AE173" s="72"/>
      <c r="AF173" s="72"/>
      <c r="AG173" s="73"/>
      <c r="AH173" s="74"/>
      <c r="AI173" s="75"/>
    </row>
    <row r="174" spans="1:35" s="45" customFormat="1" ht="51.75" hidden="1" x14ac:dyDescent="0.25">
      <c r="A174" s="78">
        <v>172</v>
      </c>
      <c r="B174" s="78" t="s">
        <v>2015</v>
      </c>
      <c r="C174" s="78" t="s">
        <v>264</v>
      </c>
      <c r="D174" s="78" t="s">
        <v>684</v>
      </c>
      <c r="E174" s="78" t="s">
        <v>105</v>
      </c>
      <c r="F174" s="78">
        <v>2</v>
      </c>
      <c r="G174" s="78">
        <v>2.2000000000000002</v>
      </c>
      <c r="H174" s="78" t="s">
        <v>807</v>
      </c>
      <c r="I174" s="78">
        <v>749</v>
      </c>
      <c r="J174" s="79">
        <v>0</v>
      </c>
      <c r="K174" s="80">
        <v>0</v>
      </c>
      <c r="L174" s="80">
        <v>0</v>
      </c>
      <c r="M174" s="81">
        <v>0</v>
      </c>
      <c r="N174" s="82">
        <v>0</v>
      </c>
      <c r="O174" s="83">
        <v>1</v>
      </c>
      <c r="P174" s="83">
        <v>0</v>
      </c>
      <c r="Q174" s="84">
        <v>0</v>
      </c>
      <c r="R174" s="85">
        <v>0</v>
      </c>
      <c r="S174" s="80">
        <v>0</v>
      </c>
      <c r="T174" s="80">
        <v>0</v>
      </c>
      <c r="U174" s="80">
        <v>1</v>
      </c>
      <c r="V174" s="80">
        <v>0</v>
      </c>
      <c r="W174" s="81">
        <v>0</v>
      </c>
      <c r="X174" s="82">
        <v>0</v>
      </c>
      <c r="Y174" s="86">
        <v>0</v>
      </c>
      <c r="Z174" s="87">
        <v>1</v>
      </c>
      <c r="AA174" s="88" t="s">
        <v>808</v>
      </c>
      <c r="AB174" s="89"/>
      <c r="AC174" s="71"/>
      <c r="AD174" s="72"/>
      <c r="AE174" s="72"/>
      <c r="AF174" s="72"/>
      <c r="AG174" s="73"/>
      <c r="AH174" s="74"/>
      <c r="AI174" s="75"/>
    </row>
    <row r="175" spans="1:35" s="45" customFormat="1" hidden="1" x14ac:dyDescent="0.25">
      <c r="A175" s="78">
        <v>173</v>
      </c>
      <c r="B175" s="78" t="s">
        <v>2015</v>
      </c>
      <c r="C175" s="78" t="s">
        <v>264</v>
      </c>
      <c r="D175" s="78" t="s">
        <v>684</v>
      </c>
      <c r="E175" s="78" t="s">
        <v>105</v>
      </c>
      <c r="F175" s="78">
        <v>2</v>
      </c>
      <c r="G175" s="78">
        <v>2.2000000000000002</v>
      </c>
      <c r="H175" s="78" t="s">
        <v>809</v>
      </c>
      <c r="I175" s="78">
        <v>566</v>
      </c>
      <c r="J175" s="79">
        <v>0</v>
      </c>
      <c r="K175" s="80">
        <v>0</v>
      </c>
      <c r="L175" s="80">
        <v>0</v>
      </c>
      <c r="M175" s="81">
        <v>0</v>
      </c>
      <c r="N175" s="82">
        <v>0</v>
      </c>
      <c r="O175" s="83">
        <v>0</v>
      </c>
      <c r="P175" s="83">
        <v>0</v>
      </c>
      <c r="Q175" s="84">
        <v>0</v>
      </c>
      <c r="R175" s="85">
        <v>0</v>
      </c>
      <c r="S175" s="80">
        <v>0</v>
      </c>
      <c r="T175" s="80">
        <v>0</v>
      </c>
      <c r="U175" s="80">
        <v>0</v>
      </c>
      <c r="V175" s="80">
        <v>0</v>
      </c>
      <c r="W175" s="81">
        <v>0</v>
      </c>
      <c r="X175" s="82">
        <v>0</v>
      </c>
      <c r="Y175" s="86">
        <v>0</v>
      </c>
      <c r="Z175" s="87">
        <v>0</v>
      </c>
      <c r="AA175" s="88" t="s">
        <v>100</v>
      </c>
      <c r="AB175" s="89"/>
      <c r="AC175" s="71"/>
      <c r="AD175" s="72"/>
      <c r="AE175" s="72"/>
      <c r="AF175" s="72"/>
      <c r="AG175" s="73"/>
      <c r="AH175" s="74"/>
      <c r="AI175" s="75"/>
    </row>
    <row r="176" spans="1:35" s="45" customFormat="1" ht="26.25" hidden="1" x14ac:dyDescent="0.25">
      <c r="A176" s="78">
        <v>174</v>
      </c>
      <c r="B176" s="78" t="s">
        <v>2015</v>
      </c>
      <c r="C176" s="78" t="s">
        <v>264</v>
      </c>
      <c r="D176" s="78" t="s">
        <v>684</v>
      </c>
      <c r="E176" s="78" t="s">
        <v>105</v>
      </c>
      <c r="F176" s="78">
        <v>2</v>
      </c>
      <c r="G176" s="78">
        <v>2.2000000000000002</v>
      </c>
      <c r="H176" s="78" t="s">
        <v>809</v>
      </c>
      <c r="I176" s="78">
        <v>574</v>
      </c>
      <c r="J176" s="79">
        <v>0</v>
      </c>
      <c r="K176" s="80">
        <v>0</v>
      </c>
      <c r="L176" s="80">
        <v>0</v>
      </c>
      <c r="M176" s="81">
        <v>0</v>
      </c>
      <c r="N176" s="82">
        <v>0</v>
      </c>
      <c r="O176" s="83">
        <v>0</v>
      </c>
      <c r="P176" s="83">
        <v>0</v>
      </c>
      <c r="Q176" s="84">
        <v>0</v>
      </c>
      <c r="R176" s="85">
        <v>0</v>
      </c>
      <c r="S176" s="80">
        <v>0</v>
      </c>
      <c r="T176" s="80">
        <v>0</v>
      </c>
      <c r="U176" s="80">
        <v>1</v>
      </c>
      <c r="V176" s="80">
        <v>0</v>
      </c>
      <c r="W176" s="81">
        <v>0</v>
      </c>
      <c r="X176" s="82">
        <v>0</v>
      </c>
      <c r="Y176" s="86">
        <v>0</v>
      </c>
      <c r="Z176" s="87">
        <v>1</v>
      </c>
      <c r="AA176" s="88" t="s">
        <v>810</v>
      </c>
      <c r="AB176" s="89"/>
      <c r="AC176" s="71"/>
      <c r="AD176" s="72"/>
      <c r="AE176" s="72"/>
      <c r="AF176" s="72"/>
      <c r="AG176" s="73"/>
      <c r="AH176" s="74"/>
      <c r="AI176" s="75"/>
    </row>
    <row r="177" spans="1:35" s="45" customFormat="1" hidden="1" x14ac:dyDescent="0.25">
      <c r="A177" s="78">
        <v>175</v>
      </c>
      <c r="B177" s="78" t="s">
        <v>2015</v>
      </c>
      <c r="C177" s="78" t="s">
        <v>264</v>
      </c>
      <c r="D177" s="78" t="s">
        <v>684</v>
      </c>
      <c r="E177" s="78" t="s">
        <v>105</v>
      </c>
      <c r="F177" s="78">
        <v>2</v>
      </c>
      <c r="G177" s="78">
        <v>2.2000000000000002</v>
      </c>
      <c r="H177" s="78" t="s">
        <v>809</v>
      </c>
      <c r="I177" s="78">
        <v>662</v>
      </c>
      <c r="J177" s="79">
        <v>0</v>
      </c>
      <c r="K177" s="80">
        <v>0</v>
      </c>
      <c r="L177" s="80">
        <v>0</v>
      </c>
      <c r="M177" s="81">
        <v>0</v>
      </c>
      <c r="N177" s="82">
        <v>0</v>
      </c>
      <c r="O177" s="83">
        <v>0</v>
      </c>
      <c r="P177" s="83">
        <v>0</v>
      </c>
      <c r="Q177" s="84">
        <v>0</v>
      </c>
      <c r="R177" s="85">
        <v>0</v>
      </c>
      <c r="S177" s="80">
        <v>0</v>
      </c>
      <c r="T177" s="80">
        <v>0</v>
      </c>
      <c r="U177" s="80">
        <v>0</v>
      </c>
      <c r="V177" s="80">
        <v>0</v>
      </c>
      <c r="W177" s="81">
        <v>0</v>
      </c>
      <c r="X177" s="82">
        <v>0</v>
      </c>
      <c r="Y177" s="86">
        <v>0</v>
      </c>
      <c r="Z177" s="87">
        <v>0</v>
      </c>
      <c r="AA177" s="88" t="s">
        <v>100</v>
      </c>
      <c r="AB177" s="89"/>
      <c r="AC177" s="71"/>
      <c r="AD177" s="72"/>
      <c r="AE177" s="72"/>
      <c r="AF177" s="72"/>
      <c r="AG177" s="73"/>
      <c r="AH177" s="74"/>
      <c r="AI177" s="75"/>
    </row>
    <row r="178" spans="1:35" s="45" customFormat="1" hidden="1" x14ac:dyDescent="0.25">
      <c r="A178" s="78">
        <v>176</v>
      </c>
      <c r="B178" s="78" t="s">
        <v>2015</v>
      </c>
      <c r="C178" s="78" t="s">
        <v>264</v>
      </c>
      <c r="D178" s="78" t="s">
        <v>684</v>
      </c>
      <c r="E178" s="78" t="s">
        <v>105</v>
      </c>
      <c r="F178" s="78">
        <v>2</v>
      </c>
      <c r="G178" s="78">
        <v>2.2000000000000002</v>
      </c>
      <c r="H178" s="78" t="s">
        <v>809</v>
      </c>
      <c r="I178" s="78">
        <v>665</v>
      </c>
      <c r="J178" s="79">
        <v>0</v>
      </c>
      <c r="K178" s="80">
        <v>0</v>
      </c>
      <c r="L178" s="80">
        <v>0</v>
      </c>
      <c r="M178" s="81">
        <v>0</v>
      </c>
      <c r="N178" s="82">
        <v>0</v>
      </c>
      <c r="O178" s="83">
        <v>0</v>
      </c>
      <c r="P178" s="83">
        <v>0</v>
      </c>
      <c r="Q178" s="84">
        <v>0</v>
      </c>
      <c r="R178" s="85">
        <v>0</v>
      </c>
      <c r="S178" s="80">
        <v>0</v>
      </c>
      <c r="T178" s="80">
        <v>0</v>
      </c>
      <c r="U178" s="80">
        <v>0</v>
      </c>
      <c r="V178" s="80">
        <v>0</v>
      </c>
      <c r="W178" s="81">
        <v>0</v>
      </c>
      <c r="X178" s="82">
        <v>0</v>
      </c>
      <c r="Y178" s="86">
        <v>0</v>
      </c>
      <c r="Z178" s="87">
        <v>0</v>
      </c>
      <c r="AA178" s="88" t="s">
        <v>100</v>
      </c>
      <c r="AB178" s="89"/>
      <c r="AC178" s="71"/>
      <c r="AD178" s="72"/>
      <c r="AE178" s="72"/>
      <c r="AF178" s="72"/>
      <c r="AG178" s="73"/>
      <c r="AH178" s="74"/>
      <c r="AI178" s="75"/>
    </row>
    <row r="179" spans="1:35" s="45" customFormat="1" ht="26.25" hidden="1" x14ac:dyDescent="0.25">
      <c r="A179" s="78">
        <v>177</v>
      </c>
      <c r="B179" s="78" t="s">
        <v>2015</v>
      </c>
      <c r="C179" s="78" t="s">
        <v>264</v>
      </c>
      <c r="D179" s="78" t="s">
        <v>684</v>
      </c>
      <c r="E179" s="78" t="s">
        <v>105</v>
      </c>
      <c r="F179" s="78">
        <v>2</v>
      </c>
      <c r="G179" s="78">
        <v>2.2000000000000002</v>
      </c>
      <c r="H179" s="78" t="s">
        <v>811</v>
      </c>
      <c r="I179" s="78">
        <v>562</v>
      </c>
      <c r="J179" s="79">
        <v>0</v>
      </c>
      <c r="K179" s="80">
        <v>0</v>
      </c>
      <c r="L179" s="80">
        <v>0</v>
      </c>
      <c r="M179" s="81">
        <v>0</v>
      </c>
      <c r="N179" s="82">
        <v>0</v>
      </c>
      <c r="O179" s="83">
        <v>0</v>
      </c>
      <c r="P179" s="83">
        <v>0</v>
      </c>
      <c r="Q179" s="84">
        <v>0</v>
      </c>
      <c r="R179" s="85">
        <v>0</v>
      </c>
      <c r="S179" s="80">
        <v>0</v>
      </c>
      <c r="T179" s="80">
        <v>0</v>
      </c>
      <c r="U179" s="80">
        <v>1</v>
      </c>
      <c r="V179" s="80">
        <v>0</v>
      </c>
      <c r="W179" s="81">
        <v>0</v>
      </c>
      <c r="X179" s="82">
        <v>0</v>
      </c>
      <c r="Y179" s="86">
        <v>0</v>
      </c>
      <c r="Z179" s="87">
        <v>1</v>
      </c>
      <c r="AA179" s="88" t="s">
        <v>812</v>
      </c>
      <c r="AB179" s="89"/>
      <c r="AC179" s="71"/>
      <c r="AD179" s="72"/>
      <c r="AE179" s="72"/>
      <c r="AF179" s="72"/>
      <c r="AG179" s="73"/>
      <c r="AH179" s="74"/>
      <c r="AI179" s="75"/>
    </row>
    <row r="180" spans="1:35" s="45" customFormat="1" hidden="1" x14ac:dyDescent="0.25">
      <c r="A180" s="78">
        <v>178</v>
      </c>
      <c r="B180" s="78" t="s">
        <v>2015</v>
      </c>
      <c r="C180" s="78" t="s">
        <v>264</v>
      </c>
      <c r="D180" s="78" t="s">
        <v>684</v>
      </c>
      <c r="E180" s="78" t="s">
        <v>105</v>
      </c>
      <c r="F180" s="78">
        <v>2</v>
      </c>
      <c r="G180" s="78">
        <v>2.2000000000000002</v>
      </c>
      <c r="H180" s="78" t="s">
        <v>811</v>
      </c>
      <c r="I180" s="78">
        <v>604</v>
      </c>
      <c r="J180" s="79">
        <v>0</v>
      </c>
      <c r="K180" s="80">
        <v>0</v>
      </c>
      <c r="L180" s="80">
        <v>0</v>
      </c>
      <c r="M180" s="81">
        <v>0</v>
      </c>
      <c r="N180" s="82">
        <v>0</v>
      </c>
      <c r="O180" s="83">
        <v>0</v>
      </c>
      <c r="P180" s="83">
        <v>0</v>
      </c>
      <c r="Q180" s="84">
        <v>0</v>
      </c>
      <c r="R180" s="85">
        <v>0</v>
      </c>
      <c r="S180" s="80">
        <v>0</v>
      </c>
      <c r="T180" s="80">
        <v>0</v>
      </c>
      <c r="U180" s="80">
        <v>0</v>
      </c>
      <c r="V180" s="80">
        <v>0</v>
      </c>
      <c r="W180" s="81">
        <v>0</v>
      </c>
      <c r="X180" s="82">
        <v>0</v>
      </c>
      <c r="Y180" s="86">
        <v>0</v>
      </c>
      <c r="Z180" s="87">
        <v>0</v>
      </c>
      <c r="AA180" s="88" t="s">
        <v>100</v>
      </c>
      <c r="AB180" s="89"/>
      <c r="AC180" s="71"/>
      <c r="AD180" s="72"/>
      <c r="AE180" s="72"/>
      <c r="AF180" s="72"/>
      <c r="AG180" s="73"/>
      <c r="AH180" s="74"/>
      <c r="AI180" s="75"/>
    </row>
    <row r="181" spans="1:35" s="45" customFormat="1" hidden="1" x14ac:dyDescent="0.25">
      <c r="A181" s="78">
        <v>179</v>
      </c>
      <c r="B181" s="78" t="s">
        <v>2015</v>
      </c>
      <c r="C181" s="78" t="s">
        <v>264</v>
      </c>
      <c r="D181" s="78" t="s">
        <v>684</v>
      </c>
      <c r="E181" s="78" t="s">
        <v>105</v>
      </c>
      <c r="F181" s="78">
        <v>2</v>
      </c>
      <c r="G181" s="78">
        <v>2.2000000000000002</v>
      </c>
      <c r="H181" s="78" t="s">
        <v>811</v>
      </c>
      <c r="I181" s="78">
        <v>658</v>
      </c>
      <c r="J181" s="79">
        <v>0</v>
      </c>
      <c r="K181" s="80">
        <v>0</v>
      </c>
      <c r="L181" s="80">
        <v>0</v>
      </c>
      <c r="M181" s="81">
        <v>0</v>
      </c>
      <c r="N181" s="82">
        <v>0</v>
      </c>
      <c r="O181" s="83">
        <v>0</v>
      </c>
      <c r="P181" s="83">
        <v>0</v>
      </c>
      <c r="Q181" s="84">
        <v>0</v>
      </c>
      <c r="R181" s="85">
        <v>0</v>
      </c>
      <c r="S181" s="80">
        <v>0</v>
      </c>
      <c r="T181" s="80">
        <v>0</v>
      </c>
      <c r="U181" s="80">
        <v>0</v>
      </c>
      <c r="V181" s="80">
        <v>0</v>
      </c>
      <c r="W181" s="81">
        <v>0</v>
      </c>
      <c r="X181" s="82">
        <v>0</v>
      </c>
      <c r="Y181" s="86">
        <v>0</v>
      </c>
      <c r="Z181" s="87">
        <v>0</v>
      </c>
      <c r="AA181" s="88" t="s">
        <v>100</v>
      </c>
      <c r="AB181" s="89"/>
      <c r="AC181" s="71"/>
      <c r="AD181" s="72"/>
      <c r="AE181" s="72"/>
      <c r="AF181" s="72"/>
      <c r="AG181" s="73"/>
      <c r="AH181" s="74"/>
      <c r="AI181" s="75"/>
    </row>
    <row r="182" spans="1:35" s="45" customFormat="1" ht="26.25" hidden="1" x14ac:dyDescent="0.25">
      <c r="A182" s="78">
        <v>180</v>
      </c>
      <c r="B182" s="78" t="s">
        <v>2015</v>
      </c>
      <c r="C182" s="78" t="s">
        <v>264</v>
      </c>
      <c r="D182" s="78" t="s">
        <v>684</v>
      </c>
      <c r="E182" s="78" t="s">
        <v>105</v>
      </c>
      <c r="F182" s="78">
        <v>2</v>
      </c>
      <c r="G182" s="78">
        <v>2.2000000000000002</v>
      </c>
      <c r="H182" s="78" t="s">
        <v>811</v>
      </c>
      <c r="I182" s="78">
        <v>659</v>
      </c>
      <c r="J182" s="79">
        <v>0</v>
      </c>
      <c r="K182" s="80">
        <v>0</v>
      </c>
      <c r="L182" s="80">
        <v>1</v>
      </c>
      <c r="M182" s="81">
        <v>0</v>
      </c>
      <c r="N182" s="82">
        <v>0</v>
      </c>
      <c r="O182" s="83">
        <v>0</v>
      </c>
      <c r="P182" s="83">
        <v>0</v>
      </c>
      <c r="Q182" s="84">
        <v>0</v>
      </c>
      <c r="R182" s="85">
        <v>0</v>
      </c>
      <c r="S182" s="80">
        <v>0</v>
      </c>
      <c r="T182" s="80">
        <v>0</v>
      </c>
      <c r="U182" s="80">
        <v>0</v>
      </c>
      <c r="V182" s="80">
        <v>0</v>
      </c>
      <c r="W182" s="81">
        <v>0</v>
      </c>
      <c r="X182" s="82">
        <v>0</v>
      </c>
      <c r="Y182" s="86">
        <v>0</v>
      </c>
      <c r="Z182" s="87">
        <v>1</v>
      </c>
      <c r="AA182" s="88" t="s">
        <v>813</v>
      </c>
      <c r="AB182" s="89"/>
      <c r="AC182" s="71"/>
      <c r="AD182" s="72"/>
      <c r="AE182" s="72"/>
      <c r="AF182" s="72"/>
      <c r="AG182" s="73"/>
      <c r="AH182" s="74"/>
      <c r="AI182" s="75"/>
    </row>
    <row r="183" spans="1:35" s="45" customFormat="1" hidden="1" x14ac:dyDescent="0.25">
      <c r="A183" s="78">
        <v>181</v>
      </c>
      <c r="B183" s="78" t="s">
        <v>2015</v>
      </c>
      <c r="C183" s="78" t="s">
        <v>264</v>
      </c>
      <c r="D183" s="78" t="s">
        <v>684</v>
      </c>
      <c r="E183" s="78" t="s">
        <v>105</v>
      </c>
      <c r="F183" s="78">
        <v>2</v>
      </c>
      <c r="G183" s="78">
        <v>2.2000000000000002</v>
      </c>
      <c r="H183" s="78" t="s">
        <v>814</v>
      </c>
      <c r="I183" s="78">
        <v>569</v>
      </c>
      <c r="J183" s="79">
        <v>0</v>
      </c>
      <c r="K183" s="80">
        <v>0</v>
      </c>
      <c r="L183" s="80">
        <v>0</v>
      </c>
      <c r="M183" s="81">
        <v>0</v>
      </c>
      <c r="N183" s="82">
        <v>0</v>
      </c>
      <c r="O183" s="83">
        <v>0</v>
      </c>
      <c r="P183" s="83">
        <v>0</v>
      </c>
      <c r="Q183" s="84">
        <v>0</v>
      </c>
      <c r="R183" s="85">
        <v>0</v>
      </c>
      <c r="S183" s="80">
        <v>0</v>
      </c>
      <c r="T183" s="80">
        <v>0</v>
      </c>
      <c r="U183" s="80">
        <v>0</v>
      </c>
      <c r="V183" s="80">
        <v>0</v>
      </c>
      <c r="W183" s="81">
        <v>0</v>
      </c>
      <c r="X183" s="82">
        <v>0</v>
      </c>
      <c r="Y183" s="86">
        <v>0</v>
      </c>
      <c r="Z183" s="87">
        <v>0</v>
      </c>
      <c r="AA183" s="88" t="s">
        <v>100</v>
      </c>
      <c r="AB183" s="89"/>
      <c r="AC183" s="71"/>
      <c r="AD183" s="72"/>
      <c r="AE183" s="72"/>
      <c r="AF183" s="72"/>
      <c r="AG183" s="73"/>
      <c r="AH183" s="74"/>
      <c r="AI183" s="75"/>
    </row>
    <row r="184" spans="1:35" s="45" customFormat="1" hidden="1" x14ac:dyDescent="0.25">
      <c r="A184" s="78">
        <v>182</v>
      </c>
      <c r="B184" s="78" t="s">
        <v>2015</v>
      </c>
      <c r="C184" s="78" t="s">
        <v>264</v>
      </c>
      <c r="D184" s="78" t="s">
        <v>684</v>
      </c>
      <c r="E184" s="78" t="s">
        <v>105</v>
      </c>
      <c r="F184" s="78">
        <v>2</v>
      </c>
      <c r="G184" s="78">
        <v>2.2000000000000002</v>
      </c>
      <c r="H184" s="78" t="s">
        <v>814</v>
      </c>
      <c r="I184" s="78">
        <v>607</v>
      </c>
      <c r="J184" s="79">
        <v>0</v>
      </c>
      <c r="K184" s="80">
        <v>0</v>
      </c>
      <c r="L184" s="80">
        <v>0</v>
      </c>
      <c r="M184" s="81">
        <v>0</v>
      </c>
      <c r="N184" s="82">
        <v>0</v>
      </c>
      <c r="O184" s="83">
        <v>0</v>
      </c>
      <c r="P184" s="83">
        <v>0</v>
      </c>
      <c r="Q184" s="84">
        <v>0</v>
      </c>
      <c r="R184" s="85">
        <v>0</v>
      </c>
      <c r="S184" s="80">
        <v>0</v>
      </c>
      <c r="T184" s="80">
        <v>0</v>
      </c>
      <c r="U184" s="80">
        <v>0</v>
      </c>
      <c r="V184" s="80">
        <v>0</v>
      </c>
      <c r="W184" s="81">
        <v>0</v>
      </c>
      <c r="X184" s="82">
        <v>0</v>
      </c>
      <c r="Y184" s="86">
        <v>0</v>
      </c>
      <c r="Z184" s="87">
        <v>0</v>
      </c>
      <c r="AA184" s="88" t="s">
        <v>100</v>
      </c>
      <c r="AB184" s="89"/>
      <c r="AC184" s="71"/>
      <c r="AD184" s="72"/>
      <c r="AE184" s="72"/>
      <c r="AF184" s="72"/>
      <c r="AG184" s="73"/>
      <c r="AH184" s="74"/>
      <c r="AI184" s="75"/>
    </row>
    <row r="185" spans="1:35" s="45" customFormat="1" ht="26.25" hidden="1" x14ac:dyDescent="0.25">
      <c r="A185" s="78">
        <v>183</v>
      </c>
      <c r="B185" s="78" t="s">
        <v>2015</v>
      </c>
      <c r="C185" s="78" t="s">
        <v>264</v>
      </c>
      <c r="D185" s="78" t="s">
        <v>684</v>
      </c>
      <c r="E185" s="78" t="s">
        <v>105</v>
      </c>
      <c r="F185" s="78">
        <v>2</v>
      </c>
      <c r="G185" s="78">
        <v>2.2000000000000002</v>
      </c>
      <c r="H185" s="78" t="s">
        <v>814</v>
      </c>
      <c r="I185" s="78">
        <v>613</v>
      </c>
      <c r="J185" s="79">
        <v>0</v>
      </c>
      <c r="K185" s="80">
        <v>0</v>
      </c>
      <c r="L185" s="80">
        <v>1</v>
      </c>
      <c r="M185" s="81">
        <v>0</v>
      </c>
      <c r="N185" s="82">
        <v>0</v>
      </c>
      <c r="O185" s="83">
        <v>0</v>
      </c>
      <c r="P185" s="83">
        <v>0</v>
      </c>
      <c r="Q185" s="84">
        <v>0</v>
      </c>
      <c r="R185" s="85">
        <v>0</v>
      </c>
      <c r="S185" s="80">
        <v>0</v>
      </c>
      <c r="T185" s="80">
        <v>0</v>
      </c>
      <c r="U185" s="80">
        <v>0</v>
      </c>
      <c r="V185" s="80">
        <v>0</v>
      </c>
      <c r="W185" s="81">
        <v>0</v>
      </c>
      <c r="X185" s="82">
        <v>0</v>
      </c>
      <c r="Y185" s="86">
        <v>0</v>
      </c>
      <c r="Z185" s="87">
        <v>1</v>
      </c>
      <c r="AA185" s="88" t="s">
        <v>815</v>
      </c>
      <c r="AB185" s="89"/>
      <c r="AC185" s="71"/>
      <c r="AD185" s="72"/>
      <c r="AE185" s="72"/>
      <c r="AF185" s="72"/>
      <c r="AG185" s="73"/>
      <c r="AH185" s="74"/>
      <c r="AI185" s="75"/>
    </row>
    <row r="186" spans="1:35" s="45" customFormat="1" ht="26.25" hidden="1" x14ac:dyDescent="0.25">
      <c r="A186" s="78">
        <v>184</v>
      </c>
      <c r="B186" s="78" t="s">
        <v>2015</v>
      </c>
      <c r="C186" s="78" t="s">
        <v>264</v>
      </c>
      <c r="D186" s="78" t="s">
        <v>684</v>
      </c>
      <c r="E186" s="78" t="s">
        <v>105</v>
      </c>
      <c r="F186" s="78">
        <v>2</v>
      </c>
      <c r="G186" s="78">
        <v>2.2000000000000002</v>
      </c>
      <c r="H186" s="78" t="s">
        <v>814</v>
      </c>
      <c r="I186" s="78">
        <v>751</v>
      </c>
      <c r="J186" s="79">
        <v>0</v>
      </c>
      <c r="K186" s="80">
        <v>0</v>
      </c>
      <c r="L186" s="80">
        <v>0</v>
      </c>
      <c r="M186" s="81">
        <v>0</v>
      </c>
      <c r="N186" s="82">
        <v>0</v>
      </c>
      <c r="O186" s="83">
        <v>0</v>
      </c>
      <c r="P186" s="83">
        <v>0</v>
      </c>
      <c r="Q186" s="84">
        <v>0</v>
      </c>
      <c r="R186" s="85">
        <v>0</v>
      </c>
      <c r="S186" s="80">
        <v>0</v>
      </c>
      <c r="T186" s="80">
        <v>0</v>
      </c>
      <c r="U186" s="80">
        <v>1</v>
      </c>
      <c r="V186" s="80">
        <v>0</v>
      </c>
      <c r="W186" s="81">
        <v>0</v>
      </c>
      <c r="X186" s="82">
        <v>0</v>
      </c>
      <c r="Y186" s="86">
        <v>0</v>
      </c>
      <c r="Z186" s="87">
        <v>1</v>
      </c>
      <c r="AA186" s="88" t="s">
        <v>816</v>
      </c>
      <c r="AB186" s="89"/>
      <c r="AC186" s="71"/>
      <c r="AD186" s="72"/>
      <c r="AE186" s="72"/>
      <c r="AF186" s="72"/>
      <c r="AG186" s="73"/>
      <c r="AH186" s="74"/>
      <c r="AI186" s="75"/>
    </row>
    <row r="187" spans="1:35" s="45" customFormat="1" hidden="1" x14ac:dyDescent="0.25">
      <c r="A187" s="78">
        <v>185</v>
      </c>
      <c r="B187" s="78" t="s">
        <v>2015</v>
      </c>
      <c r="C187" s="78" t="s">
        <v>264</v>
      </c>
      <c r="D187" s="78" t="s">
        <v>684</v>
      </c>
      <c r="E187" s="78" t="s">
        <v>105</v>
      </c>
      <c r="F187" s="78">
        <v>2</v>
      </c>
      <c r="G187" s="78">
        <v>2.2000000000000002</v>
      </c>
      <c r="H187" s="78" t="s">
        <v>814</v>
      </c>
      <c r="I187" s="78">
        <v>754</v>
      </c>
      <c r="J187" s="79">
        <v>0</v>
      </c>
      <c r="K187" s="80">
        <v>0</v>
      </c>
      <c r="L187" s="80">
        <v>0</v>
      </c>
      <c r="M187" s="81">
        <v>0</v>
      </c>
      <c r="N187" s="82">
        <v>0</v>
      </c>
      <c r="O187" s="83">
        <v>0</v>
      </c>
      <c r="P187" s="83">
        <v>0</v>
      </c>
      <c r="Q187" s="84">
        <v>0</v>
      </c>
      <c r="R187" s="85">
        <v>0</v>
      </c>
      <c r="S187" s="80">
        <v>0</v>
      </c>
      <c r="T187" s="80">
        <v>0</v>
      </c>
      <c r="U187" s="80">
        <v>0</v>
      </c>
      <c r="V187" s="80">
        <v>0</v>
      </c>
      <c r="W187" s="81">
        <v>0</v>
      </c>
      <c r="X187" s="82">
        <v>0</v>
      </c>
      <c r="Y187" s="86">
        <v>0</v>
      </c>
      <c r="Z187" s="87">
        <v>0</v>
      </c>
      <c r="AA187" s="88" t="s">
        <v>100</v>
      </c>
      <c r="AB187" s="89"/>
      <c r="AC187" s="71"/>
      <c r="AD187" s="72"/>
      <c r="AE187" s="72"/>
      <c r="AF187" s="72"/>
      <c r="AG187" s="73"/>
      <c r="AH187" s="74"/>
      <c r="AI187" s="75"/>
    </row>
    <row r="188" spans="1:35" s="45" customFormat="1" ht="64.5" x14ac:dyDescent="0.25">
      <c r="A188" s="78">
        <v>186</v>
      </c>
      <c r="B188" s="78" t="s">
        <v>2015</v>
      </c>
      <c r="C188" s="78" t="s">
        <v>264</v>
      </c>
      <c r="D188" s="78" t="s">
        <v>684</v>
      </c>
      <c r="E188" s="78" t="s">
        <v>105</v>
      </c>
      <c r="F188" s="78">
        <v>2</v>
      </c>
      <c r="G188" s="78">
        <v>2.2999999999999998</v>
      </c>
      <c r="H188" s="189" t="s">
        <v>817</v>
      </c>
      <c r="I188" s="78">
        <v>609</v>
      </c>
      <c r="J188" s="79">
        <v>1</v>
      </c>
      <c r="K188" s="80">
        <v>0</v>
      </c>
      <c r="L188" s="80">
        <v>0</v>
      </c>
      <c r="M188" s="81">
        <v>0</v>
      </c>
      <c r="N188" s="82">
        <v>1</v>
      </c>
      <c r="O188" s="83">
        <v>0</v>
      </c>
      <c r="P188" s="83">
        <v>0</v>
      </c>
      <c r="Q188" s="84">
        <v>0</v>
      </c>
      <c r="R188" s="85">
        <v>0</v>
      </c>
      <c r="S188" s="80">
        <v>0</v>
      </c>
      <c r="T188" s="80">
        <v>0</v>
      </c>
      <c r="U188" s="80">
        <v>0</v>
      </c>
      <c r="V188" s="80">
        <v>0</v>
      </c>
      <c r="W188" s="81">
        <v>0</v>
      </c>
      <c r="X188" s="82">
        <v>0</v>
      </c>
      <c r="Y188" s="86">
        <v>0</v>
      </c>
      <c r="Z188" s="87">
        <v>1</v>
      </c>
      <c r="AA188" s="190" t="s">
        <v>818</v>
      </c>
      <c r="AB188" s="89"/>
      <c r="AC188" s="71"/>
      <c r="AD188" s="72"/>
      <c r="AE188" s="72"/>
      <c r="AF188" s="72"/>
      <c r="AG188" s="73"/>
      <c r="AH188" s="74"/>
      <c r="AI188" s="75"/>
    </row>
    <row r="189" spans="1:35" s="45" customFormat="1" hidden="1" x14ac:dyDescent="0.25">
      <c r="A189" s="78">
        <v>187</v>
      </c>
      <c r="B189" s="78" t="s">
        <v>2015</v>
      </c>
      <c r="C189" s="78" t="s">
        <v>264</v>
      </c>
      <c r="D189" s="78" t="s">
        <v>684</v>
      </c>
      <c r="E189" s="78" t="s">
        <v>105</v>
      </c>
      <c r="F189" s="78">
        <v>2</v>
      </c>
      <c r="G189" s="78">
        <v>2.2999999999999998</v>
      </c>
      <c r="H189" s="78" t="s">
        <v>817</v>
      </c>
      <c r="I189" s="78">
        <v>610</v>
      </c>
      <c r="J189" s="79">
        <v>0</v>
      </c>
      <c r="K189" s="80">
        <v>0</v>
      </c>
      <c r="L189" s="80">
        <v>0</v>
      </c>
      <c r="M189" s="81">
        <v>0</v>
      </c>
      <c r="N189" s="82">
        <v>0</v>
      </c>
      <c r="O189" s="83">
        <v>0</v>
      </c>
      <c r="P189" s="83">
        <v>0</v>
      </c>
      <c r="Q189" s="84">
        <v>0</v>
      </c>
      <c r="R189" s="85">
        <v>0</v>
      </c>
      <c r="S189" s="80">
        <v>0</v>
      </c>
      <c r="T189" s="80">
        <v>0</v>
      </c>
      <c r="U189" s="80">
        <v>0</v>
      </c>
      <c r="V189" s="80">
        <v>0</v>
      </c>
      <c r="W189" s="81">
        <v>0</v>
      </c>
      <c r="X189" s="82">
        <v>0</v>
      </c>
      <c r="Y189" s="86">
        <v>0</v>
      </c>
      <c r="Z189" s="87">
        <v>0</v>
      </c>
      <c r="AA189" s="88" t="s">
        <v>100</v>
      </c>
      <c r="AB189" s="89"/>
      <c r="AC189" s="71"/>
      <c r="AD189" s="72"/>
      <c r="AE189" s="72"/>
      <c r="AF189" s="72"/>
      <c r="AG189" s="73"/>
      <c r="AH189" s="74"/>
      <c r="AI189" s="75"/>
    </row>
    <row r="190" spans="1:35" s="45" customFormat="1" hidden="1" x14ac:dyDescent="0.25">
      <c r="A190" s="78">
        <v>188</v>
      </c>
      <c r="B190" s="78" t="s">
        <v>2015</v>
      </c>
      <c r="C190" s="78" t="s">
        <v>264</v>
      </c>
      <c r="D190" s="78" t="s">
        <v>684</v>
      </c>
      <c r="E190" s="78" t="s">
        <v>105</v>
      </c>
      <c r="F190" s="78">
        <v>2</v>
      </c>
      <c r="G190" s="78">
        <v>2.2999999999999998</v>
      </c>
      <c r="H190" s="78" t="s">
        <v>817</v>
      </c>
      <c r="I190" s="78">
        <v>622</v>
      </c>
      <c r="J190" s="79">
        <v>0</v>
      </c>
      <c r="K190" s="80">
        <v>0</v>
      </c>
      <c r="L190" s="80">
        <v>0</v>
      </c>
      <c r="M190" s="81">
        <v>0</v>
      </c>
      <c r="N190" s="82">
        <v>0</v>
      </c>
      <c r="O190" s="83">
        <v>0</v>
      </c>
      <c r="P190" s="83">
        <v>0</v>
      </c>
      <c r="Q190" s="84">
        <v>0</v>
      </c>
      <c r="R190" s="85">
        <v>0</v>
      </c>
      <c r="S190" s="80">
        <v>0</v>
      </c>
      <c r="T190" s="80">
        <v>0</v>
      </c>
      <c r="U190" s="80">
        <v>0</v>
      </c>
      <c r="V190" s="80">
        <v>0</v>
      </c>
      <c r="W190" s="81">
        <v>0</v>
      </c>
      <c r="X190" s="82">
        <v>0</v>
      </c>
      <c r="Y190" s="86">
        <v>0</v>
      </c>
      <c r="Z190" s="87">
        <v>0</v>
      </c>
      <c r="AA190" s="88" t="s">
        <v>100</v>
      </c>
      <c r="AB190" s="89"/>
      <c r="AC190" s="71"/>
      <c r="AD190" s="72"/>
      <c r="AE190" s="72"/>
      <c r="AF190" s="72"/>
      <c r="AG190" s="73"/>
      <c r="AH190" s="74"/>
      <c r="AI190" s="75"/>
    </row>
    <row r="191" spans="1:35" s="45" customFormat="1" hidden="1" x14ac:dyDescent="0.25">
      <c r="A191" s="78">
        <v>189</v>
      </c>
      <c r="B191" s="78" t="s">
        <v>2015</v>
      </c>
      <c r="C191" s="78" t="s">
        <v>264</v>
      </c>
      <c r="D191" s="78" t="s">
        <v>684</v>
      </c>
      <c r="E191" s="78" t="s">
        <v>105</v>
      </c>
      <c r="F191" s="78">
        <v>2</v>
      </c>
      <c r="G191" s="78">
        <v>2.2999999999999998</v>
      </c>
      <c r="H191" s="78" t="s">
        <v>817</v>
      </c>
      <c r="I191" s="78">
        <v>732</v>
      </c>
      <c r="J191" s="79">
        <v>0</v>
      </c>
      <c r="K191" s="80">
        <v>0</v>
      </c>
      <c r="L191" s="80">
        <v>0</v>
      </c>
      <c r="M191" s="81">
        <v>0</v>
      </c>
      <c r="N191" s="82">
        <v>0</v>
      </c>
      <c r="O191" s="83">
        <v>0</v>
      </c>
      <c r="P191" s="83">
        <v>0</v>
      </c>
      <c r="Q191" s="84">
        <v>0</v>
      </c>
      <c r="R191" s="85">
        <v>0</v>
      </c>
      <c r="S191" s="80">
        <v>0</v>
      </c>
      <c r="T191" s="80">
        <v>0</v>
      </c>
      <c r="U191" s="80">
        <v>0</v>
      </c>
      <c r="V191" s="80">
        <v>0</v>
      </c>
      <c r="W191" s="81">
        <v>0</v>
      </c>
      <c r="X191" s="82">
        <v>0</v>
      </c>
      <c r="Y191" s="86">
        <v>0</v>
      </c>
      <c r="Z191" s="87">
        <v>0</v>
      </c>
      <c r="AA191" s="88" t="s">
        <v>100</v>
      </c>
      <c r="AB191" s="89"/>
      <c r="AC191" s="71"/>
      <c r="AD191" s="72"/>
      <c r="AE191" s="72"/>
      <c r="AF191" s="72"/>
      <c r="AG191" s="73"/>
      <c r="AH191" s="74"/>
      <c r="AI191" s="75"/>
    </row>
    <row r="192" spans="1:35" s="45" customFormat="1" hidden="1" x14ac:dyDescent="0.25">
      <c r="A192" s="78">
        <v>190</v>
      </c>
      <c r="B192" s="78" t="s">
        <v>2015</v>
      </c>
      <c r="C192" s="78" t="s">
        <v>264</v>
      </c>
      <c r="D192" s="78" t="s">
        <v>684</v>
      </c>
      <c r="E192" s="78" t="s">
        <v>105</v>
      </c>
      <c r="F192" s="78">
        <v>2</v>
      </c>
      <c r="G192" s="78">
        <v>2.2999999999999998</v>
      </c>
      <c r="H192" s="78" t="s">
        <v>817</v>
      </c>
      <c r="I192" s="78">
        <v>753</v>
      </c>
      <c r="J192" s="79">
        <v>0</v>
      </c>
      <c r="K192" s="80">
        <v>0</v>
      </c>
      <c r="L192" s="80">
        <v>0</v>
      </c>
      <c r="M192" s="81">
        <v>0</v>
      </c>
      <c r="N192" s="82">
        <v>0</v>
      </c>
      <c r="O192" s="83">
        <v>0</v>
      </c>
      <c r="P192" s="83">
        <v>0</v>
      </c>
      <c r="Q192" s="84">
        <v>0</v>
      </c>
      <c r="R192" s="85">
        <v>0</v>
      </c>
      <c r="S192" s="80">
        <v>0</v>
      </c>
      <c r="T192" s="80">
        <v>0</v>
      </c>
      <c r="U192" s="80">
        <v>0</v>
      </c>
      <c r="V192" s="80">
        <v>0</v>
      </c>
      <c r="W192" s="81">
        <v>0</v>
      </c>
      <c r="X192" s="82">
        <v>0</v>
      </c>
      <c r="Y192" s="86">
        <v>0</v>
      </c>
      <c r="Z192" s="87">
        <v>0</v>
      </c>
      <c r="AA192" s="88" t="s">
        <v>100</v>
      </c>
      <c r="AB192" s="89"/>
      <c r="AC192" s="71"/>
      <c r="AD192" s="72"/>
      <c r="AE192" s="72"/>
      <c r="AF192" s="72"/>
      <c r="AG192" s="73"/>
      <c r="AH192" s="74"/>
      <c r="AI192" s="75"/>
    </row>
    <row r="193" spans="1:35" s="45" customFormat="1" hidden="1" x14ac:dyDescent="0.25">
      <c r="A193" s="78">
        <v>191</v>
      </c>
      <c r="B193" s="78" t="s">
        <v>2015</v>
      </c>
      <c r="C193" s="78" t="s">
        <v>264</v>
      </c>
      <c r="D193" s="78" t="s">
        <v>684</v>
      </c>
      <c r="E193" s="78" t="s">
        <v>105</v>
      </c>
      <c r="F193" s="78">
        <v>2</v>
      </c>
      <c r="G193" s="78">
        <v>2.2999999999999998</v>
      </c>
      <c r="H193" s="78" t="s">
        <v>819</v>
      </c>
      <c r="I193" s="78">
        <v>575</v>
      </c>
      <c r="J193" s="79">
        <v>0</v>
      </c>
      <c r="K193" s="80">
        <v>0</v>
      </c>
      <c r="L193" s="80">
        <v>0</v>
      </c>
      <c r="M193" s="81">
        <v>0</v>
      </c>
      <c r="N193" s="82">
        <v>0</v>
      </c>
      <c r="O193" s="83">
        <v>0</v>
      </c>
      <c r="P193" s="83">
        <v>0</v>
      </c>
      <c r="Q193" s="84">
        <v>0</v>
      </c>
      <c r="R193" s="85">
        <v>0</v>
      </c>
      <c r="S193" s="80">
        <v>0</v>
      </c>
      <c r="T193" s="80">
        <v>0</v>
      </c>
      <c r="U193" s="80">
        <v>0</v>
      </c>
      <c r="V193" s="80">
        <v>0</v>
      </c>
      <c r="W193" s="81">
        <v>0</v>
      </c>
      <c r="X193" s="82">
        <v>0</v>
      </c>
      <c r="Y193" s="86">
        <v>0</v>
      </c>
      <c r="Z193" s="87">
        <v>0</v>
      </c>
      <c r="AA193" s="88" t="s">
        <v>100</v>
      </c>
      <c r="AB193" s="89"/>
      <c r="AC193" s="71"/>
      <c r="AD193" s="72"/>
      <c r="AE193" s="72"/>
      <c r="AF193" s="72"/>
      <c r="AG193" s="73"/>
      <c r="AH193" s="74"/>
      <c r="AI193" s="75"/>
    </row>
    <row r="194" spans="1:35" s="45" customFormat="1" ht="26.25" hidden="1" x14ac:dyDescent="0.25">
      <c r="A194" s="78">
        <v>192</v>
      </c>
      <c r="B194" s="78" t="s">
        <v>2015</v>
      </c>
      <c r="C194" s="78" t="s">
        <v>264</v>
      </c>
      <c r="D194" s="78" t="s">
        <v>684</v>
      </c>
      <c r="E194" s="78" t="s">
        <v>105</v>
      </c>
      <c r="F194" s="78">
        <v>2</v>
      </c>
      <c r="G194" s="78">
        <v>2.2999999999999998</v>
      </c>
      <c r="H194" s="78" t="s">
        <v>819</v>
      </c>
      <c r="I194" s="78">
        <v>578</v>
      </c>
      <c r="J194" s="79">
        <v>0</v>
      </c>
      <c r="K194" s="80">
        <v>0</v>
      </c>
      <c r="L194" s="80">
        <v>0</v>
      </c>
      <c r="M194" s="81">
        <v>0</v>
      </c>
      <c r="N194" s="82">
        <v>0</v>
      </c>
      <c r="O194" s="83">
        <v>0</v>
      </c>
      <c r="P194" s="83">
        <v>0</v>
      </c>
      <c r="Q194" s="84">
        <v>0</v>
      </c>
      <c r="R194" s="85">
        <v>0</v>
      </c>
      <c r="S194" s="80">
        <v>0</v>
      </c>
      <c r="T194" s="80">
        <v>0</v>
      </c>
      <c r="U194" s="80">
        <v>1</v>
      </c>
      <c r="V194" s="80">
        <v>0</v>
      </c>
      <c r="W194" s="81">
        <v>0</v>
      </c>
      <c r="X194" s="82">
        <v>0</v>
      </c>
      <c r="Y194" s="86">
        <v>0</v>
      </c>
      <c r="Z194" s="87">
        <v>1</v>
      </c>
      <c r="AA194" s="88" t="s">
        <v>820</v>
      </c>
      <c r="AB194" s="89"/>
      <c r="AC194" s="71"/>
      <c r="AD194" s="72"/>
      <c r="AE194" s="72"/>
      <c r="AF194" s="72"/>
      <c r="AG194" s="73"/>
      <c r="AH194" s="74"/>
      <c r="AI194" s="75"/>
    </row>
    <row r="195" spans="1:35" s="45" customFormat="1" hidden="1" x14ac:dyDescent="0.25">
      <c r="A195" s="78">
        <v>193</v>
      </c>
      <c r="B195" s="78" t="s">
        <v>2015</v>
      </c>
      <c r="C195" s="78" t="s">
        <v>264</v>
      </c>
      <c r="D195" s="78" t="s">
        <v>684</v>
      </c>
      <c r="E195" s="78" t="s">
        <v>105</v>
      </c>
      <c r="F195" s="78">
        <v>2</v>
      </c>
      <c r="G195" s="78">
        <v>2.2999999999999998</v>
      </c>
      <c r="H195" s="78" t="s">
        <v>819</v>
      </c>
      <c r="I195" s="78">
        <v>663</v>
      </c>
      <c r="J195" s="79">
        <v>0</v>
      </c>
      <c r="K195" s="80">
        <v>0</v>
      </c>
      <c r="L195" s="80">
        <v>0</v>
      </c>
      <c r="M195" s="81">
        <v>0</v>
      </c>
      <c r="N195" s="82">
        <v>0</v>
      </c>
      <c r="O195" s="83">
        <v>0</v>
      </c>
      <c r="P195" s="83">
        <v>0</v>
      </c>
      <c r="Q195" s="84">
        <v>0</v>
      </c>
      <c r="R195" s="85">
        <v>0</v>
      </c>
      <c r="S195" s="80">
        <v>0</v>
      </c>
      <c r="T195" s="80">
        <v>0</v>
      </c>
      <c r="U195" s="80">
        <v>0</v>
      </c>
      <c r="V195" s="80">
        <v>0</v>
      </c>
      <c r="W195" s="81">
        <v>0</v>
      </c>
      <c r="X195" s="82">
        <v>0</v>
      </c>
      <c r="Y195" s="86">
        <v>0</v>
      </c>
      <c r="Z195" s="87">
        <v>0</v>
      </c>
      <c r="AA195" s="88" t="s">
        <v>100</v>
      </c>
      <c r="AB195" s="89"/>
      <c r="AC195" s="71"/>
      <c r="AD195" s="72"/>
      <c r="AE195" s="72"/>
      <c r="AF195" s="72"/>
      <c r="AG195" s="73"/>
      <c r="AH195" s="74"/>
      <c r="AI195" s="75"/>
    </row>
    <row r="196" spans="1:35" s="45" customFormat="1" ht="39" hidden="1" x14ac:dyDescent="0.25">
      <c r="A196" s="78">
        <v>194</v>
      </c>
      <c r="B196" s="78" t="s">
        <v>2015</v>
      </c>
      <c r="C196" s="78" t="s">
        <v>264</v>
      </c>
      <c r="D196" s="78" t="s">
        <v>684</v>
      </c>
      <c r="E196" s="78" t="s">
        <v>105</v>
      </c>
      <c r="F196" s="78">
        <v>2</v>
      </c>
      <c r="G196" s="78">
        <v>2.2999999999999998</v>
      </c>
      <c r="H196" s="78" t="s">
        <v>821</v>
      </c>
      <c r="I196" s="78">
        <v>571</v>
      </c>
      <c r="J196" s="79">
        <v>0</v>
      </c>
      <c r="K196" s="80">
        <v>0</v>
      </c>
      <c r="L196" s="80">
        <v>0</v>
      </c>
      <c r="M196" s="81">
        <v>0</v>
      </c>
      <c r="N196" s="82">
        <v>0</v>
      </c>
      <c r="O196" s="83">
        <v>1</v>
      </c>
      <c r="P196" s="83">
        <v>0</v>
      </c>
      <c r="Q196" s="84">
        <v>0</v>
      </c>
      <c r="R196" s="85">
        <v>0</v>
      </c>
      <c r="S196" s="80">
        <v>0</v>
      </c>
      <c r="T196" s="80">
        <v>0</v>
      </c>
      <c r="U196" s="80">
        <v>1</v>
      </c>
      <c r="V196" s="80">
        <v>0</v>
      </c>
      <c r="W196" s="81">
        <v>0</v>
      </c>
      <c r="X196" s="82">
        <v>0</v>
      </c>
      <c r="Y196" s="86">
        <v>0</v>
      </c>
      <c r="Z196" s="87">
        <v>1</v>
      </c>
      <c r="AA196" s="88" t="s">
        <v>822</v>
      </c>
      <c r="AB196" s="89"/>
      <c r="AC196" s="71"/>
      <c r="AD196" s="72"/>
      <c r="AE196" s="72"/>
      <c r="AF196" s="72"/>
      <c r="AG196" s="73"/>
      <c r="AH196" s="74"/>
      <c r="AI196" s="75"/>
    </row>
    <row r="197" spans="1:35" s="45" customFormat="1" hidden="1" x14ac:dyDescent="0.25">
      <c r="A197" s="78">
        <v>195</v>
      </c>
      <c r="B197" s="78" t="s">
        <v>2015</v>
      </c>
      <c r="C197" s="78" t="s">
        <v>264</v>
      </c>
      <c r="D197" s="78" t="s">
        <v>684</v>
      </c>
      <c r="E197" s="78" t="s">
        <v>105</v>
      </c>
      <c r="F197" s="78">
        <v>2</v>
      </c>
      <c r="G197" s="78">
        <v>2.2999999999999998</v>
      </c>
      <c r="H197" s="78" t="s">
        <v>821</v>
      </c>
      <c r="I197" s="78">
        <v>750</v>
      </c>
      <c r="J197" s="79">
        <v>0</v>
      </c>
      <c r="K197" s="80">
        <v>0</v>
      </c>
      <c r="L197" s="80">
        <v>0</v>
      </c>
      <c r="M197" s="81">
        <v>0</v>
      </c>
      <c r="N197" s="82">
        <v>0</v>
      </c>
      <c r="O197" s="83">
        <v>0</v>
      </c>
      <c r="P197" s="83">
        <v>0</v>
      </c>
      <c r="Q197" s="84">
        <v>0</v>
      </c>
      <c r="R197" s="85">
        <v>0</v>
      </c>
      <c r="S197" s="80">
        <v>0</v>
      </c>
      <c r="T197" s="80">
        <v>0</v>
      </c>
      <c r="U197" s="80">
        <v>0</v>
      </c>
      <c r="V197" s="80">
        <v>0</v>
      </c>
      <c r="W197" s="81">
        <v>0</v>
      </c>
      <c r="X197" s="82">
        <v>0</v>
      </c>
      <c r="Y197" s="86">
        <v>0</v>
      </c>
      <c r="Z197" s="87">
        <v>0</v>
      </c>
      <c r="AA197" s="88" t="s">
        <v>100</v>
      </c>
      <c r="AB197" s="89"/>
      <c r="AC197" s="71"/>
      <c r="AD197" s="72"/>
      <c r="AE197" s="72"/>
      <c r="AF197" s="72"/>
      <c r="AG197" s="73"/>
      <c r="AH197" s="74"/>
      <c r="AI197" s="75"/>
    </row>
    <row r="198" spans="1:35" s="45" customFormat="1" hidden="1" x14ac:dyDescent="0.25">
      <c r="A198" s="78">
        <v>196</v>
      </c>
      <c r="B198" s="78" t="s">
        <v>2015</v>
      </c>
      <c r="C198" s="78" t="s">
        <v>264</v>
      </c>
      <c r="D198" s="78" t="s">
        <v>684</v>
      </c>
      <c r="E198" s="78" t="s">
        <v>105</v>
      </c>
      <c r="F198" s="78">
        <v>2</v>
      </c>
      <c r="G198" s="78">
        <v>2.2999999999999998</v>
      </c>
      <c r="H198" s="78" t="s">
        <v>823</v>
      </c>
      <c r="I198" s="78">
        <v>558</v>
      </c>
      <c r="J198" s="79">
        <v>0</v>
      </c>
      <c r="K198" s="80">
        <v>0</v>
      </c>
      <c r="L198" s="80">
        <v>0</v>
      </c>
      <c r="M198" s="81">
        <v>0</v>
      </c>
      <c r="N198" s="82">
        <v>0</v>
      </c>
      <c r="O198" s="83">
        <v>0</v>
      </c>
      <c r="P198" s="83">
        <v>0</v>
      </c>
      <c r="Q198" s="84">
        <v>0</v>
      </c>
      <c r="R198" s="85">
        <v>0</v>
      </c>
      <c r="S198" s="80">
        <v>0</v>
      </c>
      <c r="T198" s="80">
        <v>0</v>
      </c>
      <c r="U198" s="80">
        <v>0</v>
      </c>
      <c r="V198" s="80">
        <v>0</v>
      </c>
      <c r="W198" s="81">
        <v>0</v>
      </c>
      <c r="X198" s="82">
        <v>0</v>
      </c>
      <c r="Y198" s="86">
        <v>0</v>
      </c>
      <c r="Z198" s="87">
        <v>0</v>
      </c>
      <c r="AA198" s="88" t="s">
        <v>100</v>
      </c>
      <c r="AB198" s="89"/>
      <c r="AC198" s="71"/>
      <c r="AD198" s="72"/>
      <c r="AE198" s="72"/>
      <c r="AF198" s="72"/>
      <c r="AG198" s="73"/>
      <c r="AH198" s="74"/>
      <c r="AI198" s="75"/>
    </row>
    <row r="199" spans="1:35" s="45" customFormat="1" hidden="1" x14ac:dyDescent="0.25">
      <c r="A199" s="78">
        <v>197</v>
      </c>
      <c r="B199" s="78" t="s">
        <v>2015</v>
      </c>
      <c r="C199" s="78" t="s">
        <v>264</v>
      </c>
      <c r="D199" s="78" t="s">
        <v>684</v>
      </c>
      <c r="E199" s="78" t="s">
        <v>105</v>
      </c>
      <c r="F199" s="78">
        <v>2</v>
      </c>
      <c r="G199" s="78">
        <v>2.2999999999999998</v>
      </c>
      <c r="H199" s="78" t="s">
        <v>823</v>
      </c>
      <c r="I199" s="78">
        <v>573</v>
      </c>
      <c r="J199" s="79">
        <v>0</v>
      </c>
      <c r="K199" s="80">
        <v>0</v>
      </c>
      <c r="L199" s="80">
        <v>0</v>
      </c>
      <c r="M199" s="81">
        <v>0</v>
      </c>
      <c r="N199" s="82">
        <v>0</v>
      </c>
      <c r="O199" s="83">
        <v>0</v>
      </c>
      <c r="P199" s="83">
        <v>0</v>
      </c>
      <c r="Q199" s="84">
        <v>0</v>
      </c>
      <c r="R199" s="85">
        <v>0</v>
      </c>
      <c r="S199" s="80">
        <v>0</v>
      </c>
      <c r="T199" s="80">
        <v>0</v>
      </c>
      <c r="U199" s="80">
        <v>0</v>
      </c>
      <c r="V199" s="80">
        <v>0</v>
      </c>
      <c r="W199" s="81">
        <v>0</v>
      </c>
      <c r="X199" s="82">
        <v>0</v>
      </c>
      <c r="Y199" s="86">
        <v>0</v>
      </c>
      <c r="Z199" s="87">
        <v>0</v>
      </c>
      <c r="AA199" s="88" t="s">
        <v>100</v>
      </c>
      <c r="AB199" s="89"/>
      <c r="AC199" s="71"/>
      <c r="AD199" s="72"/>
      <c r="AE199" s="72"/>
      <c r="AF199" s="72"/>
      <c r="AG199" s="73"/>
      <c r="AH199" s="74"/>
      <c r="AI199" s="75"/>
    </row>
    <row r="200" spans="1:35" s="45" customFormat="1" hidden="1" x14ac:dyDescent="0.25">
      <c r="A200" s="78">
        <v>198</v>
      </c>
      <c r="B200" s="78" t="s">
        <v>2015</v>
      </c>
      <c r="C200" s="78" t="s">
        <v>264</v>
      </c>
      <c r="D200" s="78" t="s">
        <v>684</v>
      </c>
      <c r="E200" s="78" t="s">
        <v>105</v>
      </c>
      <c r="F200" s="78">
        <v>2</v>
      </c>
      <c r="G200" s="78">
        <v>2.2999999999999998</v>
      </c>
      <c r="H200" s="78" t="s">
        <v>823</v>
      </c>
      <c r="I200" s="78">
        <v>612</v>
      </c>
      <c r="J200" s="79">
        <v>0</v>
      </c>
      <c r="K200" s="80">
        <v>0</v>
      </c>
      <c r="L200" s="80">
        <v>0</v>
      </c>
      <c r="M200" s="81">
        <v>0</v>
      </c>
      <c r="N200" s="82">
        <v>0</v>
      </c>
      <c r="O200" s="83">
        <v>0</v>
      </c>
      <c r="P200" s="83">
        <v>0</v>
      </c>
      <c r="Q200" s="84">
        <v>0</v>
      </c>
      <c r="R200" s="85">
        <v>0</v>
      </c>
      <c r="S200" s="80">
        <v>0</v>
      </c>
      <c r="T200" s="80">
        <v>0</v>
      </c>
      <c r="U200" s="80">
        <v>0</v>
      </c>
      <c r="V200" s="80">
        <v>0</v>
      </c>
      <c r="W200" s="81">
        <v>0</v>
      </c>
      <c r="X200" s="82">
        <v>0</v>
      </c>
      <c r="Y200" s="86">
        <v>0</v>
      </c>
      <c r="Z200" s="87">
        <v>0</v>
      </c>
      <c r="AA200" s="88" t="s">
        <v>100</v>
      </c>
      <c r="AB200" s="89"/>
      <c r="AC200" s="71"/>
      <c r="AD200" s="72"/>
      <c r="AE200" s="72"/>
      <c r="AF200" s="72"/>
      <c r="AG200" s="73"/>
      <c r="AH200" s="74"/>
      <c r="AI200" s="75"/>
    </row>
    <row r="201" spans="1:35" s="45" customFormat="1" ht="26.25" hidden="1" x14ac:dyDescent="0.25">
      <c r="A201" s="78">
        <v>199</v>
      </c>
      <c r="B201" s="78" t="s">
        <v>2015</v>
      </c>
      <c r="C201" s="78" t="s">
        <v>264</v>
      </c>
      <c r="D201" s="78" t="s">
        <v>684</v>
      </c>
      <c r="E201" s="78" t="s">
        <v>105</v>
      </c>
      <c r="F201" s="78">
        <v>2</v>
      </c>
      <c r="G201" s="78">
        <v>2.2999999999999998</v>
      </c>
      <c r="H201" s="78" t="s">
        <v>823</v>
      </c>
      <c r="I201" s="78">
        <v>657</v>
      </c>
      <c r="J201" s="79">
        <v>0</v>
      </c>
      <c r="K201" s="80">
        <v>0</v>
      </c>
      <c r="L201" s="80">
        <v>1</v>
      </c>
      <c r="M201" s="81">
        <v>0</v>
      </c>
      <c r="N201" s="82">
        <v>0</v>
      </c>
      <c r="O201" s="83">
        <v>0</v>
      </c>
      <c r="P201" s="83">
        <v>0</v>
      </c>
      <c r="Q201" s="84">
        <v>0</v>
      </c>
      <c r="R201" s="85">
        <v>0</v>
      </c>
      <c r="S201" s="80">
        <v>0</v>
      </c>
      <c r="T201" s="80">
        <v>0</v>
      </c>
      <c r="U201" s="80">
        <v>0</v>
      </c>
      <c r="V201" s="80">
        <v>0</v>
      </c>
      <c r="W201" s="81">
        <v>0</v>
      </c>
      <c r="X201" s="82">
        <v>0</v>
      </c>
      <c r="Y201" s="86">
        <v>0</v>
      </c>
      <c r="Z201" s="87">
        <v>1</v>
      </c>
      <c r="AA201" s="88" t="s">
        <v>824</v>
      </c>
      <c r="AB201" s="89"/>
      <c r="AC201" s="71"/>
      <c r="AD201" s="72"/>
      <c r="AE201" s="72"/>
      <c r="AF201" s="72"/>
      <c r="AG201" s="73"/>
      <c r="AH201" s="74"/>
      <c r="AI201" s="75"/>
    </row>
    <row r="202" spans="1:35" s="45" customFormat="1" ht="26.25" hidden="1" x14ac:dyDescent="0.25">
      <c r="A202" s="78">
        <v>200</v>
      </c>
      <c r="B202" s="78" t="s">
        <v>2015</v>
      </c>
      <c r="C202" s="78" t="s">
        <v>264</v>
      </c>
      <c r="D202" s="78" t="s">
        <v>684</v>
      </c>
      <c r="E202" s="78" t="s">
        <v>105</v>
      </c>
      <c r="F202" s="78">
        <v>2</v>
      </c>
      <c r="G202" s="78">
        <v>2.2999999999999998</v>
      </c>
      <c r="H202" s="78" t="s">
        <v>823</v>
      </c>
      <c r="I202" s="78">
        <v>673</v>
      </c>
      <c r="J202" s="79">
        <v>0</v>
      </c>
      <c r="K202" s="80">
        <v>0</v>
      </c>
      <c r="L202" s="80">
        <v>0</v>
      </c>
      <c r="M202" s="81">
        <v>0</v>
      </c>
      <c r="N202" s="82">
        <v>0</v>
      </c>
      <c r="O202" s="83">
        <v>0</v>
      </c>
      <c r="P202" s="83">
        <v>0</v>
      </c>
      <c r="Q202" s="84">
        <v>0</v>
      </c>
      <c r="R202" s="85">
        <v>0</v>
      </c>
      <c r="S202" s="80">
        <v>0</v>
      </c>
      <c r="T202" s="80">
        <v>0</v>
      </c>
      <c r="U202" s="80">
        <v>1</v>
      </c>
      <c r="V202" s="80">
        <v>0</v>
      </c>
      <c r="W202" s="81">
        <v>0</v>
      </c>
      <c r="X202" s="82">
        <v>0</v>
      </c>
      <c r="Y202" s="86">
        <v>0</v>
      </c>
      <c r="Z202" s="87">
        <v>1</v>
      </c>
      <c r="AA202" s="88" t="s">
        <v>825</v>
      </c>
      <c r="AB202" s="89"/>
      <c r="AC202" s="71"/>
      <c r="AD202" s="72"/>
      <c r="AE202" s="72"/>
      <c r="AF202" s="72"/>
      <c r="AG202" s="73"/>
      <c r="AH202" s="74"/>
      <c r="AI202" s="75"/>
    </row>
    <row r="203" spans="1:35" s="45" customFormat="1" ht="51.75" hidden="1" x14ac:dyDescent="0.25">
      <c r="A203" s="78">
        <v>201</v>
      </c>
      <c r="B203" s="78" t="s">
        <v>2015</v>
      </c>
      <c r="C203" s="78" t="s">
        <v>264</v>
      </c>
      <c r="D203" s="78" t="s">
        <v>684</v>
      </c>
      <c r="E203" s="78" t="s">
        <v>105</v>
      </c>
      <c r="F203" s="78">
        <v>2</v>
      </c>
      <c r="G203" s="78">
        <v>2.4</v>
      </c>
      <c r="H203" s="78" t="s">
        <v>826</v>
      </c>
      <c r="I203" s="78">
        <v>614</v>
      </c>
      <c r="J203" s="79">
        <v>0</v>
      </c>
      <c r="K203" s="80">
        <v>0</v>
      </c>
      <c r="L203" s="80">
        <v>0</v>
      </c>
      <c r="M203" s="81">
        <v>0</v>
      </c>
      <c r="N203" s="82">
        <v>0</v>
      </c>
      <c r="O203" s="83">
        <v>1</v>
      </c>
      <c r="P203" s="83">
        <v>0</v>
      </c>
      <c r="Q203" s="84">
        <v>0</v>
      </c>
      <c r="R203" s="85">
        <v>0</v>
      </c>
      <c r="S203" s="80">
        <v>0</v>
      </c>
      <c r="T203" s="80">
        <v>0</v>
      </c>
      <c r="U203" s="80">
        <v>0</v>
      </c>
      <c r="V203" s="80">
        <v>0</v>
      </c>
      <c r="W203" s="81">
        <v>0</v>
      </c>
      <c r="X203" s="82">
        <v>0</v>
      </c>
      <c r="Y203" s="86">
        <v>0</v>
      </c>
      <c r="Z203" s="87">
        <v>1</v>
      </c>
      <c r="AA203" s="88" t="s">
        <v>827</v>
      </c>
      <c r="AB203" s="89"/>
      <c r="AC203" s="71"/>
      <c r="AD203" s="72"/>
      <c r="AE203" s="72"/>
      <c r="AF203" s="72"/>
      <c r="AG203" s="73"/>
      <c r="AH203" s="74"/>
      <c r="AI203" s="75"/>
    </row>
    <row r="204" spans="1:35" s="45" customFormat="1" hidden="1" x14ac:dyDescent="0.25">
      <c r="A204" s="78">
        <v>202</v>
      </c>
      <c r="B204" s="78" t="s">
        <v>2015</v>
      </c>
      <c r="C204" s="78" t="s">
        <v>264</v>
      </c>
      <c r="D204" s="78" t="s">
        <v>684</v>
      </c>
      <c r="E204" s="78" t="s">
        <v>105</v>
      </c>
      <c r="F204" s="78">
        <v>2</v>
      </c>
      <c r="G204" s="78">
        <v>2.4</v>
      </c>
      <c r="H204" s="78" t="s">
        <v>826</v>
      </c>
      <c r="I204" s="78">
        <v>621</v>
      </c>
      <c r="J204" s="79">
        <v>0</v>
      </c>
      <c r="K204" s="80">
        <v>0</v>
      </c>
      <c r="L204" s="80">
        <v>0</v>
      </c>
      <c r="M204" s="81">
        <v>0</v>
      </c>
      <c r="N204" s="82">
        <v>0</v>
      </c>
      <c r="O204" s="83">
        <v>0</v>
      </c>
      <c r="P204" s="83">
        <v>0</v>
      </c>
      <c r="Q204" s="84">
        <v>0</v>
      </c>
      <c r="R204" s="85">
        <v>0</v>
      </c>
      <c r="S204" s="80">
        <v>0</v>
      </c>
      <c r="T204" s="80">
        <v>0</v>
      </c>
      <c r="U204" s="80">
        <v>0</v>
      </c>
      <c r="V204" s="80">
        <v>0</v>
      </c>
      <c r="W204" s="81">
        <v>0</v>
      </c>
      <c r="X204" s="82">
        <v>0</v>
      </c>
      <c r="Y204" s="86">
        <v>0</v>
      </c>
      <c r="Z204" s="87">
        <v>0</v>
      </c>
      <c r="AA204" s="88" t="s">
        <v>100</v>
      </c>
      <c r="AB204" s="89"/>
      <c r="AC204" s="71"/>
      <c r="AD204" s="72"/>
      <c r="AE204" s="72"/>
      <c r="AF204" s="72"/>
      <c r="AG204" s="73"/>
      <c r="AH204" s="74"/>
      <c r="AI204" s="75"/>
    </row>
    <row r="205" spans="1:35" s="45" customFormat="1" hidden="1" x14ac:dyDescent="0.25">
      <c r="A205" s="78">
        <v>203</v>
      </c>
      <c r="B205" s="78" t="s">
        <v>2015</v>
      </c>
      <c r="C205" s="78" t="s">
        <v>264</v>
      </c>
      <c r="D205" s="78" t="s">
        <v>684</v>
      </c>
      <c r="E205" s="78" t="s">
        <v>105</v>
      </c>
      <c r="F205" s="78">
        <v>2</v>
      </c>
      <c r="G205" s="78">
        <v>2.4</v>
      </c>
      <c r="H205" s="78" t="s">
        <v>826</v>
      </c>
      <c r="I205" s="78">
        <v>626</v>
      </c>
      <c r="J205" s="79">
        <v>0</v>
      </c>
      <c r="K205" s="80">
        <v>0</v>
      </c>
      <c r="L205" s="80">
        <v>0</v>
      </c>
      <c r="M205" s="81">
        <v>0</v>
      </c>
      <c r="N205" s="82">
        <v>0</v>
      </c>
      <c r="O205" s="83">
        <v>0</v>
      </c>
      <c r="P205" s="83">
        <v>0</v>
      </c>
      <c r="Q205" s="84">
        <v>0</v>
      </c>
      <c r="R205" s="85">
        <v>0</v>
      </c>
      <c r="S205" s="80">
        <v>0</v>
      </c>
      <c r="T205" s="80">
        <v>0</v>
      </c>
      <c r="U205" s="80">
        <v>0</v>
      </c>
      <c r="V205" s="80">
        <v>0</v>
      </c>
      <c r="W205" s="81">
        <v>0</v>
      </c>
      <c r="X205" s="82">
        <v>0</v>
      </c>
      <c r="Y205" s="86">
        <v>0</v>
      </c>
      <c r="Z205" s="87">
        <v>0</v>
      </c>
      <c r="AA205" s="88" t="s">
        <v>100</v>
      </c>
      <c r="AB205" s="89"/>
      <c r="AC205" s="71"/>
      <c r="AD205" s="72"/>
      <c r="AE205" s="72"/>
      <c r="AF205" s="72"/>
      <c r="AG205" s="73"/>
      <c r="AH205" s="74"/>
      <c r="AI205" s="75"/>
    </row>
    <row r="206" spans="1:35" s="45" customFormat="1" hidden="1" x14ac:dyDescent="0.25">
      <c r="A206" s="78">
        <v>204</v>
      </c>
      <c r="B206" s="78" t="s">
        <v>2015</v>
      </c>
      <c r="C206" s="78" t="s">
        <v>264</v>
      </c>
      <c r="D206" s="78" t="s">
        <v>684</v>
      </c>
      <c r="E206" s="78" t="s">
        <v>105</v>
      </c>
      <c r="F206" s="78">
        <v>2</v>
      </c>
      <c r="G206" s="78">
        <v>2.4</v>
      </c>
      <c r="H206" s="78" t="s">
        <v>826</v>
      </c>
      <c r="I206" s="78">
        <v>731</v>
      </c>
      <c r="J206" s="79">
        <v>0</v>
      </c>
      <c r="K206" s="80">
        <v>0</v>
      </c>
      <c r="L206" s="80">
        <v>0</v>
      </c>
      <c r="M206" s="81">
        <v>0</v>
      </c>
      <c r="N206" s="82">
        <v>0</v>
      </c>
      <c r="O206" s="83">
        <v>0</v>
      </c>
      <c r="P206" s="83">
        <v>0</v>
      </c>
      <c r="Q206" s="84">
        <v>0</v>
      </c>
      <c r="R206" s="85">
        <v>0</v>
      </c>
      <c r="S206" s="80">
        <v>0</v>
      </c>
      <c r="T206" s="80">
        <v>0</v>
      </c>
      <c r="U206" s="80">
        <v>0</v>
      </c>
      <c r="V206" s="80">
        <v>0</v>
      </c>
      <c r="W206" s="81">
        <v>0</v>
      </c>
      <c r="X206" s="82">
        <v>0</v>
      </c>
      <c r="Y206" s="86">
        <v>0</v>
      </c>
      <c r="Z206" s="87">
        <v>0</v>
      </c>
      <c r="AA206" s="88" t="s">
        <v>100</v>
      </c>
      <c r="AB206" s="89"/>
      <c r="AC206" s="71"/>
      <c r="AD206" s="72"/>
      <c r="AE206" s="72"/>
      <c r="AF206" s="72"/>
      <c r="AG206" s="73"/>
      <c r="AH206" s="74"/>
      <c r="AI206" s="75"/>
    </row>
    <row r="207" spans="1:35" s="45" customFormat="1" hidden="1" x14ac:dyDescent="0.25">
      <c r="A207" s="78">
        <v>205</v>
      </c>
      <c r="B207" s="78" t="s">
        <v>2015</v>
      </c>
      <c r="C207" s="78" t="s">
        <v>264</v>
      </c>
      <c r="D207" s="78" t="s">
        <v>684</v>
      </c>
      <c r="E207" s="78" t="s">
        <v>105</v>
      </c>
      <c r="F207" s="78">
        <v>2</v>
      </c>
      <c r="G207" s="78">
        <v>2.4</v>
      </c>
      <c r="H207" s="78" t="s">
        <v>826</v>
      </c>
      <c r="I207" s="78">
        <v>735</v>
      </c>
      <c r="J207" s="79">
        <v>0</v>
      </c>
      <c r="K207" s="80">
        <v>0</v>
      </c>
      <c r="L207" s="80">
        <v>0</v>
      </c>
      <c r="M207" s="81">
        <v>0</v>
      </c>
      <c r="N207" s="82">
        <v>0</v>
      </c>
      <c r="O207" s="83">
        <v>0</v>
      </c>
      <c r="P207" s="83">
        <v>0</v>
      </c>
      <c r="Q207" s="84">
        <v>0</v>
      </c>
      <c r="R207" s="85">
        <v>0</v>
      </c>
      <c r="S207" s="80">
        <v>0</v>
      </c>
      <c r="T207" s="80">
        <v>0</v>
      </c>
      <c r="U207" s="80">
        <v>1</v>
      </c>
      <c r="V207" s="80">
        <v>0</v>
      </c>
      <c r="W207" s="81">
        <v>0</v>
      </c>
      <c r="X207" s="82">
        <v>0</v>
      </c>
      <c r="Y207" s="86">
        <v>0</v>
      </c>
      <c r="Z207" s="87">
        <v>1</v>
      </c>
      <c r="AA207" s="88" t="s">
        <v>828</v>
      </c>
      <c r="AB207" s="89"/>
      <c r="AC207" s="71"/>
      <c r="AD207" s="72"/>
      <c r="AE207" s="72"/>
      <c r="AF207" s="72"/>
      <c r="AG207" s="73"/>
      <c r="AH207" s="74"/>
      <c r="AI207" s="75"/>
    </row>
    <row r="208" spans="1:35" s="45" customFormat="1" ht="64.5" hidden="1" x14ac:dyDescent="0.25">
      <c r="A208" s="78">
        <v>206</v>
      </c>
      <c r="B208" s="78" t="s">
        <v>2015</v>
      </c>
      <c r="C208" s="78" t="s">
        <v>264</v>
      </c>
      <c r="D208" s="78" t="s">
        <v>684</v>
      </c>
      <c r="E208" s="78" t="s">
        <v>105</v>
      </c>
      <c r="F208" s="78">
        <v>2</v>
      </c>
      <c r="G208" s="78">
        <v>2.4</v>
      </c>
      <c r="H208" s="78" t="s">
        <v>826</v>
      </c>
      <c r="I208" s="78">
        <v>742</v>
      </c>
      <c r="J208" s="79">
        <v>0</v>
      </c>
      <c r="K208" s="80">
        <v>0</v>
      </c>
      <c r="L208" s="80">
        <v>0</v>
      </c>
      <c r="M208" s="81">
        <v>0</v>
      </c>
      <c r="N208" s="82">
        <v>0</v>
      </c>
      <c r="O208" s="83">
        <v>0</v>
      </c>
      <c r="P208" s="83">
        <v>0</v>
      </c>
      <c r="Q208" s="84">
        <v>0</v>
      </c>
      <c r="R208" s="85">
        <v>1</v>
      </c>
      <c r="S208" s="80">
        <v>0</v>
      </c>
      <c r="T208" s="80">
        <v>0</v>
      </c>
      <c r="U208" s="80">
        <v>1</v>
      </c>
      <c r="V208" s="80">
        <v>0</v>
      </c>
      <c r="W208" s="81">
        <v>0</v>
      </c>
      <c r="X208" s="82">
        <v>0</v>
      </c>
      <c r="Y208" s="86">
        <v>0</v>
      </c>
      <c r="Z208" s="87">
        <v>1</v>
      </c>
      <c r="AA208" s="88" t="s">
        <v>829</v>
      </c>
      <c r="AB208" s="89"/>
      <c r="AC208" s="71"/>
      <c r="AD208" s="72"/>
      <c r="AE208" s="72"/>
      <c r="AF208" s="72"/>
      <c r="AG208" s="73"/>
      <c r="AH208" s="74"/>
      <c r="AI208" s="75"/>
    </row>
    <row r="209" spans="1:35" s="45" customFormat="1" ht="64.5" hidden="1" x14ac:dyDescent="0.25">
      <c r="A209" s="78">
        <v>207</v>
      </c>
      <c r="B209" s="78" t="s">
        <v>2015</v>
      </c>
      <c r="C209" s="78" t="s">
        <v>264</v>
      </c>
      <c r="D209" s="78" t="s">
        <v>684</v>
      </c>
      <c r="E209" s="78" t="s">
        <v>105</v>
      </c>
      <c r="F209" s="78">
        <v>2</v>
      </c>
      <c r="G209" s="78">
        <v>2.4</v>
      </c>
      <c r="H209" s="78" t="s">
        <v>830</v>
      </c>
      <c r="I209" s="78">
        <v>572</v>
      </c>
      <c r="J209" s="79">
        <v>0</v>
      </c>
      <c r="K209" s="80">
        <v>0</v>
      </c>
      <c r="L209" s="80">
        <v>0</v>
      </c>
      <c r="M209" s="81">
        <v>0</v>
      </c>
      <c r="N209" s="82">
        <v>0</v>
      </c>
      <c r="O209" s="83">
        <v>1</v>
      </c>
      <c r="P209" s="83">
        <v>0</v>
      </c>
      <c r="Q209" s="84">
        <v>0</v>
      </c>
      <c r="R209" s="85">
        <v>1</v>
      </c>
      <c r="S209" s="80">
        <v>0</v>
      </c>
      <c r="T209" s="80">
        <v>0</v>
      </c>
      <c r="U209" s="80">
        <v>0</v>
      </c>
      <c r="V209" s="80">
        <v>0</v>
      </c>
      <c r="W209" s="81">
        <v>0</v>
      </c>
      <c r="X209" s="82">
        <v>0</v>
      </c>
      <c r="Y209" s="86">
        <v>0</v>
      </c>
      <c r="Z209" s="87">
        <v>1</v>
      </c>
      <c r="AA209" s="88" t="s">
        <v>831</v>
      </c>
      <c r="AB209" s="89"/>
      <c r="AC209" s="71"/>
      <c r="AD209" s="72"/>
      <c r="AE209" s="72"/>
      <c r="AF209" s="72"/>
      <c r="AG209" s="73"/>
      <c r="AH209" s="74"/>
      <c r="AI209" s="75"/>
    </row>
    <row r="210" spans="1:35" s="45" customFormat="1" ht="51.75" hidden="1" x14ac:dyDescent="0.25">
      <c r="A210" s="78">
        <v>208</v>
      </c>
      <c r="B210" s="78" t="s">
        <v>2015</v>
      </c>
      <c r="C210" s="78" t="s">
        <v>264</v>
      </c>
      <c r="D210" s="78" t="s">
        <v>684</v>
      </c>
      <c r="E210" s="78" t="s">
        <v>105</v>
      </c>
      <c r="F210" s="78">
        <v>2</v>
      </c>
      <c r="G210" s="78">
        <v>2.4</v>
      </c>
      <c r="H210" s="78" t="s">
        <v>830</v>
      </c>
      <c r="I210" s="78">
        <v>675</v>
      </c>
      <c r="J210" s="79">
        <v>0</v>
      </c>
      <c r="K210" s="80">
        <v>0</v>
      </c>
      <c r="L210" s="80">
        <v>0</v>
      </c>
      <c r="M210" s="81">
        <v>0</v>
      </c>
      <c r="N210" s="82">
        <v>0</v>
      </c>
      <c r="O210" s="83">
        <v>0</v>
      </c>
      <c r="P210" s="83">
        <v>0</v>
      </c>
      <c r="Q210" s="84">
        <v>0</v>
      </c>
      <c r="R210" s="85">
        <v>1</v>
      </c>
      <c r="S210" s="80">
        <v>0</v>
      </c>
      <c r="T210" s="80">
        <v>0</v>
      </c>
      <c r="U210" s="80">
        <v>1</v>
      </c>
      <c r="V210" s="80">
        <v>0</v>
      </c>
      <c r="W210" s="81">
        <v>0</v>
      </c>
      <c r="X210" s="82">
        <v>0</v>
      </c>
      <c r="Y210" s="86">
        <v>0</v>
      </c>
      <c r="Z210" s="87">
        <v>1</v>
      </c>
      <c r="AA210" s="88" t="s">
        <v>832</v>
      </c>
      <c r="AB210" s="89"/>
      <c r="AC210" s="71"/>
      <c r="AD210" s="72"/>
      <c r="AE210" s="72"/>
      <c r="AF210" s="72"/>
      <c r="AG210" s="73"/>
      <c r="AH210" s="74"/>
      <c r="AI210" s="75"/>
    </row>
    <row r="211" spans="1:35" s="45" customFormat="1" ht="90.75" hidden="1" thickBot="1" x14ac:dyDescent="0.3">
      <c r="A211" s="78">
        <v>209</v>
      </c>
      <c r="B211" s="78" t="s">
        <v>2015</v>
      </c>
      <c r="C211" s="78" t="s">
        <v>264</v>
      </c>
      <c r="D211" s="78" t="s">
        <v>684</v>
      </c>
      <c r="E211" s="78" t="s">
        <v>105</v>
      </c>
      <c r="F211" s="78">
        <v>2</v>
      </c>
      <c r="G211" s="78">
        <v>2.4</v>
      </c>
      <c r="H211" s="78" t="s">
        <v>830</v>
      </c>
      <c r="I211" s="78">
        <v>752</v>
      </c>
      <c r="J211" s="79">
        <v>0</v>
      </c>
      <c r="K211" s="80">
        <v>0</v>
      </c>
      <c r="L211" s="80">
        <v>0</v>
      </c>
      <c r="M211" s="81">
        <v>0</v>
      </c>
      <c r="N211" s="82">
        <v>0</v>
      </c>
      <c r="O211" s="83">
        <v>1</v>
      </c>
      <c r="P211" s="83">
        <v>0</v>
      </c>
      <c r="Q211" s="84">
        <v>0</v>
      </c>
      <c r="R211" s="85">
        <v>1</v>
      </c>
      <c r="S211" s="80">
        <v>0</v>
      </c>
      <c r="T211" s="80">
        <v>0</v>
      </c>
      <c r="U211" s="80">
        <v>1</v>
      </c>
      <c r="V211" s="80">
        <v>0</v>
      </c>
      <c r="W211" s="81">
        <v>0</v>
      </c>
      <c r="X211" s="82">
        <v>0</v>
      </c>
      <c r="Y211" s="86">
        <v>0</v>
      </c>
      <c r="Z211" s="87">
        <v>1</v>
      </c>
      <c r="AA211" s="88" t="s">
        <v>833</v>
      </c>
      <c r="AB211" s="99"/>
      <c r="AC211" s="71"/>
      <c r="AD211" s="72"/>
      <c r="AE211" s="72"/>
      <c r="AF211" s="72"/>
      <c r="AG211" s="73"/>
      <c r="AH211" s="74"/>
      <c r="AI211" s="75"/>
    </row>
    <row r="212" spans="1:35" s="45" customFormat="1" ht="16.5" hidden="1" thickBot="1" x14ac:dyDescent="0.3">
      <c r="A212" s="100"/>
      <c r="B212" s="100"/>
      <c r="C212" s="100"/>
      <c r="D212" s="100"/>
      <c r="E212" s="100"/>
      <c r="F212" s="100"/>
      <c r="G212" s="100"/>
      <c r="H212" s="100"/>
      <c r="I212" s="100">
        <f>COUNTA(I3:I211)</f>
        <v>209</v>
      </c>
      <c r="J212" s="101">
        <f>SUM(J3:J211)</f>
        <v>55</v>
      </c>
      <c r="K212" s="102">
        <f t="shared" ref="K212:Z212" si="0">SUM(K3:K211)</f>
        <v>4</v>
      </c>
      <c r="L212" s="102">
        <f t="shared" si="0"/>
        <v>5</v>
      </c>
      <c r="M212" s="103">
        <f t="shared" si="0"/>
        <v>0</v>
      </c>
      <c r="N212" s="101">
        <f t="shared" si="0"/>
        <v>19</v>
      </c>
      <c r="O212" s="102">
        <f t="shared" si="0"/>
        <v>26</v>
      </c>
      <c r="P212" s="102">
        <f t="shared" si="0"/>
        <v>1</v>
      </c>
      <c r="Q212" s="103">
        <f t="shared" si="0"/>
        <v>7</v>
      </c>
      <c r="R212" s="101">
        <f t="shared" si="0"/>
        <v>18</v>
      </c>
      <c r="S212" s="102">
        <f t="shared" si="0"/>
        <v>0</v>
      </c>
      <c r="T212" s="102">
        <f t="shared" si="0"/>
        <v>2</v>
      </c>
      <c r="U212" s="102">
        <f t="shared" si="0"/>
        <v>45</v>
      </c>
      <c r="V212" s="102">
        <f t="shared" si="0"/>
        <v>6</v>
      </c>
      <c r="W212" s="103">
        <f t="shared" si="0"/>
        <v>0</v>
      </c>
      <c r="X212" s="101">
        <f t="shared" si="0"/>
        <v>0</v>
      </c>
      <c r="Y212" s="104">
        <f t="shared" si="0"/>
        <v>0</v>
      </c>
      <c r="Z212" s="105">
        <f t="shared" si="0"/>
        <v>121</v>
      </c>
      <c r="AA212" s="106">
        <f>COUNTA(AA3:AA211)</f>
        <v>209</v>
      </c>
      <c r="AB212" s="106">
        <f>COUNTA(AB3:AB211)</f>
        <v>6</v>
      </c>
      <c r="AC212" s="107">
        <f>COUNTA(AC3:AC211)</f>
        <v>0</v>
      </c>
      <c r="AD212" s="108">
        <f>SUM(AD3:AD211)</f>
        <v>0</v>
      </c>
      <c r="AE212" s="108">
        <f>SUM(AE3:AE211)</f>
        <v>0</v>
      </c>
      <c r="AF212" s="108">
        <f>SUM(AF3:AF211)</f>
        <v>0</v>
      </c>
      <c r="AG212" s="109">
        <f>COUNTA(AG3:AG211)</f>
        <v>0</v>
      </c>
      <c r="AH212" s="108">
        <f>SUM(AH3:AH211)</f>
        <v>0</v>
      </c>
      <c r="AI212" s="110">
        <f>COUNTA(AI3:AI211)</f>
        <v>0</v>
      </c>
    </row>
  </sheetData>
  <autoFilter ref="A2:AI212">
    <filterColumn colId="7">
      <colorFilter dxfId="1"/>
    </filterColumn>
    <filterColumn colId="9">
      <filters>
        <filter val="1"/>
      </filters>
    </filterColumn>
    <filterColumn colId="26">
      <colorFilter dxfId="2"/>
    </filterColumn>
    <sortState ref="A4:AI188">
      <sortCondition ref="H2:H212"/>
    </sortState>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1"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8" filterMode="1">
    <pageSetUpPr fitToPage="1"/>
  </sheetPr>
  <dimension ref="A1:AI164"/>
  <sheetViews>
    <sheetView tabSelected="1" zoomScaleNormal="100" workbookViewId="0">
      <pane ySplit="2" topLeftCell="A142" activePane="bottomLeft" state="frozen"/>
      <selection activeCell="D10" sqref="D10"/>
      <selection pane="bottomLeft" activeCell="H1" sqref="H1:H2"/>
    </sheetView>
  </sheetViews>
  <sheetFormatPr baseColWidth="10" defaultRowHeight="15" x14ac:dyDescent="0.2"/>
  <cols>
    <col min="1" max="1" width="7" style="111" customWidth="1"/>
    <col min="2" max="3" width="11.42578125" style="111" hidden="1" customWidth="1"/>
    <col min="4" max="4" width="32.5703125" style="111" bestFit="1" customWidth="1"/>
    <col min="5" max="7" width="11.42578125" style="111" hidden="1" customWidth="1"/>
    <col min="8" max="8" width="18.28515625" style="111" customWidth="1"/>
    <col min="9" max="10" width="11.42578125" style="111" customWidth="1"/>
    <col min="11" max="26" width="11.42578125" style="111" hidden="1" customWidth="1"/>
    <col min="27" max="27" width="81.140625" style="112" customWidth="1"/>
    <col min="28" max="28" width="58.85546875" style="112" customWidth="1"/>
    <col min="29" max="29" width="7.5703125" style="111" hidden="1" customWidth="1"/>
    <col min="30" max="32" width="10.140625" style="111" hidden="1" customWidth="1"/>
    <col min="33" max="34" width="11.42578125" style="111" hidden="1" customWidth="1"/>
    <col min="35" max="35" width="50.7109375" style="113" hidden="1" customWidth="1"/>
    <col min="36" max="16384" width="11.42578125" style="111"/>
  </cols>
  <sheetData>
    <row r="1" spans="1:35" s="45" customFormat="1" ht="13.5" customHeight="1" thickBot="1" x14ac:dyDescent="0.3">
      <c r="A1" s="212" t="s">
        <v>31</v>
      </c>
      <c r="B1" s="212" t="s">
        <v>32</v>
      </c>
      <c r="C1" s="212" t="s">
        <v>33</v>
      </c>
      <c r="D1" s="212" t="s">
        <v>34</v>
      </c>
      <c r="E1" s="212" t="s">
        <v>35</v>
      </c>
      <c r="F1" s="212" t="s">
        <v>36</v>
      </c>
      <c r="G1" s="212" t="s">
        <v>37</v>
      </c>
      <c r="H1" s="212" t="s">
        <v>38</v>
      </c>
      <c r="I1" s="212" t="s">
        <v>39</v>
      </c>
      <c r="J1" s="206" t="s">
        <v>40</v>
      </c>
      <c r="K1" s="206"/>
      <c r="L1" s="206"/>
      <c r="M1" s="206"/>
      <c r="N1" s="205" t="s">
        <v>41</v>
      </c>
      <c r="O1" s="206"/>
      <c r="P1" s="206"/>
      <c r="Q1" s="206"/>
      <c r="R1" s="205" t="s">
        <v>42</v>
      </c>
      <c r="S1" s="206"/>
      <c r="T1" s="206"/>
      <c r="U1" s="206"/>
      <c r="V1" s="206"/>
      <c r="W1" s="207"/>
      <c r="X1" s="206" t="s">
        <v>43</v>
      </c>
      <c r="Y1" s="206"/>
      <c r="Z1" s="208" t="s">
        <v>22</v>
      </c>
      <c r="AA1" s="210" t="s">
        <v>44</v>
      </c>
      <c r="AB1" s="210" t="s">
        <v>45</v>
      </c>
      <c r="AC1" s="203" t="s">
        <v>46</v>
      </c>
      <c r="AD1" s="203"/>
      <c r="AE1" s="203"/>
      <c r="AF1" s="203"/>
      <c r="AG1" s="203"/>
      <c r="AH1" s="203"/>
      <c r="AI1" s="204"/>
    </row>
    <row r="2" spans="1:35" s="45" customFormat="1" ht="64.5" thickBot="1" x14ac:dyDescent="0.3">
      <c r="A2" s="213"/>
      <c r="B2" s="213"/>
      <c r="C2" s="213"/>
      <c r="D2" s="213"/>
      <c r="E2" s="213"/>
      <c r="F2" s="213"/>
      <c r="G2" s="213"/>
      <c r="H2" s="213"/>
      <c r="I2" s="213"/>
      <c r="J2" s="46" t="s">
        <v>7</v>
      </c>
      <c r="K2" s="47" t="s">
        <v>8</v>
      </c>
      <c r="L2" s="48" t="s">
        <v>47</v>
      </c>
      <c r="M2" s="49" t="s">
        <v>48</v>
      </c>
      <c r="N2" s="50" t="s">
        <v>49</v>
      </c>
      <c r="O2" s="51" t="s">
        <v>50</v>
      </c>
      <c r="P2" s="51" t="s">
        <v>13</v>
      </c>
      <c r="Q2" s="52" t="s">
        <v>51</v>
      </c>
      <c r="R2" s="53" t="s">
        <v>15</v>
      </c>
      <c r="S2" s="7" t="s">
        <v>96</v>
      </c>
      <c r="T2" s="47" t="s">
        <v>16</v>
      </c>
      <c r="U2" s="47" t="s">
        <v>17</v>
      </c>
      <c r="V2" s="47" t="s">
        <v>18</v>
      </c>
      <c r="W2" s="54" t="s">
        <v>19</v>
      </c>
      <c r="X2" s="55" t="s">
        <v>52</v>
      </c>
      <c r="Y2" s="56" t="s">
        <v>53</v>
      </c>
      <c r="Z2" s="209"/>
      <c r="AA2" s="211"/>
      <c r="AB2" s="211"/>
      <c r="AC2" s="57" t="s">
        <v>54</v>
      </c>
      <c r="AD2" s="58" t="s">
        <v>25</v>
      </c>
      <c r="AE2" s="58" t="s">
        <v>26</v>
      </c>
      <c r="AF2" s="58" t="s">
        <v>27</v>
      </c>
      <c r="AG2" s="58" t="s">
        <v>55</v>
      </c>
      <c r="AH2" s="58" t="s">
        <v>56</v>
      </c>
      <c r="AI2" s="59" t="s">
        <v>57</v>
      </c>
    </row>
    <row r="3" spans="1:35" s="45" customFormat="1" ht="15.75" hidden="1" x14ac:dyDescent="0.25">
      <c r="A3" s="60">
        <v>1</v>
      </c>
      <c r="B3" s="60" t="s">
        <v>2606</v>
      </c>
      <c r="C3" s="60" t="s">
        <v>1127</v>
      </c>
      <c r="D3" s="60" t="s">
        <v>95</v>
      </c>
      <c r="E3" s="60" t="s">
        <v>105</v>
      </c>
      <c r="F3" s="60">
        <v>1</v>
      </c>
      <c r="G3" s="60">
        <v>1.1000000000000001</v>
      </c>
      <c r="H3" s="60" t="s">
        <v>2607</v>
      </c>
      <c r="I3" s="60">
        <v>468</v>
      </c>
      <c r="J3" s="61">
        <v>0</v>
      </c>
      <c r="K3" s="62">
        <v>0</v>
      </c>
      <c r="L3" s="62">
        <v>0</v>
      </c>
      <c r="M3" s="63">
        <v>0</v>
      </c>
      <c r="N3" s="64">
        <v>0</v>
      </c>
      <c r="O3" s="65">
        <v>0</v>
      </c>
      <c r="P3" s="65">
        <v>0</v>
      </c>
      <c r="Q3" s="66">
        <v>0</v>
      </c>
      <c r="R3" s="67">
        <v>0</v>
      </c>
      <c r="S3" s="62">
        <v>0</v>
      </c>
      <c r="T3" s="62">
        <v>0</v>
      </c>
      <c r="U3" s="62">
        <v>0</v>
      </c>
      <c r="V3" s="62">
        <v>0</v>
      </c>
      <c r="W3" s="63">
        <v>0</v>
      </c>
      <c r="X3" s="68">
        <v>0</v>
      </c>
      <c r="Y3" s="69">
        <v>0</v>
      </c>
      <c r="Z3" s="70">
        <v>0</v>
      </c>
      <c r="AA3" s="162"/>
      <c r="AB3" s="163"/>
      <c r="AC3" s="71"/>
      <c r="AD3" s="72"/>
      <c r="AE3" s="72"/>
      <c r="AF3" s="72"/>
      <c r="AG3" s="73"/>
      <c r="AH3" s="74"/>
      <c r="AI3" s="75"/>
    </row>
    <row r="4" spans="1:35" s="45" customFormat="1" ht="15.75" hidden="1" x14ac:dyDescent="0.25">
      <c r="A4" s="76">
        <v>2</v>
      </c>
      <c r="B4" s="76" t="s">
        <v>2606</v>
      </c>
      <c r="C4" s="76" t="s">
        <v>1127</v>
      </c>
      <c r="D4" s="76" t="s">
        <v>95</v>
      </c>
      <c r="E4" s="76" t="s">
        <v>105</v>
      </c>
      <c r="F4" s="76">
        <v>1</v>
      </c>
      <c r="G4" s="76">
        <v>1.1000000000000001</v>
      </c>
      <c r="H4" s="76" t="s">
        <v>2607</v>
      </c>
      <c r="I4" s="76">
        <v>470</v>
      </c>
      <c r="J4" s="61">
        <v>0</v>
      </c>
      <c r="K4" s="62">
        <v>0</v>
      </c>
      <c r="L4" s="62">
        <v>0</v>
      </c>
      <c r="M4" s="63">
        <v>0</v>
      </c>
      <c r="N4" s="64">
        <v>0</v>
      </c>
      <c r="O4" s="65">
        <v>0</v>
      </c>
      <c r="P4" s="65">
        <v>0</v>
      </c>
      <c r="Q4" s="66">
        <v>0</v>
      </c>
      <c r="R4" s="67">
        <v>0</v>
      </c>
      <c r="S4" s="62">
        <v>0</v>
      </c>
      <c r="T4" s="62">
        <v>0</v>
      </c>
      <c r="U4" s="62">
        <v>0</v>
      </c>
      <c r="V4" s="62">
        <v>0</v>
      </c>
      <c r="W4" s="63">
        <v>0</v>
      </c>
      <c r="X4" s="64">
        <v>0</v>
      </c>
      <c r="Y4" s="77">
        <v>0</v>
      </c>
      <c r="Z4" s="70">
        <v>0</v>
      </c>
      <c r="AA4" s="162"/>
      <c r="AB4" s="164"/>
      <c r="AC4" s="71"/>
      <c r="AD4" s="72"/>
      <c r="AE4" s="72"/>
      <c r="AF4" s="72"/>
      <c r="AG4" s="73"/>
      <c r="AH4" s="74"/>
      <c r="AI4" s="75"/>
    </row>
    <row r="5" spans="1:35" s="45" customFormat="1" ht="31.5" hidden="1" x14ac:dyDescent="0.25">
      <c r="A5" s="76">
        <v>3</v>
      </c>
      <c r="B5" s="76" t="s">
        <v>2606</v>
      </c>
      <c r="C5" s="76" t="s">
        <v>1127</v>
      </c>
      <c r="D5" s="76" t="s">
        <v>95</v>
      </c>
      <c r="E5" s="76" t="s">
        <v>105</v>
      </c>
      <c r="F5" s="76">
        <v>1</v>
      </c>
      <c r="G5" s="76">
        <v>1.1000000000000001</v>
      </c>
      <c r="H5" s="76" t="s">
        <v>2607</v>
      </c>
      <c r="I5" s="76">
        <v>512</v>
      </c>
      <c r="J5" s="61">
        <v>0</v>
      </c>
      <c r="K5" s="62">
        <v>0</v>
      </c>
      <c r="L5" s="62">
        <v>0</v>
      </c>
      <c r="M5" s="63">
        <v>0</v>
      </c>
      <c r="N5" s="64">
        <v>0</v>
      </c>
      <c r="O5" s="65">
        <v>0</v>
      </c>
      <c r="P5" s="65">
        <v>0</v>
      </c>
      <c r="Q5" s="66">
        <v>0</v>
      </c>
      <c r="R5" s="67">
        <v>0</v>
      </c>
      <c r="S5" s="62">
        <v>1</v>
      </c>
      <c r="T5" s="62">
        <v>1</v>
      </c>
      <c r="U5" s="62">
        <v>0</v>
      </c>
      <c r="V5" s="62">
        <v>0</v>
      </c>
      <c r="W5" s="63">
        <v>0</v>
      </c>
      <c r="X5" s="64">
        <v>0</v>
      </c>
      <c r="Y5" s="77">
        <v>0</v>
      </c>
      <c r="Z5" s="70">
        <v>1</v>
      </c>
      <c r="AA5" s="170" t="s">
        <v>3162</v>
      </c>
      <c r="AB5" s="164"/>
      <c r="AC5" s="71"/>
      <c r="AD5" s="72"/>
      <c r="AE5" s="72"/>
      <c r="AF5" s="72"/>
      <c r="AG5" s="73"/>
      <c r="AH5" s="74"/>
      <c r="AI5" s="75"/>
    </row>
    <row r="6" spans="1:35" s="45" customFormat="1" ht="15.75" hidden="1" x14ac:dyDescent="0.25">
      <c r="A6" s="76">
        <v>4</v>
      </c>
      <c r="B6" s="76" t="s">
        <v>2606</v>
      </c>
      <c r="C6" s="76" t="s">
        <v>1127</v>
      </c>
      <c r="D6" s="76" t="s">
        <v>95</v>
      </c>
      <c r="E6" s="76" t="s">
        <v>105</v>
      </c>
      <c r="F6" s="76">
        <v>1</v>
      </c>
      <c r="G6" s="76">
        <v>1.1000000000000001</v>
      </c>
      <c r="H6" s="76" t="s">
        <v>2607</v>
      </c>
      <c r="I6" s="76">
        <v>514</v>
      </c>
      <c r="J6" s="61">
        <v>0</v>
      </c>
      <c r="K6" s="62">
        <v>0</v>
      </c>
      <c r="L6" s="62">
        <v>0</v>
      </c>
      <c r="M6" s="63">
        <v>0</v>
      </c>
      <c r="N6" s="64">
        <v>0</v>
      </c>
      <c r="O6" s="65">
        <v>0</v>
      </c>
      <c r="P6" s="65">
        <v>0</v>
      </c>
      <c r="Q6" s="66">
        <v>0</v>
      </c>
      <c r="R6" s="67">
        <v>0</v>
      </c>
      <c r="S6" s="62">
        <v>0</v>
      </c>
      <c r="T6" s="62">
        <v>0</v>
      </c>
      <c r="U6" s="62">
        <v>0</v>
      </c>
      <c r="V6" s="62">
        <v>0</v>
      </c>
      <c r="W6" s="63">
        <v>0</v>
      </c>
      <c r="X6" s="64">
        <v>0</v>
      </c>
      <c r="Y6" s="77">
        <v>0</v>
      </c>
      <c r="Z6" s="70">
        <v>0</v>
      </c>
      <c r="AA6" s="162"/>
      <c r="AB6" s="164"/>
      <c r="AC6" s="71"/>
      <c r="AD6" s="72"/>
      <c r="AE6" s="72"/>
      <c r="AF6" s="72"/>
      <c r="AG6" s="73"/>
      <c r="AH6" s="74"/>
      <c r="AI6" s="75"/>
    </row>
    <row r="7" spans="1:35" s="45" customFormat="1" ht="15.75" hidden="1" x14ac:dyDescent="0.25">
      <c r="A7" s="76">
        <v>5</v>
      </c>
      <c r="B7" s="76" t="s">
        <v>2606</v>
      </c>
      <c r="C7" s="76" t="s">
        <v>1127</v>
      </c>
      <c r="D7" s="76" t="s">
        <v>95</v>
      </c>
      <c r="E7" s="76" t="s">
        <v>105</v>
      </c>
      <c r="F7" s="76">
        <v>1</v>
      </c>
      <c r="G7" s="76">
        <v>1.1000000000000001</v>
      </c>
      <c r="H7" s="76" t="s">
        <v>2608</v>
      </c>
      <c r="I7" s="76">
        <v>536</v>
      </c>
      <c r="J7" s="61">
        <v>0</v>
      </c>
      <c r="K7" s="62">
        <v>0</v>
      </c>
      <c r="L7" s="62">
        <v>0</v>
      </c>
      <c r="M7" s="63">
        <v>0</v>
      </c>
      <c r="N7" s="64">
        <v>0</v>
      </c>
      <c r="O7" s="65">
        <v>0</v>
      </c>
      <c r="P7" s="65">
        <v>0</v>
      </c>
      <c r="Q7" s="66">
        <v>0</v>
      </c>
      <c r="R7" s="67">
        <v>0</v>
      </c>
      <c r="S7" s="62">
        <v>0</v>
      </c>
      <c r="T7" s="62">
        <v>0</v>
      </c>
      <c r="U7" s="62">
        <v>0</v>
      </c>
      <c r="V7" s="62">
        <v>0</v>
      </c>
      <c r="W7" s="63">
        <v>0</v>
      </c>
      <c r="X7" s="64">
        <v>0</v>
      </c>
      <c r="Y7" s="77">
        <v>0</v>
      </c>
      <c r="Z7" s="70">
        <v>0</v>
      </c>
      <c r="AA7" s="162"/>
      <c r="AB7" s="164"/>
      <c r="AC7" s="71"/>
      <c r="AD7" s="72"/>
      <c r="AE7" s="72"/>
      <c r="AF7" s="72"/>
      <c r="AG7" s="73"/>
      <c r="AH7" s="74"/>
      <c r="AI7" s="75"/>
    </row>
    <row r="8" spans="1:35" s="45" customFormat="1" ht="15.75" hidden="1" x14ac:dyDescent="0.25">
      <c r="A8" s="76">
        <v>6</v>
      </c>
      <c r="B8" s="76" t="s">
        <v>2606</v>
      </c>
      <c r="C8" s="76" t="s">
        <v>1127</v>
      </c>
      <c r="D8" s="76" t="s">
        <v>95</v>
      </c>
      <c r="E8" s="76" t="s">
        <v>105</v>
      </c>
      <c r="F8" s="76">
        <v>1</v>
      </c>
      <c r="G8" s="76">
        <v>1.1000000000000001</v>
      </c>
      <c r="H8" s="76" t="s">
        <v>2608</v>
      </c>
      <c r="I8" s="76">
        <v>553</v>
      </c>
      <c r="J8" s="61">
        <v>0</v>
      </c>
      <c r="K8" s="62">
        <v>0</v>
      </c>
      <c r="L8" s="62">
        <v>0</v>
      </c>
      <c r="M8" s="63">
        <v>0</v>
      </c>
      <c r="N8" s="64">
        <v>0</v>
      </c>
      <c r="O8" s="65">
        <v>0</v>
      </c>
      <c r="P8" s="65">
        <v>0</v>
      </c>
      <c r="Q8" s="66">
        <v>0</v>
      </c>
      <c r="R8" s="67">
        <v>0</v>
      </c>
      <c r="S8" s="62">
        <v>0</v>
      </c>
      <c r="T8" s="62">
        <v>0</v>
      </c>
      <c r="U8" s="62">
        <v>0</v>
      </c>
      <c r="V8" s="62">
        <v>0</v>
      </c>
      <c r="W8" s="63">
        <v>0</v>
      </c>
      <c r="X8" s="64">
        <v>0</v>
      </c>
      <c r="Y8" s="77">
        <v>0</v>
      </c>
      <c r="Z8" s="70">
        <v>0</v>
      </c>
      <c r="AA8" s="162"/>
      <c r="AB8" s="164"/>
      <c r="AC8" s="71"/>
      <c r="AD8" s="72"/>
      <c r="AE8" s="72"/>
      <c r="AF8" s="72"/>
      <c r="AG8" s="73"/>
      <c r="AH8" s="74"/>
      <c r="AI8" s="75"/>
    </row>
    <row r="9" spans="1:35" s="45" customFormat="1" ht="15.75" hidden="1" x14ac:dyDescent="0.25">
      <c r="A9" s="76">
        <v>7</v>
      </c>
      <c r="B9" s="76" t="s">
        <v>2606</v>
      </c>
      <c r="C9" s="76" t="s">
        <v>1127</v>
      </c>
      <c r="D9" s="76" t="s">
        <v>95</v>
      </c>
      <c r="E9" s="76" t="s">
        <v>105</v>
      </c>
      <c r="F9" s="76">
        <v>1</v>
      </c>
      <c r="G9" s="76">
        <v>1.1000000000000001</v>
      </c>
      <c r="H9" s="76" t="s">
        <v>2608</v>
      </c>
      <c r="I9" s="76">
        <v>638</v>
      </c>
      <c r="J9" s="61">
        <v>0</v>
      </c>
      <c r="K9" s="62">
        <v>0</v>
      </c>
      <c r="L9" s="62">
        <v>0</v>
      </c>
      <c r="M9" s="63">
        <v>0</v>
      </c>
      <c r="N9" s="64">
        <v>0</v>
      </c>
      <c r="O9" s="65">
        <v>0</v>
      </c>
      <c r="P9" s="65">
        <v>0</v>
      </c>
      <c r="Q9" s="66">
        <v>0</v>
      </c>
      <c r="R9" s="67">
        <v>0</v>
      </c>
      <c r="S9" s="62">
        <v>0</v>
      </c>
      <c r="T9" s="62">
        <v>0</v>
      </c>
      <c r="U9" s="62">
        <v>0</v>
      </c>
      <c r="V9" s="62">
        <v>0</v>
      </c>
      <c r="W9" s="63">
        <v>0</v>
      </c>
      <c r="X9" s="64">
        <v>0</v>
      </c>
      <c r="Y9" s="77">
        <v>0</v>
      </c>
      <c r="Z9" s="70">
        <v>0</v>
      </c>
      <c r="AA9" s="162"/>
      <c r="AB9" s="164"/>
      <c r="AC9" s="71"/>
      <c r="AD9" s="72"/>
      <c r="AE9" s="72"/>
      <c r="AF9" s="72"/>
      <c r="AG9" s="73"/>
      <c r="AH9" s="74"/>
      <c r="AI9" s="75"/>
    </row>
    <row r="10" spans="1:35" s="45" customFormat="1" ht="15.75" hidden="1" x14ac:dyDescent="0.25">
      <c r="A10" s="76">
        <v>8</v>
      </c>
      <c r="B10" s="76" t="s">
        <v>2606</v>
      </c>
      <c r="C10" s="76" t="s">
        <v>1127</v>
      </c>
      <c r="D10" s="76" t="s">
        <v>95</v>
      </c>
      <c r="E10" s="76" t="s">
        <v>105</v>
      </c>
      <c r="F10" s="76">
        <v>1</v>
      </c>
      <c r="G10" s="76">
        <v>1.1000000000000001</v>
      </c>
      <c r="H10" s="76" t="s">
        <v>2608</v>
      </c>
      <c r="I10" s="76">
        <v>639</v>
      </c>
      <c r="J10" s="61">
        <v>0</v>
      </c>
      <c r="K10" s="62">
        <v>0</v>
      </c>
      <c r="L10" s="62">
        <v>0</v>
      </c>
      <c r="M10" s="63">
        <v>0</v>
      </c>
      <c r="N10" s="64">
        <v>0</v>
      </c>
      <c r="O10" s="65">
        <v>0</v>
      </c>
      <c r="P10" s="65">
        <v>0</v>
      </c>
      <c r="Q10" s="66">
        <v>0</v>
      </c>
      <c r="R10" s="67">
        <v>0</v>
      </c>
      <c r="S10" s="62">
        <v>0</v>
      </c>
      <c r="T10" s="62">
        <v>0</v>
      </c>
      <c r="U10" s="62">
        <v>0</v>
      </c>
      <c r="V10" s="62">
        <v>0</v>
      </c>
      <c r="W10" s="63">
        <v>0</v>
      </c>
      <c r="X10" s="64">
        <v>0</v>
      </c>
      <c r="Y10" s="77">
        <v>0</v>
      </c>
      <c r="Z10" s="70">
        <v>0</v>
      </c>
      <c r="AA10" s="162"/>
      <c r="AB10" s="164"/>
      <c r="AC10" s="71"/>
      <c r="AD10" s="72"/>
      <c r="AE10" s="72"/>
      <c r="AF10" s="72"/>
      <c r="AG10" s="73"/>
      <c r="AH10" s="74"/>
      <c r="AI10" s="75"/>
    </row>
    <row r="11" spans="1:35" s="45" customFormat="1" ht="78.75" hidden="1" x14ac:dyDescent="0.25">
      <c r="A11" s="76">
        <v>9</v>
      </c>
      <c r="B11" s="76" t="s">
        <v>2606</v>
      </c>
      <c r="C11" s="76" t="s">
        <v>1127</v>
      </c>
      <c r="D11" s="76" t="s">
        <v>95</v>
      </c>
      <c r="E11" s="76" t="s">
        <v>105</v>
      </c>
      <c r="F11" s="76">
        <v>1</v>
      </c>
      <c r="G11" s="76">
        <v>1.1000000000000001</v>
      </c>
      <c r="H11" s="76" t="s">
        <v>2609</v>
      </c>
      <c r="I11" s="76">
        <v>480</v>
      </c>
      <c r="J11" s="61">
        <v>1</v>
      </c>
      <c r="K11" s="62">
        <v>0</v>
      </c>
      <c r="L11" s="62">
        <v>0</v>
      </c>
      <c r="M11" s="63">
        <v>0</v>
      </c>
      <c r="N11" s="64">
        <v>1</v>
      </c>
      <c r="O11" s="65">
        <v>0</v>
      </c>
      <c r="P11" s="65">
        <v>0</v>
      </c>
      <c r="Q11" s="66">
        <v>0</v>
      </c>
      <c r="R11" s="67">
        <v>0</v>
      </c>
      <c r="S11" s="62">
        <v>0</v>
      </c>
      <c r="T11" s="62">
        <v>0</v>
      </c>
      <c r="U11" s="62">
        <v>0</v>
      </c>
      <c r="V11" s="62">
        <v>0</v>
      </c>
      <c r="W11" s="63">
        <v>0</v>
      </c>
      <c r="X11" s="64">
        <v>0</v>
      </c>
      <c r="Y11" s="77">
        <v>0</v>
      </c>
      <c r="Z11" s="70">
        <v>1</v>
      </c>
      <c r="AA11" s="165" t="s">
        <v>2615</v>
      </c>
      <c r="AB11" s="164"/>
      <c r="AC11" s="71"/>
      <c r="AD11" s="72"/>
      <c r="AE11" s="72"/>
      <c r="AF11" s="72"/>
      <c r="AG11" s="73"/>
      <c r="AH11" s="74"/>
      <c r="AI11" s="75"/>
    </row>
    <row r="12" spans="1:35" s="45" customFormat="1" ht="15.75" hidden="1" x14ac:dyDescent="0.25">
      <c r="A12" s="76">
        <v>10</v>
      </c>
      <c r="B12" s="76" t="s">
        <v>2606</v>
      </c>
      <c r="C12" s="76" t="s">
        <v>1127</v>
      </c>
      <c r="D12" s="76" t="s">
        <v>95</v>
      </c>
      <c r="E12" s="76" t="s">
        <v>105</v>
      </c>
      <c r="F12" s="76">
        <v>1</v>
      </c>
      <c r="G12" s="76">
        <v>1.1000000000000001</v>
      </c>
      <c r="H12" s="76" t="s">
        <v>2609</v>
      </c>
      <c r="I12" s="76">
        <v>515</v>
      </c>
      <c r="J12" s="61">
        <v>0</v>
      </c>
      <c r="K12" s="62">
        <v>0</v>
      </c>
      <c r="L12" s="62">
        <v>0</v>
      </c>
      <c r="M12" s="63">
        <v>0</v>
      </c>
      <c r="N12" s="64">
        <v>1</v>
      </c>
      <c r="O12" s="65">
        <v>0</v>
      </c>
      <c r="P12" s="65">
        <v>0</v>
      </c>
      <c r="Q12" s="66">
        <v>0</v>
      </c>
      <c r="R12" s="67">
        <v>0</v>
      </c>
      <c r="S12" s="62">
        <v>0</v>
      </c>
      <c r="T12" s="62">
        <v>0</v>
      </c>
      <c r="U12" s="62">
        <v>0</v>
      </c>
      <c r="V12" s="62">
        <v>0</v>
      </c>
      <c r="W12" s="63">
        <v>0</v>
      </c>
      <c r="X12" s="64">
        <v>0</v>
      </c>
      <c r="Y12" s="77">
        <v>0</v>
      </c>
      <c r="Z12" s="70">
        <v>1</v>
      </c>
      <c r="AA12" s="162" t="s">
        <v>2610</v>
      </c>
      <c r="AB12" s="164"/>
      <c r="AC12" s="71"/>
      <c r="AD12" s="72"/>
      <c r="AE12" s="72"/>
      <c r="AF12" s="72"/>
      <c r="AG12" s="73"/>
      <c r="AH12" s="74"/>
      <c r="AI12" s="75"/>
    </row>
    <row r="13" spans="1:35" s="45" customFormat="1" ht="63" hidden="1" x14ac:dyDescent="0.25">
      <c r="A13" s="76">
        <v>11</v>
      </c>
      <c r="B13" s="76" t="s">
        <v>2606</v>
      </c>
      <c r="C13" s="76" t="s">
        <v>1127</v>
      </c>
      <c r="D13" s="76" t="s">
        <v>95</v>
      </c>
      <c r="E13" s="76" t="s">
        <v>105</v>
      </c>
      <c r="F13" s="76">
        <v>1</v>
      </c>
      <c r="G13" s="76">
        <v>1.1000000000000001</v>
      </c>
      <c r="H13" s="76" t="s">
        <v>2609</v>
      </c>
      <c r="I13" s="76">
        <v>556</v>
      </c>
      <c r="J13" s="61">
        <v>0</v>
      </c>
      <c r="K13" s="62">
        <v>0</v>
      </c>
      <c r="L13" s="62">
        <v>0</v>
      </c>
      <c r="M13" s="63">
        <v>0</v>
      </c>
      <c r="N13" s="64">
        <v>1</v>
      </c>
      <c r="O13" s="65">
        <v>1</v>
      </c>
      <c r="P13" s="65">
        <v>0</v>
      </c>
      <c r="Q13" s="66">
        <v>0</v>
      </c>
      <c r="R13" s="67">
        <v>0</v>
      </c>
      <c r="S13" s="62">
        <v>0</v>
      </c>
      <c r="T13" s="62">
        <v>0</v>
      </c>
      <c r="U13" s="62">
        <v>0</v>
      </c>
      <c r="V13" s="62">
        <v>0</v>
      </c>
      <c r="W13" s="63">
        <v>0</v>
      </c>
      <c r="X13" s="64">
        <v>0</v>
      </c>
      <c r="Y13" s="77">
        <v>0</v>
      </c>
      <c r="Z13" s="70">
        <v>1</v>
      </c>
      <c r="AA13" s="170" t="s">
        <v>3163</v>
      </c>
      <c r="AB13" s="164"/>
      <c r="AC13" s="71"/>
      <c r="AD13" s="72"/>
      <c r="AE13" s="72"/>
      <c r="AF13" s="72"/>
      <c r="AG13" s="73"/>
      <c r="AH13" s="74"/>
      <c r="AI13" s="75"/>
    </row>
    <row r="14" spans="1:35" s="45" customFormat="1" ht="47.25" hidden="1" x14ac:dyDescent="0.25">
      <c r="A14" s="76">
        <v>12</v>
      </c>
      <c r="B14" s="76" t="s">
        <v>2606</v>
      </c>
      <c r="C14" s="76" t="s">
        <v>1127</v>
      </c>
      <c r="D14" s="76" t="s">
        <v>95</v>
      </c>
      <c r="E14" s="76" t="s">
        <v>105</v>
      </c>
      <c r="F14" s="76">
        <v>1</v>
      </c>
      <c r="G14" s="76">
        <v>1.1000000000000001</v>
      </c>
      <c r="H14" s="76" t="s">
        <v>2609</v>
      </c>
      <c r="I14" s="76">
        <v>599</v>
      </c>
      <c r="J14" s="61">
        <v>0</v>
      </c>
      <c r="K14" s="62">
        <v>0</v>
      </c>
      <c r="L14" s="62">
        <v>0</v>
      </c>
      <c r="M14" s="63">
        <v>0</v>
      </c>
      <c r="N14" s="64">
        <v>1</v>
      </c>
      <c r="O14" s="65">
        <v>0</v>
      </c>
      <c r="P14" s="65">
        <v>0</v>
      </c>
      <c r="Q14" s="66">
        <v>0</v>
      </c>
      <c r="R14" s="67">
        <v>0</v>
      </c>
      <c r="S14" s="62">
        <v>0</v>
      </c>
      <c r="T14" s="62">
        <v>0</v>
      </c>
      <c r="U14" s="62">
        <v>0</v>
      </c>
      <c r="V14" s="62">
        <v>0</v>
      </c>
      <c r="W14" s="63">
        <v>0</v>
      </c>
      <c r="X14" s="64">
        <v>0</v>
      </c>
      <c r="Y14" s="77">
        <v>0</v>
      </c>
      <c r="Z14" s="70">
        <v>1</v>
      </c>
      <c r="AA14" s="162" t="s">
        <v>2611</v>
      </c>
      <c r="AB14" s="164"/>
      <c r="AC14" s="71"/>
      <c r="AD14" s="72"/>
      <c r="AE14" s="72"/>
      <c r="AF14" s="72"/>
      <c r="AG14" s="73"/>
      <c r="AH14" s="74"/>
      <c r="AI14" s="75"/>
    </row>
    <row r="15" spans="1:35" s="45" customFormat="1" ht="47.25" hidden="1" x14ac:dyDescent="0.25">
      <c r="A15" s="76">
        <v>13</v>
      </c>
      <c r="B15" s="76" t="s">
        <v>2606</v>
      </c>
      <c r="C15" s="76" t="s">
        <v>1127</v>
      </c>
      <c r="D15" s="76" t="s">
        <v>95</v>
      </c>
      <c r="E15" s="76" t="s">
        <v>105</v>
      </c>
      <c r="F15" s="76">
        <v>1</v>
      </c>
      <c r="G15" s="76">
        <v>1.1000000000000001</v>
      </c>
      <c r="H15" s="76" t="s">
        <v>2609</v>
      </c>
      <c r="I15" s="76">
        <v>629</v>
      </c>
      <c r="J15" s="61">
        <v>0</v>
      </c>
      <c r="K15" s="62">
        <v>0</v>
      </c>
      <c r="L15" s="62">
        <v>0</v>
      </c>
      <c r="M15" s="63">
        <v>0</v>
      </c>
      <c r="N15" s="64">
        <v>1</v>
      </c>
      <c r="O15" s="65">
        <v>0</v>
      </c>
      <c r="P15" s="65">
        <v>0</v>
      </c>
      <c r="Q15" s="66">
        <v>0</v>
      </c>
      <c r="R15" s="67">
        <v>0</v>
      </c>
      <c r="S15" s="62">
        <v>0</v>
      </c>
      <c r="T15" s="62">
        <v>0</v>
      </c>
      <c r="U15" s="62">
        <v>0</v>
      </c>
      <c r="V15" s="62">
        <v>0</v>
      </c>
      <c r="W15" s="63">
        <v>0</v>
      </c>
      <c r="X15" s="64">
        <v>0</v>
      </c>
      <c r="Y15" s="77">
        <v>0</v>
      </c>
      <c r="Z15" s="70">
        <v>1</v>
      </c>
      <c r="AA15" s="162" t="s">
        <v>2612</v>
      </c>
      <c r="AB15" s="164"/>
      <c r="AC15" s="71"/>
      <c r="AD15" s="72"/>
      <c r="AE15" s="72"/>
      <c r="AF15" s="72"/>
      <c r="AG15" s="73"/>
      <c r="AH15" s="74"/>
      <c r="AI15" s="75"/>
    </row>
    <row r="16" spans="1:35" s="45" customFormat="1" ht="47.25" hidden="1" x14ac:dyDescent="0.25">
      <c r="A16" s="76">
        <v>14</v>
      </c>
      <c r="B16" s="76" t="s">
        <v>2606</v>
      </c>
      <c r="C16" s="76" t="s">
        <v>1127</v>
      </c>
      <c r="D16" s="76" t="s">
        <v>95</v>
      </c>
      <c r="E16" s="76" t="s">
        <v>105</v>
      </c>
      <c r="F16" s="76">
        <v>1</v>
      </c>
      <c r="G16" s="76">
        <v>1.1000000000000001</v>
      </c>
      <c r="H16" s="76" t="s">
        <v>2609</v>
      </c>
      <c r="I16" s="76">
        <v>677</v>
      </c>
      <c r="J16" s="61">
        <v>0</v>
      </c>
      <c r="K16" s="62">
        <v>0</v>
      </c>
      <c r="L16" s="62">
        <v>0</v>
      </c>
      <c r="M16" s="63">
        <v>0</v>
      </c>
      <c r="N16" s="64">
        <v>1</v>
      </c>
      <c r="O16" s="65">
        <v>0</v>
      </c>
      <c r="P16" s="65">
        <v>0</v>
      </c>
      <c r="Q16" s="66">
        <v>0</v>
      </c>
      <c r="R16" s="67">
        <v>0</v>
      </c>
      <c r="S16" s="62">
        <v>0</v>
      </c>
      <c r="T16" s="62">
        <v>0</v>
      </c>
      <c r="U16" s="62">
        <v>0</v>
      </c>
      <c r="V16" s="62">
        <v>0</v>
      </c>
      <c r="W16" s="63">
        <v>0</v>
      </c>
      <c r="X16" s="64">
        <v>0</v>
      </c>
      <c r="Y16" s="77">
        <v>0</v>
      </c>
      <c r="Z16" s="70">
        <v>1</v>
      </c>
      <c r="AA16" s="162" t="s">
        <v>2613</v>
      </c>
      <c r="AB16" s="164"/>
      <c r="AC16" s="71"/>
      <c r="AD16" s="72"/>
      <c r="AE16" s="72"/>
      <c r="AF16" s="72"/>
      <c r="AG16" s="73"/>
      <c r="AH16" s="74"/>
      <c r="AI16" s="75"/>
    </row>
    <row r="17" spans="1:35" s="45" customFormat="1" ht="15.75" hidden="1" x14ac:dyDescent="0.25">
      <c r="A17" s="78">
        <v>15</v>
      </c>
      <c r="B17" s="78" t="s">
        <v>2606</v>
      </c>
      <c r="C17" s="78" t="s">
        <v>1127</v>
      </c>
      <c r="D17" s="78" t="s">
        <v>95</v>
      </c>
      <c r="E17" s="78" t="s">
        <v>105</v>
      </c>
      <c r="F17" s="78">
        <v>1</v>
      </c>
      <c r="G17" s="78">
        <v>1.2</v>
      </c>
      <c r="H17" s="78" t="s">
        <v>2614</v>
      </c>
      <c r="I17" s="78">
        <v>479</v>
      </c>
      <c r="J17" s="79">
        <v>0</v>
      </c>
      <c r="K17" s="80">
        <v>0</v>
      </c>
      <c r="L17" s="80">
        <v>0</v>
      </c>
      <c r="M17" s="81">
        <v>0</v>
      </c>
      <c r="N17" s="82">
        <v>0</v>
      </c>
      <c r="O17" s="83">
        <v>0</v>
      </c>
      <c r="P17" s="83">
        <v>0</v>
      </c>
      <c r="Q17" s="84">
        <v>0</v>
      </c>
      <c r="R17" s="85">
        <v>0</v>
      </c>
      <c r="S17" s="80">
        <v>0</v>
      </c>
      <c r="T17" s="80">
        <v>0</v>
      </c>
      <c r="U17" s="80">
        <v>0</v>
      </c>
      <c r="V17" s="80">
        <v>0</v>
      </c>
      <c r="W17" s="81">
        <v>0</v>
      </c>
      <c r="X17" s="82">
        <v>0</v>
      </c>
      <c r="Y17" s="86">
        <v>0</v>
      </c>
      <c r="Z17" s="87">
        <v>0</v>
      </c>
      <c r="AA17" s="166"/>
      <c r="AB17" s="167"/>
      <c r="AC17" s="71"/>
      <c r="AD17" s="72"/>
      <c r="AE17" s="72"/>
      <c r="AF17" s="72"/>
      <c r="AG17" s="73"/>
      <c r="AH17" s="74"/>
      <c r="AI17" s="75"/>
    </row>
    <row r="18" spans="1:35" s="45" customFormat="1" ht="47.25" hidden="1" x14ac:dyDescent="0.25">
      <c r="A18" s="78">
        <v>16</v>
      </c>
      <c r="B18" s="78" t="s">
        <v>2606</v>
      </c>
      <c r="C18" s="78" t="s">
        <v>1127</v>
      </c>
      <c r="D18" s="78" t="s">
        <v>95</v>
      </c>
      <c r="E18" s="78" t="s">
        <v>105</v>
      </c>
      <c r="F18" s="78">
        <v>1</v>
      </c>
      <c r="G18" s="78">
        <v>1.1000000000000001</v>
      </c>
      <c r="H18" s="78" t="s">
        <v>2614</v>
      </c>
      <c r="I18" s="78">
        <v>482</v>
      </c>
      <c r="J18" s="79">
        <v>0</v>
      </c>
      <c r="K18" s="80">
        <v>1</v>
      </c>
      <c r="L18" s="80">
        <v>0</v>
      </c>
      <c r="M18" s="81">
        <v>0</v>
      </c>
      <c r="N18" s="82">
        <v>0</v>
      </c>
      <c r="O18" s="83">
        <v>1</v>
      </c>
      <c r="P18" s="83">
        <v>0</v>
      </c>
      <c r="Q18" s="84">
        <v>0</v>
      </c>
      <c r="R18" s="85">
        <v>0</v>
      </c>
      <c r="S18" s="80">
        <v>0</v>
      </c>
      <c r="T18" s="80">
        <v>0</v>
      </c>
      <c r="U18" s="80">
        <v>0</v>
      </c>
      <c r="V18" s="80">
        <v>0</v>
      </c>
      <c r="W18" s="81">
        <v>0</v>
      </c>
      <c r="X18" s="82">
        <v>0</v>
      </c>
      <c r="Y18" s="86">
        <v>0</v>
      </c>
      <c r="Z18" s="87">
        <v>1</v>
      </c>
      <c r="AA18" s="168" t="s">
        <v>2662</v>
      </c>
      <c r="AB18" s="167"/>
      <c r="AC18" s="71"/>
      <c r="AD18" s="72"/>
      <c r="AE18" s="72"/>
      <c r="AF18" s="72"/>
      <c r="AG18" s="73"/>
      <c r="AH18" s="74"/>
      <c r="AI18" s="75"/>
    </row>
    <row r="19" spans="1:35" s="45" customFormat="1" ht="15.75" hidden="1" x14ac:dyDescent="0.25">
      <c r="A19" s="78">
        <v>17</v>
      </c>
      <c r="B19" s="78" t="s">
        <v>2606</v>
      </c>
      <c r="C19" s="78" t="s">
        <v>1127</v>
      </c>
      <c r="D19" s="78" t="s">
        <v>95</v>
      </c>
      <c r="E19" s="78" t="s">
        <v>105</v>
      </c>
      <c r="F19" s="78">
        <v>1</v>
      </c>
      <c r="G19" s="78">
        <v>1.2</v>
      </c>
      <c r="H19" s="78" t="s">
        <v>2614</v>
      </c>
      <c r="I19" s="78">
        <v>524</v>
      </c>
      <c r="J19" s="79">
        <v>0</v>
      </c>
      <c r="K19" s="80">
        <v>1</v>
      </c>
      <c r="L19" s="80">
        <v>0</v>
      </c>
      <c r="M19" s="81">
        <v>0</v>
      </c>
      <c r="N19" s="82">
        <v>0</v>
      </c>
      <c r="O19" s="83">
        <v>0</v>
      </c>
      <c r="P19" s="83">
        <v>0</v>
      </c>
      <c r="Q19" s="84">
        <v>0</v>
      </c>
      <c r="R19" s="85">
        <v>0</v>
      </c>
      <c r="S19" s="80">
        <v>0</v>
      </c>
      <c r="T19" s="80">
        <v>0</v>
      </c>
      <c r="U19" s="80">
        <v>0</v>
      </c>
      <c r="V19" s="91">
        <v>0</v>
      </c>
      <c r="W19" s="81">
        <v>0</v>
      </c>
      <c r="X19" s="82">
        <v>0</v>
      </c>
      <c r="Y19" s="86">
        <v>0</v>
      </c>
      <c r="Z19" s="87">
        <v>1</v>
      </c>
      <c r="AA19" s="171" t="s">
        <v>967</v>
      </c>
      <c r="AB19" s="167"/>
      <c r="AC19" s="71"/>
      <c r="AD19" s="72"/>
      <c r="AE19" s="72"/>
      <c r="AF19" s="72"/>
      <c r="AG19" s="73"/>
      <c r="AH19" s="74"/>
      <c r="AI19" s="75"/>
    </row>
    <row r="20" spans="1:35" s="45" customFormat="1" ht="15.75" hidden="1" x14ac:dyDescent="0.25">
      <c r="A20" s="78">
        <v>18</v>
      </c>
      <c r="B20" s="78" t="s">
        <v>2606</v>
      </c>
      <c r="C20" s="78" t="s">
        <v>1127</v>
      </c>
      <c r="D20" s="78" t="s">
        <v>95</v>
      </c>
      <c r="E20" s="78" t="s">
        <v>105</v>
      </c>
      <c r="F20" s="78">
        <v>1</v>
      </c>
      <c r="G20" s="78">
        <v>1.2</v>
      </c>
      <c r="H20" s="78" t="s">
        <v>2614</v>
      </c>
      <c r="I20" s="78">
        <v>538</v>
      </c>
      <c r="J20" s="79">
        <v>0</v>
      </c>
      <c r="K20" s="80">
        <v>1</v>
      </c>
      <c r="L20" s="80">
        <v>0</v>
      </c>
      <c r="M20" s="81">
        <v>0</v>
      </c>
      <c r="N20" s="82">
        <v>0</v>
      </c>
      <c r="O20" s="83">
        <v>0</v>
      </c>
      <c r="P20" s="83">
        <v>0</v>
      </c>
      <c r="Q20" s="84">
        <v>0</v>
      </c>
      <c r="R20" s="85">
        <v>0</v>
      </c>
      <c r="S20" s="80">
        <v>0</v>
      </c>
      <c r="T20" s="80">
        <v>0</v>
      </c>
      <c r="U20" s="80">
        <v>0</v>
      </c>
      <c r="V20" s="80">
        <v>0</v>
      </c>
      <c r="W20" s="81">
        <v>0</v>
      </c>
      <c r="X20" s="82">
        <v>0</v>
      </c>
      <c r="Y20" s="86">
        <v>0</v>
      </c>
      <c r="Z20" s="87">
        <v>1</v>
      </c>
      <c r="AA20" s="171" t="s">
        <v>967</v>
      </c>
      <c r="AB20" s="167"/>
      <c r="AC20" s="71"/>
      <c r="AD20" s="72"/>
      <c r="AE20" s="72"/>
      <c r="AF20" s="72"/>
      <c r="AG20" s="73"/>
      <c r="AH20" s="74"/>
      <c r="AI20" s="75"/>
    </row>
    <row r="21" spans="1:35" s="45" customFormat="1" ht="47.25" hidden="1" x14ac:dyDescent="0.25">
      <c r="A21" s="78">
        <v>19</v>
      </c>
      <c r="B21" s="78" t="s">
        <v>2606</v>
      </c>
      <c r="C21" s="78" t="s">
        <v>1127</v>
      </c>
      <c r="D21" s="78" t="s">
        <v>95</v>
      </c>
      <c r="E21" s="78" t="s">
        <v>105</v>
      </c>
      <c r="F21" s="78">
        <v>1</v>
      </c>
      <c r="G21" s="78">
        <v>1.2</v>
      </c>
      <c r="H21" s="78" t="s">
        <v>2614</v>
      </c>
      <c r="I21" s="78">
        <v>542</v>
      </c>
      <c r="J21" s="79">
        <v>0</v>
      </c>
      <c r="K21" s="80">
        <v>1</v>
      </c>
      <c r="L21" s="80">
        <v>0</v>
      </c>
      <c r="M21" s="81">
        <v>0</v>
      </c>
      <c r="N21" s="82">
        <v>0</v>
      </c>
      <c r="O21" s="83">
        <v>0</v>
      </c>
      <c r="P21" s="83">
        <v>0</v>
      </c>
      <c r="Q21" s="84">
        <v>0</v>
      </c>
      <c r="R21" s="85">
        <v>0</v>
      </c>
      <c r="S21" s="80">
        <v>1</v>
      </c>
      <c r="T21" s="80">
        <v>0</v>
      </c>
      <c r="U21" s="80">
        <v>0</v>
      </c>
      <c r="V21" s="80">
        <v>0</v>
      </c>
      <c r="W21" s="81">
        <v>0</v>
      </c>
      <c r="X21" s="82">
        <v>0</v>
      </c>
      <c r="Y21" s="86">
        <v>0</v>
      </c>
      <c r="Z21" s="87">
        <v>1</v>
      </c>
      <c r="AA21" s="166" t="s">
        <v>2663</v>
      </c>
      <c r="AB21" s="167"/>
      <c r="AC21" s="92"/>
      <c r="AD21" s="93"/>
      <c r="AE21" s="93"/>
      <c r="AF21" s="93"/>
      <c r="AG21" s="94"/>
      <c r="AH21" s="95"/>
      <c r="AI21" s="96"/>
    </row>
    <row r="22" spans="1:35" s="45" customFormat="1" ht="15.75" hidden="1" x14ac:dyDescent="0.25">
      <c r="A22" s="78">
        <v>20</v>
      </c>
      <c r="B22" s="78" t="s">
        <v>2606</v>
      </c>
      <c r="C22" s="78" t="s">
        <v>1127</v>
      </c>
      <c r="D22" s="78" t="s">
        <v>95</v>
      </c>
      <c r="E22" s="78" t="s">
        <v>105</v>
      </c>
      <c r="F22" s="78">
        <v>1</v>
      </c>
      <c r="G22" s="78">
        <v>1.2</v>
      </c>
      <c r="H22" s="78" t="s">
        <v>2614</v>
      </c>
      <c r="I22" s="78">
        <v>551</v>
      </c>
      <c r="J22" s="79">
        <v>0</v>
      </c>
      <c r="K22" s="80">
        <v>1</v>
      </c>
      <c r="L22" s="80">
        <v>0</v>
      </c>
      <c r="M22" s="81">
        <v>0</v>
      </c>
      <c r="N22" s="82">
        <v>0</v>
      </c>
      <c r="O22" s="83">
        <v>0</v>
      </c>
      <c r="P22" s="83">
        <v>0</v>
      </c>
      <c r="Q22" s="84">
        <v>0</v>
      </c>
      <c r="R22" s="85">
        <v>0</v>
      </c>
      <c r="S22" s="80">
        <v>0</v>
      </c>
      <c r="T22" s="80">
        <v>0</v>
      </c>
      <c r="U22" s="80">
        <v>0</v>
      </c>
      <c r="V22" s="80">
        <v>0</v>
      </c>
      <c r="W22" s="81">
        <v>0</v>
      </c>
      <c r="X22" s="82">
        <v>0</v>
      </c>
      <c r="Y22" s="86">
        <v>0</v>
      </c>
      <c r="Z22" s="87">
        <v>1</v>
      </c>
      <c r="AA22" s="166" t="s">
        <v>967</v>
      </c>
      <c r="AB22" s="167"/>
      <c r="AC22" s="71"/>
      <c r="AD22" s="72"/>
      <c r="AE22" s="72"/>
      <c r="AF22" s="72"/>
      <c r="AG22" s="73"/>
      <c r="AH22" s="74"/>
      <c r="AI22" s="75"/>
    </row>
    <row r="23" spans="1:35" s="45" customFormat="1" ht="15.75" hidden="1" x14ac:dyDescent="0.25">
      <c r="A23" s="78">
        <v>21</v>
      </c>
      <c r="B23" s="78" t="s">
        <v>2606</v>
      </c>
      <c r="C23" s="78" t="s">
        <v>1127</v>
      </c>
      <c r="D23" s="78" t="s">
        <v>95</v>
      </c>
      <c r="E23" s="78" t="s">
        <v>105</v>
      </c>
      <c r="F23" s="78">
        <v>1</v>
      </c>
      <c r="G23" s="78">
        <v>1.2</v>
      </c>
      <c r="H23" s="78" t="s">
        <v>2655</v>
      </c>
      <c r="I23" s="78">
        <v>467</v>
      </c>
      <c r="J23" s="79">
        <v>0</v>
      </c>
      <c r="K23" s="80">
        <v>0</v>
      </c>
      <c r="L23" s="80">
        <v>0</v>
      </c>
      <c r="M23" s="81">
        <v>0</v>
      </c>
      <c r="N23" s="82">
        <v>0</v>
      </c>
      <c r="O23" s="83">
        <v>0</v>
      </c>
      <c r="P23" s="83">
        <v>0</v>
      </c>
      <c r="Q23" s="84">
        <v>0</v>
      </c>
      <c r="R23" s="85">
        <v>0</v>
      </c>
      <c r="S23" s="80">
        <v>0</v>
      </c>
      <c r="T23" s="80">
        <v>0</v>
      </c>
      <c r="U23" s="80">
        <v>0</v>
      </c>
      <c r="V23" s="80">
        <v>0</v>
      </c>
      <c r="W23" s="81">
        <v>0</v>
      </c>
      <c r="X23" s="82">
        <v>0</v>
      </c>
      <c r="Y23" s="86">
        <v>0</v>
      </c>
      <c r="Z23" s="87">
        <v>0</v>
      </c>
      <c r="AA23" s="166"/>
      <c r="AB23" s="167"/>
      <c r="AC23" s="71"/>
      <c r="AD23" s="72"/>
      <c r="AE23" s="72"/>
      <c r="AF23" s="72"/>
      <c r="AG23" s="73"/>
      <c r="AH23" s="74"/>
      <c r="AI23" s="75"/>
    </row>
    <row r="24" spans="1:35" s="45" customFormat="1" ht="15.75" hidden="1" x14ac:dyDescent="0.25">
      <c r="A24" s="78">
        <v>22</v>
      </c>
      <c r="B24" s="78" t="s">
        <v>2606</v>
      </c>
      <c r="C24" s="78" t="s">
        <v>1127</v>
      </c>
      <c r="D24" s="78" t="s">
        <v>95</v>
      </c>
      <c r="E24" s="78" t="s">
        <v>105</v>
      </c>
      <c r="F24" s="78">
        <v>1</v>
      </c>
      <c r="G24" s="78">
        <v>1.2</v>
      </c>
      <c r="H24" s="78" t="s">
        <v>2655</v>
      </c>
      <c r="I24" s="78">
        <v>469</v>
      </c>
      <c r="J24" s="79">
        <v>0</v>
      </c>
      <c r="K24" s="80">
        <v>0</v>
      </c>
      <c r="L24" s="80">
        <v>0</v>
      </c>
      <c r="M24" s="81">
        <v>0</v>
      </c>
      <c r="N24" s="82">
        <v>0</v>
      </c>
      <c r="O24" s="83">
        <v>0</v>
      </c>
      <c r="P24" s="83">
        <v>0</v>
      </c>
      <c r="Q24" s="84">
        <v>0</v>
      </c>
      <c r="R24" s="85">
        <v>0</v>
      </c>
      <c r="S24" s="80">
        <v>0</v>
      </c>
      <c r="T24" s="80">
        <v>0</v>
      </c>
      <c r="U24" s="80">
        <v>0</v>
      </c>
      <c r="V24" s="80">
        <v>0</v>
      </c>
      <c r="W24" s="81">
        <v>0</v>
      </c>
      <c r="X24" s="82">
        <v>0</v>
      </c>
      <c r="Y24" s="86">
        <v>0</v>
      </c>
      <c r="Z24" s="87">
        <v>0</v>
      </c>
      <c r="AA24" s="166"/>
      <c r="AB24" s="167"/>
      <c r="AC24" s="71"/>
      <c r="AD24" s="72"/>
      <c r="AE24" s="72"/>
      <c r="AF24" s="72"/>
      <c r="AG24" s="73"/>
      <c r="AH24" s="74"/>
      <c r="AI24" s="75"/>
    </row>
    <row r="25" spans="1:35" s="45" customFormat="1" ht="63" hidden="1" x14ac:dyDescent="0.25">
      <c r="A25" s="78">
        <v>23</v>
      </c>
      <c r="B25" s="78" t="s">
        <v>2606</v>
      </c>
      <c r="C25" s="78" t="s">
        <v>1127</v>
      </c>
      <c r="D25" s="78" t="s">
        <v>95</v>
      </c>
      <c r="E25" s="78" t="s">
        <v>105</v>
      </c>
      <c r="F25" s="78">
        <v>1</v>
      </c>
      <c r="G25" s="78">
        <v>1.2</v>
      </c>
      <c r="H25" s="78" t="s">
        <v>2655</v>
      </c>
      <c r="I25" s="78">
        <v>477</v>
      </c>
      <c r="J25" s="79">
        <v>0</v>
      </c>
      <c r="K25" s="80">
        <v>0</v>
      </c>
      <c r="L25" s="80">
        <v>0</v>
      </c>
      <c r="M25" s="81">
        <v>0</v>
      </c>
      <c r="N25" s="82">
        <v>0</v>
      </c>
      <c r="O25" s="83">
        <v>0</v>
      </c>
      <c r="P25" s="83">
        <v>0</v>
      </c>
      <c r="Q25" s="84">
        <v>0</v>
      </c>
      <c r="R25" s="85">
        <v>0</v>
      </c>
      <c r="S25" s="80">
        <v>1</v>
      </c>
      <c r="T25" s="80">
        <v>1</v>
      </c>
      <c r="U25" s="80">
        <v>0</v>
      </c>
      <c r="V25" s="80">
        <v>0</v>
      </c>
      <c r="W25" s="81">
        <v>0</v>
      </c>
      <c r="X25" s="82">
        <v>0</v>
      </c>
      <c r="Y25" s="86">
        <v>0</v>
      </c>
      <c r="Z25" s="87">
        <v>1</v>
      </c>
      <c r="AA25" s="169" t="s">
        <v>3164</v>
      </c>
      <c r="AB25" s="167"/>
      <c r="AC25" s="71"/>
      <c r="AD25" s="72"/>
      <c r="AE25" s="72"/>
      <c r="AF25" s="72"/>
      <c r="AG25" s="73"/>
      <c r="AH25" s="74"/>
      <c r="AI25" s="75"/>
    </row>
    <row r="26" spans="1:35" s="45" customFormat="1" ht="31.5" hidden="1" x14ac:dyDescent="0.25">
      <c r="A26" s="78">
        <v>24</v>
      </c>
      <c r="B26" s="78" t="s">
        <v>2606</v>
      </c>
      <c r="C26" s="78" t="s">
        <v>1127</v>
      </c>
      <c r="D26" s="78" t="s">
        <v>95</v>
      </c>
      <c r="E26" s="78" t="s">
        <v>105</v>
      </c>
      <c r="F26" s="78">
        <v>1</v>
      </c>
      <c r="G26" s="78">
        <v>1.2</v>
      </c>
      <c r="H26" s="78" t="s">
        <v>2655</v>
      </c>
      <c r="I26" s="78">
        <v>478</v>
      </c>
      <c r="J26" s="79">
        <v>0</v>
      </c>
      <c r="K26" s="80">
        <v>0</v>
      </c>
      <c r="L26" s="80">
        <v>0</v>
      </c>
      <c r="M26" s="81">
        <v>0</v>
      </c>
      <c r="N26" s="82">
        <v>0</v>
      </c>
      <c r="O26" s="83">
        <v>0</v>
      </c>
      <c r="P26" s="83">
        <v>0</v>
      </c>
      <c r="Q26" s="84">
        <v>0</v>
      </c>
      <c r="R26" s="85">
        <v>0</v>
      </c>
      <c r="S26" s="80">
        <v>1</v>
      </c>
      <c r="T26" s="80">
        <v>0</v>
      </c>
      <c r="U26" s="80">
        <v>0</v>
      </c>
      <c r="V26" s="80">
        <v>0</v>
      </c>
      <c r="W26" s="81">
        <v>0</v>
      </c>
      <c r="X26" s="82">
        <v>0</v>
      </c>
      <c r="Y26" s="86">
        <v>0</v>
      </c>
      <c r="Z26" s="87">
        <v>1</v>
      </c>
      <c r="AA26" s="166" t="s">
        <v>2656</v>
      </c>
      <c r="AB26" s="167" t="s">
        <v>2657</v>
      </c>
      <c r="AC26" s="92"/>
      <c r="AD26" s="93"/>
      <c r="AE26" s="93"/>
      <c r="AF26" s="93"/>
      <c r="AG26" s="94"/>
      <c r="AH26" s="95"/>
      <c r="AI26" s="96"/>
    </row>
    <row r="27" spans="1:35" s="45" customFormat="1" ht="15.75" hidden="1" x14ac:dyDescent="0.25">
      <c r="A27" s="78">
        <v>25</v>
      </c>
      <c r="B27" s="78" t="s">
        <v>2606</v>
      </c>
      <c r="C27" s="78" t="s">
        <v>1127</v>
      </c>
      <c r="D27" s="78" t="s">
        <v>95</v>
      </c>
      <c r="E27" s="78" t="s">
        <v>105</v>
      </c>
      <c r="F27" s="78">
        <v>1</v>
      </c>
      <c r="G27" s="78">
        <v>1.2</v>
      </c>
      <c r="H27" s="78" t="s">
        <v>2655</v>
      </c>
      <c r="I27" s="78">
        <v>532</v>
      </c>
      <c r="J27" s="79">
        <v>0</v>
      </c>
      <c r="K27" s="80">
        <v>0</v>
      </c>
      <c r="L27" s="80">
        <v>0</v>
      </c>
      <c r="M27" s="81">
        <v>0</v>
      </c>
      <c r="N27" s="82">
        <v>0</v>
      </c>
      <c r="O27" s="83">
        <v>1</v>
      </c>
      <c r="P27" s="83">
        <v>0</v>
      </c>
      <c r="Q27" s="84">
        <v>0</v>
      </c>
      <c r="R27" s="85">
        <v>0</v>
      </c>
      <c r="S27" s="80">
        <v>0</v>
      </c>
      <c r="T27" s="80">
        <v>0</v>
      </c>
      <c r="U27" s="80">
        <v>0</v>
      </c>
      <c r="V27" s="80">
        <v>0</v>
      </c>
      <c r="W27" s="81">
        <v>0</v>
      </c>
      <c r="X27" s="82">
        <v>0</v>
      </c>
      <c r="Y27" s="86">
        <v>0</v>
      </c>
      <c r="Z27" s="87">
        <v>1</v>
      </c>
      <c r="AA27" s="166" t="s">
        <v>2658</v>
      </c>
      <c r="AB27" s="167"/>
      <c r="AC27" s="71"/>
      <c r="AD27" s="72"/>
      <c r="AE27" s="72"/>
      <c r="AF27" s="72"/>
      <c r="AG27" s="73"/>
      <c r="AH27" s="74"/>
      <c r="AI27" s="75"/>
    </row>
    <row r="28" spans="1:35" s="45" customFormat="1" ht="31.5" hidden="1" x14ac:dyDescent="0.25">
      <c r="A28" s="78">
        <v>26</v>
      </c>
      <c r="B28" s="78" t="s">
        <v>2606</v>
      </c>
      <c r="C28" s="78" t="s">
        <v>1127</v>
      </c>
      <c r="D28" s="78" t="s">
        <v>95</v>
      </c>
      <c r="E28" s="78" t="s">
        <v>105</v>
      </c>
      <c r="F28" s="78">
        <v>1</v>
      </c>
      <c r="G28" s="78">
        <v>1.2</v>
      </c>
      <c r="H28" s="78" t="s">
        <v>2655</v>
      </c>
      <c r="I28" s="78">
        <v>554</v>
      </c>
      <c r="J28" s="79">
        <v>0</v>
      </c>
      <c r="K28" s="80">
        <v>0</v>
      </c>
      <c r="L28" s="80">
        <v>0</v>
      </c>
      <c r="M28" s="81">
        <v>0</v>
      </c>
      <c r="N28" s="82">
        <v>0</v>
      </c>
      <c r="O28" s="83">
        <v>0</v>
      </c>
      <c r="P28" s="83">
        <v>0</v>
      </c>
      <c r="Q28" s="84">
        <v>0</v>
      </c>
      <c r="R28" s="85">
        <v>0</v>
      </c>
      <c r="S28" s="80">
        <v>1</v>
      </c>
      <c r="T28" s="80">
        <v>0</v>
      </c>
      <c r="U28" s="80">
        <v>0</v>
      </c>
      <c r="V28" s="80">
        <v>0</v>
      </c>
      <c r="W28" s="81">
        <v>0</v>
      </c>
      <c r="X28" s="82">
        <v>0</v>
      </c>
      <c r="Y28" s="86">
        <v>0</v>
      </c>
      <c r="Z28" s="87">
        <v>1</v>
      </c>
      <c r="AA28" s="166" t="s">
        <v>2659</v>
      </c>
      <c r="AB28" s="167"/>
      <c r="AC28" s="71"/>
      <c r="AD28" s="72"/>
      <c r="AE28" s="72"/>
      <c r="AF28" s="72"/>
      <c r="AG28" s="73"/>
      <c r="AH28" s="74"/>
      <c r="AI28" s="75"/>
    </row>
    <row r="29" spans="1:35" s="45" customFormat="1" ht="15.75" hidden="1" x14ac:dyDescent="0.25">
      <c r="A29" s="78">
        <v>27</v>
      </c>
      <c r="B29" s="78" t="s">
        <v>2606</v>
      </c>
      <c r="C29" s="78" t="s">
        <v>1127</v>
      </c>
      <c r="D29" s="78" t="s">
        <v>95</v>
      </c>
      <c r="E29" s="78" t="s">
        <v>105</v>
      </c>
      <c r="F29" s="78">
        <v>1</v>
      </c>
      <c r="G29" s="78">
        <v>1.2</v>
      </c>
      <c r="H29" s="78" t="s">
        <v>2655</v>
      </c>
      <c r="I29" s="78">
        <v>566</v>
      </c>
      <c r="J29" s="79">
        <v>0</v>
      </c>
      <c r="K29" s="80">
        <v>0</v>
      </c>
      <c r="L29" s="80">
        <v>0</v>
      </c>
      <c r="M29" s="81">
        <v>0</v>
      </c>
      <c r="N29" s="82">
        <v>0</v>
      </c>
      <c r="O29" s="83">
        <v>0</v>
      </c>
      <c r="P29" s="83">
        <v>0</v>
      </c>
      <c r="Q29" s="84">
        <v>0</v>
      </c>
      <c r="R29" s="85">
        <v>0</v>
      </c>
      <c r="S29" s="80">
        <v>0</v>
      </c>
      <c r="T29" s="80">
        <v>0</v>
      </c>
      <c r="U29" s="80">
        <v>0</v>
      </c>
      <c r="V29" s="80">
        <v>0</v>
      </c>
      <c r="W29" s="81">
        <v>0</v>
      </c>
      <c r="X29" s="82">
        <v>0</v>
      </c>
      <c r="Y29" s="86">
        <v>0</v>
      </c>
      <c r="Z29" s="87">
        <v>0</v>
      </c>
      <c r="AA29" s="166"/>
      <c r="AB29" s="167"/>
      <c r="AC29" s="71"/>
      <c r="AD29" s="72"/>
      <c r="AE29" s="72"/>
      <c r="AF29" s="72"/>
      <c r="AG29" s="73"/>
      <c r="AH29" s="74"/>
      <c r="AI29" s="75"/>
    </row>
    <row r="30" spans="1:35" s="45" customFormat="1" ht="15.75" hidden="1" x14ac:dyDescent="0.25">
      <c r="A30" s="78">
        <v>28</v>
      </c>
      <c r="B30" s="78" t="s">
        <v>2606</v>
      </c>
      <c r="C30" s="78" t="s">
        <v>1127</v>
      </c>
      <c r="D30" s="78" t="s">
        <v>95</v>
      </c>
      <c r="E30" s="78" t="s">
        <v>105</v>
      </c>
      <c r="F30" s="78">
        <v>1</v>
      </c>
      <c r="G30" s="78">
        <v>1.2</v>
      </c>
      <c r="H30" s="78" t="s">
        <v>2660</v>
      </c>
      <c r="I30" s="78">
        <v>527</v>
      </c>
      <c r="J30" s="79">
        <v>0</v>
      </c>
      <c r="K30" s="80">
        <v>0</v>
      </c>
      <c r="L30" s="80">
        <v>0</v>
      </c>
      <c r="M30" s="81">
        <v>0</v>
      </c>
      <c r="N30" s="82">
        <v>0</v>
      </c>
      <c r="O30" s="83">
        <v>0</v>
      </c>
      <c r="P30" s="83">
        <v>0</v>
      </c>
      <c r="Q30" s="84">
        <v>0</v>
      </c>
      <c r="R30" s="85">
        <v>0</v>
      </c>
      <c r="S30" s="80">
        <v>1</v>
      </c>
      <c r="T30" s="80">
        <v>0</v>
      </c>
      <c r="U30" s="80">
        <v>0</v>
      </c>
      <c r="V30" s="80">
        <v>0</v>
      </c>
      <c r="W30" s="81">
        <v>0</v>
      </c>
      <c r="X30" s="82">
        <v>0</v>
      </c>
      <c r="Y30" s="86">
        <v>0</v>
      </c>
      <c r="Z30" s="87">
        <v>1</v>
      </c>
      <c r="AA30" s="169" t="s">
        <v>2661</v>
      </c>
      <c r="AB30" s="167"/>
      <c r="AC30" s="71"/>
      <c r="AD30" s="72"/>
      <c r="AE30" s="72"/>
      <c r="AF30" s="72"/>
      <c r="AG30" s="73"/>
      <c r="AH30" s="74"/>
      <c r="AI30" s="75"/>
    </row>
    <row r="31" spans="1:35" s="45" customFormat="1" ht="15.75" hidden="1" x14ac:dyDescent="0.25">
      <c r="A31" s="78">
        <v>29</v>
      </c>
      <c r="B31" s="78" t="s">
        <v>2606</v>
      </c>
      <c r="C31" s="78" t="s">
        <v>1127</v>
      </c>
      <c r="D31" s="78" t="s">
        <v>95</v>
      </c>
      <c r="E31" s="78" t="s">
        <v>105</v>
      </c>
      <c r="F31" s="78">
        <v>1</v>
      </c>
      <c r="G31" s="78">
        <v>1.2</v>
      </c>
      <c r="H31" s="78" t="s">
        <v>2660</v>
      </c>
      <c r="I31" s="78">
        <v>530</v>
      </c>
      <c r="J31" s="79">
        <v>0</v>
      </c>
      <c r="K31" s="80">
        <v>0</v>
      </c>
      <c r="L31" s="80">
        <v>0</v>
      </c>
      <c r="M31" s="81">
        <v>0</v>
      </c>
      <c r="N31" s="82">
        <v>0</v>
      </c>
      <c r="O31" s="83">
        <v>0</v>
      </c>
      <c r="P31" s="83">
        <v>0</v>
      </c>
      <c r="Q31" s="84">
        <v>0</v>
      </c>
      <c r="R31" s="85">
        <v>0</v>
      </c>
      <c r="S31" s="80">
        <v>0</v>
      </c>
      <c r="T31" s="80">
        <v>0</v>
      </c>
      <c r="U31" s="80">
        <v>0</v>
      </c>
      <c r="V31" s="80">
        <v>0</v>
      </c>
      <c r="W31" s="81">
        <v>0</v>
      </c>
      <c r="X31" s="82">
        <v>0</v>
      </c>
      <c r="Y31" s="86">
        <v>0</v>
      </c>
      <c r="Z31" s="87">
        <v>0</v>
      </c>
      <c r="AA31" s="166"/>
      <c r="AB31" s="167"/>
      <c r="AC31" s="71"/>
      <c r="AD31" s="72"/>
      <c r="AE31" s="72"/>
      <c r="AF31" s="72"/>
      <c r="AG31" s="73"/>
      <c r="AH31" s="74"/>
      <c r="AI31" s="75"/>
    </row>
    <row r="32" spans="1:35" s="45" customFormat="1" ht="15.75" hidden="1" x14ac:dyDescent="0.25">
      <c r="A32" s="78">
        <v>30</v>
      </c>
      <c r="B32" s="78" t="s">
        <v>2606</v>
      </c>
      <c r="C32" s="78" t="s">
        <v>1127</v>
      </c>
      <c r="D32" s="78" t="s">
        <v>95</v>
      </c>
      <c r="E32" s="78" t="s">
        <v>105</v>
      </c>
      <c r="F32" s="78">
        <v>1</v>
      </c>
      <c r="G32" s="78">
        <v>1.2</v>
      </c>
      <c r="H32" s="78" t="s">
        <v>2660</v>
      </c>
      <c r="I32" s="78">
        <v>643</v>
      </c>
      <c r="J32" s="79">
        <v>0</v>
      </c>
      <c r="K32" s="80">
        <v>0</v>
      </c>
      <c r="L32" s="80">
        <v>0</v>
      </c>
      <c r="M32" s="81">
        <v>0</v>
      </c>
      <c r="N32" s="82">
        <v>0</v>
      </c>
      <c r="O32" s="83">
        <v>0</v>
      </c>
      <c r="P32" s="83">
        <v>0</v>
      </c>
      <c r="Q32" s="84">
        <v>0</v>
      </c>
      <c r="R32" s="85">
        <v>0</v>
      </c>
      <c r="S32" s="80">
        <v>0</v>
      </c>
      <c r="T32" s="80">
        <v>0</v>
      </c>
      <c r="U32" s="80">
        <v>0</v>
      </c>
      <c r="V32" s="80">
        <v>0</v>
      </c>
      <c r="W32" s="81">
        <v>0</v>
      </c>
      <c r="X32" s="82">
        <v>0</v>
      </c>
      <c r="Y32" s="86">
        <v>0</v>
      </c>
      <c r="Z32" s="87">
        <v>0</v>
      </c>
      <c r="AA32" s="166"/>
      <c r="AB32" s="167"/>
      <c r="AC32" s="71"/>
      <c r="AD32" s="72"/>
      <c r="AE32" s="72"/>
      <c r="AF32" s="72"/>
      <c r="AG32" s="73"/>
      <c r="AH32" s="74"/>
      <c r="AI32" s="75"/>
    </row>
    <row r="33" spans="1:35" s="45" customFormat="1" ht="15.75" hidden="1" x14ac:dyDescent="0.25">
      <c r="A33" s="78">
        <v>31</v>
      </c>
      <c r="B33" s="78" t="s">
        <v>2606</v>
      </c>
      <c r="C33" s="78" t="s">
        <v>1127</v>
      </c>
      <c r="D33" s="78" t="s">
        <v>95</v>
      </c>
      <c r="E33" s="78" t="s">
        <v>105</v>
      </c>
      <c r="F33" s="78">
        <v>1</v>
      </c>
      <c r="G33" s="78">
        <v>1.2</v>
      </c>
      <c r="H33" s="78" t="s">
        <v>2660</v>
      </c>
      <c r="I33" s="78">
        <v>680</v>
      </c>
      <c r="J33" s="79">
        <v>0</v>
      </c>
      <c r="K33" s="80">
        <v>0</v>
      </c>
      <c r="L33" s="80">
        <v>0</v>
      </c>
      <c r="M33" s="81">
        <v>0</v>
      </c>
      <c r="N33" s="82">
        <v>0</v>
      </c>
      <c r="O33" s="83">
        <v>0</v>
      </c>
      <c r="P33" s="83">
        <v>0</v>
      </c>
      <c r="Q33" s="84">
        <v>0</v>
      </c>
      <c r="R33" s="85">
        <v>0</v>
      </c>
      <c r="S33" s="80">
        <v>0</v>
      </c>
      <c r="T33" s="80">
        <v>0</v>
      </c>
      <c r="U33" s="80">
        <v>0</v>
      </c>
      <c r="V33" s="80">
        <v>0</v>
      </c>
      <c r="W33" s="81">
        <v>0</v>
      </c>
      <c r="X33" s="82">
        <v>0</v>
      </c>
      <c r="Y33" s="86">
        <v>0</v>
      </c>
      <c r="Z33" s="87">
        <v>0</v>
      </c>
      <c r="AA33" s="166"/>
      <c r="AB33" s="167"/>
      <c r="AC33" s="71"/>
      <c r="AD33" s="72"/>
      <c r="AE33" s="72"/>
      <c r="AF33" s="72"/>
      <c r="AG33" s="73"/>
      <c r="AH33" s="74"/>
      <c r="AI33" s="75"/>
    </row>
    <row r="34" spans="1:35" s="45" customFormat="1" ht="15.75" hidden="1" x14ac:dyDescent="0.25">
      <c r="A34" s="78">
        <v>32</v>
      </c>
      <c r="B34" s="78" t="s">
        <v>2606</v>
      </c>
      <c r="C34" s="78" t="s">
        <v>1127</v>
      </c>
      <c r="D34" s="78" t="s">
        <v>95</v>
      </c>
      <c r="E34" s="78" t="s">
        <v>105</v>
      </c>
      <c r="F34" s="78">
        <v>1</v>
      </c>
      <c r="G34" s="78">
        <v>1.2</v>
      </c>
      <c r="H34" s="78" t="s">
        <v>2703</v>
      </c>
      <c r="I34" s="78">
        <v>474</v>
      </c>
      <c r="J34" s="79">
        <v>0</v>
      </c>
      <c r="K34" s="80">
        <v>0</v>
      </c>
      <c r="L34" s="80">
        <v>0</v>
      </c>
      <c r="M34" s="81">
        <v>0</v>
      </c>
      <c r="N34" s="82">
        <v>0</v>
      </c>
      <c r="O34" s="83">
        <v>0</v>
      </c>
      <c r="P34" s="83">
        <v>0</v>
      </c>
      <c r="Q34" s="84">
        <v>0</v>
      </c>
      <c r="R34" s="85">
        <v>0</v>
      </c>
      <c r="S34" s="80">
        <v>0</v>
      </c>
      <c r="T34" s="80">
        <v>0</v>
      </c>
      <c r="U34" s="80">
        <v>0</v>
      </c>
      <c r="V34" s="80">
        <v>0</v>
      </c>
      <c r="W34" s="81">
        <v>0</v>
      </c>
      <c r="X34" s="82">
        <v>0</v>
      </c>
      <c r="Y34" s="86">
        <v>0</v>
      </c>
      <c r="Z34" s="87">
        <v>0</v>
      </c>
      <c r="AA34" s="166"/>
      <c r="AB34" s="167"/>
      <c r="AC34" s="71"/>
      <c r="AD34" s="72"/>
      <c r="AE34" s="72"/>
      <c r="AF34" s="72"/>
      <c r="AG34" s="73"/>
      <c r="AH34" s="74"/>
      <c r="AI34" s="75"/>
    </row>
    <row r="35" spans="1:35" s="45" customFormat="1" ht="15.75" hidden="1" x14ac:dyDescent="0.25">
      <c r="A35" s="78">
        <v>33</v>
      </c>
      <c r="B35" s="78" t="s">
        <v>2606</v>
      </c>
      <c r="C35" s="78" t="s">
        <v>1127</v>
      </c>
      <c r="D35" s="78" t="s">
        <v>95</v>
      </c>
      <c r="E35" s="78" t="s">
        <v>105</v>
      </c>
      <c r="F35" s="78">
        <v>1</v>
      </c>
      <c r="G35" s="78">
        <v>1.2</v>
      </c>
      <c r="H35" s="78" t="s">
        <v>2703</v>
      </c>
      <c r="I35" s="78">
        <v>531</v>
      </c>
      <c r="J35" s="79">
        <v>0</v>
      </c>
      <c r="K35" s="80">
        <v>0</v>
      </c>
      <c r="L35" s="80">
        <v>0</v>
      </c>
      <c r="M35" s="81">
        <v>0</v>
      </c>
      <c r="N35" s="82">
        <v>0</v>
      </c>
      <c r="O35" s="83">
        <v>0</v>
      </c>
      <c r="P35" s="83">
        <v>0</v>
      </c>
      <c r="Q35" s="84">
        <v>0</v>
      </c>
      <c r="R35" s="85">
        <v>0</v>
      </c>
      <c r="S35" s="80">
        <v>0</v>
      </c>
      <c r="T35" s="80">
        <v>0</v>
      </c>
      <c r="U35" s="80">
        <v>0</v>
      </c>
      <c r="V35" s="80">
        <v>0</v>
      </c>
      <c r="W35" s="81">
        <v>0</v>
      </c>
      <c r="X35" s="82">
        <v>0</v>
      </c>
      <c r="Y35" s="86">
        <v>0</v>
      </c>
      <c r="Z35" s="87">
        <v>0</v>
      </c>
      <c r="AA35" s="166"/>
      <c r="AB35" s="167"/>
      <c r="AC35" s="71"/>
      <c r="AD35" s="72"/>
      <c r="AE35" s="72"/>
      <c r="AF35" s="72"/>
      <c r="AG35" s="73"/>
      <c r="AH35" s="74"/>
      <c r="AI35" s="75"/>
    </row>
    <row r="36" spans="1:35" s="45" customFormat="1" ht="15.75" hidden="1" x14ac:dyDescent="0.25">
      <c r="A36" s="78">
        <v>34</v>
      </c>
      <c r="B36" s="78" t="s">
        <v>2606</v>
      </c>
      <c r="C36" s="78" t="s">
        <v>1127</v>
      </c>
      <c r="D36" s="78" t="s">
        <v>95</v>
      </c>
      <c r="E36" s="78" t="s">
        <v>105</v>
      </c>
      <c r="F36" s="78">
        <v>1</v>
      </c>
      <c r="G36" s="78">
        <v>1.2</v>
      </c>
      <c r="H36" s="78" t="s">
        <v>2703</v>
      </c>
      <c r="I36" s="78">
        <v>674</v>
      </c>
      <c r="J36" s="79">
        <v>0</v>
      </c>
      <c r="K36" s="80">
        <v>0</v>
      </c>
      <c r="L36" s="80">
        <v>0</v>
      </c>
      <c r="M36" s="81">
        <v>0</v>
      </c>
      <c r="N36" s="82">
        <v>0</v>
      </c>
      <c r="O36" s="83">
        <v>0</v>
      </c>
      <c r="P36" s="83">
        <v>0</v>
      </c>
      <c r="Q36" s="84">
        <v>0</v>
      </c>
      <c r="R36" s="85">
        <v>0</v>
      </c>
      <c r="S36" s="80">
        <v>0</v>
      </c>
      <c r="T36" s="80">
        <v>0</v>
      </c>
      <c r="U36" s="80">
        <v>0</v>
      </c>
      <c r="V36" s="80">
        <v>0</v>
      </c>
      <c r="W36" s="81">
        <v>0</v>
      </c>
      <c r="X36" s="82">
        <v>0</v>
      </c>
      <c r="Y36" s="86">
        <v>0</v>
      </c>
      <c r="Z36" s="87">
        <v>0</v>
      </c>
      <c r="AA36" s="166"/>
      <c r="AB36" s="167"/>
      <c r="AC36" s="71"/>
      <c r="AD36" s="72"/>
      <c r="AE36" s="72"/>
      <c r="AF36" s="72"/>
      <c r="AG36" s="73"/>
      <c r="AH36" s="74"/>
      <c r="AI36" s="75"/>
    </row>
    <row r="37" spans="1:35" s="45" customFormat="1" ht="15.75" hidden="1" x14ac:dyDescent="0.25">
      <c r="A37" s="78">
        <v>35</v>
      </c>
      <c r="B37" s="78" t="s">
        <v>2606</v>
      </c>
      <c r="C37" s="78" t="s">
        <v>1127</v>
      </c>
      <c r="D37" s="78" t="s">
        <v>95</v>
      </c>
      <c r="E37" s="78" t="s">
        <v>105</v>
      </c>
      <c r="F37" s="78">
        <v>1</v>
      </c>
      <c r="G37" s="78">
        <v>1.2</v>
      </c>
      <c r="H37" s="78" t="s">
        <v>2703</v>
      </c>
      <c r="I37" s="78">
        <v>684</v>
      </c>
      <c r="J37" s="79">
        <v>0</v>
      </c>
      <c r="K37" s="80">
        <v>0</v>
      </c>
      <c r="L37" s="80">
        <v>0</v>
      </c>
      <c r="M37" s="81">
        <v>0</v>
      </c>
      <c r="N37" s="82">
        <v>0</v>
      </c>
      <c r="O37" s="83">
        <v>0</v>
      </c>
      <c r="P37" s="83">
        <v>0</v>
      </c>
      <c r="Q37" s="84">
        <v>0</v>
      </c>
      <c r="R37" s="85">
        <v>0</v>
      </c>
      <c r="S37" s="80">
        <v>0</v>
      </c>
      <c r="T37" s="80">
        <v>0</v>
      </c>
      <c r="U37" s="80">
        <v>0</v>
      </c>
      <c r="V37" s="80">
        <v>0</v>
      </c>
      <c r="W37" s="81">
        <v>0</v>
      </c>
      <c r="X37" s="82">
        <v>0</v>
      </c>
      <c r="Y37" s="86">
        <v>0</v>
      </c>
      <c r="Z37" s="87">
        <v>0</v>
      </c>
      <c r="AA37" s="166"/>
      <c r="AB37" s="167"/>
      <c r="AC37" s="71"/>
      <c r="AD37" s="72"/>
      <c r="AE37" s="72"/>
      <c r="AF37" s="72"/>
      <c r="AG37" s="73"/>
      <c r="AH37" s="74"/>
      <c r="AI37" s="75"/>
    </row>
    <row r="38" spans="1:35" s="45" customFormat="1" ht="15.75" hidden="1" x14ac:dyDescent="0.25">
      <c r="A38" s="78">
        <v>36</v>
      </c>
      <c r="B38" s="78" t="s">
        <v>2606</v>
      </c>
      <c r="C38" s="78" t="s">
        <v>1127</v>
      </c>
      <c r="D38" s="78" t="s">
        <v>95</v>
      </c>
      <c r="E38" s="78" t="s">
        <v>105</v>
      </c>
      <c r="F38" s="78">
        <v>1</v>
      </c>
      <c r="G38" s="78">
        <v>1.2</v>
      </c>
      <c r="H38" s="78" t="s">
        <v>2703</v>
      </c>
      <c r="I38" s="78">
        <v>705</v>
      </c>
      <c r="J38" s="79">
        <v>0</v>
      </c>
      <c r="K38" s="80">
        <v>0</v>
      </c>
      <c r="L38" s="80">
        <v>0</v>
      </c>
      <c r="M38" s="81">
        <v>0</v>
      </c>
      <c r="N38" s="82">
        <v>0</v>
      </c>
      <c r="O38" s="83">
        <v>0</v>
      </c>
      <c r="P38" s="83">
        <v>0</v>
      </c>
      <c r="Q38" s="84">
        <v>0</v>
      </c>
      <c r="R38" s="85">
        <v>0</v>
      </c>
      <c r="S38" s="80">
        <v>0</v>
      </c>
      <c r="T38" s="80">
        <v>0</v>
      </c>
      <c r="U38" s="80">
        <v>0</v>
      </c>
      <c r="V38" s="80">
        <v>0</v>
      </c>
      <c r="W38" s="81">
        <v>0</v>
      </c>
      <c r="X38" s="82">
        <v>0</v>
      </c>
      <c r="Y38" s="86">
        <v>0</v>
      </c>
      <c r="Z38" s="87">
        <v>0</v>
      </c>
      <c r="AA38" s="166"/>
      <c r="AB38" s="167"/>
      <c r="AC38" s="71"/>
      <c r="AD38" s="72"/>
      <c r="AE38" s="72"/>
      <c r="AF38" s="72"/>
      <c r="AG38" s="73"/>
      <c r="AH38" s="74"/>
      <c r="AI38" s="75"/>
    </row>
    <row r="39" spans="1:35" s="45" customFormat="1" ht="15.75" hidden="1" x14ac:dyDescent="0.25">
      <c r="A39" s="78">
        <v>37</v>
      </c>
      <c r="B39" s="78" t="s">
        <v>2606</v>
      </c>
      <c r="C39" s="78" t="s">
        <v>1127</v>
      </c>
      <c r="D39" s="78" t="s">
        <v>95</v>
      </c>
      <c r="E39" s="78" t="s">
        <v>105</v>
      </c>
      <c r="F39" s="78">
        <v>1</v>
      </c>
      <c r="G39" s="78">
        <v>1.3</v>
      </c>
      <c r="H39" s="78" t="s">
        <v>2704</v>
      </c>
      <c r="I39" s="78">
        <v>471</v>
      </c>
      <c r="J39" s="79">
        <v>0</v>
      </c>
      <c r="K39" s="80">
        <v>0</v>
      </c>
      <c r="L39" s="80">
        <v>0</v>
      </c>
      <c r="M39" s="81">
        <v>0</v>
      </c>
      <c r="N39" s="82">
        <v>0</v>
      </c>
      <c r="O39" s="83">
        <v>0</v>
      </c>
      <c r="P39" s="83">
        <v>0</v>
      </c>
      <c r="Q39" s="84">
        <v>0</v>
      </c>
      <c r="R39" s="85">
        <v>0</v>
      </c>
      <c r="S39" s="80">
        <v>0</v>
      </c>
      <c r="T39" s="80">
        <v>0</v>
      </c>
      <c r="U39" s="80">
        <v>0</v>
      </c>
      <c r="V39" s="80">
        <v>0</v>
      </c>
      <c r="W39" s="81">
        <v>0</v>
      </c>
      <c r="X39" s="82">
        <v>0</v>
      </c>
      <c r="Y39" s="86">
        <v>0</v>
      </c>
      <c r="Z39" s="87">
        <v>0</v>
      </c>
      <c r="AA39" s="166"/>
      <c r="AB39" s="167"/>
      <c r="AC39" s="71"/>
      <c r="AD39" s="72"/>
      <c r="AE39" s="72"/>
      <c r="AF39" s="72"/>
      <c r="AG39" s="73"/>
      <c r="AH39" s="74"/>
      <c r="AI39" s="75"/>
    </row>
    <row r="40" spans="1:35" s="45" customFormat="1" ht="15.75" hidden="1" x14ac:dyDescent="0.25">
      <c r="A40" s="78">
        <v>38</v>
      </c>
      <c r="B40" s="78" t="s">
        <v>2606</v>
      </c>
      <c r="C40" s="78" t="s">
        <v>1127</v>
      </c>
      <c r="D40" s="78" t="s">
        <v>95</v>
      </c>
      <c r="E40" s="78" t="s">
        <v>105</v>
      </c>
      <c r="F40" s="78">
        <v>1</v>
      </c>
      <c r="G40" s="78">
        <v>1.3</v>
      </c>
      <c r="H40" s="78" t="s">
        <v>2705</v>
      </c>
      <c r="I40" s="78">
        <v>481</v>
      </c>
      <c r="J40" s="79">
        <v>0</v>
      </c>
      <c r="K40" s="80">
        <v>0</v>
      </c>
      <c r="L40" s="80">
        <v>0</v>
      </c>
      <c r="M40" s="81">
        <v>0</v>
      </c>
      <c r="N40" s="82">
        <v>0</v>
      </c>
      <c r="O40" s="83">
        <v>0</v>
      </c>
      <c r="P40" s="83">
        <v>0</v>
      </c>
      <c r="Q40" s="84">
        <v>0</v>
      </c>
      <c r="R40" s="85">
        <v>0</v>
      </c>
      <c r="S40" s="80">
        <v>0</v>
      </c>
      <c r="T40" s="80">
        <v>1</v>
      </c>
      <c r="U40" s="80">
        <v>0</v>
      </c>
      <c r="V40" s="80">
        <v>0</v>
      </c>
      <c r="W40" s="81">
        <v>0</v>
      </c>
      <c r="X40" s="82">
        <v>0</v>
      </c>
      <c r="Y40" s="86">
        <v>0</v>
      </c>
      <c r="Z40" s="87">
        <v>1</v>
      </c>
      <c r="AA40" s="166" t="s">
        <v>2706</v>
      </c>
      <c r="AB40" s="167"/>
      <c r="AC40" s="71"/>
      <c r="AD40" s="72"/>
      <c r="AE40" s="72"/>
      <c r="AF40" s="72"/>
      <c r="AG40" s="73"/>
      <c r="AH40" s="74"/>
      <c r="AI40" s="75"/>
    </row>
    <row r="41" spans="1:35" s="45" customFormat="1" ht="15.75" hidden="1" x14ac:dyDescent="0.25">
      <c r="A41" s="78">
        <v>39</v>
      </c>
      <c r="B41" s="78" t="s">
        <v>2606</v>
      </c>
      <c r="C41" s="78" t="s">
        <v>1127</v>
      </c>
      <c r="D41" s="78" t="s">
        <v>95</v>
      </c>
      <c r="E41" s="78" t="s">
        <v>105</v>
      </c>
      <c r="F41" s="78">
        <v>1</v>
      </c>
      <c r="G41" s="78">
        <v>1.3</v>
      </c>
      <c r="H41" s="78" t="s">
        <v>2705</v>
      </c>
      <c r="I41" s="78">
        <v>486</v>
      </c>
      <c r="J41" s="79">
        <v>0</v>
      </c>
      <c r="K41" s="80">
        <v>0</v>
      </c>
      <c r="L41" s="80">
        <v>0</v>
      </c>
      <c r="M41" s="81">
        <v>0</v>
      </c>
      <c r="N41" s="82">
        <v>0</v>
      </c>
      <c r="O41" s="83">
        <v>0</v>
      </c>
      <c r="P41" s="83">
        <v>0</v>
      </c>
      <c r="Q41" s="84">
        <v>0</v>
      </c>
      <c r="R41" s="85">
        <v>0</v>
      </c>
      <c r="S41" s="80">
        <v>0</v>
      </c>
      <c r="T41" s="80">
        <v>0</v>
      </c>
      <c r="U41" s="80">
        <v>0</v>
      </c>
      <c r="V41" s="80">
        <v>0</v>
      </c>
      <c r="W41" s="81">
        <v>0</v>
      </c>
      <c r="X41" s="82">
        <v>0</v>
      </c>
      <c r="Y41" s="86">
        <v>0</v>
      </c>
      <c r="Z41" s="87">
        <v>0</v>
      </c>
      <c r="AA41" s="168"/>
      <c r="AB41" s="167"/>
      <c r="AC41" s="71"/>
      <c r="AD41" s="72"/>
      <c r="AE41" s="72"/>
      <c r="AF41" s="72"/>
      <c r="AG41" s="73"/>
      <c r="AH41" s="74"/>
      <c r="AI41" s="75"/>
    </row>
    <row r="42" spans="1:35" s="45" customFormat="1" ht="15.75" hidden="1" x14ac:dyDescent="0.25">
      <c r="A42" s="78">
        <v>40</v>
      </c>
      <c r="B42" s="78" t="s">
        <v>2606</v>
      </c>
      <c r="C42" s="78" t="s">
        <v>1127</v>
      </c>
      <c r="D42" s="78" t="s">
        <v>95</v>
      </c>
      <c r="E42" s="78" t="s">
        <v>105</v>
      </c>
      <c r="F42" s="78">
        <v>1</v>
      </c>
      <c r="G42" s="78">
        <v>1.3</v>
      </c>
      <c r="H42" s="78" t="s">
        <v>2705</v>
      </c>
      <c r="I42" s="78">
        <v>526</v>
      </c>
      <c r="J42" s="79">
        <v>0</v>
      </c>
      <c r="K42" s="80">
        <v>0</v>
      </c>
      <c r="L42" s="80">
        <v>0</v>
      </c>
      <c r="M42" s="81">
        <v>0</v>
      </c>
      <c r="N42" s="82">
        <v>0</v>
      </c>
      <c r="O42" s="83">
        <v>0</v>
      </c>
      <c r="P42" s="83">
        <v>0</v>
      </c>
      <c r="Q42" s="84">
        <v>0</v>
      </c>
      <c r="R42" s="85">
        <v>0</v>
      </c>
      <c r="S42" s="80">
        <v>0</v>
      </c>
      <c r="T42" s="80">
        <v>0</v>
      </c>
      <c r="U42" s="80">
        <v>0</v>
      </c>
      <c r="V42" s="80">
        <v>0</v>
      </c>
      <c r="W42" s="81">
        <v>0</v>
      </c>
      <c r="X42" s="82">
        <v>0</v>
      </c>
      <c r="Y42" s="86">
        <v>0</v>
      </c>
      <c r="Z42" s="87">
        <v>0</v>
      </c>
      <c r="AA42" s="168"/>
      <c r="AB42" s="167"/>
      <c r="AC42" s="71"/>
      <c r="AD42" s="72"/>
      <c r="AE42" s="72"/>
      <c r="AF42" s="72"/>
      <c r="AG42" s="73"/>
      <c r="AH42" s="74"/>
      <c r="AI42" s="75"/>
    </row>
    <row r="43" spans="1:35" s="45" customFormat="1" ht="15.75" hidden="1" x14ac:dyDescent="0.25">
      <c r="A43" s="78">
        <v>41</v>
      </c>
      <c r="B43" s="78" t="s">
        <v>2606</v>
      </c>
      <c r="C43" s="78" t="s">
        <v>1127</v>
      </c>
      <c r="D43" s="78" t="s">
        <v>95</v>
      </c>
      <c r="E43" s="78" t="s">
        <v>105</v>
      </c>
      <c r="F43" s="78">
        <v>1</v>
      </c>
      <c r="G43" s="78">
        <v>1.3</v>
      </c>
      <c r="H43" s="78" t="s">
        <v>2705</v>
      </c>
      <c r="I43" s="78">
        <v>640</v>
      </c>
      <c r="J43" s="79">
        <v>0</v>
      </c>
      <c r="K43" s="80">
        <v>0</v>
      </c>
      <c r="L43" s="80">
        <v>0</v>
      </c>
      <c r="M43" s="81">
        <v>0</v>
      </c>
      <c r="N43" s="82">
        <v>0</v>
      </c>
      <c r="O43" s="83">
        <v>0</v>
      </c>
      <c r="P43" s="83">
        <v>0</v>
      </c>
      <c r="Q43" s="84">
        <v>0</v>
      </c>
      <c r="R43" s="85">
        <v>0</v>
      </c>
      <c r="S43" s="80">
        <v>0</v>
      </c>
      <c r="T43" s="80">
        <v>0</v>
      </c>
      <c r="U43" s="80">
        <v>0</v>
      </c>
      <c r="V43" s="80">
        <v>0</v>
      </c>
      <c r="W43" s="81">
        <v>0</v>
      </c>
      <c r="X43" s="82">
        <v>0</v>
      </c>
      <c r="Y43" s="86">
        <v>0</v>
      </c>
      <c r="Z43" s="87">
        <v>0</v>
      </c>
      <c r="AA43" s="166"/>
      <c r="AB43" s="167"/>
      <c r="AC43" s="71"/>
      <c r="AD43" s="72"/>
      <c r="AE43" s="72"/>
      <c r="AF43" s="72"/>
      <c r="AG43" s="73"/>
      <c r="AH43" s="74"/>
      <c r="AI43" s="75"/>
    </row>
    <row r="44" spans="1:35" s="45" customFormat="1" ht="15.75" hidden="1" x14ac:dyDescent="0.25">
      <c r="A44" s="78">
        <v>42</v>
      </c>
      <c r="B44" s="78" t="s">
        <v>2606</v>
      </c>
      <c r="C44" s="78" t="s">
        <v>1127</v>
      </c>
      <c r="D44" s="78" t="s">
        <v>95</v>
      </c>
      <c r="E44" s="78" t="s">
        <v>105</v>
      </c>
      <c r="F44" s="78">
        <v>1</v>
      </c>
      <c r="G44" s="78">
        <v>1.3</v>
      </c>
      <c r="H44" s="78" t="s">
        <v>2707</v>
      </c>
      <c r="I44" s="78">
        <v>476</v>
      </c>
      <c r="J44" s="79">
        <v>0</v>
      </c>
      <c r="K44" s="80">
        <v>0</v>
      </c>
      <c r="L44" s="80">
        <v>0</v>
      </c>
      <c r="M44" s="81">
        <v>0</v>
      </c>
      <c r="N44" s="82">
        <v>0</v>
      </c>
      <c r="O44" s="83">
        <v>0</v>
      </c>
      <c r="P44" s="83">
        <v>0</v>
      </c>
      <c r="Q44" s="84">
        <v>0</v>
      </c>
      <c r="R44" s="85">
        <v>0</v>
      </c>
      <c r="S44" s="80">
        <v>0</v>
      </c>
      <c r="T44" s="80">
        <v>0</v>
      </c>
      <c r="U44" s="80">
        <v>0</v>
      </c>
      <c r="V44" s="80">
        <v>0</v>
      </c>
      <c r="W44" s="81">
        <v>0</v>
      </c>
      <c r="X44" s="82">
        <v>0</v>
      </c>
      <c r="Y44" s="86">
        <v>0</v>
      </c>
      <c r="Z44" s="87">
        <v>0</v>
      </c>
      <c r="AA44" s="166"/>
      <c r="AB44" s="167"/>
      <c r="AC44" s="71"/>
      <c r="AD44" s="72"/>
      <c r="AE44" s="72"/>
      <c r="AF44" s="72"/>
      <c r="AG44" s="73"/>
      <c r="AH44" s="74"/>
      <c r="AI44" s="75"/>
    </row>
    <row r="45" spans="1:35" s="45" customFormat="1" ht="15.75" hidden="1" x14ac:dyDescent="0.25">
      <c r="A45" s="78">
        <v>43</v>
      </c>
      <c r="B45" s="78" t="s">
        <v>2606</v>
      </c>
      <c r="C45" s="78" t="s">
        <v>1127</v>
      </c>
      <c r="D45" s="78" t="s">
        <v>95</v>
      </c>
      <c r="E45" s="78" t="s">
        <v>105</v>
      </c>
      <c r="F45" s="78">
        <v>1</v>
      </c>
      <c r="G45" s="78">
        <v>1.3</v>
      </c>
      <c r="H45" s="78" t="s">
        <v>2707</v>
      </c>
      <c r="I45" s="78">
        <v>533</v>
      </c>
      <c r="J45" s="79">
        <v>0</v>
      </c>
      <c r="K45" s="80">
        <v>0</v>
      </c>
      <c r="L45" s="80">
        <v>0</v>
      </c>
      <c r="M45" s="81">
        <v>0</v>
      </c>
      <c r="N45" s="82">
        <v>0</v>
      </c>
      <c r="O45" s="83">
        <v>0</v>
      </c>
      <c r="P45" s="83">
        <v>0</v>
      </c>
      <c r="Q45" s="84">
        <v>0</v>
      </c>
      <c r="R45" s="85">
        <v>0</v>
      </c>
      <c r="S45" s="80">
        <v>0</v>
      </c>
      <c r="T45" s="80">
        <v>0</v>
      </c>
      <c r="U45" s="80">
        <v>0</v>
      </c>
      <c r="V45" s="80">
        <v>0</v>
      </c>
      <c r="W45" s="81">
        <v>0</v>
      </c>
      <c r="X45" s="82">
        <v>0</v>
      </c>
      <c r="Y45" s="86">
        <v>0</v>
      </c>
      <c r="Z45" s="87">
        <v>0</v>
      </c>
      <c r="AA45" s="166"/>
      <c r="AB45" s="167"/>
      <c r="AC45" s="71"/>
      <c r="AD45" s="72"/>
      <c r="AE45" s="72"/>
      <c r="AF45" s="72"/>
      <c r="AG45" s="73"/>
      <c r="AH45" s="74"/>
      <c r="AI45" s="75"/>
    </row>
    <row r="46" spans="1:35" s="45" customFormat="1" ht="31.5" hidden="1" x14ac:dyDescent="0.25">
      <c r="A46" s="78">
        <v>44</v>
      </c>
      <c r="B46" s="78" t="s">
        <v>2606</v>
      </c>
      <c r="C46" s="78" t="s">
        <v>1127</v>
      </c>
      <c r="D46" s="78" t="s">
        <v>95</v>
      </c>
      <c r="E46" s="78" t="s">
        <v>105</v>
      </c>
      <c r="F46" s="78">
        <v>1</v>
      </c>
      <c r="G46" s="78">
        <v>1.3</v>
      </c>
      <c r="H46" s="78" t="s">
        <v>2707</v>
      </c>
      <c r="I46" s="78">
        <v>534</v>
      </c>
      <c r="J46" s="79">
        <v>0</v>
      </c>
      <c r="K46" s="80">
        <v>0</v>
      </c>
      <c r="L46" s="80">
        <v>0</v>
      </c>
      <c r="M46" s="81">
        <v>0</v>
      </c>
      <c r="N46" s="82">
        <v>1</v>
      </c>
      <c r="O46" s="83">
        <v>0</v>
      </c>
      <c r="P46" s="83">
        <v>0</v>
      </c>
      <c r="Q46" s="84">
        <v>0</v>
      </c>
      <c r="R46" s="85">
        <v>0</v>
      </c>
      <c r="S46" s="80">
        <v>0</v>
      </c>
      <c r="T46" s="80">
        <v>0</v>
      </c>
      <c r="U46" s="80">
        <v>0</v>
      </c>
      <c r="V46" s="80">
        <v>0</v>
      </c>
      <c r="W46" s="81">
        <v>0</v>
      </c>
      <c r="X46" s="82">
        <v>0</v>
      </c>
      <c r="Y46" s="86">
        <v>0</v>
      </c>
      <c r="Z46" s="87">
        <v>1</v>
      </c>
      <c r="AA46" s="166" t="s">
        <v>2708</v>
      </c>
      <c r="AB46" s="167"/>
      <c r="AC46" s="71"/>
      <c r="AD46" s="72"/>
      <c r="AE46" s="72"/>
      <c r="AF46" s="72"/>
      <c r="AG46" s="73"/>
      <c r="AH46" s="74"/>
      <c r="AI46" s="75"/>
    </row>
    <row r="47" spans="1:35" s="45" customFormat="1" ht="15.75" hidden="1" x14ac:dyDescent="0.25">
      <c r="A47" s="78">
        <v>45</v>
      </c>
      <c r="B47" s="78" t="s">
        <v>2606</v>
      </c>
      <c r="C47" s="78" t="s">
        <v>1127</v>
      </c>
      <c r="D47" s="78" t="s">
        <v>95</v>
      </c>
      <c r="E47" s="78" t="s">
        <v>105</v>
      </c>
      <c r="F47" s="78">
        <v>1</v>
      </c>
      <c r="G47" s="78">
        <v>1.3</v>
      </c>
      <c r="H47" s="78" t="s">
        <v>2707</v>
      </c>
      <c r="I47" s="78">
        <v>555</v>
      </c>
      <c r="J47" s="79">
        <v>0</v>
      </c>
      <c r="K47" s="80">
        <v>0</v>
      </c>
      <c r="L47" s="80">
        <v>0</v>
      </c>
      <c r="M47" s="81">
        <v>0</v>
      </c>
      <c r="N47" s="82">
        <v>0</v>
      </c>
      <c r="O47" s="83">
        <v>0</v>
      </c>
      <c r="P47" s="83">
        <v>0</v>
      </c>
      <c r="Q47" s="84">
        <v>0</v>
      </c>
      <c r="R47" s="85">
        <v>0</v>
      </c>
      <c r="S47" s="80">
        <v>0</v>
      </c>
      <c r="T47" s="80">
        <v>0</v>
      </c>
      <c r="U47" s="80">
        <v>0</v>
      </c>
      <c r="V47" s="80">
        <v>0</v>
      </c>
      <c r="W47" s="81">
        <v>0</v>
      </c>
      <c r="X47" s="82">
        <v>0</v>
      </c>
      <c r="Y47" s="86">
        <v>0</v>
      </c>
      <c r="Z47" s="87">
        <v>0</v>
      </c>
      <c r="AA47" s="166"/>
      <c r="AB47" s="167"/>
      <c r="AC47" s="71"/>
      <c r="AD47" s="72"/>
      <c r="AE47" s="72"/>
      <c r="AF47" s="72"/>
      <c r="AG47" s="73"/>
      <c r="AH47" s="74"/>
      <c r="AI47" s="75"/>
    </row>
    <row r="48" spans="1:35" s="45" customFormat="1" ht="15.75" hidden="1" x14ac:dyDescent="0.25">
      <c r="A48" s="78">
        <v>46</v>
      </c>
      <c r="B48" s="78" t="s">
        <v>2606</v>
      </c>
      <c r="C48" s="78" t="s">
        <v>1127</v>
      </c>
      <c r="D48" s="78" t="s">
        <v>95</v>
      </c>
      <c r="E48" s="78" t="s">
        <v>105</v>
      </c>
      <c r="F48" s="78">
        <v>1</v>
      </c>
      <c r="G48" s="78">
        <v>1.3</v>
      </c>
      <c r="H48" s="78" t="s">
        <v>2707</v>
      </c>
      <c r="I48" s="78">
        <v>587</v>
      </c>
      <c r="J48" s="79">
        <v>0</v>
      </c>
      <c r="K48" s="80">
        <v>0</v>
      </c>
      <c r="L48" s="80">
        <v>0</v>
      </c>
      <c r="M48" s="81">
        <v>0</v>
      </c>
      <c r="N48" s="82">
        <v>0</v>
      </c>
      <c r="O48" s="83">
        <v>0</v>
      </c>
      <c r="P48" s="83">
        <v>0</v>
      </c>
      <c r="Q48" s="84">
        <v>0</v>
      </c>
      <c r="R48" s="85">
        <v>0</v>
      </c>
      <c r="S48" s="80">
        <v>0</v>
      </c>
      <c r="T48" s="80">
        <v>0</v>
      </c>
      <c r="U48" s="80">
        <v>0</v>
      </c>
      <c r="V48" s="80">
        <v>0</v>
      </c>
      <c r="W48" s="81">
        <v>0</v>
      </c>
      <c r="X48" s="82">
        <v>0</v>
      </c>
      <c r="Y48" s="86">
        <v>0</v>
      </c>
      <c r="Z48" s="87">
        <v>0</v>
      </c>
      <c r="AA48" s="166"/>
      <c r="AB48" s="167"/>
      <c r="AC48" s="71"/>
      <c r="AD48" s="72"/>
      <c r="AE48" s="72"/>
      <c r="AF48" s="72"/>
      <c r="AG48" s="73"/>
      <c r="AH48" s="74"/>
      <c r="AI48" s="75"/>
    </row>
    <row r="49" spans="1:35" s="45" customFormat="1" ht="15.75" hidden="1" x14ac:dyDescent="0.25">
      <c r="A49" s="78">
        <v>47</v>
      </c>
      <c r="B49" s="78" t="s">
        <v>2606</v>
      </c>
      <c r="C49" s="78" t="s">
        <v>1127</v>
      </c>
      <c r="D49" s="78" t="s">
        <v>95</v>
      </c>
      <c r="E49" s="78" t="s">
        <v>105</v>
      </c>
      <c r="F49" s="78">
        <v>1</v>
      </c>
      <c r="G49" s="78">
        <v>1.3</v>
      </c>
      <c r="H49" s="78" t="s">
        <v>2707</v>
      </c>
      <c r="I49" s="78">
        <v>589</v>
      </c>
      <c r="J49" s="79">
        <v>0</v>
      </c>
      <c r="K49" s="80">
        <v>0</v>
      </c>
      <c r="L49" s="80">
        <v>0</v>
      </c>
      <c r="M49" s="81">
        <v>0</v>
      </c>
      <c r="N49" s="82">
        <v>0</v>
      </c>
      <c r="O49" s="83">
        <v>0</v>
      </c>
      <c r="P49" s="83">
        <v>0</v>
      </c>
      <c r="Q49" s="84">
        <v>0</v>
      </c>
      <c r="R49" s="85">
        <v>0</v>
      </c>
      <c r="S49" s="80">
        <v>0</v>
      </c>
      <c r="T49" s="80">
        <v>0</v>
      </c>
      <c r="U49" s="80">
        <v>0</v>
      </c>
      <c r="V49" s="80">
        <v>0</v>
      </c>
      <c r="W49" s="81">
        <v>0</v>
      </c>
      <c r="X49" s="82">
        <v>0</v>
      </c>
      <c r="Y49" s="86">
        <v>0</v>
      </c>
      <c r="Z49" s="87">
        <v>0</v>
      </c>
      <c r="AA49" s="166"/>
      <c r="AB49" s="167"/>
      <c r="AC49" s="71"/>
      <c r="AD49" s="72"/>
      <c r="AE49" s="72"/>
      <c r="AF49" s="72"/>
      <c r="AG49" s="73"/>
      <c r="AH49" s="74"/>
      <c r="AI49" s="75"/>
    </row>
    <row r="50" spans="1:35" s="45" customFormat="1" ht="15.75" hidden="1" x14ac:dyDescent="0.25">
      <c r="A50" s="78">
        <v>48</v>
      </c>
      <c r="B50" s="78" t="s">
        <v>2606</v>
      </c>
      <c r="C50" s="78" t="s">
        <v>1127</v>
      </c>
      <c r="D50" s="78" t="s">
        <v>95</v>
      </c>
      <c r="E50" s="78" t="s">
        <v>105</v>
      </c>
      <c r="F50" s="78">
        <v>1</v>
      </c>
      <c r="G50" s="78">
        <v>1.3</v>
      </c>
      <c r="H50" s="78" t="s">
        <v>2707</v>
      </c>
      <c r="I50" s="78">
        <v>595</v>
      </c>
      <c r="J50" s="79">
        <v>0</v>
      </c>
      <c r="K50" s="80">
        <v>0</v>
      </c>
      <c r="L50" s="80">
        <v>0</v>
      </c>
      <c r="M50" s="81">
        <v>0</v>
      </c>
      <c r="N50" s="82">
        <v>0</v>
      </c>
      <c r="O50" s="83">
        <v>0</v>
      </c>
      <c r="P50" s="83">
        <v>0</v>
      </c>
      <c r="Q50" s="84">
        <v>0</v>
      </c>
      <c r="R50" s="85">
        <v>0</v>
      </c>
      <c r="S50" s="80">
        <v>0</v>
      </c>
      <c r="T50" s="80">
        <v>0</v>
      </c>
      <c r="U50" s="80">
        <v>0</v>
      </c>
      <c r="V50" s="80">
        <v>0</v>
      </c>
      <c r="W50" s="81">
        <v>0</v>
      </c>
      <c r="X50" s="82">
        <v>0</v>
      </c>
      <c r="Y50" s="86">
        <v>0</v>
      </c>
      <c r="Z50" s="87">
        <v>0</v>
      </c>
      <c r="AA50" s="166"/>
      <c r="AB50" s="167"/>
      <c r="AC50" s="71"/>
      <c r="AD50" s="72"/>
      <c r="AE50" s="72"/>
      <c r="AF50" s="72"/>
      <c r="AG50" s="73"/>
      <c r="AH50" s="74"/>
      <c r="AI50" s="75"/>
    </row>
    <row r="51" spans="1:35" s="45" customFormat="1" ht="15.75" hidden="1" x14ac:dyDescent="0.25">
      <c r="A51" s="78">
        <v>49</v>
      </c>
      <c r="B51" s="78" t="s">
        <v>2606</v>
      </c>
      <c r="C51" s="78" t="s">
        <v>1127</v>
      </c>
      <c r="D51" s="78" t="s">
        <v>95</v>
      </c>
      <c r="E51" s="78" t="s">
        <v>105</v>
      </c>
      <c r="F51" s="78">
        <v>1</v>
      </c>
      <c r="G51" s="78">
        <v>1.3</v>
      </c>
      <c r="H51" s="78" t="s">
        <v>2707</v>
      </c>
      <c r="I51" s="78">
        <v>648</v>
      </c>
      <c r="J51" s="79">
        <v>0</v>
      </c>
      <c r="K51" s="80">
        <v>0</v>
      </c>
      <c r="L51" s="80">
        <v>0</v>
      </c>
      <c r="M51" s="81">
        <v>0</v>
      </c>
      <c r="N51" s="82">
        <v>0</v>
      </c>
      <c r="O51" s="83">
        <v>0</v>
      </c>
      <c r="P51" s="83">
        <v>0</v>
      </c>
      <c r="Q51" s="84">
        <v>0</v>
      </c>
      <c r="R51" s="85">
        <v>0</v>
      </c>
      <c r="S51" s="80">
        <v>0</v>
      </c>
      <c r="T51" s="80">
        <v>0</v>
      </c>
      <c r="U51" s="80">
        <v>0</v>
      </c>
      <c r="V51" s="80">
        <v>0</v>
      </c>
      <c r="W51" s="81">
        <v>0</v>
      </c>
      <c r="X51" s="82">
        <v>0</v>
      </c>
      <c r="Y51" s="86">
        <v>0</v>
      </c>
      <c r="Z51" s="87">
        <v>0</v>
      </c>
      <c r="AA51" s="166"/>
      <c r="AB51" s="167"/>
      <c r="AC51" s="71"/>
      <c r="AD51" s="72"/>
      <c r="AE51" s="72"/>
      <c r="AF51" s="72"/>
      <c r="AG51" s="73"/>
      <c r="AH51" s="74"/>
      <c r="AI51" s="75"/>
    </row>
    <row r="52" spans="1:35" s="45" customFormat="1" ht="15.75" hidden="1" x14ac:dyDescent="0.25">
      <c r="A52" s="78">
        <v>50</v>
      </c>
      <c r="B52" s="78" t="s">
        <v>2606</v>
      </c>
      <c r="C52" s="78" t="s">
        <v>1127</v>
      </c>
      <c r="D52" s="78" t="s">
        <v>95</v>
      </c>
      <c r="E52" s="78" t="s">
        <v>105</v>
      </c>
      <c r="F52" s="78">
        <v>1</v>
      </c>
      <c r="G52" s="78">
        <v>1.3</v>
      </c>
      <c r="H52" s="78" t="s">
        <v>2763</v>
      </c>
      <c r="I52" s="78">
        <v>483</v>
      </c>
      <c r="J52" s="79">
        <v>0</v>
      </c>
      <c r="K52" s="80">
        <v>0</v>
      </c>
      <c r="L52" s="80">
        <v>0</v>
      </c>
      <c r="M52" s="81">
        <v>0</v>
      </c>
      <c r="N52" s="82">
        <v>0</v>
      </c>
      <c r="O52" s="83">
        <v>0</v>
      </c>
      <c r="P52" s="83">
        <v>0</v>
      </c>
      <c r="Q52" s="84">
        <v>0</v>
      </c>
      <c r="R52" s="85">
        <v>0</v>
      </c>
      <c r="S52" s="80">
        <v>0</v>
      </c>
      <c r="T52" s="80">
        <v>0</v>
      </c>
      <c r="U52" s="80">
        <v>0</v>
      </c>
      <c r="V52" s="80">
        <v>0</v>
      </c>
      <c r="W52" s="81">
        <v>0</v>
      </c>
      <c r="X52" s="82">
        <v>0</v>
      </c>
      <c r="Y52" s="86">
        <v>0</v>
      </c>
      <c r="Z52" s="87">
        <v>0</v>
      </c>
      <c r="AA52" s="169"/>
      <c r="AB52" s="167"/>
      <c r="AC52" s="71"/>
      <c r="AD52" s="72"/>
      <c r="AE52" s="72"/>
      <c r="AF52" s="72"/>
      <c r="AG52" s="73"/>
      <c r="AH52" s="74"/>
      <c r="AI52" s="75"/>
    </row>
    <row r="53" spans="1:35" s="45" customFormat="1" ht="15.75" hidden="1" x14ac:dyDescent="0.25">
      <c r="A53" s="78">
        <v>51</v>
      </c>
      <c r="B53" s="78" t="s">
        <v>2606</v>
      </c>
      <c r="C53" s="78" t="s">
        <v>1127</v>
      </c>
      <c r="D53" s="78" t="s">
        <v>95</v>
      </c>
      <c r="E53" s="78" t="s">
        <v>105</v>
      </c>
      <c r="F53" s="78">
        <v>1</v>
      </c>
      <c r="G53" s="78">
        <v>1.4</v>
      </c>
      <c r="H53" s="78" t="s">
        <v>2764</v>
      </c>
      <c r="I53" s="78">
        <v>485</v>
      </c>
      <c r="J53" s="79">
        <v>0</v>
      </c>
      <c r="K53" s="80">
        <v>0</v>
      </c>
      <c r="L53" s="80">
        <v>0</v>
      </c>
      <c r="M53" s="81">
        <v>0</v>
      </c>
      <c r="N53" s="82">
        <v>0</v>
      </c>
      <c r="O53" s="83">
        <v>0</v>
      </c>
      <c r="P53" s="83">
        <v>0</v>
      </c>
      <c r="Q53" s="84">
        <v>0</v>
      </c>
      <c r="R53" s="85">
        <v>0</v>
      </c>
      <c r="S53" s="80">
        <v>0</v>
      </c>
      <c r="T53" s="80">
        <v>0</v>
      </c>
      <c r="U53" s="80">
        <v>0</v>
      </c>
      <c r="V53" s="80">
        <v>0</v>
      </c>
      <c r="W53" s="81">
        <v>0</v>
      </c>
      <c r="X53" s="82">
        <v>0</v>
      </c>
      <c r="Y53" s="86">
        <v>0</v>
      </c>
      <c r="Z53" s="87">
        <v>0</v>
      </c>
      <c r="AA53" s="166"/>
      <c r="AB53" s="167"/>
      <c r="AC53" s="71"/>
      <c r="AD53" s="72"/>
      <c r="AE53" s="72"/>
      <c r="AF53" s="72"/>
      <c r="AG53" s="73"/>
      <c r="AH53" s="74"/>
      <c r="AI53" s="75"/>
    </row>
    <row r="54" spans="1:35" s="45" customFormat="1" ht="15.75" hidden="1" x14ac:dyDescent="0.25">
      <c r="A54" s="78">
        <v>52</v>
      </c>
      <c r="B54" s="78" t="s">
        <v>2606</v>
      </c>
      <c r="C54" s="78" t="s">
        <v>1127</v>
      </c>
      <c r="D54" s="78" t="s">
        <v>95</v>
      </c>
      <c r="E54" s="78" t="s">
        <v>105</v>
      </c>
      <c r="F54" s="78">
        <v>1</v>
      </c>
      <c r="G54" s="78">
        <v>1.4</v>
      </c>
      <c r="H54" s="78" t="s">
        <v>2764</v>
      </c>
      <c r="I54" s="78">
        <v>541</v>
      </c>
      <c r="J54" s="79">
        <v>0</v>
      </c>
      <c r="K54" s="80">
        <v>0</v>
      </c>
      <c r="L54" s="80">
        <v>0</v>
      </c>
      <c r="M54" s="81">
        <v>0</v>
      </c>
      <c r="N54" s="82">
        <v>0</v>
      </c>
      <c r="O54" s="83">
        <v>0</v>
      </c>
      <c r="P54" s="83">
        <v>0</v>
      </c>
      <c r="Q54" s="84">
        <v>0</v>
      </c>
      <c r="R54" s="85">
        <v>0</v>
      </c>
      <c r="S54" s="80">
        <v>0</v>
      </c>
      <c r="T54" s="80">
        <v>1</v>
      </c>
      <c r="U54" s="80">
        <v>0</v>
      </c>
      <c r="V54" s="80">
        <v>0</v>
      </c>
      <c r="W54" s="81">
        <v>0</v>
      </c>
      <c r="X54" s="82">
        <v>0</v>
      </c>
      <c r="Y54" s="86">
        <v>0</v>
      </c>
      <c r="Z54" s="87">
        <v>1</v>
      </c>
      <c r="AA54" s="166" t="s">
        <v>2765</v>
      </c>
      <c r="AB54" s="167"/>
      <c r="AC54" s="71"/>
      <c r="AD54" s="72"/>
      <c r="AE54" s="72"/>
      <c r="AF54" s="72"/>
      <c r="AG54" s="73"/>
      <c r="AH54" s="74"/>
      <c r="AI54" s="75"/>
    </row>
    <row r="55" spans="1:35" s="45" customFormat="1" ht="15.75" hidden="1" x14ac:dyDescent="0.25">
      <c r="A55" s="78">
        <v>53</v>
      </c>
      <c r="B55" s="78" t="s">
        <v>2606</v>
      </c>
      <c r="C55" s="78" t="s">
        <v>1127</v>
      </c>
      <c r="D55" s="78" t="s">
        <v>95</v>
      </c>
      <c r="E55" s="78" t="s">
        <v>105</v>
      </c>
      <c r="F55" s="78">
        <v>1</v>
      </c>
      <c r="G55" s="78">
        <v>1.4</v>
      </c>
      <c r="H55" s="78" t="s">
        <v>2764</v>
      </c>
      <c r="I55" s="78">
        <v>641</v>
      </c>
      <c r="J55" s="79">
        <v>0</v>
      </c>
      <c r="K55" s="80">
        <v>0</v>
      </c>
      <c r="L55" s="80">
        <v>0</v>
      </c>
      <c r="M55" s="81">
        <v>0</v>
      </c>
      <c r="N55" s="82">
        <v>0</v>
      </c>
      <c r="O55" s="83">
        <v>0</v>
      </c>
      <c r="P55" s="83">
        <v>0</v>
      </c>
      <c r="Q55" s="84">
        <v>0</v>
      </c>
      <c r="R55" s="85">
        <v>0</v>
      </c>
      <c r="S55" s="80">
        <v>0</v>
      </c>
      <c r="T55" s="80">
        <v>0</v>
      </c>
      <c r="U55" s="80">
        <v>0</v>
      </c>
      <c r="V55" s="80">
        <v>0</v>
      </c>
      <c r="W55" s="81">
        <v>0</v>
      </c>
      <c r="X55" s="82">
        <v>0</v>
      </c>
      <c r="Y55" s="86">
        <v>0</v>
      </c>
      <c r="Z55" s="87">
        <v>0</v>
      </c>
      <c r="AA55" s="166"/>
      <c r="AB55" s="167"/>
      <c r="AC55" s="71"/>
      <c r="AD55" s="72"/>
      <c r="AE55" s="72"/>
      <c r="AF55" s="72"/>
      <c r="AG55" s="73"/>
      <c r="AH55" s="74"/>
      <c r="AI55" s="75"/>
    </row>
    <row r="56" spans="1:35" s="45" customFormat="1" ht="15.75" hidden="1" x14ac:dyDescent="0.25">
      <c r="A56" s="78">
        <v>54</v>
      </c>
      <c r="B56" s="78" t="s">
        <v>2606</v>
      </c>
      <c r="C56" s="78" t="s">
        <v>1127</v>
      </c>
      <c r="D56" s="78" t="s">
        <v>95</v>
      </c>
      <c r="E56" s="78" t="s">
        <v>105</v>
      </c>
      <c r="F56" s="78">
        <v>1</v>
      </c>
      <c r="G56" s="78">
        <v>1.4</v>
      </c>
      <c r="H56" s="78" t="s">
        <v>2766</v>
      </c>
      <c r="I56" s="78">
        <v>484</v>
      </c>
      <c r="J56" s="79">
        <v>0</v>
      </c>
      <c r="K56" s="80">
        <v>0</v>
      </c>
      <c r="L56" s="80">
        <v>0</v>
      </c>
      <c r="M56" s="81">
        <v>0</v>
      </c>
      <c r="N56" s="82">
        <v>0</v>
      </c>
      <c r="O56" s="83">
        <v>0</v>
      </c>
      <c r="P56" s="83">
        <v>0</v>
      </c>
      <c r="Q56" s="84">
        <v>0</v>
      </c>
      <c r="R56" s="85">
        <v>0</v>
      </c>
      <c r="S56" s="80">
        <v>0</v>
      </c>
      <c r="T56" s="80">
        <v>0</v>
      </c>
      <c r="U56" s="80">
        <v>0</v>
      </c>
      <c r="V56" s="80">
        <v>0</v>
      </c>
      <c r="W56" s="81">
        <v>0</v>
      </c>
      <c r="X56" s="82">
        <v>0</v>
      </c>
      <c r="Y56" s="86">
        <v>0</v>
      </c>
      <c r="Z56" s="87">
        <v>0</v>
      </c>
      <c r="AA56" s="166"/>
      <c r="AB56" s="167"/>
      <c r="AC56" s="71"/>
      <c r="AD56" s="72"/>
      <c r="AE56" s="72"/>
      <c r="AF56" s="72"/>
      <c r="AG56" s="73"/>
      <c r="AH56" s="74"/>
      <c r="AI56" s="75"/>
    </row>
    <row r="57" spans="1:35" s="45" customFormat="1" ht="31.5" hidden="1" x14ac:dyDescent="0.25">
      <c r="A57" s="78">
        <v>55</v>
      </c>
      <c r="B57" s="78" t="s">
        <v>2606</v>
      </c>
      <c r="C57" s="78" t="s">
        <v>1127</v>
      </c>
      <c r="D57" s="78" t="s">
        <v>95</v>
      </c>
      <c r="E57" s="78" t="s">
        <v>105</v>
      </c>
      <c r="F57" s="78">
        <v>1</v>
      </c>
      <c r="G57" s="78">
        <v>1.4</v>
      </c>
      <c r="H57" s="78" t="s">
        <v>2766</v>
      </c>
      <c r="I57" s="78">
        <v>588</v>
      </c>
      <c r="J57" s="79">
        <v>0</v>
      </c>
      <c r="K57" s="80">
        <v>0</v>
      </c>
      <c r="L57" s="80">
        <v>0</v>
      </c>
      <c r="M57" s="81">
        <v>0</v>
      </c>
      <c r="N57" s="82">
        <v>0</v>
      </c>
      <c r="O57" s="83">
        <v>0</v>
      </c>
      <c r="P57" s="83">
        <v>0</v>
      </c>
      <c r="Q57" s="84">
        <v>0</v>
      </c>
      <c r="R57" s="85">
        <v>0</v>
      </c>
      <c r="S57" s="80">
        <v>0</v>
      </c>
      <c r="T57" s="80">
        <v>1</v>
      </c>
      <c r="U57" s="80">
        <v>0</v>
      </c>
      <c r="V57" s="80">
        <v>0</v>
      </c>
      <c r="W57" s="81">
        <v>0</v>
      </c>
      <c r="X57" s="82">
        <v>0</v>
      </c>
      <c r="Y57" s="86">
        <v>0</v>
      </c>
      <c r="Z57" s="87">
        <v>1</v>
      </c>
      <c r="AA57" s="166" t="s">
        <v>2767</v>
      </c>
      <c r="AB57" s="167"/>
      <c r="AC57" s="71"/>
      <c r="AD57" s="72"/>
      <c r="AE57" s="72"/>
      <c r="AF57" s="72"/>
      <c r="AG57" s="73"/>
      <c r="AH57" s="74"/>
      <c r="AI57" s="75"/>
    </row>
    <row r="58" spans="1:35" s="45" customFormat="1" ht="47.25" hidden="1" x14ac:dyDescent="0.25">
      <c r="A58" s="78">
        <v>56</v>
      </c>
      <c r="B58" s="78" t="s">
        <v>2606</v>
      </c>
      <c r="C58" s="78" t="s">
        <v>1127</v>
      </c>
      <c r="D58" s="78" t="s">
        <v>95</v>
      </c>
      <c r="E58" s="78" t="s">
        <v>105</v>
      </c>
      <c r="F58" s="78">
        <v>1</v>
      </c>
      <c r="G58" s="78">
        <v>1.4</v>
      </c>
      <c r="H58" s="78" t="s">
        <v>2766</v>
      </c>
      <c r="I58" s="78">
        <v>687</v>
      </c>
      <c r="J58" s="79">
        <v>0</v>
      </c>
      <c r="K58" s="80">
        <v>0</v>
      </c>
      <c r="L58" s="80">
        <v>0</v>
      </c>
      <c r="M58" s="81">
        <v>0</v>
      </c>
      <c r="N58" s="82">
        <v>0</v>
      </c>
      <c r="O58" s="83">
        <v>0</v>
      </c>
      <c r="P58" s="83">
        <v>0</v>
      </c>
      <c r="Q58" s="84">
        <v>0</v>
      </c>
      <c r="R58" s="85">
        <v>0</v>
      </c>
      <c r="S58" s="80">
        <v>0</v>
      </c>
      <c r="T58" s="80">
        <v>0</v>
      </c>
      <c r="U58" s="80">
        <v>1</v>
      </c>
      <c r="V58" s="80">
        <v>1</v>
      </c>
      <c r="W58" s="81">
        <v>0</v>
      </c>
      <c r="X58" s="82">
        <v>0</v>
      </c>
      <c r="Y58" s="86">
        <v>0</v>
      </c>
      <c r="Z58" s="87">
        <v>1</v>
      </c>
      <c r="AA58" s="169" t="s">
        <v>3165</v>
      </c>
      <c r="AB58" s="167"/>
      <c r="AC58" s="71"/>
      <c r="AD58" s="72"/>
      <c r="AE58" s="72"/>
      <c r="AF58" s="72"/>
      <c r="AG58" s="73"/>
      <c r="AH58" s="74"/>
      <c r="AI58" s="75"/>
    </row>
    <row r="59" spans="1:35" s="45" customFormat="1" ht="15.75" hidden="1" x14ac:dyDescent="0.25">
      <c r="A59" s="78">
        <v>57</v>
      </c>
      <c r="B59" s="78" t="s">
        <v>2606</v>
      </c>
      <c r="C59" s="78" t="s">
        <v>1127</v>
      </c>
      <c r="D59" s="78" t="s">
        <v>95</v>
      </c>
      <c r="E59" s="78" t="s">
        <v>105</v>
      </c>
      <c r="F59" s="78">
        <v>1</v>
      </c>
      <c r="G59" s="78">
        <v>1.4</v>
      </c>
      <c r="H59" s="78" t="s">
        <v>2766</v>
      </c>
      <c r="I59" s="78">
        <v>694</v>
      </c>
      <c r="J59" s="79">
        <v>0</v>
      </c>
      <c r="K59" s="80">
        <v>0</v>
      </c>
      <c r="L59" s="80">
        <v>0</v>
      </c>
      <c r="M59" s="81">
        <v>0</v>
      </c>
      <c r="N59" s="82">
        <v>0</v>
      </c>
      <c r="O59" s="83">
        <v>0</v>
      </c>
      <c r="P59" s="83">
        <v>0</v>
      </c>
      <c r="Q59" s="84">
        <v>0</v>
      </c>
      <c r="R59" s="85">
        <v>0</v>
      </c>
      <c r="S59" s="80">
        <v>0</v>
      </c>
      <c r="T59" s="80">
        <v>0</v>
      </c>
      <c r="U59" s="80">
        <v>0</v>
      </c>
      <c r="V59" s="80">
        <v>0</v>
      </c>
      <c r="W59" s="81">
        <v>0</v>
      </c>
      <c r="X59" s="82">
        <v>0</v>
      </c>
      <c r="Y59" s="86">
        <v>0</v>
      </c>
      <c r="Z59" s="87">
        <v>0</v>
      </c>
      <c r="AA59" s="166"/>
      <c r="AB59" s="167"/>
      <c r="AC59" s="71"/>
      <c r="AD59" s="72"/>
      <c r="AE59" s="72"/>
      <c r="AF59" s="72"/>
      <c r="AG59" s="73"/>
      <c r="AH59" s="74"/>
      <c r="AI59" s="75"/>
    </row>
    <row r="60" spans="1:35" s="45" customFormat="1" ht="15.75" hidden="1" x14ac:dyDescent="0.25">
      <c r="A60" s="78">
        <v>58</v>
      </c>
      <c r="B60" s="78" t="s">
        <v>2606</v>
      </c>
      <c r="C60" s="78" t="s">
        <v>1127</v>
      </c>
      <c r="D60" s="78" t="s">
        <v>95</v>
      </c>
      <c r="E60" s="78" t="s">
        <v>105</v>
      </c>
      <c r="F60" s="78">
        <v>1</v>
      </c>
      <c r="G60" s="78">
        <v>1.4</v>
      </c>
      <c r="H60" s="78" t="s">
        <v>2766</v>
      </c>
      <c r="I60" s="78">
        <v>706</v>
      </c>
      <c r="J60" s="79">
        <v>0</v>
      </c>
      <c r="K60" s="80">
        <v>0</v>
      </c>
      <c r="L60" s="80">
        <v>0</v>
      </c>
      <c r="M60" s="81">
        <v>0</v>
      </c>
      <c r="N60" s="82">
        <v>0</v>
      </c>
      <c r="O60" s="83">
        <v>0</v>
      </c>
      <c r="P60" s="83">
        <v>0</v>
      </c>
      <c r="Q60" s="84">
        <v>0</v>
      </c>
      <c r="R60" s="85">
        <v>0</v>
      </c>
      <c r="S60" s="80">
        <v>0</v>
      </c>
      <c r="T60" s="80">
        <v>0</v>
      </c>
      <c r="U60" s="80">
        <v>1</v>
      </c>
      <c r="V60" s="80">
        <v>0</v>
      </c>
      <c r="W60" s="81">
        <v>0</v>
      </c>
      <c r="X60" s="82">
        <v>0</v>
      </c>
      <c r="Y60" s="86">
        <v>0</v>
      </c>
      <c r="Z60" s="87">
        <v>1</v>
      </c>
      <c r="AA60" s="166" t="s">
        <v>2768</v>
      </c>
      <c r="AB60" s="167"/>
      <c r="AC60" s="71"/>
      <c r="AD60" s="72"/>
      <c r="AE60" s="72"/>
      <c r="AF60" s="72"/>
      <c r="AG60" s="73"/>
      <c r="AH60" s="74"/>
      <c r="AI60" s="75"/>
    </row>
    <row r="61" spans="1:35" s="45" customFormat="1" ht="15.75" hidden="1" x14ac:dyDescent="0.25">
      <c r="A61" s="78">
        <v>59</v>
      </c>
      <c r="B61" s="78" t="s">
        <v>2606</v>
      </c>
      <c r="C61" s="78" t="s">
        <v>1127</v>
      </c>
      <c r="D61" s="78" t="s">
        <v>95</v>
      </c>
      <c r="E61" s="78" t="s">
        <v>105</v>
      </c>
      <c r="F61" s="78">
        <v>1</v>
      </c>
      <c r="G61" s="78">
        <v>1.4</v>
      </c>
      <c r="H61" s="78" t="s">
        <v>2766</v>
      </c>
      <c r="I61" s="78">
        <v>708</v>
      </c>
      <c r="J61" s="79">
        <v>0</v>
      </c>
      <c r="K61" s="80">
        <v>0</v>
      </c>
      <c r="L61" s="80">
        <v>0</v>
      </c>
      <c r="M61" s="81">
        <v>0</v>
      </c>
      <c r="N61" s="82">
        <v>0</v>
      </c>
      <c r="O61" s="83">
        <v>0</v>
      </c>
      <c r="P61" s="83">
        <v>0</v>
      </c>
      <c r="Q61" s="84">
        <v>0</v>
      </c>
      <c r="R61" s="85">
        <v>0</v>
      </c>
      <c r="S61" s="80">
        <v>0</v>
      </c>
      <c r="T61" s="80">
        <v>0</v>
      </c>
      <c r="U61" s="80">
        <v>0</v>
      </c>
      <c r="V61" s="80">
        <v>0</v>
      </c>
      <c r="W61" s="81">
        <v>0</v>
      </c>
      <c r="X61" s="82">
        <v>0</v>
      </c>
      <c r="Y61" s="86">
        <v>0</v>
      </c>
      <c r="Z61" s="87">
        <v>0</v>
      </c>
      <c r="AA61" s="166"/>
      <c r="AB61" s="167"/>
      <c r="AC61" s="71"/>
      <c r="AD61" s="72"/>
      <c r="AE61" s="72"/>
      <c r="AF61" s="72"/>
      <c r="AG61" s="73"/>
      <c r="AH61" s="74"/>
      <c r="AI61" s="75"/>
    </row>
    <row r="62" spans="1:35" s="45" customFormat="1" ht="63" hidden="1" x14ac:dyDescent="0.25">
      <c r="A62" s="78">
        <v>60</v>
      </c>
      <c r="B62" s="78" t="s">
        <v>2606</v>
      </c>
      <c r="C62" s="78" t="s">
        <v>1127</v>
      </c>
      <c r="D62" s="78" t="s">
        <v>95</v>
      </c>
      <c r="E62" s="78" t="s">
        <v>105</v>
      </c>
      <c r="F62" s="78">
        <v>1</v>
      </c>
      <c r="G62" s="78">
        <v>1.4</v>
      </c>
      <c r="H62" s="78" t="s">
        <v>2769</v>
      </c>
      <c r="I62" s="78">
        <v>494</v>
      </c>
      <c r="J62" s="79">
        <v>0</v>
      </c>
      <c r="K62" s="80">
        <v>0</v>
      </c>
      <c r="L62" s="80">
        <v>0</v>
      </c>
      <c r="M62" s="81">
        <v>0</v>
      </c>
      <c r="N62" s="82">
        <v>0</v>
      </c>
      <c r="O62" s="83">
        <v>0</v>
      </c>
      <c r="P62" s="83">
        <v>1</v>
      </c>
      <c r="Q62" s="84">
        <v>1</v>
      </c>
      <c r="R62" s="85">
        <v>0</v>
      </c>
      <c r="S62" s="80">
        <v>0</v>
      </c>
      <c r="T62" s="80">
        <v>0</v>
      </c>
      <c r="U62" s="80">
        <v>0</v>
      </c>
      <c r="V62" s="80">
        <v>0</v>
      </c>
      <c r="W62" s="81">
        <v>0</v>
      </c>
      <c r="X62" s="82">
        <v>0</v>
      </c>
      <c r="Y62" s="86">
        <v>0</v>
      </c>
      <c r="Z62" s="87">
        <v>1</v>
      </c>
      <c r="AA62" s="166" t="s">
        <v>2770</v>
      </c>
      <c r="AB62" s="167"/>
      <c r="AC62" s="71"/>
      <c r="AD62" s="72"/>
      <c r="AE62" s="72"/>
      <c r="AF62" s="72"/>
      <c r="AG62" s="73"/>
      <c r="AH62" s="74"/>
      <c r="AI62" s="75"/>
    </row>
    <row r="63" spans="1:35" s="45" customFormat="1" ht="31.5" hidden="1" x14ac:dyDescent="0.25">
      <c r="A63" s="78">
        <v>61</v>
      </c>
      <c r="B63" s="78" t="s">
        <v>2606</v>
      </c>
      <c r="C63" s="78" t="s">
        <v>1127</v>
      </c>
      <c r="D63" s="78" t="s">
        <v>95</v>
      </c>
      <c r="E63" s="78" t="s">
        <v>105</v>
      </c>
      <c r="F63" s="78">
        <v>1</v>
      </c>
      <c r="G63" s="78">
        <v>1.4</v>
      </c>
      <c r="H63" s="78" t="s">
        <v>2769</v>
      </c>
      <c r="I63" s="78">
        <v>645</v>
      </c>
      <c r="J63" s="79">
        <v>0</v>
      </c>
      <c r="K63" s="80">
        <v>0</v>
      </c>
      <c r="L63" s="80">
        <v>0</v>
      </c>
      <c r="M63" s="81">
        <v>0</v>
      </c>
      <c r="N63" s="82">
        <v>0</v>
      </c>
      <c r="O63" s="83">
        <v>0</v>
      </c>
      <c r="P63" s="83">
        <v>0</v>
      </c>
      <c r="Q63" s="84">
        <v>0</v>
      </c>
      <c r="R63" s="85">
        <v>0</v>
      </c>
      <c r="S63" s="80">
        <v>0</v>
      </c>
      <c r="T63" s="80">
        <v>1</v>
      </c>
      <c r="U63" s="80">
        <v>0</v>
      </c>
      <c r="V63" s="80">
        <v>0</v>
      </c>
      <c r="W63" s="81">
        <v>0</v>
      </c>
      <c r="X63" s="82">
        <v>0</v>
      </c>
      <c r="Y63" s="86">
        <v>0</v>
      </c>
      <c r="Z63" s="87">
        <v>1</v>
      </c>
      <c r="AA63" s="166" t="s">
        <v>2828</v>
      </c>
      <c r="AB63" s="167"/>
      <c r="AC63" s="71"/>
      <c r="AD63" s="72"/>
      <c r="AE63" s="72"/>
      <c r="AF63" s="72"/>
      <c r="AG63" s="73"/>
      <c r="AH63" s="74"/>
      <c r="AI63" s="75"/>
    </row>
    <row r="64" spans="1:35" s="45" customFormat="1" ht="47.25" hidden="1" x14ac:dyDescent="0.25">
      <c r="A64" s="78">
        <v>62</v>
      </c>
      <c r="B64" s="78" t="s">
        <v>2606</v>
      </c>
      <c r="C64" s="78" t="s">
        <v>1127</v>
      </c>
      <c r="D64" s="78" t="s">
        <v>95</v>
      </c>
      <c r="E64" s="78" t="s">
        <v>105</v>
      </c>
      <c r="F64" s="78">
        <v>1</v>
      </c>
      <c r="G64" s="78">
        <v>1.4</v>
      </c>
      <c r="H64" s="78" t="s">
        <v>2769</v>
      </c>
      <c r="I64" s="78">
        <v>690</v>
      </c>
      <c r="J64" s="79">
        <v>0</v>
      </c>
      <c r="K64" s="80">
        <v>0</v>
      </c>
      <c r="L64" s="80">
        <v>0</v>
      </c>
      <c r="M64" s="81">
        <v>0</v>
      </c>
      <c r="N64" s="82">
        <v>0</v>
      </c>
      <c r="O64" s="83">
        <v>0</v>
      </c>
      <c r="P64" s="83">
        <v>0</v>
      </c>
      <c r="Q64" s="84">
        <v>0</v>
      </c>
      <c r="R64" s="85">
        <v>1</v>
      </c>
      <c r="S64" s="80">
        <v>0</v>
      </c>
      <c r="T64" s="80">
        <v>0</v>
      </c>
      <c r="U64" s="80">
        <v>1</v>
      </c>
      <c r="V64" s="80">
        <v>0</v>
      </c>
      <c r="W64" s="81">
        <v>0</v>
      </c>
      <c r="X64" s="82">
        <v>0</v>
      </c>
      <c r="Y64" s="86">
        <v>0</v>
      </c>
      <c r="Z64" s="87">
        <v>1</v>
      </c>
      <c r="AA64" s="166" t="s">
        <v>2831</v>
      </c>
      <c r="AB64" s="167"/>
      <c r="AC64" s="71"/>
      <c r="AD64" s="72"/>
      <c r="AE64" s="72"/>
      <c r="AF64" s="72"/>
      <c r="AG64" s="73"/>
      <c r="AH64" s="74"/>
      <c r="AI64" s="75"/>
    </row>
    <row r="65" spans="1:35" s="45" customFormat="1" ht="15.75" hidden="1" x14ac:dyDescent="0.25">
      <c r="A65" s="78">
        <v>63</v>
      </c>
      <c r="B65" s="78" t="s">
        <v>2606</v>
      </c>
      <c r="C65" s="78" t="s">
        <v>1127</v>
      </c>
      <c r="D65" s="78" t="s">
        <v>95</v>
      </c>
      <c r="E65" s="78" t="s">
        <v>105</v>
      </c>
      <c r="F65" s="78">
        <v>2</v>
      </c>
      <c r="G65" s="78">
        <v>2.1</v>
      </c>
      <c r="H65" s="78" t="s">
        <v>2829</v>
      </c>
      <c r="I65" s="78">
        <v>487</v>
      </c>
      <c r="J65" s="79">
        <v>0</v>
      </c>
      <c r="K65" s="80">
        <v>0</v>
      </c>
      <c r="L65" s="80">
        <v>0</v>
      </c>
      <c r="M65" s="81">
        <v>0</v>
      </c>
      <c r="N65" s="82">
        <v>0</v>
      </c>
      <c r="O65" s="83">
        <v>0</v>
      </c>
      <c r="P65" s="83">
        <v>0</v>
      </c>
      <c r="Q65" s="84">
        <v>0</v>
      </c>
      <c r="R65" s="85">
        <v>0</v>
      </c>
      <c r="S65" s="80">
        <v>0</v>
      </c>
      <c r="T65" s="80">
        <v>0</v>
      </c>
      <c r="U65" s="80">
        <v>0</v>
      </c>
      <c r="V65" s="80">
        <v>0</v>
      </c>
      <c r="W65" s="81">
        <v>0</v>
      </c>
      <c r="X65" s="82">
        <v>0</v>
      </c>
      <c r="Y65" s="86">
        <v>0</v>
      </c>
      <c r="Z65" s="87">
        <v>0</v>
      </c>
      <c r="AA65" s="166"/>
      <c r="AB65" s="167"/>
      <c r="AC65" s="71"/>
      <c r="AD65" s="72"/>
      <c r="AE65" s="72"/>
      <c r="AF65" s="72"/>
      <c r="AG65" s="73"/>
      <c r="AH65" s="74"/>
      <c r="AI65" s="75"/>
    </row>
    <row r="66" spans="1:35" s="45" customFormat="1" ht="15.75" hidden="1" x14ac:dyDescent="0.25">
      <c r="A66" s="78">
        <v>64</v>
      </c>
      <c r="B66" s="78" t="s">
        <v>2606</v>
      </c>
      <c r="C66" s="78" t="s">
        <v>1127</v>
      </c>
      <c r="D66" s="78" t="s">
        <v>95</v>
      </c>
      <c r="E66" s="78" t="s">
        <v>105</v>
      </c>
      <c r="F66" s="78">
        <v>2</v>
      </c>
      <c r="G66" s="78">
        <v>2.1</v>
      </c>
      <c r="H66" s="78" t="s">
        <v>2829</v>
      </c>
      <c r="I66" s="78">
        <v>510</v>
      </c>
      <c r="J66" s="79">
        <v>0</v>
      </c>
      <c r="K66" s="80">
        <v>0</v>
      </c>
      <c r="L66" s="80">
        <v>0</v>
      </c>
      <c r="M66" s="81">
        <v>0</v>
      </c>
      <c r="N66" s="82">
        <v>0</v>
      </c>
      <c r="O66" s="83">
        <v>0</v>
      </c>
      <c r="P66" s="83">
        <v>0</v>
      </c>
      <c r="Q66" s="84">
        <v>0</v>
      </c>
      <c r="R66" s="85">
        <v>0</v>
      </c>
      <c r="S66" s="80">
        <v>0</v>
      </c>
      <c r="T66" s="80">
        <v>0</v>
      </c>
      <c r="U66" s="80">
        <v>0</v>
      </c>
      <c r="V66" s="80">
        <v>0</v>
      </c>
      <c r="W66" s="81">
        <v>0</v>
      </c>
      <c r="X66" s="82">
        <v>0</v>
      </c>
      <c r="Y66" s="86">
        <v>0</v>
      </c>
      <c r="Z66" s="87">
        <v>0</v>
      </c>
      <c r="AA66" s="166"/>
      <c r="AB66" s="167"/>
      <c r="AC66" s="71"/>
      <c r="AD66" s="72"/>
      <c r="AE66" s="72"/>
      <c r="AF66" s="72"/>
      <c r="AG66" s="73"/>
      <c r="AH66" s="74"/>
      <c r="AI66" s="75"/>
    </row>
    <row r="67" spans="1:35" s="45" customFormat="1" ht="15.75" hidden="1" x14ac:dyDescent="0.25">
      <c r="A67" s="78">
        <v>65</v>
      </c>
      <c r="B67" s="78" t="s">
        <v>2606</v>
      </c>
      <c r="C67" s="78" t="s">
        <v>1127</v>
      </c>
      <c r="D67" s="78" t="s">
        <v>95</v>
      </c>
      <c r="E67" s="78" t="s">
        <v>105</v>
      </c>
      <c r="F67" s="78">
        <v>2</v>
      </c>
      <c r="G67" s="78">
        <v>2.1</v>
      </c>
      <c r="H67" s="78" t="s">
        <v>2829</v>
      </c>
      <c r="I67" s="78">
        <v>561</v>
      </c>
      <c r="J67" s="79">
        <v>0</v>
      </c>
      <c r="K67" s="80">
        <v>0</v>
      </c>
      <c r="L67" s="80">
        <v>0</v>
      </c>
      <c r="M67" s="81">
        <v>0</v>
      </c>
      <c r="N67" s="82">
        <v>0</v>
      </c>
      <c r="O67" s="83">
        <v>0</v>
      </c>
      <c r="P67" s="83">
        <v>0</v>
      </c>
      <c r="Q67" s="84">
        <v>0</v>
      </c>
      <c r="R67" s="85">
        <v>0</v>
      </c>
      <c r="S67" s="80">
        <v>0</v>
      </c>
      <c r="T67" s="80">
        <v>0</v>
      </c>
      <c r="U67" s="80">
        <v>0</v>
      </c>
      <c r="V67" s="80">
        <v>0</v>
      </c>
      <c r="W67" s="81">
        <v>0</v>
      </c>
      <c r="X67" s="82">
        <v>0</v>
      </c>
      <c r="Y67" s="86">
        <v>0</v>
      </c>
      <c r="Z67" s="87">
        <v>0</v>
      </c>
      <c r="AA67" s="166"/>
      <c r="AB67" s="167"/>
      <c r="AC67" s="71"/>
      <c r="AD67" s="72"/>
      <c r="AE67" s="72"/>
      <c r="AF67" s="72"/>
      <c r="AG67" s="73"/>
      <c r="AH67" s="74"/>
      <c r="AI67" s="75"/>
    </row>
    <row r="68" spans="1:35" s="45" customFormat="1" ht="15.75" hidden="1" x14ac:dyDescent="0.25">
      <c r="A68" s="78">
        <v>66</v>
      </c>
      <c r="B68" s="78" t="s">
        <v>2606</v>
      </c>
      <c r="C68" s="78" t="s">
        <v>1127</v>
      </c>
      <c r="D68" s="78" t="s">
        <v>95</v>
      </c>
      <c r="E68" s="78" t="s">
        <v>105</v>
      </c>
      <c r="F68" s="78">
        <v>2</v>
      </c>
      <c r="G68" s="78">
        <v>2.1</v>
      </c>
      <c r="H68" s="78" t="s">
        <v>2829</v>
      </c>
      <c r="I68" s="78">
        <v>582</v>
      </c>
      <c r="J68" s="79">
        <v>0</v>
      </c>
      <c r="K68" s="80">
        <v>0</v>
      </c>
      <c r="L68" s="80">
        <v>0</v>
      </c>
      <c r="M68" s="81">
        <v>0</v>
      </c>
      <c r="N68" s="82">
        <v>0</v>
      </c>
      <c r="O68" s="83">
        <v>0</v>
      </c>
      <c r="P68" s="83">
        <v>0</v>
      </c>
      <c r="Q68" s="84">
        <v>0</v>
      </c>
      <c r="R68" s="85">
        <v>0</v>
      </c>
      <c r="S68" s="80">
        <v>0</v>
      </c>
      <c r="T68" s="80">
        <v>0</v>
      </c>
      <c r="U68" s="80">
        <v>0</v>
      </c>
      <c r="V68" s="80">
        <v>0</v>
      </c>
      <c r="W68" s="81">
        <v>0</v>
      </c>
      <c r="X68" s="82">
        <v>0</v>
      </c>
      <c r="Y68" s="86">
        <v>0</v>
      </c>
      <c r="Z68" s="87">
        <v>0</v>
      </c>
      <c r="AA68" s="166"/>
      <c r="AB68" s="167"/>
      <c r="AC68" s="71"/>
      <c r="AD68" s="72"/>
      <c r="AE68" s="72"/>
      <c r="AF68" s="72"/>
      <c r="AG68" s="73"/>
      <c r="AH68" s="74"/>
      <c r="AI68" s="75"/>
    </row>
    <row r="69" spans="1:35" s="45" customFormat="1" ht="78.75" hidden="1" x14ac:dyDescent="0.25">
      <c r="A69" s="78">
        <v>67</v>
      </c>
      <c r="B69" s="78" t="s">
        <v>2606</v>
      </c>
      <c r="C69" s="78" t="s">
        <v>1127</v>
      </c>
      <c r="D69" s="78" t="s">
        <v>95</v>
      </c>
      <c r="E69" s="78" t="s">
        <v>105</v>
      </c>
      <c r="F69" s="78">
        <v>2</v>
      </c>
      <c r="G69" s="78">
        <v>2.1</v>
      </c>
      <c r="H69" s="78" t="s">
        <v>2830</v>
      </c>
      <c r="I69" s="78">
        <v>597</v>
      </c>
      <c r="J69" s="79">
        <v>0</v>
      </c>
      <c r="K69" s="80">
        <v>0</v>
      </c>
      <c r="L69" s="80">
        <v>0</v>
      </c>
      <c r="M69" s="81">
        <v>0</v>
      </c>
      <c r="N69" s="82">
        <v>0</v>
      </c>
      <c r="O69" s="83">
        <v>0</v>
      </c>
      <c r="P69" s="83">
        <v>0</v>
      </c>
      <c r="Q69" s="84">
        <v>1</v>
      </c>
      <c r="R69" s="85">
        <v>1</v>
      </c>
      <c r="S69" s="80">
        <v>0</v>
      </c>
      <c r="T69" s="80">
        <v>0</v>
      </c>
      <c r="U69" s="80">
        <v>0</v>
      </c>
      <c r="V69" s="80">
        <v>1</v>
      </c>
      <c r="W69" s="81">
        <v>0</v>
      </c>
      <c r="X69" s="82">
        <v>0</v>
      </c>
      <c r="Y69" s="86">
        <v>0</v>
      </c>
      <c r="Z69" s="87">
        <v>1</v>
      </c>
      <c r="AA69" s="166" t="s">
        <v>2959</v>
      </c>
      <c r="AB69" s="167"/>
      <c r="AC69" s="71"/>
      <c r="AD69" s="72"/>
      <c r="AE69" s="72"/>
      <c r="AF69" s="72"/>
      <c r="AG69" s="73"/>
      <c r="AH69" s="74"/>
      <c r="AI69" s="75"/>
    </row>
    <row r="70" spans="1:35" s="45" customFormat="1" ht="31.5" hidden="1" x14ac:dyDescent="0.25">
      <c r="A70" s="78">
        <v>68</v>
      </c>
      <c r="B70" s="78" t="s">
        <v>2606</v>
      </c>
      <c r="C70" s="78" t="s">
        <v>1127</v>
      </c>
      <c r="D70" s="78" t="s">
        <v>95</v>
      </c>
      <c r="E70" s="78" t="s">
        <v>105</v>
      </c>
      <c r="F70" s="78">
        <v>2</v>
      </c>
      <c r="G70" s="78">
        <v>2.1</v>
      </c>
      <c r="H70" s="78" t="s">
        <v>2830</v>
      </c>
      <c r="I70" s="78">
        <v>711</v>
      </c>
      <c r="J70" s="79">
        <v>0</v>
      </c>
      <c r="K70" s="80">
        <v>0</v>
      </c>
      <c r="L70" s="80">
        <v>0</v>
      </c>
      <c r="M70" s="81">
        <v>0</v>
      </c>
      <c r="N70" s="82">
        <v>0</v>
      </c>
      <c r="O70" s="83">
        <v>0</v>
      </c>
      <c r="P70" s="83">
        <v>0</v>
      </c>
      <c r="Q70" s="84">
        <v>0</v>
      </c>
      <c r="R70" s="85">
        <v>1</v>
      </c>
      <c r="S70" s="80">
        <v>0</v>
      </c>
      <c r="T70" s="80">
        <v>0</v>
      </c>
      <c r="U70" s="80">
        <v>0</v>
      </c>
      <c r="V70" s="80">
        <v>0</v>
      </c>
      <c r="W70" s="81">
        <v>0</v>
      </c>
      <c r="X70" s="82">
        <v>0</v>
      </c>
      <c r="Y70" s="86">
        <v>0</v>
      </c>
      <c r="Z70" s="87">
        <v>1</v>
      </c>
      <c r="AA70" s="166" t="s">
        <v>2840</v>
      </c>
      <c r="AB70" s="167"/>
      <c r="AC70" s="71"/>
      <c r="AD70" s="72"/>
      <c r="AE70" s="72"/>
      <c r="AF70" s="72"/>
      <c r="AG70" s="73"/>
      <c r="AH70" s="74"/>
      <c r="AI70" s="75"/>
    </row>
    <row r="71" spans="1:35" s="45" customFormat="1" ht="63" hidden="1" x14ac:dyDescent="0.25">
      <c r="A71" s="78">
        <v>69</v>
      </c>
      <c r="B71" s="78" t="s">
        <v>2606</v>
      </c>
      <c r="C71" s="78" t="s">
        <v>1127</v>
      </c>
      <c r="D71" s="78" t="s">
        <v>95</v>
      </c>
      <c r="E71" s="78" t="s">
        <v>105</v>
      </c>
      <c r="F71" s="78">
        <v>2</v>
      </c>
      <c r="G71" s="78">
        <v>2.1</v>
      </c>
      <c r="H71" s="78" t="s">
        <v>2830</v>
      </c>
      <c r="I71" s="78">
        <v>712</v>
      </c>
      <c r="J71" s="79">
        <v>0</v>
      </c>
      <c r="K71" s="80">
        <v>0</v>
      </c>
      <c r="L71" s="80">
        <v>0</v>
      </c>
      <c r="M71" s="81">
        <v>0</v>
      </c>
      <c r="N71" s="82">
        <v>1</v>
      </c>
      <c r="O71" s="83">
        <v>0</v>
      </c>
      <c r="P71" s="83">
        <v>0</v>
      </c>
      <c r="Q71" s="84">
        <v>0</v>
      </c>
      <c r="R71" s="85">
        <v>0</v>
      </c>
      <c r="S71" s="80">
        <v>0</v>
      </c>
      <c r="T71" s="80">
        <v>0</v>
      </c>
      <c r="U71" s="80">
        <v>0</v>
      </c>
      <c r="V71" s="80">
        <v>0</v>
      </c>
      <c r="W71" s="81">
        <v>0</v>
      </c>
      <c r="X71" s="82">
        <v>0</v>
      </c>
      <c r="Y71" s="86">
        <v>0</v>
      </c>
      <c r="Z71" s="87">
        <v>1</v>
      </c>
      <c r="AA71" s="169" t="s">
        <v>2841</v>
      </c>
      <c r="AB71" s="167"/>
      <c r="AC71" s="71"/>
      <c r="AD71" s="72"/>
      <c r="AE71" s="72"/>
      <c r="AF71" s="72"/>
      <c r="AG71" s="73"/>
      <c r="AH71" s="74"/>
      <c r="AI71" s="75"/>
    </row>
    <row r="72" spans="1:35" s="45" customFormat="1" ht="31.5" hidden="1" x14ac:dyDescent="0.25">
      <c r="A72" s="78">
        <v>70</v>
      </c>
      <c r="B72" s="78" t="s">
        <v>2606</v>
      </c>
      <c r="C72" s="78" t="s">
        <v>1127</v>
      </c>
      <c r="D72" s="78" t="s">
        <v>95</v>
      </c>
      <c r="E72" s="78" t="s">
        <v>105</v>
      </c>
      <c r="F72" s="78">
        <v>2</v>
      </c>
      <c r="G72" s="78">
        <v>2.1</v>
      </c>
      <c r="H72" s="78" t="s">
        <v>2842</v>
      </c>
      <c r="I72" s="78">
        <v>511</v>
      </c>
      <c r="J72" s="79">
        <v>0</v>
      </c>
      <c r="K72" s="80">
        <v>0</v>
      </c>
      <c r="L72" s="80">
        <v>0</v>
      </c>
      <c r="M72" s="81">
        <v>0</v>
      </c>
      <c r="N72" s="82">
        <v>1</v>
      </c>
      <c r="O72" s="83">
        <v>0</v>
      </c>
      <c r="P72" s="83">
        <v>0</v>
      </c>
      <c r="Q72" s="84">
        <v>0</v>
      </c>
      <c r="R72" s="85">
        <v>0</v>
      </c>
      <c r="S72" s="80">
        <v>0</v>
      </c>
      <c r="T72" s="80">
        <v>0</v>
      </c>
      <c r="U72" s="80">
        <v>0</v>
      </c>
      <c r="V72" s="80">
        <v>0</v>
      </c>
      <c r="W72" s="81">
        <v>0</v>
      </c>
      <c r="X72" s="82">
        <v>0</v>
      </c>
      <c r="Y72" s="86">
        <v>0</v>
      </c>
      <c r="Z72" s="87">
        <v>1</v>
      </c>
      <c r="AA72" s="169" t="s">
        <v>2843</v>
      </c>
      <c r="AB72" s="167"/>
      <c r="AC72" s="71"/>
      <c r="AD72" s="72"/>
      <c r="AE72" s="72"/>
      <c r="AF72" s="72"/>
      <c r="AG72" s="73"/>
      <c r="AH72" s="74"/>
      <c r="AI72" s="75"/>
    </row>
    <row r="73" spans="1:35" s="45" customFormat="1" ht="15.75" hidden="1" x14ac:dyDescent="0.25">
      <c r="A73" s="78">
        <v>71</v>
      </c>
      <c r="B73" s="78" t="s">
        <v>2606</v>
      </c>
      <c r="C73" s="78" t="s">
        <v>1127</v>
      </c>
      <c r="D73" s="78" t="s">
        <v>95</v>
      </c>
      <c r="E73" s="78" t="s">
        <v>105</v>
      </c>
      <c r="F73" s="78">
        <v>2</v>
      </c>
      <c r="G73" s="78">
        <v>2.1</v>
      </c>
      <c r="H73" s="78" t="s">
        <v>2842</v>
      </c>
      <c r="I73" s="78">
        <v>560</v>
      </c>
      <c r="J73" s="79">
        <v>0</v>
      </c>
      <c r="K73" s="80">
        <v>0</v>
      </c>
      <c r="L73" s="80">
        <v>0</v>
      </c>
      <c r="M73" s="81">
        <v>0</v>
      </c>
      <c r="N73" s="82">
        <v>0</v>
      </c>
      <c r="O73" s="83">
        <v>0</v>
      </c>
      <c r="P73" s="83">
        <v>0</v>
      </c>
      <c r="Q73" s="84">
        <v>0</v>
      </c>
      <c r="R73" s="85">
        <v>0</v>
      </c>
      <c r="S73" s="80">
        <v>0</v>
      </c>
      <c r="T73" s="80">
        <v>0</v>
      </c>
      <c r="U73" s="80">
        <v>0</v>
      </c>
      <c r="V73" s="80">
        <v>0</v>
      </c>
      <c r="W73" s="81">
        <v>0</v>
      </c>
      <c r="X73" s="82">
        <v>0</v>
      </c>
      <c r="Y73" s="86">
        <v>0</v>
      </c>
      <c r="Z73" s="87">
        <v>0</v>
      </c>
      <c r="AA73" s="166"/>
      <c r="AB73" s="167"/>
      <c r="AC73" s="71"/>
      <c r="AD73" s="72"/>
      <c r="AE73" s="72"/>
      <c r="AF73" s="72"/>
      <c r="AG73" s="73"/>
      <c r="AH73" s="74"/>
      <c r="AI73" s="75"/>
    </row>
    <row r="74" spans="1:35" s="45" customFormat="1" ht="15.75" hidden="1" x14ac:dyDescent="0.25">
      <c r="A74" s="78">
        <v>72</v>
      </c>
      <c r="B74" s="78" t="s">
        <v>2606</v>
      </c>
      <c r="C74" s="78" t="s">
        <v>1127</v>
      </c>
      <c r="D74" s="78" t="s">
        <v>95</v>
      </c>
      <c r="E74" s="78" t="s">
        <v>105</v>
      </c>
      <c r="F74" s="78">
        <v>2</v>
      </c>
      <c r="G74" s="78">
        <v>2.1</v>
      </c>
      <c r="H74" s="78" t="s">
        <v>2842</v>
      </c>
      <c r="I74" s="78">
        <v>579</v>
      </c>
      <c r="J74" s="79">
        <v>0</v>
      </c>
      <c r="K74" s="80">
        <v>0</v>
      </c>
      <c r="L74" s="80">
        <v>1</v>
      </c>
      <c r="M74" s="81">
        <v>0</v>
      </c>
      <c r="N74" s="82">
        <v>0</v>
      </c>
      <c r="O74" s="83">
        <v>0</v>
      </c>
      <c r="P74" s="83">
        <v>0</v>
      </c>
      <c r="Q74" s="84">
        <v>0</v>
      </c>
      <c r="R74" s="85">
        <v>0</v>
      </c>
      <c r="S74" s="80">
        <v>0</v>
      </c>
      <c r="T74" s="80">
        <v>0</v>
      </c>
      <c r="U74" s="80">
        <v>0</v>
      </c>
      <c r="V74" s="80">
        <v>0</v>
      </c>
      <c r="W74" s="81">
        <v>0</v>
      </c>
      <c r="X74" s="82">
        <v>0</v>
      </c>
      <c r="Y74" s="86">
        <v>0</v>
      </c>
      <c r="Z74" s="87">
        <v>1</v>
      </c>
      <c r="AA74" s="166" t="s">
        <v>2947</v>
      </c>
      <c r="AB74" s="167"/>
      <c r="AC74" s="71"/>
      <c r="AD74" s="72"/>
      <c r="AE74" s="72"/>
      <c r="AF74" s="72"/>
      <c r="AG74" s="73"/>
      <c r="AH74" s="74"/>
      <c r="AI74" s="75"/>
    </row>
    <row r="75" spans="1:35" s="45" customFormat="1" ht="15.75" hidden="1" x14ac:dyDescent="0.25">
      <c r="A75" s="78">
        <v>73</v>
      </c>
      <c r="B75" s="78" t="s">
        <v>2606</v>
      </c>
      <c r="C75" s="78" t="s">
        <v>1127</v>
      </c>
      <c r="D75" s="78" t="s">
        <v>95</v>
      </c>
      <c r="E75" s="78" t="s">
        <v>105</v>
      </c>
      <c r="F75" s="78">
        <v>2</v>
      </c>
      <c r="G75" s="78">
        <v>2.1</v>
      </c>
      <c r="H75" s="78" t="s">
        <v>2842</v>
      </c>
      <c r="I75" s="78">
        <v>601</v>
      </c>
      <c r="J75" s="79">
        <v>0</v>
      </c>
      <c r="K75" s="80">
        <v>0</v>
      </c>
      <c r="L75" s="80">
        <v>0</v>
      </c>
      <c r="M75" s="81">
        <v>0</v>
      </c>
      <c r="N75" s="82">
        <v>0</v>
      </c>
      <c r="O75" s="83">
        <v>0</v>
      </c>
      <c r="P75" s="83">
        <v>0</v>
      </c>
      <c r="Q75" s="84">
        <v>0</v>
      </c>
      <c r="R75" s="85">
        <v>0</v>
      </c>
      <c r="S75" s="80">
        <v>0</v>
      </c>
      <c r="T75" s="80">
        <v>0</v>
      </c>
      <c r="U75" s="80">
        <v>0</v>
      </c>
      <c r="V75" s="80">
        <v>0</v>
      </c>
      <c r="W75" s="81">
        <v>0</v>
      </c>
      <c r="X75" s="82">
        <v>0</v>
      </c>
      <c r="Y75" s="86">
        <v>0</v>
      </c>
      <c r="Z75" s="87">
        <v>0</v>
      </c>
      <c r="AA75" s="166"/>
      <c r="AB75" s="167"/>
      <c r="AC75" s="71"/>
      <c r="AD75" s="72"/>
      <c r="AE75" s="72"/>
      <c r="AF75" s="72"/>
      <c r="AG75" s="73"/>
      <c r="AH75" s="74"/>
      <c r="AI75" s="75"/>
    </row>
    <row r="76" spans="1:35" s="45" customFormat="1" ht="15.75" hidden="1" x14ac:dyDescent="0.25">
      <c r="A76" s="78">
        <v>74</v>
      </c>
      <c r="B76" s="78" t="s">
        <v>2606</v>
      </c>
      <c r="C76" s="78" t="s">
        <v>1127</v>
      </c>
      <c r="D76" s="78" t="s">
        <v>95</v>
      </c>
      <c r="E76" s="78" t="s">
        <v>105</v>
      </c>
      <c r="F76" s="78">
        <v>2</v>
      </c>
      <c r="G76" s="78">
        <v>2.1</v>
      </c>
      <c r="H76" s="78" t="s">
        <v>2842</v>
      </c>
      <c r="I76" s="78">
        <v>608</v>
      </c>
      <c r="J76" s="79">
        <v>0</v>
      </c>
      <c r="K76" s="80">
        <v>0</v>
      </c>
      <c r="L76" s="80">
        <v>0</v>
      </c>
      <c r="M76" s="81">
        <v>0</v>
      </c>
      <c r="N76" s="82">
        <v>0</v>
      </c>
      <c r="O76" s="83">
        <v>0</v>
      </c>
      <c r="P76" s="83">
        <v>0</v>
      </c>
      <c r="Q76" s="84">
        <v>0</v>
      </c>
      <c r="R76" s="85">
        <v>0</v>
      </c>
      <c r="S76" s="80">
        <v>0</v>
      </c>
      <c r="T76" s="80">
        <v>0</v>
      </c>
      <c r="U76" s="80">
        <v>0</v>
      </c>
      <c r="V76" s="80">
        <v>0</v>
      </c>
      <c r="W76" s="81">
        <v>0</v>
      </c>
      <c r="X76" s="82">
        <v>0</v>
      </c>
      <c r="Y76" s="86">
        <v>0</v>
      </c>
      <c r="Z76" s="87">
        <v>0</v>
      </c>
      <c r="AA76" s="166"/>
      <c r="AB76" s="167"/>
      <c r="AC76" s="71"/>
      <c r="AD76" s="72"/>
      <c r="AE76" s="72"/>
      <c r="AF76" s="72"/>
      <c r="AG76" s="73"/>
      <c r="AH76" s="74"/>
      <c r="AI76" s="75"/>
    </row>
    <row r="77" spans="1:35" s="45" customFormat="1" ht="31.5" hidden="1" x14ac:dyDescent="0.25">
      <c r="A77" s="78">
        <v>75</v>
      </c>
      <c r="B77" s="78" t="s">
        <v>2606</v>
      </c>
      <c r="C77" s="78" t="s">
        <v>1127</v>
      </c>
      <c r="D77" s="78" t="s">
        <v>95</v>
      </c>
      <c r="E77" s="78" t="s">
        <v>105</v>
      </c>
      <c r="F77" s="78">
        <v>2</v>
      </c>
      <c r="G77" s="78">
        <v>2.1</v>
      </c>
      <c r="H77" s="78" t="s">
        <v>2842</v>
      </c>
      <c r="I77" s="78">
        <v>651</v>
      </c>
      <c r="J77" s="79">
        <v>1</v>
      </c>
      <c r="K77" s="80">
        <v>0</v>
      </c>
      <c r="L77" s="80">
        <v>0</v>
      </c>
      <c r="M77" s="81">
        <v>0</v>
      </c>
      <c r="N77" s="82">
        <v>0</v>
      </c>
      <c r="O77" s="83">
        <v>0</v>
      </c>
      <c r="P77" s="83">
        <v>0</v>
      </c>
      <c r="Q77" s="84">
        <v>0</v>
      </c>
      <c r="R77" s="85">
        <v>0</v>
      </c>
      <c r="S77" s="80">
        <v>0</v>
      </c>
      <c r="T77" s="80">
        <v>0</v>
      </c>
      <c r="U77" s="80">
        <v>0</v>
      </c>
      <c r="V77" s="80">
        <v>0</v>
      </c>
      <c r="W77" s="81">
        <v>0</v>
      </c>
      <c r="X77" s="82">
        <v>0</v>
      </c>
      <c r="Y77" s="86">
        <v>0</v>
      </c>
      <c r="Z77" s="87">
        <v>1</v>
      </c>
      <c r="AA77" s="166" t="s">
        <v>2948</v>
      </c>
      <c r="AB77" s="167"/>
      <c r="AC77" s="71"/>
      <c r="AD77" s="72"/>
      <c r="AE77" s="72"/>
      <c r="AF77" s="72"/>
      <c r="AG77" s="73"/>
      <c r="AH77" s="74"/>
      <c r="AI77" s="75"/>
    </row>
    <row r="78" spans="1:35" s="45" customFormat="1" ht="15.75" hidden="1" x14ac:dyDescent="0.25">
      <c r="A78" s="78">
        <v>76</v>
      </c>
      <c r="B78" s="78" t="s">
        <v>2606</v>
      </c>
      <c r="C78" s="78" t="s">
        <v>1127</v>
      </c>
      <c r="D78" s="78" t="s">
        <v>95</v>
      </c>
      <c r="E78" s="78" t="s">
        <v>105</v>
      </c>
      <c r="F78" s="78">
        <v>2</v>
      </c>
      <c r="G78" s="78">
        <v>2.1</v>
      </c>
      <c r="H78" s="78" t="s">
        <v>2842</v>
      </c>
      <c r="I78" s="78">
        <v>709</v>
      </c>
      <c r="J78" s="79">
        <v>0</v>
      </c>
      <c r="K78" s="80">
        <v>0</v>
      </c>
      <c r="L78" s="80">
        <v>0</v>
      </c>
      <c r="M78" s="81">
        <v>0</v>
      </c>
      <c r="N78" s="82">
        <v>0</v>
      </c>
      <c r="O78" s="83">
        <v>0</v>
      </c>
      <c r="P78" s="83">
        <v>0</v>
      </c>
      <c r="Q78" s="84">
        <v>0</v>
      </c>
      <c r="R78" s="85">
        <v>0</v>
      </c>
      <c r="S78" s="80">
        <v>0</v>
      </c>
      <c r="T78" s="80">
        <v>0</v>
      </c>
      <c r="U78" s="80">
        <v>0</v>
      </c>
      <c r="V78" s="80">
        <v>0</v>
      </c>
      <c r="W78" s="81">
        <v>0</v>
      </c>
      <c r="X78" s="82">
        <v>0</v>
      </c>
      <c r="Y78" s="86">
        <v>0</v>
      </c>
      <c r="Z78" s="87">
        <v>0</v>
      </c>
      <c r="AA78" s="166"/>
      <c r="AB78" s="167"/>
      <c r="AC78" s="71"/>
      <c r="AD78" s="72"/>
      <c r="AE78" s="72"/>
      <c r="AF78" s="72"/>
      <c r="AG78" s="73"/>
      <c r="AH78" s="74"/>
      <c r="AI78" s="75"/>
    </row>
    <row r="79" spans="1:35" s="45" customFormat="1" ht="15.75" hidden="1" x14ac:dyDescent="0.25">
      <c r="A79" s="78">
        <v>77</v>
      </c>
      <c r="B79" s="78" t="s">
        <v>2606</v>
      </c>
      <c r="C79" s="78" t="s">
        <v>1127</v>
      </c>
      <c r="D79" s="78" t="s">
        <v>95</v>
      </c>
      <c r="E79" s="78" t="s">
        <v>105</v>
      </c>
      <c r="F79" s="78">
        <v>2</v>
      </c>
      <c r="G79" s="78">
        <v>2.1</v>
      </c>
      <c r="H79" s="78" t="s">
        <v>2617</v>
      </c>
      <c r="I79" s="78">
        <v>552</v>
      </c>
      <c r="J79" s="79">
        <v>0</v>
      </c>
      <c r="K79" s="80">
        <v>0</v>
      </c>
      <c r="L79" s="80">
        <v>0</v>
      </c>
      <c r="M79" s="81">
        <v>0</v>
      </c>
      <c r="N79" s="82">
        <v>0</v>
      </c>
      <c r="O79" s="83">
        <v>0</v>
      </c>
      <c r="P79" s="83">
        <v>0</v>
      </c>
      <c r="Q79" s="84">
        <v>0</v>
      </c>
      <c r="R79" s="85">
        <v>0</v>
      </c>
      <c r="S79" s="80">
        <v>0</v>
      </c>
      <c r="T79" s="80">
        <v>0</v>
      </c>
      <c r="U79" s="80">
        <v>0</v>
      </c>
      <c r="V79" s="80">
        <v>0</v>
      </c>
      <c r="W79" s="81">
        <v>0</v>
      </c>
      <c r="X79" s="82">
        <v>0</v>
      </c>
      <c r="Y79" s="86">
        <v>0</v>
      </c>
      <c r="Z79" s="87">
        <v>0</v>
      </c>
      <c r="AA79" s="166"/>
      <c r="AB79" s="167"/>
      <c r="AC79" s="71"/>
      <c r="AD79" s="72"/>
      <c r="AE79" s="72"/>
      <c r="AF79" s="72"/>
      <c r="AG79" s="73"/>
      <c r="AH79" s="74"/>
      <c r="AI79" s="75"/>
    </row>
    <row r="80" spans="1:35" s="45" customFormat="1" ht="15.75" hidden="1" x14ac:dyDescent="0.25">
      <c r="A80" s="78">
        <v>78</v>
      </c>
      <c r="B80" s="78" t="s">
        <v>2606</v>
      </c>
      <c r="C80" s="78" t="s">
        <v>1127</v>
      </c>
      <c r="D80" s="78" t="s">
        <v>95</v>
      </c>
      <c r="E80" s="78" t="s">
        <v>105</v>
      </c>
      <c r="F80" s="78">
        <v>2</v>
      </c>
      <c r="G80" s="78">
        <v>2.1</v>
      </c>
      <c r="H80" s="78" t="s">
        <v>2617</v>
      </c>
      <c r="I80" s="78">
        <v>568</v>
      </c>
      <c r="J80" s="79">
        <v>0</v>
      </c>
      <c r="K80" s="80">
        <v>0</v>
      </c>
      <c r="L80" s="80">
        <v>0</v>
      </c>
      <c r="M80" s="81">
        <v>0</v>
      </c>
      <c r="N80" s="82">
        <v>0</v>
      </c>
      <c r="O80" s="83">
        <v>0</v>
      </c>
      <c r="P80" s="83">
        <v>0</v>
      </c>
      <c r="Q80" s="84">
        <v>0</v>
      </c>
      <c r="R80" s="85">
        <v>0</v>
      </c>
      <c r="S80" s="80">
        <v>0</v>
      </c>
      <c r="T80" s="80">
        <v>0</v>
      </c>
      <c r="U80" s="80">
        <v>0</v>
      </c>
      <c r="V80" s="80">
        <v>0</v>
      </c>
      <c r="W80" s="81">
        <v>0</v>
      </c>
      <c r="X80" s="82">
        <v>0</v>
      </c>
      <c r="Y80" s="86">
        <v>0</v>
      </c>
      <c r="Z80" s="87">
        <v>0</v>
      </c>
      <c r="AA80" s="166"/>
      <c r="AB80" s="167"/>
      <c r="AC80" s="71"/>
      <c r="AD80" s="72"/>
      <c r="AE80" s="72"/>
      <c r="AF80" s="72"/>
      <c r="AG80" s="73"/>
      <c r="AH80" s="74"/>
      <c r="AI80" s="75"/>
    </row>
    <row r="81" spans="1:35" s="45" customFormat="1" ht="31.5" hidden="1" x14ac:dyDescent="0.25">
      <c r="A81" s="78">
        <v>79</v>
      </c>
      <c r="B81" s="78" t="s">
        <v>2606</v>
      </c>
      <c r="C81" s="78" t="s">
        <v>1127</v>
      </c>
      <c r="D81" s="78" t="s">
        <v>95</v>
      </c>
      <c r="E81" s="78" t="s">
        <v>105</v>
      </c>
      <c r="F81" s="78">
        <v>2</v>
      </c>
      <c r="G81" s="78">
        <v>2.1</v>
      </c>
      <c r="H81" s="78" t="s">
        <v>2617</v>
      </c>
      <c r="I81" s="78">
        <v>575</v>
      </c>
      <c r="J81" s="79">
        <v>0</v>
      </c>
      <c r="K81" s="80">
        <v>0</v>
      </c>
      <c r="L81" s="80">
        <v>0</v>
      </c>
      <c r="M81" s="81">
        <v>0</v>
      </c>
      <c r="N81" s="82">
        <v>0</v>
      </c>
      <c r="O81" s="83">
        <v>0</v>
      </c>
      <c r="P81" s="83">
        <v>0</v>
      </c>
      <c r="Q81" s="84">
        <v>0</v>
      </c>
      <c r="R81" s="85">
        <v>0</v>
      </c>
      <c r="S81" s="80">
        <v>0</v>
      </c>
      <c r="T81" s="80">
        <v>0</v>
      </c>
      <c r="U81" s="80">
        <v>1</v>
      </c>
      <c r="V81" s="80">
        <v>0</v>
      </c>
      <c r="W81" s="81">
        <v>0</v>
      </c>
      <c r="X81" s="82">
        <v>0</v>
      </c>
      <c r="Y81" s="86">
        <v>0</v>
      </c>
      <c r="Z81" s="87">
        <v>1</v>
      </c>
      <c r="AA81" s="166" t="s">
        <v>2960</v>
      </c>
      <c r="AB81" s="167"/>
      <c r="AC81" s="71"/>
      <c r="AD81" s="72"/>
      <c r="AE81" s="72"/>
      <c r="AF81" s="72"/>
      <c r="AG81" s="73"/>
      <c r="AH81" s="74"/>
      <c r="AI81" s="75"/>
    </row>
    <row r="82" spans="1:35" s="45" customFormat="1" ht="15.75" hidden="1" x14ac:dyDescent="0.25">
      <c r="A82" s="78">
        <v>80</v>
      </c>
      <c r="B82" s="78" t="s">
        <v>2606</v>
      </c>
      <c r="C82" s="78" t="s">
        <v>1127</v>
      </c>
      <c r="D82" s="78" t="s">
        <v>95</v>
      </c>
      <c r="E82" s="78" t="s">
        <v>105</v>
      </c>
      <c r="F82" s="78">
        <v>2</v>
      </c>
      <c r="G82" s="78">
        <v>2.1</v>
      </c>
      <c r="H82" s="78" t="s">
        <v>2617</v>
      </c>
      <c r="I82" s="78">
        <v>604</v>
      </c>
      <c r="J82" s="79">
        <v>0</v>
      </c>
      <c r="K82" s="80">
        <v>0</v>
      </c>
      <c r="L82" s="80">
        <v>0</v>
      </c>
      <c r="M82" s="81">
        <v>0</v>
      </c>
      <c r="N82" s="82">
        <v>0</v>
      </c>
      <c r="O82" s="83">
        <v>0</v>
      </c>
      <c r="P82" s="83">
        <v>0</v>
      </c>
      <c r="Q82" s="84">
        <v>0</v>
      </c>
      <c r="R82" s="85">
        <v>0</v>
      </c>
      <c r="S82" s="80">
        <v>0</v>
      </c>
      <c r="T82" s="80">
        <v>0</v>
      </c>
      <c r="U82" s="80">
        <v>0</v>
      </c>
      <c r="V82" s="80">
        <v>0</v>
      </c>
      <c r="W82" s="81">
        <v>0</v>
      </c>
      <c r="X82" s="82">
        <v>0</v>
      </c>
      <c r="Y82" s="86">
        <v>0</v>
      </c>
      <c r="Z82" s="87">
        <v>0</v>
      </c>
      <c r="AA82" s="166"/>
      <c r="AB82" s="167"/>
      <c r="AC82" s="71"/>
      <c r="AD82" s="72"/>
      <c r="AE82" s="72"/>
      <c r="AF82" s="72"/>
      <c r="AG82" s="73"/>
      <c r="AH82" s="74"/>
      <c r="AI82" s="75"/>
    </row>
    <row r="83" spans="1:35" s="45" customFormat="1" ht="31.5" hidden="1" x14ac:dyDescent="0.25">
      <c r="A83" s="78">
        <v>81</v>
      </c>
      <c r="B83" s="78" t="s">
        <v>2616</v>
      </c>
      <c r="C83" s="78" t="s">
        <v>940</v>
      </c>
      <c r="D83" s="78" t="s">
        <v>95</v>
      </c>
      <c r="E83" s="78" t="s">
        <v>105</v>
      </c>
      <c r="F83" s="78">
        <v>2</v>
      </c>
      <c r="G83" s="78">
        <v>2.1</v>
      </c>
      <c r="H83" s="78" t="s">
        <v>2617</v>
      </c>
      <c r="I83" s="78">
        <v>613</v>
      </c>
      <c r="J83" s="79">
        <v>0</v>
      </c>
      <c r="K83" s="80">
        <v>0</v>
      </c>
      <c r="L83" s="80">
        <v>0</v>
      </c>
      <c r="M83" s="81">
        <v>0</v>
      </c>
      <c r="N83" s="82">
        <v>0</v>
      </c>
      <c r="O83" s="83">
        <v>0</v>
      </c>
      <c r="P83" s="83">
        <v>0</v>
      </c>
      <c r="Q83" s="84">
        <v>0</v>
      </c>
      <c r="R83" s="85">
        <v>0</v>
      </c>
      <c r="S83" s="80">
        <v>0</v>
      </c>
      <c r="T83" s="80">
        <v>0</v>
      </c>
      <c r="U83" s="80">
        <v>0</v>
      </c>
      <c r="V83" s="80">
        <v>1</v>
      </c>
      <c r="W83" s="81">
        <v>0</v>
      </c>
      <c r="X83" s="82">
        <v>0</v>
      </c>
      <c r="Y83" s="86">
        <v>0</v>
      </c>
      <c r="Z83" s="87">
        <v>1</v>
      </c>
      <c r="AA83" s="166" t="s">
        <v>2618</v>
      </c>
      <c r="AB83" s="167"/>
      <c r="AC83" s="71"/>
      <c r="AD83" s="72"/>
      <c r="AE83" s="72"/>
      <c r="AF83" s="72"/>
      <c r="AG83" s="73"/>
      <c r="AH83" s="74"/>
      <c r="AI83" s="75"/>
    </row>
    <row r="84" spans="1:35" s="45" customFormat="1" ht="47.25" hidden="1" x14ac:dyDescent="0.25">
      <c r="A84" s="78">
        <v>82</v>
      </c>
      <c r="B84" s="78" t="s">
        <v>2616</v>
      </c>
      <c r="C84" s="78" t="s">
        <v>940</v>
      </c>
      <c r="D84" s="78" t="s">
        <v>95</v>
      </c>
      <c r="E84" s="78" t="s">
        <v>105</v>
      </c>
      <c r="F84" s="78">
        <v>2</v>
      </c>
      <c r="G84" s="78">
        <v>2.1</v>
      </c>
      <c r="H84" s="78" t="s">
        <v>2617</v>
      </c>
      <c r="I84" s="78">
        <v>652</v>
      </c>
      <c r="J84" s="79">
        <v>0</v>
      </c>
      <c r="K84" s="80">
        <v>0</v>
      </c>
      <c r="L84" s="80">
        <v>0</v>
      </c>
      <c r="M84" s="81">
        <v>0</v>
      </c>
      <c r="N84" s="82">
        <v>0</v>
      </c>
      <c r="O84" s="83">
        <v>0</v>
      </c>
      <c r="P84" s="83">
        <v>0</v>
      </c>
      <c r="Q84" s="84">
        <v>0</v>
      </c>
      <c r="R84" s="85">
        <v>0</v>
      </c>
      <c r="S84" s="80">
        <v>1</v>
      </c>
      <c r="T84" s="80">
        <v>0</v>
      </c>
      <c r="U84" s="80">
        <v>1</v>
      </c>
      <c r="V84" s="80">
        <v>0</v>
      </c>
      <c r="W84" s="81">
        <v>0</v>
      </c>
      <c r="X84" s="82">
        <v>0</v>
      </c>
      <c r="Y84" s="86">
        <v>0</v>
      </c>
      <c r="Z84" s="87">
        <v>1</v>
      </c>
      <c r="AA84" s="166" t="s">
        <v>2625</v>
      </c>
      <c r="AB84" s="167"/>
      <c r="AC84" s="71"/>
      <c r="AD84" s="72"/>
      <c r="AE84" s="72"/>
      <c r="AF84" s="72"/>
      <c r="AG84" s="73"/>
      <c r="AH84" s="74"/>
      <c r="AI84" s="75"/>
    </row>
    <row r="85" spans="1:35" s="45" customFormat="1" ht="15.75" hidden="1" x14ac:dyDescent="0.25">
      <c r="A85" s="78">
        <v>83</v>
      </c>
      <c r="B85" s="78" t="s">
        <v>2616</v>
      </c>
      <c r="C85" s="78" t="s">
        <v>940</v>
      </c>
      <c r="D85" s="78" t="s">
        <v>95</v>
      </c>
      <c r="E85" s="78" t="s">
        <v>105</v>
      </c>
      <c r="F85" s="78">
        <v>2</v>
      </c>
      <c r="G85" s="78">
        <v>2.1</v>
      </c>
      <c r="H85" s="78" t="s">
        <v>2617</v>
      </c>
      <c r="I85" s="78">
        <v>672</v>
      </c>
      <c r="J85" s="79">
        <v>0</v>
      </c>
      <c r="K85" s="80">
        <v>0</v>
      </c>
      <c r="L85" s="80">
        <v>0</v>
      </c>
      <c r="M85" s="81">
        <v>0</v>
      </c>
      <c r="N85" s="82">
        <v>0</v>
      </c>
      <c r="O85" s="83">
        <v>0</v>
      </c>
      <c r="P85" s="83">
        <v>0</v>
      </c>
      <c r="Q85" s="84">
        <v>0</v>
      </c>
      <c r="R85" s="85">
        <v>0</v>
      </c>
      <c r="S85" s="80">
        <v>1</v>
      </c>
      <c r="T85" s="80">
        <v>0</v>
      </c>
      <c r="U85" s="80">
        <v>0</v>
      </c>
      <c r="V85" s="80">
        <v>0</v>
      </c>
      <c r="W85" s="81">
        <v>0</v>
      </c>
      <c r="X85" s="82">
        <v>0</v>
      </c>
      <c r="Y85" s="86">
        <v>0</v>
      </c>
      <c r="Z85" s="87">
        <v>1</v>
      </c>
      <c r="AA85" s="169" t="s">
        <v>2619</v>
      </c>
      <c r="AB85" s="167"/>
      <c r="AC85" s="71"/>
      <c r="AD85" s="72"/>
      <c r="AE85" s="72"/>
      <c r="AF85" s="72"/>
      <c r="AG85" s="73"/>
      <c r="AH85" s="74"/>
      <c r="AI85" s="75"/>
    </row>
    <row r="86" spans="1:35" s="45" customFormat="1" ht="31.5" hidden="1" x14ac:dyDescent="0.25">
      <c r="A86" s="78">
        <v>84</v>
      </c>
      <c r="B86" s="78" t="s">
        <v>2616</v>
      </c>
      <c r="C86" s="78" t="s">
        <v>940</v>
      </c>
      <c r="D86" s="78" t="s">
        <v>95</v>
      </c>
      <c r="E86" s="78" t="s">
        <v>105</v>
      </c>
      <c r="F86" s="78">
        <v>2</v>
      </c>
      <c r="G86" s="78">
        <v>2.1</v>
      </c>
      <c r="H86" s="78" t="s">
        <v>2617</v>
      </c>
      <c r="I86" s="78">
        <v>685</v>
      </c>
      <c r="J86" s="79">
        <v>0</v>
      </c>
      <c r="K86" s="80">
        <v>0</v>
      </c>
      <c r="L86" s="80">
        <v>0</v>
      </c>
      <c r="M86" s="81">
        <v>0</v>
      </c>
      <c r="N86" s="82">
        <v>0</v>
      </c>
      <c r="O86" s="83">
        <v>0</v>
      </c>
      <c r="P86" s="83">
        <v>0</v>
      </c>
      <c r="Q86" s="84">
        <v>0</v>
      </c>
      <c r="R86" s="85">
        <v>0</v>
      </c>
      <c r="S86" s="80">
        <v>0</v>
      </c>
      <c r="T86" s="80">
        <v>0</v>
      </c>
      <c r="U86" s="80">
        <v>0</v>
      </c>
      <c r="V86" s="80">
        <v>1</v>
      </c>
      <c r="W86" s="81">
        <v>0</v>
      </c>
      <c r="X86" s="82">
        <v>0</v>
      </c>
      <c r="Y86" s="86">
        <v>0</v>
      </c>
      <c r="Z86" s="87">
        <v>1</v>
      </c>
      <c r="AA86" s="166" t="s">
        <v>2620</v>
      </c>
      <c r="AB86" s="167"/>
      <c r="AC86" s="71"/>
      <c r="AD86" s="72"/>
      <c r="AE86" s="72"/>
      <c r="AF86" s="72"/>
      <c r="AG86" s="73"/>
      <c r="AH86" s="74"/>
      <c r="AI86" s="75"/>
    </row>
    <row r="87" spans="1:35" s="45" customFormat="1" ht="15.75" hidden="1" x14ac:dyDescent="0.25">
      <c r="A87" s="78">
        <v>85</v>
      </c>
      <c r="B87" s="78" t="s">
        <v>2616</v>
      </c>
      <c r="C87" s="78" t="s">
        <v>940</v>
      </c>
      <c r="D87" s="78" t="s">
        <v>95</v>
      </c>
      <c r="E87" s="78" t="s">
        <v>105</v>
      </c>
      <c r="F87" s="78">
        <v>2</v>
      </c>
      <c r="G87" s="78">
        <v>2.2000000000000002</v>
      </c>
      <c r="H87" s="78" t="s">
        <v>2621</v>
      </c>
      <c r="I87" s="78">
        <v>497</v>
      </c>
      <c r="J87" s="79">
        <v>0</v>
      </c>
      <c r="K87" s="80">
        <v>1</v>
      </c>
      <c r="L87" s="80">
        <v>0</v>
      </c>
      <c r="M87" s="81">
        <v>0</v>
      </c>
      <c r="N87" s="82">
        <v>0</v>
      </c>
      <c r="O87" s="83">
        <v>0</v>
      </c>
      <c r="P87" s="83">
        <v>0</v>
      </c>
      <c r="Q87" s="84">
        <v>0</v>
      </c>
      <c r="R87" s="85">
        <v>0</v>
      </c>
      <c r="S87" s="80">
        <v>0</v>
      </c>
      <c r="T87" s="80">
        <v>0</v>
      </c>
      <c r="U87" s="80">
        <v>0</v>
      </c>
      <c r="V87" s="80">
        <v>0</v>
      </c>
      <c r="W87" s="81">
        <v>0</v>
      </c>
      <c r="X87" s="82">
        <v>0</v>
      </c>
      <c r="Y87" s="86">
        <v>0</v>
      </c>
      <c r="Z87" s="87">
        <v>1</v>
      </c>
      <c r="AA87" s="166" t="s">
        <v>175</v>
      </c>
      <c r="AB87" s="167"/>
      <c r="AC87" s="71"/>
      <c r="AD87" s="72"/>
      <c r="AE87" s="72"/>
      <c r="AF87" s="72"/>
      <c r="AG87" s="73"/>
      <c r="AH87" s="74"/>
      <c r="AI87" s="75"/>
    </row>
    <row r="88" spans="1:35" s="45" customFormat="1" ht="47.25" hidden="1" x14ac:dyDescent="0.25">
      <c r="A88" s="78">
        <v>86</v>
      </c>
      <c r="B88" s="78" t="s">
        <v>2616</v>
      </c>
      <c r="C88" s="78" t="s">
        <v>940</v>
      </c>
      <c r="D88" s="78" t="s">
        <v>95</v>
      </c>
      <c r="E88" s="78" t="s">
        <v>105</v>
      </c>
      <c r="F88" s="78">
        <v>2</v>
      </c>
      <c r="G88" s="78">
        <v>2.2000000000000002</v>
      </c>
      <c r="H88" s="78" t="s">
        <v>2621</v>
      </c>
      <c r="I88" s="78">
        <v>500</v>
      </c>
      <c r="J88" s="79">
        <v>0</v>
      </c>
      <c r="K88" s="80">
        <v>1</v>
      </c>
      <c r="L88" s="80">
        <v>0</v>
      </c>
      <c r="M88" s="81">
        <v>0</v>
      </c>
      <c r="N88" s="82">
        <v>0</v>
      </c>
      <c r="O88" s="83">
        <v>0</v>
      </c>
      <c r="P88" s="83">
        <v>0</v>
      </c>
      <c r="Q88" s="84">
        <v>1</v>
      </c>
      <c r="R88" s="85">
        <v>0</v>
      </c>
      <c r="S88" s="80">
        <v>0</v>
      </c>
      <c r="T88" s="80">
        <v>0</v>
      </c>
      <c r="U88" s="80">
        <v>0</v>
      </c>
      <c r="V88" s="80">
        <v>0</v>
      </c>
      <c r="W88" s="81">
        <v>0</v>
      </c>
      <c r="X88" s="82">
        <v>0</v>
      </c>
      <c r="Y88" s="86">
        <v>0</v>
      </c>
      <c r="Z88" s="87">
        <v>1</v>
      </c>
      <c r="AA88" s="166" t="s">
        <v>2626</v>
      </c>
      <c r="AB88" s="167"/>
      <c r="AC88" s="71"/>
      <c r="AD88" s="72"/>
      <c r="AE88" s="72"/>
      <c r="AF88" s="72"/>
      <c r="AG88" s="73"/>
      <c r="AH88" s="74"/>
      <c r="AI88" s="75"/>
    </row>
    <row r="89" spans="1:35" s="45" customFormat="1" ht="47.25" hidden="1" x14ac:dyDescent="0.25">
      <c r="A89" s="78">
        <v>87</v>
      </c>
      <c r="B89" s="78" t="s">
        <v>2616</v>
      </c>
      <c r="C89" s="78" t="s">
        <v>940</v>
      </c>
      <c r="D89" s="78" t="s">
        <v>95</v>
      </c>
      <c r="E89" s="78" t="s">
        <v>105</v>
      </c>
      <c r="F89" s="78">
        <v>2</v>
      </c>
      <c r="G89" s="78">
        <v>2.2000000000000002</v>
      </c>
      <c r="H89" s="78" t="s">
        <v>2621</v>
      </c>
      <c r="I89" s="78">
        <v>564</v>
      </c>
      <c r="J89" s="79">
        <v>0</v>
      </c>
      <c r="K89" s="80">
        <v>1</v>
      </c>
      <c r="L89" s="80">
        <v>0</v>
      </c>
      <c r="M89" s="81">
        <v>0</v>
      </c>
      <c r="N89" s="82">
        <v>0</v>
      </c>
      <c r="O89" s="83">
        <v>0</v>
      </c>
      <c r="P89" s="83">
        <v>0</v>
      </c>
      <c r="Q89" s="84">
        <v>1</v>
      </c>
      <c r="R89" s="85">
        <v>0</v>
      </c>
      <c r="S89" s="80">
        <v>0</v>
      </c>
      <c r="T89" s="80">
        <v>0</v>
      </c>
      <c r="U89" s="80">
        <v>0</v>
      </c>
      <c r="V89" s="80">
        <v>0</v>
      </c>
      <c r="W89" s="81">
        <v>0</v>
      </c>
      <c r="X89" s="82">
        <v>0</v>
      </c>
      <c r="Y89" s="86">
        <v>0</v>
      </c>
      <c r="Z89" s="87">
        <v>1</v>
      </c>
      <c r="AA89" s="166" t="s">
        <v>2627</v>
      </c>
      <c r="AB89" s="167"/>
      <c r="AC89" s="71"/>
      <c r="AD89" s="72"/>
      <c r="AE89" s="72"/>
      <c r="AF89" s="72"/>
      <c r="AG89" s="73"/>
      <c r="AH89" s="74"/>
      <c r="AI89" s="75"/>
    </row>
    <row r="90" spans="1:35" s="45" customFormat="1" ht="47.25" hidden="1" x14ac:dyDescent="0.25">
      <c r="A90" s="78">
        <v>88</v>
      </c>
      <c r="B90" s="78" t="s">
        <v>2616</v>
      </c>
      <c r="C90" s="78" t="s">
        <v>940</v>
      </c>
      <c r="D90" s="78" t="s">
        <v>95</v>
      </c>
      <c r="E90" s="78" t="s">
        <v>105</v>
      </c>
      <c r="F90" s="78">
        <v>2</v>
      </c>
      <c r="G90" s="78">
        <v>2.2000000000000002</v>
      </c>
      <c r="H90" s="78" t="s">
        <v>2621</v>
      </c>
      <c r="I90" s="78">
        <v>571</v>
      </c>
      <c r="J90" s="79">
        <v>0</v>
      </c>
      <c r="K90" s="80">
        <v>1</v>
      </c>
      <c r="L90" s="80">
        <v>0</v>
      </c>
      <c r="M90" s="81">
        <v>0</v>
      </c>
      <c r="N90" s="82">
        <v>0</v>
      </c>
      <c r="O90" s="83">
        <v>0</v>
      </c>
      <c r="P90" s="83">
        <v>0</v>
      </c>
      <c r="Q90" s="84">
        <v>0</v>
      </c>
      <c r="R90" s="85">
        <v>0</v>
      </c>
      <c r="S90" s="80">
        <v>0</v>
      </c>
      <c r="T90" s="80">
        <v>1</v>
      </c>
      <c r="U90" s="80">
        <v>0</v>
      </c>
      <c r="V90" s="80">
        <v>0</v>
      </c>
      <c r="W90" s="81">
        <v>0</v>
      </c>
      <c r="X90" s="82">
        <v>0</v>
      </c>
      <c r="Y90" s="86">
        <v>0</v>
      </c>
      <c r="Z90" s="87">
        <v>1</v>
      </c>
      <c r="AA90" s="166" t="s">
        <v>2628</v>
      </c>
      <c r="AB90" s="167"/>
      <c r="AC90" s="71"/>
      <c r="AD90" s="72"/>
      <c r="AE90" s="72"/>
      <c r="AF90" s="72"/>
      <c r="AG90" s="73"/>
      <c r="AH90" s="74"/>
      <c r="AI90" s="75"/>
    </row>
    <row r="91" spans="1:35" s="45" customFormat="1" ht="63" hidden="1" x14ac:dyDescent="0.25">
      <c r="A91" s="78">
        <v>89</v>
      </c>
      <c r="B91" s="78" t="s">
        <v>2616</v>
      </c>
      <c r="C91" s="78" t="s">
        <v>940</v>
      </c>
      <c r="D91" s="78" t="s">
        <v>95</v>
      </c>
      <c r="E91" s="78" t="s">
        <v>105</v>
      </c>
      <c r="F91" s="78">
        <v>2</v>
      </c>
      <c r="G91" s="78">
        <v>2.2000000000000002</v>
      </c>
      <c r="H91" s="78" t="s">
        <v>2622</v>
      </c>
      <c r="I91" s="78">
        <v>495</v>
      </c>
      <c r="J91" s="79">
        <v>1</v>
      </c>
      <c r="K91" s="80">
        <v>1</v>
      </c>
      <c r="L91" s="80">
        <v>0</v>
      </c>
      <c r="M91" s="81">
        <v>0</v>
      </c>
      <c r="N91" s="82">
        <v>0</v>
      </c>
      <c r="O91" s="83">
        <v>0</v>
      </c>
      <c r="P91" s="83">
        <v>0</v>
      </c>
      <c r="Q91" s="84">
        <v>0</v>
      </c>
      <c r="R91" s="85">
        <v>0</v>
      </c>
      <c r="S91" s="80">
        <v>0</v>
      </c>
      <c r="T91" s="80">
        <v>0</v>
      </c>
      <c r="U91" s="80">
        <v>0</v>
      </c>
      <c r="V91" s="80">
        <v>0</v>
      </c>
      <c r="W91" s="81">
        <v>0</v>
      </c>
      <c r="X91" s="82">
        <v>0</v>
      </c>
      <c r="Y91" s="86">
        <v>0</v>
      </c>
      <c r="Z91" s="87">
        <v>1</v>
      </c>
      <c r="AA91" s="166" t="s">
        <v>2629</v>
      </c>
      <c r="AB91" s="167"/>
      <c r="AC91" s="71"/>
      <c r="AD91" s="72"/>
      <c r="AE91" s="72"/>
      <c r="AF91" s="72"/>
      <c r="AG91" s="73"/>
      <c r="AH91" s="74"/>
      <c r="AI91" s="75"/>
    </row>
    <row r="92" spans="1:35" s="45" customFormat="1" ht="63" hidden="1" x14ac:dyDescent="0.25">
      <c r="A92" s="78">
        <v>90</v>
      </c>
      <c r="B92" s="78" t="s">
        <v>2616</v>
      </c>
      <c r="C92" s="78" t="s">
        <v>940</v>
      </c>
      <c r="D92" s="78" t="s">
        <v>95</v>
      </c>
      <c r="E92" s="78" t="s">
        <v>105</v>
      </c>
      <c r="F92" s="78">
        <v>2</v>
      </c>
      <c r="G92" s="78">
        <v>2.2000000000000002</v>
      </c>
      <c r="H92" s="78" t="s">
        <v>2622</v>
      </c>
      <c r="I92" s="78">
        <v>498</v>
      </c>
      <c r="J92" s="79">
        <v>1</v>
      </c>
      <c r="K92" s="80">
        <v>1</v>
      </c>
      <c r="L92" s="80">
        <v>0</v>
      </c>
      <c r="M92" s="81">
        <v>0</v>
      </c>
      <c r="N92" s="82">
        <v>0</v>
      </c>
      <c r="O92" s="83">
        <v>0</v>
      </c>
      <c r="P92" s="83">
        <v>0</v>
      </c>
      <c r="Q92" s="84">
        <v>0</v>
      </c>
      <c r="R92" s="85">
        <v>0</v>
      </c>
      <c r="S92" s="80">
        <v>0</v>
      </c>
      <c r="T92" s="80">
        <v>0</v>
      </c>
      <c r="U92" s="80">
        <v>0</v>
      </c>
      <c r="V92" s="80">
        <v>0</v>
      </c>
      <c r="W92" s="81">
        <v>0</v>
      </c>
      <c r="X92" s="82">
        <v>0</v>
      </c>
      <c r="Y92" s="86">
        <v>0</v>
      </c>
      <c r="Z92" s="87">
        <v>1</v>
      </c>
      <c r="AA92" s="166" t="s">
        <v>2630</v>
      </c>
      <c r="AB92" s="167"/>
      <c r="AC92" s="71"/>
      <c r="AD92" s="72"/>
      <c r="AE92" s="72"/>
      <c r="AF92" s="72"/>
      <c r="AG92" s="73"/>
      <c r="AH92" s="74"/>
      <c r="AI92" s="75"/>
    </row>
    <row r="93" spans="1:35" s="45" customFormat="1" ht="47.25" hidden="1" x14ac:dyDescent="0.25">
      <c r="A93" s="78">
        <v>91</v>
      </c>
      <c r="B93" s="78" t="s">
        <v>2616</v>
      </c>
      <c r="C93" s="78" t="s">
        <v>940</v>
      </c>
      <c r="D93" s="78" t="s">
        <v>95</v>
      </c>
      <c r="E93" s="78" t="s">
        <v>105</v>
      </c>
      <c r="F93" s="78">
        <v>2</v>
      </c>
      <c r="G93" s="78">
        <v>2.2000000000000002</v>
      </c>
      <c r="H93" s="78" t="s">
        <v>2622</v>
      </c>
      <c r="I93" s="78">
        <v>696</v>
      </c>
      <c r="J93" s="79">
        <v>0</v>
      </c>
      <c r="K93" s="80">
        <v>1</v>
      </c>
      <c r="L93" s="80">
        <v>0</v>
      </c>
      <c r="M93" s="81">
        <v>0</v>
      </c>
      <c r="N93" s="82">
        <v>1</v>
      </c>
      <c r="O93" s="83">
        <v>0</v>
      </c>
      <c r="P93" s="83">
        <v>0</v>
      </c>
      <c r="Q93" s="84">
        <v>0</v>
      </c>
      <c r="R93" s="85">
        <v>0</v>
      </c>
      <c r="S93" s="80">
        <v>0</v>
      </c>
      <c r="T93" s="80">
        <v>0</v>
      </c>
      <c r="U93" s="80">
        <v>0</v>
      </c>
      <c r="V93" s="80">
        <v>0</v>
      </c>
      <c r="W93" s="81">
        <v>0</v>
      </c>
      <c r="X93" s="82">
        <v>0</v>
      </c>
      <c r="Y93" s="86">
        <v>0</v>
      </c>
      <c r="Z93" s="87">
        <v>1</v>
      </c>
      <c r="AA93" s="166" t="s">
        <v>2631</v>
      </c>
      <c r="AB93" s="167"/>
      <c r="AC93" s="71"/>
      <c r="AD93" s="72"/>
      <c r="AE93" s="72"/>
      <c r="AF93" s="72"/>
      <c r="AG93" s="73"/>
      <c r="AH93" s="74"/>
      <c r="AI93" s="75"/>
    </row>
    <row r="94" spans="1:35" s="45" customFormat="1" ht="78.75" hidden="1" x14ac:dyDescent="0.25">
      <c r="A94" s="78">
        <v>92</v>
      </c>
      <c r="B94" s="78" t="s">
        <v>2616</v>
      </c>
      <c r="C94" s="78" t="s">
        <v>940</v>
      </c>
      <c r="D94" s="78" t="s">
        <v>95</v>
      </c>
      <c r="E94" s="78" t="s">
        <v>105</v>
      </c>
      <c r="F94" s="78">
        <v>2</v>
      </c>
      <c r="G94" s="78">
        <v>2.2000000000000002</v>
      </c>
      <c r="H94" s="78" t="s">
        <v>2622</v>
      </c>
      <c r="I94" s="78">
        <v>699</v>
      </c>
      <c r="J94" s="79">
        <v>0</v>
      </c>
      <c r="K94" s="80">
        <v>1</v>
      </c>
      <c r="L94" s="80">
        <v>0</v>
      </c>
      <c r="M94" s="81">
        <v>0</v>
      </c>
      <c r="N94" s="82">
        <v>1</v>
      </c>
      <c r="O94" s="83">
        <v>0</v>
      </c>
      <c r="P94" s="83">
        <v>0</v>
      </c>
      <c r="Q94" s="84">
        <v>0</v>
      </c>
      <c r="R94" s="85">
        <v>0</v>
      </c>
      <c r="S94" s="80">
        <v>0</v>
      </c>
      <c r="T94" s="80">
        <v>0</v>
      </c>
      <c r="U94" s="80">
        <v>0</v>
      </c>
      <c r="V94" s="80">
        <v>1</v>
      </c>
      <c r="W94" s="81">
        <v>0</v>
      </c>
      <c r="X94" s="82">
        <v>0</v>
      </c>
      <c r="Y94" s="86">
        <v>0</v>
      </c>
      <c r="Z94" s="87">
        <v>1</v>
      </c>
      <c r="AA94" s="166" t="s">
        <v>2632</v>
      </c>
      <c r="AB94" s="167"/>
      <c r="AC94" s="71"/>
      <c r="AD94" s="72"/>
      <c r="AE94" s="72"/>
      <c r="AF94" s="72"/>
      <c r="AG94" s="73"/>
      <c r="AH94" s="74"/>
      <c r="AI94" s="75"/>
    </row>
    <row r="95" spans="1:35" s="45" customFormat="1" ht="63" hidden="1" x14ac:dyDescent="0.25">
      <c r="A95" s="78">
        <v>93</v>
      </c>
      <c r="B95" s="78" t="s">
        <v>2616</v>
      </c>
      <c r="C95" s="78" t="s">
        <v>940</v>
      </c>
      <c r="D95" s="78" t="s">
        <v>95</v>
      </c>
      <c r="E95" s="78" t="s">
        <v>105</v>
      </c>
      <c r="F95" s="78">
        <v>2</v>
      </c>
      <c r="G95" s="78">
        <v>2.2000000000000002</v>
      </c>
      <c r="H95" s="78" t="s">
        <v>2623</v>
      </c>
      <c r="I95" s="78">
        <v>507</v>
      </c>
      <c r="J95" s="79">
        <v>0</v>
      </c>
      <c r="K95" s="80">
        <v>0</v>
      </c>
      <c r="L95" s="80">
        <v>0</v>
      </c>
      <c r="M95" s="81">
        <v>0</v>
      </c>
      <c r="N95" s="82">
        <v>1</v>
      </c>
      <c r="O95" s="83">
        <v>0</v>
      </c>
      <c r="P95" s="83">
        <v>0</v>
      </c>
      <c r="Q95" s="84">
        <v>0</v>
      </c>
      <c r="R95" s="85">
        <v>0</v>
      </c>
      <c r="S95" s="80">
        <v>0</v>
      </c>
      <c r="T95" s="80">
        <v>0</v>
      </c>
      <c r="U95" s="80">
        <v>0</v>
      </c>
      <c r="V95" s="80">
        <v>0</v>
      </c>
      <c r="W95" s="81">
        <v>0</v>
      </c>
      <c r="X95" s="82">
        <v>0</v>
      </c>
      <c r="Y95" s="86">
        <v>0</v>
      </c>
      <c r="Z95" s="87">
        <v>1</v>
      </c>
      <c r="AA95" s="166" t="s">
        <v>2624</v>
      </c>
      <c r="AB95" s="167"/>
      <c r="AC95" s="71"/>
      <c r="AD95" s="72"/>
      <c r="AE95" s="72"/>
      <c r="AF95" s="72"/>
      <c r="AG95" s="73"/>
      <c r="AH95" s="74"/>
      <c r="AI95" s="75"/>
    </row>
    <row r="96" spans="1:35" s="45" customFormat="1" ht="94.5" hidden="1" x14ac:dyDescent="0.25">
      <c r="A96" s="78">
        <v>94</v>
      </c>
      <c r="B96" s="78" t="s">
        <v>2616</v>
      </c>
      <c r="C96" s="78" t="s">
        <v>940</v>
      </c>
      <c r="D96" s="78" t="s">
        <v>95</v>
      </c>
      <c r="E96" s="78" t="s">
        <v>105</v>
      </c>
      <c r="F96" s="78">
        <v>2</v>
      </c>
      <c r="G96" s="78">
        <v>2.2000000000000002</v>
      </c>
      <c r="H96" s="78" t="s">
        <v>2623</v>
      </c>
      <c r="I96" s="78">
        <v>516</v>
      </c>
      <c r="J96" s="79">
        <v>0</v>
      </c>
      <c r="K96" s="80">
        <v>0</v>
      </c>
      <c r="L96" s="80">
        <v>0</v>
      </c>
      <c r="M96" s="81">
        <v>0</v>
      </c>
      <c r="N96" s="82">
        <v>1</v>
      </c>
      <c r="O96" s="83">
        <v>0</v>
      </c>
      <c r="P96" s="83">
        <v>0</v>
      </c>
      <c r="Q96" s="84">
        <v>0</v>
      </c>
      <c r="R96" s="85">
        <v>1</v>
      </c>
      <c r="S96" s="80">
        <v>0</v>
      </c>
      <c r="T96" s="80">
        <v>0</v>
      </c>
      <c r="U96" s="80">
        <v>0</v>
      </c>
      <c r="V96" s="80">
        <v>0</v>
      </c>
      <c r="W96" s="81">
        <v>0</v>
      </c>
      <c r="X96" s="82">
        <v>0</v>
      </c>
      <c r="Y96" s="86">
        <v>0</v>
      </c>
      <c r="Z96" s="87">
        <v>1</v>
      </c>
      <c r="AA96" s="166" t="s">
        <v>2633</v>
      </c>
      <c r="AB96" s="167"/>
      <c r="AC96" s="71"/>
      <c r="AD96" s="72"/>
      <c r="AE96" s="72"/>
      <c r="AF96" s="72"/>
      <c r="AG96" s="73"/>
      <c r="AH96" s="74"/>
      <c r="AI96" s="75"/>
    </row>
    <row r="97" spans="1:35" s="45" customFormat="1" ht="78.75" hidden="1" x14ac:dyDescent="0.25">
      <c r="A97" s="78">
        <v>95</v>
      </c>
      <c r="B97" s="78" t="s">
        <v>2616</v>
      </c>
      <c r="C97" s="78" t="s">
        <v>940</v>
      </c>
      <c r="D97" s="78" t="s">
        <v>95</v>
      </c>
      <c r="E97" s="78" t="s">
        <v>105</v>
      </c>
      <c r="F97" s="78">
        <v>2</v>
      </c>
      <c r="G97" s="78">
        <v>2.2000000000000002</v>
      </c>
      <c r="H97" s="78" t="s">
        <v>2623</v>
      </c>
      <c r="I97" s="78">
        <v>659</v>
      </c>
      <c r="J97" s="79">
        <v>0</v>
      </c>
      <c r="K97" s="80">
        <v>0</v>
      </c>
      <c r="L97" s="80">
        <v>0</v>
      </c>
      <c r="M97" s="81">
        <v>0</v>
      </c>
      <c r="N97" s="82">
        <v>1</v>
      </c>
      <c r="O97" s="83">
        <v>0</v>
      </c>
      <c r="P97" s="83">
        <v>0</v>
      </c>
      <c r="Q97" s="84">
        <v>1</v>
      </c>
      <c r="R97" s="85">
        <v>0</v>
      </c>
      <c r="S97" s="80">
        <v>0</v>
      </c>
      <c r="T97" s="80">
        <v>1</v>
      </c>
      <c r="U97" s="80">
        <v>0</v>
      </c>
      <c r="V97" s="80">
        <v>0</v>
      </c>
      <c r="W97" s="81">
        <v>0</v>
      </c>
      <c r="X97" s="82">
        <v>0</v>
      </c>
      <c r="Y97" s="86">
        <v>0</v>
      </c>
      <c r="Z97" s="87">
        <v>1</v>
      </c>
      <c r="AA97" s="166" t="s">
        <v>2634</v>
      </c>
      <c r="AB97" s="167"/>
      <c r="AC97" s="71"/>
      <c r="AD97" s="72"/>
      <c r="AE97" s="72"/>
      <c r="AF97" s="72"/>
      <c r="AG97" s="73"/>
      <c r="AH97" s="74"/>
      <c r="AI97" s="75"/>
    </row>
    <row r="98" spans="1:35" s="45" customFormat="1" ht="63" hidden="1" x14ac:dyDescent="0.25">
      <c r="A98" s="78">
        <v>96</v>
      </c>
      <c r="B98" s="78" t="s">
        <v>2616</v>
      </c>
      <c r="C98" s="78" t="s">
        <v>940</v>
      </c>
      <c r="D98" s="78" t="s">
        <v>95</v>
      </c>
      <c r="E98" s="78" t="s">
        <v>105</v>
      </c>
      <c r="F98" s="78">
        <v>2</v>
      </c>
      <c r="G98" s="78">
        <v>2.2000000000000002</v>
      </c>
      <c r="H98" s="78" t="s">
        <v>2623</v>
      </c>
      <c r="I98" s="78">
        <v>689</v>
      </c>
      <c r="J98" s="79">
        <v>0</v>
      </c>
      <c r="K98" s="80">
        <v>0</v>
      </c>
      <c r="L98" s="80">
        <v>0</v>
      </c>
      <c r="M98" s="81">
        <v>0</v>
      </c>
      <c r="N98" s="82">
        <v>1</v>
      </c>
      <c r="O98" s="83">
        <v>0</v>
      </c>
      <c r="P98" s="83">
        <v>0</v>
      </c>
      <c r="Q98" s="84">
        <v>1</v>
      </c>
      <c r="R98" s="85">
        <v>0</v>
      </c>
      <c r="S98" s="80">
        <v>0</v>
      </c>
      <c r="T98" s="80">
        <v>0</v>
      </c>
      <c r="U98" s="80">
        <v>0</v>
      </c>
      <c r="V98" s="80">
        <v>0</v>
      </c>
      <c r="W98" s="81">
        <v>0</v>
      </c>
      <c r="X98" s="82">
        <v>0</v>
      </c>
      <c r="Y98" s="86">
        <v>0</v>
      </c>
      <c r="Z98" s="87">
        <v>1</v>
      </c>
      <c r="AA98" s="166" t="s">
        <v>2734</v>
      </c>
      <c r="AB98" s="167"/>
      <c r="AC98" s="71"/>
      <c r="AD98" s="72"/>
      <c r="AE98" s="72"/>
      <c r="AF98" s="72"/>
      <c r="AG98" s="73"/>
      <c r="AH98" s="74"/>
      <c r="AI98" s="75"/>
    </row>
    <row r="99" spans="1:35" s="45" customFormat="1" ht="31.5" hidden="1" x14ac:dyDescent="0.25">
      <c r="A99" s="78">
        <v>97</v>
      </c>
      <c r="B99" s="78" t="s">
        <v>2616</v>
      </c>
      <c r="C99" s="78" t="s">
        <v>940</v>
      </c>
      <c r="D99" s="78" t="s">
        <v>95</v>
      </c>
      <c r="E99" s="78" t="s">
        <v>105</v>
      </c>
      <c r="F99" s="78">
        <v>2</v>
      </c>
      <c r="G99" s="78">
        <v>2.2000000000000002</v>
      </c>
      <c r="H99" s="78" t="s">
        <v>2623</v>
      </c>
      <c r="I99" s="78">
        <v>695</v>
      </c>
      <c r="J99" s="79">
        <v>0</v>
      </c>
      <c r="K99" s="80">
        <v>0</v>
      </c>
      <c r="L99" s="80">
        <v>0</v>
      </c>
      <c r="M99" s="81">
        <v>0</v>
      </c>
      <c r="N99" s="82">
        <v>1</v>
      </c>
      <c r="O99" s="83">
        <v>0</v>
      </c>
      <c r="P99" s="83">
        <v>0</v>
      </c>
      <c r="Q99" s="84">
        <v>0</v>
      </c>
      <c r="R99" s="85">
        <v>0</v>
      </c>
      <c r="S99" s="80">
        <v>0</v>
      </c>
      <c r="T99" s="80">
        <v>0</v>
      </c>
      <c r="U99" s="80">
        <v>0</v>
      </c>
      <c r="V99" s="80">
        <v>0</v>
      </c>
      <c r="W99" s="81">
        <v>0</v>
      </c>
      <c r="X99" s="82">
        <v>0</v>
      </c>
      <c r="Y99" s="86">
        <v>0</v>
      </c>
      <c r="Z99" s="87">
        <v>1</v>
      </c>
      <c r="AA99" s="166" t="s">
        <v>2727</v>
      </c>
      <c r="AB99" s="167"/>
      <c r="AC99" s="71"/>
      <c r="AD99" s="72"/>
      <c r="AE99" s="72"/>
      <c r="AF99" s="72"/>
      <c r="AG99" s="73"/>
      <c r="AH99" s="74"/>
      <c r="AI99" s="75"/>
    </row>
    <row r="100" spans="1:35" s="45" customFormat="1" ht="63" hidden="1" x14ac:dyDescent="0.25">
      <c r="A100" s="78">
        <v>98</v>
      </c>
      <c r="B100" s="78" t="s">
        <v>2616</v>
      </c>
      <c r="C100" s="78" t="s">
        <v>940</v>
      </c>
      <c r="D100" s="78" t="s">
        <v>95</v>
      </c>
      <c r="E100" s="78" t="s">
        <v>105</v>
      </c>
      <c r="F100" s="78">
        <v>2</v>
      </c>
      <c r="G100" s="78">
        <v>2.2000000000000002</v>
      </c>
      <c r="H100" s="78" t="s">
        <v>2623</v>
      </c>
      <c r="I100" s="78">
        <v>702</v>
      </c>
      <c r="J100" s="79">
        <v>0</v>
      </c>
      <c r="K100" s="80">
        <v>0</v>
      </c>
      <c r="L100" s="80">
        <v>0</v>
      </c>
      <c r="M100" s="81">
        <v>1</v>
      </c>
      <c r="N100" s="82">
        <v>1</v>
      </c>
      <c r="O100" s="83">
        <v>0</v>
      </c>
      <c r="P100" s="83">
        <v>0</v>
      </c>
      <c r="Q100" s="84">
        <v>0</v>
      </c>
      <c r="R100" s="85">
        <v>0</v>
      </c>
      <c r="S100" s="80">
        <v>0</v>
      </c>
      <c r="T100" s="80">
        <v>0</v>
      </c>
      <c r="U100" s="80">
        <v>0</v>
      </c>
      <c r="V100" s="80">
        <v>0</v>
      </c>
      <c r="W100" s="81">
        <v>0</v>
      </c>
      <c r="X100" s="82">
        <v>0</v>
      </c>
      <c r="Y100" s="86">
        <v>0</v>
      </c>
      <c r="Z100" s="87">
        <v>1</v>
      </c>
      <c r="AA100" s="166" t="s">
        <v>2735</v>
      </c>
      <c r="AB100" s="167"/>
      <c r="AC100" s="71"/>
      <c r="AD100" s="72"/>
      <c r="AE100" s="72"/>
      <c r="AF100" s="72"/>
      <c r="AG100" s="73"/>
      <c r="AH100" s="74"/>
      <c r="AI100" s="75"/>
    </row>
    <row r="101" spans="1:35" s="45" customFormat="1" ht="78.75" hidden="1" x14ac:dyDescent="0.25">
      <c r="A101" s="78">
        <v>99</v>
      </c>
      <c r="B101" s="78" t="s">
        <v>2616</v>
      </c>
      <c r="C101" s="78" t="s">
        <v>940</v>
      </c>
      <c r="D101" s="78" t="s">
        <v>95</v>
      </c>
      <c r="E101" s="78" t="s">
        <v>105</v>
      </c>
      <c r="F101" s="78">
        <v>2</v>
      </c>
      <c r="G101" s="78">
        <v>2.2000000000000002</v>
      </c>
      <c r="H101" s="78" t="s">
        <v>2728</v>
      </c>
      <c r="I101" s="78">
        <v>518</v>
      </c>
      <c r="J101" s="79">
        <v>0</v>
      </c>
      <c r="K101" s="80">
        <v>0</v>
      </c>
      <c r="L101" s="80">
        <v>0</v>
      </c>
      <c r="M101" s="81">
        <v>1</v>
      </c>
      <c r="N101" s="82">
        <v>0</v>
      </c>
      <c r="O101" s="83">
        <v>0</v>
      </c>
      <c r="P101" s="83">
        <v>0</v>
      </c>
      <c r="Q101" s="84">
        <v>0</v>
      </c>
      <c r="R101" s="85">
        <v>0</v>
      </c>
      <c r="S101" s="80">
        <v>0</v>
      </c>
      <c r="T101" s="80">
        <v>0</v>
      </c>
      <c r="U101" s="80">
        <v>1</v>
      </c>
      <c r="V101" s="80">
        <v>0</v>
      </c>
      <c r="W101" s="81">
        <v>0</v>
      </c>
      <c r="X101" s="82">
        <v>0</v>
      </c>
      <c r="Y101" s="86">
        <v>0</v>
      </c>
      <c r="Z101" s="87">
        <v>1</v>
      </c>
      <c r="AA101" s="166" t="s">
        <v>2961</v>
      </c>
      <c r="AB101" s="167"/>
      <c r="AC101" s="71"/>
      <c r="AD101" s="72"/>
      <c r="AE101" s="72"/>
      <c r="AF101" s="72"/>
      <c r="AG101" s="73"/>
      <c r="AH101" s="74"/>
      <c r="AI101" s="75"/>
    </row>
    <row r="102" spans="1:35" s="45" customFormat="1" ht="94.5" hidden="1" x14ac:dyDescent="0.25">
      <c r="A102" s="78">
        <v>100</v>
      </c>
      <c r="B102" s="78" t="s">
        <v>2616</v>
      </c>
      <c r="C102" s="78" t="s">
        <v>940</v>
      </c>
      <c r="D102" s="78" t="s">
        <v>95</v>
      </c>
      <c r="E102" s="78" t="s">
        <v>105</v>
      </c>
      <c r="F102" s="78">
        <v>2</v>
      </c>
      <c r="G102" s="78">
        <v>2.2000000000000002</v>
      </c>
      <c r="H102" s="78" t="s">
        <v>2728</v>
      </c>
      <c r="I102" s="78">
        <v>697</v>
      </c>
      <c r="J102" s="79">
        <v>0</v>
      </c>
      <c r="K102" s="80">
        <v>0</v>
      </c>
      <c r="L102" s="80">
        <v>0</v>
      </c>
      <c r="M102" s="81">
        <v>0</v>
      </c>
      <c r="N102" s="82">
        <v>0</v>
      </c>
      <c r="O102" s="83">
        <v>0</v>
      </c>
      <c r="P102" s="83">
        <v>0</v>
      </c>
      <c r="Q102" s="84">
        <v>1</v>
      </c>
      <c r="R102" s="85">
        <v>1</v>
      </c>
      <c r="S102" s="80">
        <v>0</v>
      </c>
      <c r="T102" s="80">
        <v>0</v>
      </c>
      <c r="U102" s="80">
        <v>1</v>
      </c>
      <c r="V102" s="80">
        <v>0</v>
      </c>
      <c r="W102" s="81">
        <v>0</v>
      </c>
      <c r="X102" s="82">
        <v>0</v>
      </c>
      <c r="Y102" s="86">
        <v>0</v>
      </c>
      <c r="Z102" s="87">
        <v>1</v>
      </c>
      <c r="AA102" s="166" t="s">
        <v>2736</v>
      </c>
      <c r="AB102" s="167"/>
      <c r="AC102" s="71"/>
      <c r="AD102" s="72"/>
      <c r="AE102" s="72"/>
      <c r="AF102" s="72"/>
      <c r="AG102" s="73"/>
      <c r="AH102" s="74"/>
      <c r="AI102" s="75"/>
    </row>
    <row r="103" spans="1:35" s="45" customFormat="1" ht="31.5" hidden="1" x14ac:dyDescent="0.25">
      <c r="A103" s="78">
        <v>101</v>
      </c>
      <c r="B103" s="78" t="s">
        <v>2616</v>
      </c>
      <c r="C103" s="78" t="s">
        <v>940</v>
      </c>
      <c r="D103" s="78" t="s">
        <v>95</v>
      </c>
      <c r="E103" s="78" t="s">
        <v>105</v>
      </c>
      <c r="F103" s="78">
        <v>2</v>
      </c>
      <c r="G103" s="78">
        <v>2.2000000000000002</v>
      </c>
      <c r="H103" s="78" t="s">
        <v>2728</v>
      </c>
      <c r="I103" s="78">
        <v>710</v>
      </c>
      <c r="J103" s="79">
        <v>1</v>
      </c>
      <c r="K103" s="80">
        <v>0</v>
      </c>
      <c r="L103" s="80">
        <v>0</v>
      </c>
      <c r="M103" s="81">
        <v>0</v>
      </c>
      <c r="N103" s="82">
        <v>0</v>
      </c>
      <c r="O103" s="83">
        <v>0</v>
      </c>
      <c r="P103" s="83">
        <v>0</v>
      </c>
      <c r="Q103" s="84">
        <v>0</v>
      </c>
      <c r="R103" s="85">
        <v>0</v>
      </c>
      <c r="S103" s="80">
        <v>0</v>
      </c>
      <c r="T103" s="80">
        <v>0</v>
      </c>
      <c r="U103" s="80">
        <v>0</v>
      </c>
      <c r="V103" s="80">
        <v>0</v>
      </c>
      <c r="W103" s="81">
        <v>0</v>
      </c>
      <c r="X103" s="82">
        <v>0</v>
      </c>
      <c r="Y103" s="86">
        <v>0</v>
      </c>
      <c r="Z103" s="87">
        <v>1</v>
      </c>
      <c r="AA103" s="166" t="s">
        <v>2729</v>
      </c>
      <c r="AB103" s="167"/>
      <c r="AC103" s="71"/>
      <c r="AD103" s="72"/>
      <c r="AE103" s="72"/>
      <c r="AF103" s="72"/>
      <c r="AG103" s="73"/>
      <c r="AH103" s="74"/>
      <c r="AI103" s="75"/>
    </row>
    <row r="104" spans="1:35" s="45" customFormat="1" ht="15.75" hidden="1" x14ac:dyDescent="0.25">
      <c r="A104" s="78">
        <v>102</v>
      </c>
      <c r="B104" s="78" t="s">
        <v>2616</v>
      </c>
      <c r="C104" s="78" t="s">
        <v>940</v>
      </c>
      <c r="D104" s="78" t="s">
        <v>95</v>
      </c>
      <c r="E104" s="78" t="s">
        <v>105</v>
      </c>
      <c r="F104" s="78">
        <v>2</v>
      </c>
      <c r="G104" s="78">
        <v>2.2000000000000002</v>
      </c>
      <c r="H104" s="78" t="s">
        <v>2730</v>
      </c>
      <c r="I104" s="78">
        <v>492</v>
      </c>
      <c r="J104" s="79">
        <v>0</v>
      </c>
      <c r="K104" s="80">
        <v>0</v>
      </c>
      <c r="L104" s="80">
        <v>0</v>
      </c>
      <c r="M104" s="81">
        <v>0</v>
      </c>
      <c r="N104" s="82">
        <v>0</v>
      </c>
      <c r="O104" s="83">
        <v>1</v>
      </c>
      <c r="P104" s="83">
        <v>0</v>
      </c>
      <c r="Q104" s="84">
        <v>0</v>
      </c>
      <c r="R104" s="85">
        <v>0</v>
      </c>
      <c r="S104" s="80">
        <v>0</v>
      </c>
      <c r="T104" s="80">
        <v>0</v>
      </c>
      <c r="U104" s="80">
        <v>0</v>
      </c>
      <c r="V104" s="80">
        <v>0</v>
      </c>
      <c r="W104" s="81">
        <v>0</v>
      </c>
      <c r="X104" s="82">
        <v>0</v>
      </c>
      <c r="Y104" s="86">
        <v>0</v>
      </c>
      <c r="Z104" s="87">
        <v>1</v>
      </c>
      <c r="AA104" s="166" t="s">
        <v>2731</v>
      </c>
      <c r="AB104" s="167"/>
      <c r="AC104" s="71"/>
      <c r="AD104" s="72"/>
      <c r="AE104" s="72"/>
      <c r="AF104" s="72"/>
      <c r="AG104" s="73"/>
      <c r="AH104" s="74"/>
      <c r="AI104" s="75"/>
    </row>
    <row r="105" spans="1:35" s="45" customFormat="1" ht="15.75" hidden="1" x14ac:dyDescent="0.25">
      <c r="A105" s="78">
        <v>103</v>
      </c>
      <c r="B105" s="78" t="s">
        <v>2616</v>
      </c>
      <c r="C105" s="78" t="s">
        <v>940</v>
      </c>
      <c r="D105" s="78" t="s">
        <v>95</v>
      </c>
      <c r="E105" s="78" t="s">
        <v>105</v>
      </c>
      <c r="F105" s="78">
        <v>2</v>
      </c>
      <c r="G105" s="78">
        <v>2.2000000000000002</v>
      </c>
      <c r="H105" s="78" t="s">
        <v>2730</v>
      </c>
      <c r="I105" s="78">
        <v>574</v>
      </c>
      <c r="J105" s="79">
        <v>0</v>
      </c>
      <c r="K105" s="80">
        <v>0</v>
      </c>
      <c r="L105" s="80">
        <v>0</v>
      </c>
      <c r="M105" s="81">
        <v>0</v>
      </c>
      <c r="N105" s="82">
        <v>0</v>
      </c>
      <c r="O105" s="83">
        <v>0</v>
      </c>
      <c r="P105" s="83">
        <v>0</v>
      </c>
      <c r="Q105" s="84">
        <v>0</v>
      </c>
      <c r="R105" s="85">
        <v>0</v>
      </c>
      <c r="S105" s="80">
        <v>0</v>
      </c>
      <c r="T105" s="80">
        <v>0</v>
      </c>
      <c r="U105" s="80">
        <v>0</v>
      </c>
      <c r="V105" s="80">
        <v>0</v>
      </c>
      <c r="W105" s="81">
        <v>0</v>
      </c>
      <c r="X105" s="82">
        <v>0</v>
      </c>
      <c r="Y105" s="86">
        <v>0</v>
      </c>
      <c r="Z105" s="87">
        <v>0</v>
      </c>
      <c r="AA105" s="166"/>
      <c r="AB105" s="167"/>
      <c r="AC105" s="71"/>
      <c r="AD105" s="72"/>
      <c r="AE105" s="72"/>
      <c r="AF105" s="72"/>
      <c r="AG105" s="73"/>
      <c r="AH105" s="74"/>
      <c r="AI105" s="75"/>
    </row>
    <row r="106" spans="1:35" s="45" customFormat="1" ht="78.75" hidden="1" x14ac:dyDescent="0.25">
      <c r="A106" s="78">
        <v>104</v>
      </c>
      <c r="B106" s="78" t="s">
        <v>2616</v>
      </c>
      <c r="C106" s="78" t="s">
        <v>940</v>
      </c>
      <c r="D106" s="78" t="s">
        <v>95</v>
      </c>
      <c r="E106" s="78" t="s">
        <v>105</v>
      </c>
      <c r="F106" s="78">
        <v>2</v>
      </c>
      <c r="G106" s="78">
        <v>2.2000000000000002</v>
      </c>
      <c r="H106" s="78" t="s">
        <v>2730</v>
      </c>
      <c r="I106" s="78">
        <v>681</v>
      </c>
      <c r="J106" s="79">
        <v>0</v>
      </c>
      <c r="K106" s="80">
        <v>0</v>
      </c>
      <c r="L106" s="80">
        <v>0</v>
      </c>
      <c r="M106" s="81">
        <v>0</v>
      </c>
      <c r="N106" s="82">
        <v>0</v>
      </c>
      <c r="O106" s="83">
        <v>1</v>
      </c>
      <c r="P106" s="83">
        <v>0</v>
      </c>
      <c r="Q106" s="84">
        <v>0</v>
      </c>
      <c r="R106" s="85">
        <v>0</v>
      </c>
      <c r="S106" s="80">
        <v>0</v>
      </c>
      <c r="T106" s="80">
        <v>0</v>
      </c>
      <c r="U106" s="80">
        <v>0</v>
      </c>
      <c r="V106" s="80">
        <v>1</v>
      </c>
      <c r="W106" s="81">
        <v>0</v>
      </c>
      <c r="X106" s="82">
        <v>0</v>
      </c>
      <c r="Y106" s="86">
        <v>0</v>
      </c>
      <c r="Z106" s="87">
        <v>1</v>
      </c>
      <c r="AA106" s="166" t="s">
        <v>2737</v>
      </c>
      <c r="AB106" s="167"/>
      <c r="AC106" s="71"/>
      <c r="AD106" s="72"/>
      <c r="AE106" s="72"/>
      <c r="AF106" s="72"/>
      <c r="AG106" s="73"/>
      <c r="AH106" s="74"/>
      <c r="AI106" s="75"/>
    </row>
    <row r="107" spans="1:35" s="45" customFormat="1" ht="94.5" hidden="1" x14ac:dyDescent="0.25">
      <c r="A107" s="78">
        <v>105</v>
      </c>
      <c r="B107" s="78" t="s">
        <v>2616</v>
      </c>
      <c r="C107" s="78" t="s">
        <v>940</v>
      </c>
      <c r="D107" s="78" t="s">
        <v>95</v>
      </c>
      <c r="E107" s="78" t="s">
        <v>105</v>
      </c>
      <c r="F107" s="78">
        <v>2</v>
      </c>
      <c r="G107" s="78">
        <v>2.2000000000000002</v>
      </c>
      <c r="H107" s="78" t="s">
        <v>2732</v>
      </c>
      <c r="I107" s="78">
        <v>576</v>
      </c>
      <c r="J107" s="79">
        <v>1</v>
      </c>
      <c r="K107" s="80">
        <v>0</v>
      </c>
      <c r="L107" s="80">
        <v>0</v>
      </c>
      <c r="M107" s="81">
        <v>0</v>
      </c>
      <c r="N107" s="82">
        <v>1</v>
      </c>
      <c r="O107" s="83">
        <v>0</v>
      </c>
      <c r="P107" s="83">
        <v>0</v>
      </c>
      <c r="Q107" s="84">
        <v>0</v>
      </c>
      <c r="R107" s="85">
        <v>0</v>
      </c>
      <c r="S107" s="80">
        <v>0</v>
      </c>
      <c r="T107" s="80">
        <v>0</v>
      </c>
      <c r="U107" s="80">
        <v>0</v>
      </c>
      <c r="V107" s="80">
        <v>0</v>
      </c>
      <c r="W107" s="81">
        <v>0</v>
      </c>
      <c r="X107" s="82">
        <v>0</v>
      </c>
      <c r="Y107" s="86">
        <v>0</v>
      </c>
      <c r="Z107" s="87">
        <v>1</v>
      </c>
      <c r="AA107" s="166" t="s">
        <v>2738</v>
      </c>
      <c r="AB107" s="167"/>
      <c r="AC107" s="71"/>
      <c r="AD107" s="72"/>
      <c r="AE107" s="72"/>
      <c r="AF107" s="72"/>
      <c r="AG107" s="73"/>
      <c r="AH107" s="74"/>
      <c r="AI107" s="75"/>
    </row>
    <row r="108" spans="1:35" s="45" customFormat="1" ht="51.75" hidden="1" x14ac:dyDescent="0.25">
      <c r="A108" s="78">
        <v>106</v>
      </c>
      <c r="B108" s="78" t="s">
        <v>2616</v>
      </c>
      <c r="C108" s="78" t="s">
        <v>940</v>
      </c>
      <c r="D108" s="78" t="s">
        <v>95</v>
      </c>
      <c r="E108" s="78" t="s">
        <v>105</v>
      </c>
      <c r="F108" s="78">
        <v>2</v>
      </c>
      <c r="G108" s="78">
        <v>2.2000000000000002</v>
      </c>
      <c r="H108" s="78" t="s">
        <v>2732</v>
      </c>
      <c r="I108" s="78">
        <v>660</v>
      </c>
      <c r="J108" s="79">
        <v>1</v>
      </c>
      <c r="K108" s="80">
        <v>0</v>
      </c>
      <c r="L108" s="80">
        <v>0</v>
      </c>
      <c r="M108" s="81">
        <v>0</v>
      </c>
      <c r="N108" s="82">
        <v>1</v>
      </c>
      <c r="O108" s="83">
        <v>0</v>
      </c>
      <c r="P108" s="83">
        <v>0</v>
      </c>
      <c r="Q108" s="84">
        <v>0</v>
      </c>
      <c r="R108" s="85">
        <v>0</v>
      </c>
      <c r="S108" s="80">
        <v>0</v>
      </c>
      <c r="T108" s="80">
        <v>0</v>
      </c>
      <c r="U108" s="80">
        <v>0</v>
      </c>
      <c r="V108" s="80">
        <v>0</v>
      </c>
      <c r="W108" s="81">
        <v>0</v>
      </c>
      <c r="X108" s="82">
        <v>0</v>
      </c>
      <c r="Y108" s="86">
        <v>0</v>
      </c>
      <c r="Z108" s="87">
        <v>1</v>
      </c>
      <c r="AA108" s="88" t="s">
        <v>2739</v>
      </c>
      <c r="AB108" s="89"/>
      <c r="AC108" s="71"/>
      <c r="AD108" s="72"/>
      <c r="AE108" s="72"/>
      <c r="AF108" s="72"/>
      <c r="AG108" s="73"/>
      <c r="AH108" s="74"/>
      <c r="AI108" s="75"/>
    </row>
    <row r="109" spans="1:35" s="45" customFormat="1" ht="51.75" hidden="1" x14ac:dyDescent="0.25">
      <c r="A109" s="78">
        <v>107</v>
      </c>
      <c r="B109" s="78" t="s">
        <v>2616</v>
      </c>
      <c r="C109" s="78" t="s">
        <v>940</v>
      </c>
      <c r="D109" s="78" t="s">
        <v>95</v>
      </c>
      <c r="E109" s="78" t="s">
        <v>105</v>
      </c>
      <c r="F109" s="78">
        <v>2</v>
      </c>
      <c r="G109" s="78">
        <v>2.2000000000000002</v>
      </c>
      <c r="H109" s="78" t="s">
        <v>2732</v>
      </c>
      <c r="I109" s="78">
        <v>698</v>
      </c>
      <c r="J109" s="79">
        <v>1</v>
      </c>
      <c r="K109" s="80">
        <v>0</v>
      </c>
      <c r="L109" s="80">
        <v>0</v>
      </c>
      <c r="M109" s="81">
        <v>0</v>
      </c>
      <c r="N109" s="82">
        <v>1</v>
      </c>
      <c r="O109" s="83">
        <v>0</v>
      </c>
      <c r="P109" s="83">
        <v>0</v>
      </c>
      <c r="Q109" s="84">
        <v>0</v>
      </c>
      <c r="R109" s="85">
        <v>0</v>
      </c>
      <c r="S109" s="80">
        <v>0</v>
      </c>
      <c r="T109" s="80">
        <v>0</v>
      </c>
      <c r="U109" s="80">
        <v>0</v>
      </c>
      <c r="V109" s="80">
        <v>0</v>
      </c>
      <c r="W109" s="81">
        <v>0</v>
      </c>
      <c r="X109" s="82">
        <v>0</v>
      </c>
      <c r="Y109" s="86">
        <v>0</v>
      </c>
      <c r="Z109" s="87">
        <v>1</v>
      </c>
      <c r="AA109" s="88" t="s">
        <v>2739</v>
      </c>
      <c r="AB109" s="89"/>
      <c r="AC109" s="71"/>
      <c r="AD109" s="72"/>
      <c r="AE109" s="72"/>
      <c r="AF109" s="72"/>
      <c r="AG109" s="73"/>
      <c r="AH109" s="74"/>
      <c r="AI109" s="75"/>
    </row>
    <row r="110" spans="1:35" s="45" customFormat="1" hidden="1" x14ac:dyDescent="0.25">
      <c r="A110" s="78">
        <v>108</v>
      </c>
      <c r="B110" s="78" t="s">
        <v>2616</v>
      </c>
      <c r="C110" s="78" t="s">
        <v>940</v>
      </c>
      <c r="D110" s="78" t="s">
        <v>95</v>
      </c>
      <c r="E110" s="78" t="s">
        <v>105</v>
      </c>
      <c r="F110" s="78">
        <v>2</v>
      </c>
      <c r="G110" s="78">
        <v>2.2999999999999998</v>
      </c>
      <c r="H110" s="78" t="s">
        <v>2733</v>
      </c>
      <c r="I110" s="78">
        <v>493</v>
      </c>
      <c r="J110" s="79">
        <v>0</v>
      </c>
      <c r="K110" s="80">
        <v>0</v>
      </c>
      <c r="L110" s="80">
        <v>0</v>
      </c>
      <c r="M110" s="81">
        <v>0</v>
      </c>
      <c r="N110" s="82">
        <v>0</v>
      </c>
      <c r="O110" s="83">
        <v>0</v>
      </c>
      <c r="P110" s="83">
        <v>0</v>
      </c>
      <c r="Q110" s="84">
        <v>0</v>
      </c>
      <c r="R110" s="85">
        <v>0</v>
      </c>
      <c r="S110" s="80">
        <v>0</v>
      </c>
      <c r="T110" s="80">
        <v>0</v>
      </c>
      <c r="U110" s="80">
        <v>0</v>
      </c>
      <c r="V110" s="80">
        <v>0</v>
      </c>
      <c r="W110" s="81">
        <v>0</v>
      </c>
      <c r="X110" s="82">
        <v>0</v>
      </c>
      <c r="Y110" s="86">
        <v>0</v>
      </c>
      <c r="Z110" s="87">
        <v>0</v>
      </c>
      <c r="AA110" s="88"/>
      <c r="AB110" s="89"/>
      <c r="AC110" s="71"/>
      <c r="AD110" s="72"/>
      <c r="AE110" s="72"/>
      <c r="AF110" s="72"/>
      <c r="AG110" s="73"/>
      <c r="AH110" s="74"/>
      <c r="AI110" s="75"/>
    </row>
    <row r="111" spans="1:35" s="45" customFormat="1" hidden="1" x14ac:dyDescent="0.25">
      <c r="A111" s="78">
        <v>109</v>
      </c>
      <c r="B111" s="78" t="s">
        <v>2616</v>
      </c>
      <c r="C111" s="78" t="s">
        <v>940</v>
      </c>
      <c r="D111" s="78" t="s">
        <v>95</v>
      </c>
      <c r="E111" s="78" t="s">
        <v>105</v>
      </c>
      <c r="F111" s="78">
        <v>2</v>
      </c>
      <c r="G111" s="78">
        <v>2.2999999999999998</v>
      </c>
      <c r="H111" s="78" t="s">
        <v>2733</v>
      </c>
      <c r="I111" s="78">
        <v>517</v>
      </c>
      <c r="J111" s="79">
        <v>0</v>
      </c>
      <c r="K111" s="80">
        <v>0</v>
      </c>
      <c r="L111" s="80">
        <v>0</v>
      </c>
      <c r="M111" s="81">
        <v>0</v>
      </c>
      <c r="N111" s="82">
        <v>0</v>
      </c>
      <c r="O111" s="83">
        <v>0</v>
      </c>
      <c r="P111" s="83">
        <v>0</v>
      </c>
      <c r="Q111" s="84">
        <v>0</v>
      </c>
      <c r="R111" s="85">
        <v>0</v>
      </c>
      <c r="S111" s="80">
        <v>0</v>
      </c>
      <c r="T111" s="80">
        <v>0</v>
      </c>
      <c r="U111" s="80">
        <v>0</v>
      </c>
      <c r="V111" s="80">
        <v>0</v>
      </c>
      <c r="W111" s="81">
        <v>0</v>
      </c>
      <c r="X111" s="82">
        <v>0</v>
      </c>
      <c r="Y111" s="86">
        <v>0</v>
      </c>
      <c r="Z111" s="87">
        <v>0</v>
      </c>
      <c r="AA111" s="88"/>
      <c r="AB111" s="89"/>
      <c r="AC111" s="71"/>
      <c r="AD111" s="72"/>
      <c r="AE111" s="72"/>
      <c r="AF111" s="72"/>
      <c r="AG111" s="73"/>
      <c r="AH111" s="74"/>
      <c r="AI111" s="75"/>
    </row>
    <row r="112" spans="1:35" s="45" customFormat="1" hidden="1" x14ac:dyDescent="0.25">
      <c r="A112" s="78">
        <v>110</v>
      </c>
      <c r="B112" s="78" t="s">
        <v>2616</v>
      </c>
      <c r="C112" s="78" t="s">
        <v>940</v>
      </c>
      <c r="D112" s="78" t="s">
        <v>95</v>
      </c>
      <c r="E112" s="78" t="s">
        <v>105</v>
      </c>
      <c r="F112" s="78">
        <v>2</v>
      </c>
      <c r="G112" s="78">
        <v>2.2999999999999998</v>
      </c>
      <c r="H112" s="78" t="s">
        <v>2733</v>
      </c>
      <c r="I112" s="78">
        <v>521</v>
      </c>
      <c r="J112" s="79">
        <v>0</v>
      </c>
      <c r="K112" s="80">
        <v>0</v>
      </c>
      <c r="L112" s="80">
        <v>0</v>
      </c>
      <c r="M112" s="81">
        <v>0</v>
      </c>
      <c r="N112" s="82">
        <v>0</v>
      </c>
      <c r="O112" s="83">
        <v>0</v>
      </c>
      <c r="P112" s="83">
        <v>0</v>
      </c>
      <c r="Q112" s="84">
        <v>0</v>
      </c>
      <c r="R112" s="85">
        <v>0</v>
      </c>
      <c r="S112" s="80">
        <v>0</v>
      </c>
      <c r="T112" s="80">
        <v>0</v>
      </c>
      <c r="U112" s="80">
        <v>0</v>
      </c>
      <c r="V112" s="80">
        <v>0</v>
      </c>
      <c r="W112" s="81">
        <v>0</v>
      </c>
      <c r="X112" s="82">
        <v>0</v>
      </c>
      <c r="Y112" s="86">
        <v>0</v>
      </c>
      <c r="Z112" s="87">
        <v>0</v>
      </c>
      <c r="AA112" s="88"/>
      <c r="AB112" s="89"/>
      <c r="AC112" s="71"/>
      <c r="AD112" s="72"/>
      <c r="AE112" s="72"/>
      <c r="AF112" s="72"/>
      <c r="AG112" s="73"/>
      <c r="AH112" s="74"/>
      <c r="AI112" s="75"/>
    </row>
    <row r="113" spans="1:35" s="45" customFormat="1" hidden="1" x14ac:dyDescent="0.25">
      <c r="A113" s="78">
        <v>111</v>
      </c>
      <c r="B113" s="78" t="s">
        <v>2616</v>
      </c>
      <c r="C113" s="78" t="s">
        <v>940</v>
      </c>
      <c r="D113" s="78" t="s">
        <v>95</v>
      </c>
      <c r="E113" s="78" t="s">
        <v>105</v>
      </c>
      <c r="F113" s="78">
        <v>2</v>
      </c>
      <c r="G113" s="78">
        <v>2.2999999999999998</v>
      </c>
      <c r="H113" s="78" t="s">
        <v>2733</v>
      </c>
      <c r="I113" s="78">
        <v>567</v>
      </c>
      <c r="J113" s="79">
        <v>0</v>
      </c>
      <c r="K113" s="80">
        <v>0</v>
      </c>
      <c r="L113" s="80">
        <v>0</v>
      </c>
      <c r="M113" s="81">
        <v>0</v>
      </c>
      <c r="N113" s="82">
        <v>0</v>
      </c>
      <c r="O113" s="83">
        <v>0</v>
      </c>
      <c r="P113" s="83">
        <v>0</v>
      </c>
      <c r="Q113" s="84">
        <v>0</v>
      </c>
      <c r="R113" s="85">
        <v>0</v>
      </c>
      <c r="S113" s="80">
        <v>0</v>
      </c>
      <c r="T113" s="80">
        <v>0</v>
      </c>
      <c r="U113" s="80">
        <v>0</v>
      </c>
      <c r="V113" s="80">
        <v>0</v>
      </c>
      <c r="W113" s="81">
        <v>0</v>
      </c>
      <c r="X113" s="82">
        <v>0</v>
      </c>
      <c r="Y113" s="86">
        <v>0</v>
      </c>
      <c r="Z113" s="87">
        <v>0</v>
      </c>
      <c r="AA113" s="88"/>
      <c r="AB113" s="89"/>
      <c r="AC113" s="71"/>
      <c r="AD113" s="72"/>
      <c r="AE113" s="72"/>
      <c r="AF113" s="72"/>
      <c r="AG113" s="73"/>
      <c r="AH113" s="74"/>
      <c r="AI113" s="75"/>
    </row>
    <row r="114" spans="1:35" s="45" customFormat="1" ht="26.25" hidden="1" x14ac:dyDescent="0.25">
      <c r="A114" s="78">
        <v>112</v>
      </c>
      <c r="B114" s="78" t="s">
        <v>2616</v>
      </c>
      <c r="C114" s="78" t="s">
        <v>940</v>
      </c>
      <c r="D114" s="78" t="s">
        <v>95</v>
      </c>
      <c r="E114" s="78" t="s">
        <v>105</v>
      </c>
      <c r="F114" s="78">
        <v>2</v>
      </c>
      <c r="G114" s="78">
        <v>2.2999999999999998</v>
      </c>
      <c r="H114" s="78" t="s">
        <v>2733</v>
      </c>
      <c r="I114" s="78">
        <v>572</v>
      </c>
      <c r="J114" s="79">
        <v>0</v>
      </c>
      <c r="K114" s="80">
        <v>0</v>
      </c>
      <c r="L114" s="80">
        <v>0</v>
      </c>
      <c r="M114" s="81">
        <v>0</v>
      </c>
      <c r="N114" s="82">
        <v>0</v>
      </c>
      <c r="O114" s="83">
        <v>0</v>
      </c>
      <c r="P114" s="83">
        <v>0</v>
      </c>
      <c r="Q114" s="84">
        <v>0</v>
      </c>
      <c r="R114" s="85">
        <v>1</v>
      </c>
      <c r="S114" s="80">
        <v>0</v>
      </c>
      <c r="T114" s="80">
        <v>0</v>
      </c>
      <c r="U114" s="80">
        <v>0</v>
      </c>
      <c r="V114" s="80">
        <v>0</v>
      </c>
      <c r="W114" s="81">
        <v>0</v>
      </c>
      <c r="X114" s="82">
        <v>0</v>
      </c>
      <c r="Y114" s="86">
        <v>0</v>
      </c>
      <c r="Z114" s="87">
        <v>1</v>
      </c>
      <c r="AA114" s="88" t="s">
        <v>2824</v>
      </c>
      <c r="AB114" s="89"/>
      <c r="AC114" s="71"/>
      <c r="AD114" s="72"/>
      <c r="AE114" s="72"/>
      <c r="AF114" s="72"/>
      <c r="AG114" s="73"/>
      <c r="AH114" s="74"/>
      <c r="AI114" s="75"/>
    </row>
    <row r="115" spans="1:35" s="45" customFormat="1" hidden="1" x14ac:dyDescent="0.25">
      <c r="A115" s="78">
        <v>113</v>
      </c>
      <c r="B115" s="78" t="s">
        <v>2616</v>
      </c>
      <c r="C115" s="78" t="s">
        <v>940</v>
      </c>
      <c r="D115" s="78" t="s">
        <v>95</v>
      </c>
      <c r="E115" s="78" t="s">
        <v>105</v>
      </c>
      <c r="F115" s="78">
        <v>2</v>
      </c>
      <c r="G115" s="78">
        <v>2.2999999999999998</v>
      </c>
      <c r="H115" s="78" t="s">
        <v>2733</v>
      </c>
      <c r="I115" s="78">
        <v>578</v>
      </c>
      <c r="J115" s="79">
        <v>0</v>
      </c>
      <c r="K115" s="80">
        <v>0</v>
      </c>
      <c r="L115" s="80">
        <v>0</v>
      </c>
      <c r="M115" s="81">
        <v>0</v>
      </c>
      <c r="N115" s="82">
        <v>0</v>
      </c>
      <c r="O115" s="83">
        <v>0</v>
      </c>
      <c r="P115" s="83">
        <v>0</v>
      </c>
      <c r="Q115" s="84">
        <v>0</v>
      </c>
      <c r="R115" s="85">
        <v>0</v>
      </c>
      <c r="S115" s="80">
        <v>0</v>
      </c>
      <c r="T115" s="80">
        <v>0</v>
      </c>
      <c r="U115" s="80">
        <v>0</v>
      </c>
      <c r="V115" s="80">
        <v>0</v>
      </c>
      <c r="W115" s="81">
        <v>0</v>
      </c>
      <c r="X115" s="82">
        <v>0</v>
      </c>
      <c r="Y115" s="86">
        <v>0</v>
      </c>
      <c r="Z115" s="87">
        <v>0</v>
      </c>
      <c r="AA115" s="88"/>
      <c r="AB115" s="89"/>
      <c r="AC115" s="71"/>
      <c r="AD115" s="72"/>
      <c r="AE115" s="72"/>
      <c r="AF115" s="72"/>
      <c r="AG115" s="73"/>
      <c r="AH115" s="74"/>
      <c r="AI115" s="75"/>
    </row>
    <row r="116" spans="1:35" s="45" customFormat="1" hidden="1" x14ac:dyDescent="0.25">
      <c r="A116" s="78">
        <v>114</v>
      </c>
      <c r="B116" s="78" t="s">
        <v>2616</v>
      </c>
      <c r="C116" s="78" t="s">
        <v>940</v>
      </c>
      <c r="D116" s="78" t="s">
        <v>95</v>
      </c>
      <c r="E116" s="78" t="s">
        <v>105</v>
      </c>
      <c r="F116" s="78">
        <v>2</v>
      </c>
      <c r="G116" s="78">
        <v>2.2999999999999998</v>
      </c>
      <c r="H116" s="78" t="s">
        <v>2733</v>
      </c>
      <c r="I116" s="78">
        <v>593</v>
      </c>
      <c r="J116" s="79">
        <v>0</v>
      </c>
      <c r="K116" s="80">
        <v>0</v>
      </c>
      <c r="L116" s="80">
        <v>0</v>
      </c>
      <c r="M116" s="81">
        <v>0</v>
      </c>
      <c r="N116" s="82">
        <v>0</v>
      </c>
      <c r="O116" s="83">
        <v>0</v>
      </c>
      <c r="P116" s="83">
        <v>0</v>
      </c>
      <c r="Q116" s="84">
        <v>0</v>
      </c>
      <c r="R116" s="85">
        <v>0</v>
      </c>
      <c r="S116" s="80">
        <v>0</v>
      </c>
      <c r="T116" s="80">
        <v>0</v>
      </c>
      <c r="U116" s="80">
        <v>0</v>
      </c>
      <c r="V116" s="80">
        <v>0</v>
      </c>
      <c r="W116" s="81">
        <v>0</v>
      </c>
      <c r="X116" s="82">
        <v>0</v>
      </c>
      <c r="Y116" s="86">
        <v>0</v>
      </c>
      <c r="Z116" s="87">
        <v>0</v>
      </c>
      <c r="AA116" s="88"/>
      <c r="AB116" s="89"/>
      <c r="AC116" s="71"/>
      <c r="AD116" s="72"/>
      <c r="AE116" s="72"/>
      <c r="AF116" s="72"/>
      <c r="AG116" s="73"/>
      <c r="AH116" s="74"/>
      <c r="AI116" s="75"/>
    </row>
    <row r="117" spans="1:35" s="45" customFormat="1" hidden="1" x14ac:dyDescent="0.25">
      <c r="A117" s="78">
        <v>115</v>
      </c>
      <c r="B117" s="78" t="s">
        <v>2616</v>
      </c>
      <c r="C117" s="78" t="s">
        <v>940</v>
      </c>
      <c r="D117" s="78" t="s">
        <v>95</v>
      </c>
      <c r="E117" s="78" t="s">
        <v>105</v>
      </c>
      <c r="F117" s="78">
        <v>2</v>
      </c>
      <c r="G117" s="78">
        <v>2.2999999999999998</v>
      </c>
      <c r="H117" s="78" t="s">
        <v>2733</v>
      </c>
      <c r="I117" s="78">
        <v>606</v>
      </c>
      <c r="J117" s="79">
        <v>0</v>
      </c>
      <c r="K117" s="80">
        <v>0</v>
      </c>
      <c r="L117" s="80">
        <v>0</v>
      </c>
      <c r="M117" s="81">
        <v>0</v>
      </c>
      <c r="N117" s="82">
        <v>0</v>
      </c>
      <c r="O117" s="83">
        <v>0</v>
      </c>
      <c r="P117" s="83">
        <v>0</v>
      </c>
      <c r="Q117" s="84">
        <v>0</v>
      </c>
      <c r="R117" s="85">
        <v>0</v>
      </c>
      <c r="S117" s="80">
        <v>0</v>
      </c>
      <c r="T117" s="80">
        <v>0</v>
      </c>
      <c r="U117" s="80">
        <v>0</v>
      </c>
      <c r="V117" s="80">
        <v>0</v>
      </c>
      <c r="W117" s="81">
        <v>0</v>
      </c>
      <c r="X117" s="82">
        <v>0</v>
      </c>
      <c r="Y117" s="86">
        <v>0</v>
      </c>
      <c r="Z117" s="87">
        <v>0</v>
      </c>
      <c r="AA117" s="88"/>
      <c r="AB117" s="89"/>
      <c r="AC117" s="71"/>
      <c r="AD117" s="72"/>
      <c r="AE117" s="72"/>
      <c r="AF117" s="72"/>
      <c r="AG117" s="73"/>
      <c r="AH117" s="74"/>
      <c r="AI117" s="75"/>
    </row>
    <row r="118" spans="1:35" s="45" customFormat="1" ht="90" hidden="1" x14ac:dyDescent="0.25">
      <c r="A118" s="78">
        <v>116</v>
      </c>
      <c r="B118" s="78" t="s">
        <v>2616</v>
      </c>
      <c r="C118" s="78" t="s">
        <v>940</v>
      </c>
      <c r="D118" s="78" t="s">
        <v>95</v>
      </c>
      <c r="E118" s="78" t="s">
        <v>105</v>
      </c>
      <c r="F118" s="78">
        <v>2</v>
      </c>
      <c r="G118" s="78">
        <v>2.2999999999999998</v>
      </c>
      <c r="H118" s="78" t="s">
        <v>2825</v>
      </c>
      <c r="I118" s="78">
        <v>502</v>
      </c>
      <c r="J118" s="79">
        <v>0</v>
      </c>
      <c r="K118" s="80">
        <v>0</v>
      </c>
      <c r="L118" s="80">
        <v>0</v>
      </c>
      <c r="M118" s="81">
        <v>0</v>
      </c>
      <c r="N118" s="82">
        <v>1</v>
      </c>
      <c r="O118" s="83">
        <v>1</v>
      </c>
      <c r="P118" s="83">
        <v>0</v>
      </c>
      <c r="Q118" s="84">
        <v>1</v>
      </c>
      <c r="R118" s="85">
        <v>0</v>
      </c>
      <c r="S118" s="80">
        <v>0</v>
      </c>
      <c r="T118" s="80">
        <v>0</v>
      </c>
      <c r="U118" s="80">
        <v>0</v>
      </c>
      <c r="V118" s="80">
        <v>0</v>
      </c>
      <c r="W118" s="81">
        <v>0</v>
      </c>
      <c r="X118" s="82">
        <v>0</v>
      </c>
      <c r="Y118" s="86">
        <v>0</v>
      </c>
      <c r="Z118" s="87">
        <v>1</v>
      </c>
      <c r="AA118" s="97" t="s">
        <v>3174</v>
      </c>
      <c r="AB118" s="89"/>
      <c r="AC118" s="71"/>
      <c r="AD118" s="72"/>
      <c r="AE118" s="72"/>
      <c r="AF118" s="72"/>
      <c r="AG118" s="73"/>
      <c r="AH118" s="74"/>
      <c r="AI118" s="75"/>
    </row>
    <row r="119" spans="1:35" s="45" customFormat="1" ht="39" hidden="1" x14ac:dyDescent="0.25">
      <c r="A119" s="78">
        <v>117</v>
      </c>
      <c r="B119" s="78" t="s">
        <v>2616</v>
      </c>
      <c r="C119" s="78" t="s">
        <v>940</v>
      </c>
      <c r="D119" s="78" t="s">
        <v>95</v>
      </c>
      <c r="E119" s="78" t="s">
        <v>105</v>
      </c>
      <c r="F119" s="78">
        <v>2</v>
      </c>
      <c r="G119" s="78">
        <v>2.2999999999999998</v>
      </c>
      <c r="H119" s="78" t="s">
        <v>2825</v>
      </c>
      <c r="I119" s="78">
        <v>540</v>
      </c>
      <c r="J119" s="79">
        <v>0</v>
      </c>
      <c r="K119" s="80">
        <v>0</v>
      </c>
      <c r="L119" s="80">
        <v>0</v>
      </c>
      <c r="M119" s="81">
        <v>0</v>
      </c>
      <c r="N119" s="82">
        <v>1</v>
      </c>
      <c r="O119" s="83">
        <v>1</v>
      </c>
      <c r="P119" s="83">
        <v>0</v>
      </c>
      <c r="Q119" s="84">
        <v>0</v>
      </c>
      <c r="R119" s="85">
        <v>0</v>
      </c>
      <c r="S119" s="80">
        <v>0</v>
      </c>
      <c r="T119" s="80">
        <v>0</v>
      </c>
      <c r="U119" s="80">
        <v>0</v>
      </c>
      <c r="V119" s="80">
        <v>0</v>
      </c>
      <c r="W119" s="81">
        <v>0</v>
      </c>
      <c r="X119" s="82">
        <v>0</v>
      </c>
      <c r="Y119" s="86">
        <v>0</v>
      </c>
      <c r="Z119" s="87">
        <v>1</v>
      </c>
      <c r="AA119" s="97" t="s">
        <v>3175</v>
      </c>
      <c r="AB119" s="89"/>
      <c r="AC119" s="71"/>
      <c r="AD119" s="72"/>
      <c r="AE119" s="72"/>
      <c r="AF119" s="72"/>
      <c r="AG119" s="73"/>
      <c r="AH119" s="74"/>
      <c r="AI119" s="75"/>
    </row>
    <row r="120" spans="1:35" s="45" customFormat="1" ht="26.25" hidden="1" x14ac:dyDescent="0.25">
      <c r="A120" s="78">
        <v>118</v>
      </c>
      <c r="B120" s="78" t="s">
        <v>2616</v>
      </c>
      <c r="C120" s="78" t="s">
        <v>940</v>
      </c>
      <c r="D120" s="78" t="s">
        <v>95</v>
      </c>
      <c r="E120" s="78" t="s">
        <v>105</v>
      </c>
      <c r="F120" s="78">
        <v>2</v>
      </c>
      <c r="G120" s="78">
        <v>2.2999999999999998</v>
      </c>
      <c r="H120" s="78" t="s">
        <v>2825</v>
      </c>
      <c r="I120" s="78">
        <v>603</v>
      </c>
      <c r="J120" s="79">
        <v>0</v>
      </c>
      <c r="K120" s="80">
        <v>0</v>
      </c>
      <c r="L120" s="80">
        <v>0</v>
      </c>
      <c r="M120" s="81">
        <v>0</v>
      </c>
      <c r="N120" s="82">
        <v>0</v>
      </c>
      <c r="O120" s="83">
        <v>1</v>
      </c>
      <c r="P120" s="83">
        <v>0</v>
      </c>
      <c r="Q120" s="84">
        <v>0</v>
      </c>
      <c r="R120" s="85">
        <v>0</v>
      </c>
      <c r="S120" s="80">
        <v>0</v>
      </c>
      <c r="T120" s="80">
        <v>0</v>
      </c>
      <c r="U120" s="80">
        <v>0</v>
      </c>
      <c r="V120" s="80">
        <v>0</v>
      </c>
      <c r="W120" s="81">
        <v>0</v>
      </c>
      <c r="X120" s="82">
        <v>0</v>
      </c>
      <c r="Y120" s="86">
        <v>0</v>
      </c>
      <c r="Z120" s="87">
        <v>1</v>
      </c>
      <c r="AA120" s="97" t="s">
        <v>3176</v>
      </c>
      <c r="AB120" s="89"/>
      <c r="AC120" s="71"/>
      <c r="AD120" s="72"/>
      <c r="AE120" s="72"/>
      <c r="AF120" s="72"/>
      <c r="AG120" s="73"/>
      <c r="AH120" s="74"/>
      <c r="AI120" s="75"/>
    </row>
    <row r="121" spans="1:35" s="45" customFormat="1" ht="26.25" hidden="1" x14ac:dyDescent="0.25">
      <c r="A121" s="78">
        <v>119</v>
      </c>
      <c r="B121" s="78" t="s">
        <v>2616</v>
      </c>
      <c r="C121" s="78" t="s">
        <v>940</v>
      </c>
      <c r="D121" s="78" t="s">
        <v>95</v>
      </c>
      <c r="E121" s="78" t="s">
        <v>105</v>
      </c>
      <c r="F121" s="78">
        <v>2</v>
      </c>
      <c r="G121" s="78">
        <v>2.2999999999999998</v>
      </c>
      <c r="H121" s="78" t="s">
        <v>2825</v>
      </c>
      <c r="I121" s="78">
        <v>657</v>
      </c>
      <c r="J121" s="79">
        <v>0</v>
      </c>
      <c r="K121" s="80">
        <v>0</v>
      </c>
      <c r="L121" s="80">
        <v>0</v>
      </c>
      <c r="M121" s="81">
        <v>0</v>
      </c>
      <c r="N121" s="82">
        <v>0</v>
      </c>
      <c r="O121" s="83">
        <v>0</v>
      </c>
      <c r="P121" s="83">
        <v>0</v>
      </c>
      <c r="Q121" s="84">
        <v>1</v>
      </c>
      <c r="R121" s="85">
        <v>0</v>
      </c>
      <c r="S121" s="80">
        <v>0</v>
      </c>
      <c r="T121" s="80">
        <v>0</v>
      </c>
      <c r="U121" s="80">
        <v>0</v>
      </c>
      <c r="V121" s="80">
        <v>0</v>
      </c>
      <c r="W121" s="81">
        <v>0</v>
      </c>
      <c r="X121" s="82">
        <v>0</v>
      </c>
      <c r="Y121" s="86">
        <v>0</v>
      </c>
      <c r="Z121" s="87">
        <v>1</v>
      </c>
      <c r="AA121" s="88" t="s">
        <v>2826</v>
      </c>
      <c r="AB121" s="89"/>
      <c r="AC121" s="71"/>
      <c r="AD121" s="72"/>
      <c r="AE121" s="72"/>
      <c r="AF121" s="72"/>
      <c r="AG121" s="73"/>
      <c r="AH121" s="74"/>
      <c r="AI121" s="75"/>
    </row>
    <row r="122" spans="1:35" s="45" customFormat="1" ht="26.25" hidden="1" x14ac:dyDescent="0.25">
      <c r="A122" s="98">
        <v>120</v>
      </c>
      <c r="B122" s="78" t="s">
        <v>2616</v>
      </c>
      <c r="C122" s="78" t="s">
        <v>940</v>
      </c>
      <c r="D122" s="78" t="s">
        <v>95</v>
      </c>
      <c r="E122" s="78" t="s">
        <v>105</v>
      </c>
      <c r="F122" s="78">
        <v>2</v>
      </c>
      <c r="G122" s="78">
        <v>2.2999999999999998</v>
      </c>
      <c r="H122" s="78" t="s">
        <v>2825</v>
      </c>
      <c r="I122" s="78">
        <v>669</v>
      </c>
      <c r="J122" s="79">
        <v>0</v>
      </c>
      <c r="K122" s="80">
        <v>0</v>
      </c>
      <c r="L122" s="80">
        <v>0</v>
      </c>
      <c r="M122" s="81">
        <v>0</v>
      </c>
      <c r="N122" s="82">
        <v>0</v>
      </c>
      <c r="O122" s="83">
        <v>1</v>
      </c>
      <c r="P122" s="83">
        <v>0</v>
      </c>
      <c r="Q122" s="84">
        <v>0</v>
      </c>
      <c r="R122" s="85">
        <v>0</v>
      </c>
      <c r="S122" s="80">
        <v>0</v>
      </c>
      <c r="T122" s="80">
        <v>0</v>
      </c>
      <c r="U122" s="80">
        <v>0</v>
      </c>
      <c r="V122" s="80">
        <v>0</v>
      </c>
      <c r="W122" s="81">
        <v>0</v>
      </c>
      <c r="X122" s="82">
        <v>0</v>
      </c>
      <c r="Y122" s="86">
        <v>0</v>
      </c>
      <c r="Z122" s="87">
        <v>1</v>
      </c>
      <c r="AA122" s="88" t="s">
        <v>2827</v>
      </c>
      <c r="AB122" s="89"/>
      <c r="AC122" s="71"/>
      <c r="AD122" s="72"/>
      <c r="AE122" s="72"/>
      <c r="AF122" s="72"/>
      <c r="AG122" s="73"/>
      <c r="AH122" s="74"/>
      <c r="AI122" s="75"/>
    </row>
    <row r="123" spans="1:35" s="45" customFormat="1" ht="51.75" hidden="1" x14ac:dyDescent="0.25">
      <c r="A123" s="98">
        <v>121</v>
      </c>
      <c r="B123" s="78" t="s">
        <v>2616</v>
      </c>
      <c r="C123" s="78" t="s">
        <v>940</v>
      </c>
      <c r="D123" s="78" t="s">
        <v>95</v>
      </c>
      <c r="E123" s="78" t="s">
        <v>105</v>
      </c>
      <c r="F123" s="78">
        <v>2</v>
      </c>
      <c r="G123" s="78">
        <v>2.2999999999999998</v>
      </c>
      <c r="H123" s="78" t="s">
        <v>2825</v>
      </c>
      <c r="I123" s="78">
        <v>671</v>
      </c>
      <c r="J123" s="79">
        <v>0</v>
      </c>
      <c r="K123" s="80">
        <v>0</v>
      </c>
      <c r="L123" s="80">
        <v>0</v>
      </c>
      <c r="M123" s="81">
        <v>0</v>
      </c>
      <c r="N123" s="82">
        <v>0</v>
      </c>
      <c r="O123" s="83">
        <v>1</v>
      </c>
      <c r="P123" s="83">
        <v>0</v>
      </c>
      <c r="Q123" s="84">
        <v>0</v>
      </c>
      <c r="R123" s="85">
        <v>1</v>
      </c>
      <c r="S123" s="80">
        <v>0</v>
      </c>
      <c r="T123" s="80">
        <v>0</v>
      </c>
      <c r="U123" s="80">
        <v>0</v>
      </c>
      <c r="V123" s="80">
        <v>0</v>
      </c>
      <c r="W123" s="81">
        <v>0</v>
      </c>
      <c r="X123" s="82">
        <v>0</v>
      </c>
      <c r="Y123" s="86">
        <v>0</v>
      </c>
      <c r="Z123" s="87">
        <v>1</v>
      </c>
      <c r="AA123" s="97" t="s">
        <v>3177</v>
      </c>
      <c r="AB123" s="89"/>
      <c r="AC123" s="71"/>
      <c r="AD123" s="72"/>
      <c r="AE123" s="72"/>
      <c r="AF123" s="72"/>
      <c r="AG123" s="73"/>
      <c r="AH123" s="74"/>
      <c r="AI123" s="75"/>
    </row>
    <row r="124" spans="1:35" s="45" customFormat="1" ht="39" hidden="1" x14ac:dyDescent="0.25">
      <c r="A124" s="98">
        <v>122</v>
      </c>
      <c r="B124" s="78" t="s">
        <v>2616</v>
      </c>
      <c r="C124" s="78" t="s">
        <v>940</v>
      </c>
      <c r="D124" s="78" t="s">
        <v>95</v>
      </c>
      <c r="E124" s="78" t="s">
        <v>105</v>
      </c>
      <c r="F124" s="78">
        <v>2</v>
      </c>
      <c r="G124" s="78">
        <v>2.2999999999999998</v>
      </c>
      <c r="H124" s="78" t="s">
        <v>2825</v>
      </c>
      <c r="I124" s="78">
        <v>676</v>
      </c>
      <c r="J124" s="79">
        <v>0</v>
      </c>
      <c r="K124" s="80">
        <v>0</v>
      </c>
      <c r="L124" s="80">
        <v>0</v>
      </c>
      <c r="M124" s="81">
        <v>0</v>
      </c>
      <c r="N124" s="82">
        <v>0</v>
      </c>
      <c r="O124" s="83">
        <v>1</v>
      </c>
      <c r="P124" s="83">
        <v>0</v>
      </c>
      <c r="Q124" s="84">
        <v>1</v>
      </c>
      <c r="R124" s="85">
        <v>0</v>
      </c>
      <c r="S124" s="80">
        <v>0</v>
      </c>
      <c r="T124" s="80">
        <v>0</v>
      </c>
      <c r="U124" s="80">
        <v>0</v>
      </c>
      <c r="V124" s="80">
        <v>0</v>
      </c>
      <c r="W124" s="81">
        <v>0</v>
      </c>
      <c r="X124" s="82">
        <v>0</v>
      </c>
      <c r="Y124" s="86">
        <v>0</v>
      </c>
      <c r="Z124" s="87">
        <v>1</v>
      </c>
      <c r="AA124" s="88" t="s">
        <v>2897</v>
      </c>
      <c r="AB124" s="89"/>
      <c r="AC124" s="71"/>
      <c r="AD124" s="72"/>
      <c r="AE124" s="72"/>
      <c r="AF124" s="72"/>
      <c r="AG124" s="73"/>
      <c r="AH124" s="74"/>
      <c r="AI124" s="75"/>
    </row>
    <row r="125" spans="1:35" s="45" customFormat="1" ht="26.25" hidden="1" x14ac:dyDescent="0.25">
      <c r="A125" s="78">
        <v>123</v>
      </c>
      <c r="B125" s="78" t="s">
        <v>2616</v>
      </c>
      <c r="C125" s="78" t="s">
        <v>940</v>
      </c>
      <c r="D125" s="78" t="s">
        <v>95</v>
      </c>
      <c r="E125" s="78" t="s">
        <v>105</v>
      </c>
      <c r="F125" s="78">
        <v>2</v>
      </c>
      <c r="G125" s="78">
        <v>2.2999999999999998</v>
      </c>
      <c r="H125" s="78" t="s">
        <v>2825</v>
      </c>
      <c r="I125" s="78">
        <v>716</v>
      </c>
      <c r="J125" s="79">
        <v>0</v>
      </c>
      <c r="K125" s="80">
        <v>0</v>
      </c>
      <c r="L125" s="80">
        <v>0</v>
      </c>
      <c r="M125" s="81">
        <v>0</v>
      </c>
      <c r="N125" s="82">
        <v>0</v>
      </c>
      <c r="O125" s="83">
        <v>0</v>
      </c>
      <c r="P125" s="83">
        <v>0</v>
      </c>
      <c r="Q125" s="84">
        <v>1</v>
      </c>
      <c r="R125" s="85">
        <v>0</v>
      </c>
      <c r="S125" s="80">
        <v>0</v>
      </c>
      <c r="T125" s="80">
        <v>0</v>
      </c>
      <c r="U125" s="80">
        <v>0</v>
      </c>
      <c r="V125" s="80">
        <v>0</v>
      </c>
      <c r="W125" s="81">
        <v>0</v>
      </c>
      <c r="X125" s="82">
        <v>0</v>
      </c>
      <c r="Y125" s="86">
        <v>0</v>
      </c>
      <c r="Z125" s="87">
        <v>1</v>
      </c>
      <c r="AA125" s="88" t="s">
        <v>2890</v>
      </c>
      <c r="AB125" s="89"/>
      <c r="AC125" s="71"/>
      <c r="AD125" s="72"/>
      <c r="AE125" s="72"/>
      <c r="AF125" s="72"/>
      <c r="AG125" s="73"/>
      <c r="AH125" s="74"/>
      <c r="AI125" s="75"/>
    </row>
    <row r="126" spans="1:35" s="45" customFormat="1" ht="26.25" hidden="1" x14ac:dyDescent="0.25">
      <c r="A126" s="78">
        <v>124</v>
      </c>
      <c r="B126" s="78" t="s">
        <v>2616</v>
      </c>
      <c r="C126" s="78" t="s">
        <v>940</v>
      </c>
      <c r="D126" s="78" t="s">
        <v>95</v>
      </c>
      <c r="E126" s="78" t="s">
        <v>105</v>
      </c>
      <c r="F126" s="78">
        <v>2</v>
      </c>
      <c r="G126" s="78">
        <v>2.2999999999999998</v>
      </c>
      <c r="H126" s="78" t="s">
        <v>2891</v>
      </c>
      <c r="I126" s="78">
        <v>570</v>
      </c>
      <c r="J126" s="79">
        <v>0</v>
      </c>
      <c r="K126" s="80">
        <v>0</v>
      </c>
      <c r="L126" s="80">
        <v>0</v>
      </c>
      <c r="M126" s="81">
        <v>0</v>
      </c>
      <c r="N126" s="82">
        <v>1</v>
      </c>
      <c r="O126" s="83">
        <v>0</v>
      </c>
      <c r="P126" s="83">
        <v>0</v>
      </c>
      <c r="Q126" s="84">
        <v>0</v>
      </c>
      <c r="R126" s="85">
        <v>0</v>
      </c>
      <c r="S126" s="80">
        <v>0</v>
      </c>
      <c r="T126" s="80">
        <v>0</v>
      </c>
      <c r="U126" s="80">
        <v>0</v>
      </c>
      <c r="V126" s="80">
        <v>0</v>
      </c>
      <c r="W126" s="81">
        <v>0</v>
      </c>
      <c r="X126" s="82">
        <v>0</v>
      </c>
      <c r="Y126" s="86">
        <v>0</v>
      </c>
      <c r="Z126" s="87">
        <v>1</v>
      </c>
      <c r="AA126" s="88" t="s">
        <v>2892</v>
      </c>
      <c r="AB126" s="89"/>
      <c r="AC126" s="71"/>
      <c r="AD126" s="72"/>
      <c r="AE126" s="72"/>
      <c r="AF126" s="72"/>
      <c r="AG126" s="73"/>
      <c r="AH126" s="74"/>
      <c r="AI126" s="75"/>
    </row>
    <row r="127" spans="1:35" s="45" customFormat="1" ht="26.25" hidden="1" x14ac:dyDescent="0.25">
      <c r="A127" s="78">
        <v>125</v>
      </c>
      <c r="B127" s="78" t="s">
        <v>2616</v>
      </c>
      <c r="C127" s="78" t="s">
        <v>940</v>
      </c>
      <c r="D127" s="78" t="s">
        <v>95</v>
      </c>
      <c r="E127" s="78" t="s">
        <v>105</v>
      </c>
      <c r="F127" s="78">
        <v>2</v>
      </c>
      <c r="G127" s="78">
        <v>2.2999999999999998</v>
      </c>
      <c r="H127" s="78" t="s">
        <v>2891</v>
      </c>
      <c r="I127" s="78">
        <v>583</v>
      </c>
      <c r="J127" s="79">
        <v>0</v>
      </c>
      <c r="K127" s="80">
        <v>0</v>
      </c>
      <c r="L127" s="80">
        <v>0</v>
      </c>
      <c r="M127" s="81">
        <v>0</v>
      </c>
      <c r="N127" s="82">
        <v>1</v>
      </c>
      <c r="O127" s="83">
        <v>0</v>
      </c>
      <c r="P127" s="83">
        <v>0</v>
      </c>
      <c r="Q127" s="84">
        <v>0</v>
      </c>
      <c r="R127" s="85">
        <v>0</v>
      </c>
      <c r="S127" s="80">
        <v>0</v>
      </c>
      <c r="T127" s="80">
        <v>0</v>
      </c>
      <c r="U127" s="80">
        <v>0</v>
      </c>
      <c r="V127" s="80">
        <v>0</v>
      </c>
      <c r="W127" s="81">
        <v>0</v>
      </c>
      <c r="X127" s="82">
        <v>0</v>
      </c>
      <c r="Y127" s="86">
        <v>0</v>
      </c>
      <c r="Z127" s="87">
        <v>1</v>
      </c>
      <c r="AA127" s="88" t="s">
        <v>2893</v>
      </c>
      <c r="AB127" s="89"/>
      <c r="AC127" s="71"/>
      <c r="AD127" s="72"/>
      <c r="AE127" s="72"/>
      <c r="AF127" s="72"/>
      <c r="AG127" s="73"/>
      <c r="AH127" s="74"/>
      <c r="AI127" s="75"/>
    </row>
    <row r="128" spans="1:35" s="45" customFormat="1" ht="26.25" hidden="1" x14ac:dyDescent="0.25">
      <c r="A128" s="78">
        <v>126</v>
      </c>
      <c r="B128" s="78" t="s">
        <v>2616</v>
      </c>
      <c r="C128" s="78" t="s">
        <v>940</v>
      </c>
      <c r="D128" s="78" t="s">
        <v>95</v>
      </c>
      <c r="E128" s="78" t="s">
        <v>105</v>
      </c>
      <c r="F128" s="78">
        <v>2</v>
      </c>
      <c r="G128" s="78">
        <v>2.2999999999999998</v>
      </c>
      <c r="H128" s="78" t="s">
        <v>2891</v>
      </c>
      <c r="I128" s="78">
        <v>703</v>
      </c>
      <c r="J128" s="79">
        <v>0</v>
      </c>
      <c r="K128" s="80">
        <v>0</v>
      </c>
      <c r="L128" s="80">
        <v>0</v>
      </c>
      <c r="M128" s="81">
        <v>0</v>
      </c>
      <c r="N128" s="82">
        <v>1</v>
      </c>
      <c r="O128" s="83">
        <v>0</v>
      </c>
      <c r="P128" s="83">
        <v>0</v>
      </c>
      <c r="Q128" s="84">
        <v>0</v>
      </c>
      <c r="R128" s="85">
        <v>0</v>
      </c>
      <c r="S128" s="80">
        <v>0</v>
      </c>
      <c r="T128" s="80">
        <v>0</v>
      </c>
      <c r="U128" s="80">
        <v>0</v>
      </c>
      <c r="V128" s="80">
        <v>0</v>
      </c>
      <c r="W128" s="81">
        <v>0</v>
      </c>
      <c r="X128" s="82">
        <v>0</v>
      </c>
      <c r="Y128" s="86">
        <v>0</v>
      </c>
      <c r="Z128" s="87">
        <v>1</v>
      </c>
      <c r="AA128" s="88" t="s">
        <v>2893</v>
      </c>
      <c r="AB128" s="89"/>
      <c r="AC128" s="71"/>
      <c r="AD128" s="72"/>
      <c r="AE128" s="72"/>
      <c r="AF128" s="72"/>
      <c r="AG128" s="73"/>
      <c r="AH128" s="74"/>
      <c r="AI128" s="75"/>
    </row>
    <row r="129" spans="1:35" s="45" customFormat="1" ht="77.25" hidden="1" x14ac:dyDescent="0.25">
      <c r="A129" s="78">
        <v>127</v>
      </c>
      <c r="B129" s="78" t="s">
        <v>2616</v>
      </c>
      <c r="C129" s="78" t="s">
        <v>940</v>
      </c>
      <c r="D129" s="78" t="s">
        <v>95</v>
      </c>
      <c r="E129" s="78" t="s">
        <v>105</v>
      </c>
      <c r="F129" s="78">
        <v>2</v>
      </c>
      <c r="G129" s="78">
        <v>2.2999999999999998</v>
      </c>
      <c r="H129" s="78" t="s">
        <v>2894</v>
      </c>
      <c r="I129" s="78">
        <v>501</v>
      </c>
      <c r="J129" s="79">
        <v>0</v>
      </c>
      <c r="K129" s="80">
        <v>0</v>
      </c>
      <c r="L129" s="80">
        <v>0</v>
      </c>
      <c r="M129" s="81">
        <v>0</v>
      </c>
      <c r="N129" s="82">
        <v>0</v>
      </c>
      <c r="O129" s="83">
        <v>1</v>
      </c>
      <c r="P129" s="83">
        <v>0</v>
      </c>
      <c r="Q129" s="84">
        <v>1</v>
      </c>
      <c r="R129" s="85">
        <v>0</v>
      </c>
      <c r="S129" s="80">
        <v>0</v>
      </c>
      <c r="T129" s="80">
        <v>0</v>
      </c>
      <c r="U129" s="80">
        <v>0</v>
      </c>
      <c r="V129" s="80">
        <v>0</v>
      </c>
      <c r="W129" s="81">
        <v>0</v>
      </c>
      <c r="X129" s="82">
        <v>0</v>
      </c>
      <c r="Y129" s="86">
        <v>0</v>
      </c>
      <c r="Z129" s="87">
        <v>1</v>
      </c>
      <c r="AA129" s="88" t="s">
        <v>2899</v>
      </c>
      <c r="AB129" s="89" t="s">
        <v>2898</v>
      </c>
      <c r="AC129" s="71"/>
      <c r="AD129" s="72"/>
      <c r="AE129" s="72"/>
      <c r="AF129" s="72"/>
      <c r="AG129" s="73"/>
      <c r="AH129" s="74"/>
      <c r="AI129" s="75"/>
    </row>
    <row r="130" spans="1:35" s="45" customFormat="1" ht="77.25" hidden="1" x14ac:dyDescent="0.25">
      <c r="A130" s="78">
        <v>128</v>
      </c>
      <c r="B130" s="78" t="s">
        <v>2616</v>
      </c>
      <c r="C130" s="78" t="s">
        <v>940</v>
      </c>
      <c r="D130" s="78" t="s">
        <v>95</v>
      </c>
      <c r="E130" s="78" t="s">
        <v>105</v>
      </c>
      <c r="F130" s="78">
        <v>2</v>
      </c>
      <c r="G130" s="78">
        <v>2.2999999999999998</v>
      </c>
      <c r="H130" s="78" t="s">
        <v>2894</v>
      </c>
      <c r="I130" s="78">
        <v>537</v>
      </c>
      <c r="J130" s="79">
        <v>0</v>
      </c>
      <c r="K130" s="80">
        <v>0</v>
      </c>
      <c r="L130" s="80">
        <v>0</v>
      </c>
      <c r="M130" s="81">
        <v>0</v>
      </c>
      <c r="N130" s="82">
        <v>0</v>
      </c>
      <c r="O130" s="83">
        <v>0</v>
      </c>
      <c r="P130" s="83">
        <v>0</v>
      </c>
      <c r="Q130" s="84">
        <v>0</v>
      </c>
      <c r="R130" s="85">
        <v>0</v>
      </c>
      <c r="S130" s="80">
        <v>0</v>
      </c>
      <c r="T130" s="80">
        <v>0</v>
      </c>
      <c r="U130" s="80">
        <v>0</v>
      </c>
      <c r="V130" s="80">
        <v>0</v>
      </c>
      <c r="W130" s="81">
        <v>0</v>
      </c>
      <c r="X130" s="82">
        <v>0</v>
      </c>
      <c r="Y130" s="86">
        <v>0</v>
      </c>
      <c r="Z130" s="87">
        <v>1</v>
      </c>
      <c r="AA130" s="88" t="s">
        <v>2901</v>
      </c>
      <c r="AB130" s="89" t="s">
        <v>2898</v>
      </c>
      <c r="AC130" s="71"/>
      <c r="AD130" s="72"/>
      <c r="AE130" s="72"/>
      <c r="AF130" s="72"/>
      <c r="AG130" s="73"/>
      <c r="AH130" s="74"/>
      <c r="AI130" s="75"/>
    </row>
    <row r="131" spans="1:35" s="45" customFormat="1" ht="77.25" hidden="1" x14ac:dyDescent="0.25">
      <c r="A131" s="78">
        <v>129</v>
      </c>
      <c r="B131" s="78" t="s">
        <v>2616</v>
      </c>
      <c r="C131" s="78" t="s">
        <v>940</v>
      </c>
      <c r="D131" s="78" t="s">
        <v>95</v>
      </c>
      <c r="E131" s="78" t="s">
        <v>105</v>
      </c>
      <c r="F131" s="78">
        <v>2</v>
      </c>
      <c r="G131" s="78">
        <v>2.2999999999999998</v>
      </c>
      <c r="H131" s="78" t="s">
        <v>2894</v>
      </c>
      <c r="I131" s="78">
        <v>622</v>
      </c>
      <c r="J131" s="79">
        <v>0</v>
      </c>
      <c r="K131" s="80">
        <v>0</v>
      </c>
      <c r="L131" s="80">
        <v>0</v>
      </c>
      <c r="M131" s="81">
        <v>0</v>
      </c>
      <c r="N131" s="82">
        <v>0</v>
      </c>
      <c r="O131" s="83">
        <v>0</v>
      </c>
      <c r="P131" s="83">
        <v>0</v>
      </c>
      <c r="Q131" s="84">
        <v>0</v>
      </c>
      <c r="R131" s="85">
        <v>1</v>
      </c>
      <c r="S131" s="80">
        <v>1</v>
      </c>
      <c r="T131" s="80">
        <v>0</v>
      </c>
      <c r="U131" s="80">
        <v>0</v>
      </c>
      <c r="V131" s="80">
        <v>0</v>
      </c>
      <c r="W131" s="81">
        <v>0</v>
      </c>
      <c r="X131" s="82">
        <v>0</v>
      </c>
      <c r="Y131" s="86">
        <v>0</v>
      </c>
      <c r="Z131" s="87">
        <v>1</v>
      </c>
      <c r="AA131" s="88" t="s">
        <v>2900</v>
      </c>
      <c r="AB131" s="89" t="s">
        <v>2898</v>
      </c>
      <c r="AC131" s="71"/>
      <c r="AD131" s="72"/>
      <c r="AE131" s="72"/>
      <c r="AF131" s="72"/>
      <c r="AG131" s="73"/>
      <c r="AH131" s="74"/>
      <c r="AI131" s="75"/>
    </row>
    <row r="132" spans="1:35" s="45" customFormat="1" ht="77.25" hidden="1" x14ac:dyDescent="0.25">
      <c r="A132" s="98">
        <v>130</v>
      </c>
      <c r="B132" s="78" t="s">
        <v>2616</v>
      </c>
      <c r="C132" s="78" t="s">
        <v>940</v>
      </c>
      <c r="D132" s="78" t="s">
        <v>95</v>
      </c>
      <c r="E132" s="78" t="s">
        <v>105</v>
      </c>
      <c r="F132" s="78">
        <v>2</v>
      </c>
      <c r="G132" s="78">
        <v>2.2999999999999998</v>
      </c>
      <c r="H132" s="78" t="s">
        <v>2894</v>
      </c>
      <c r="I132" s="78">
        <v>626</v>
      </c>
      <c r="J132" s="79">
        <v>0</v>
      </c>
      <c r="K132" s="80">
        <v>0</v>
      </c>
      <c r="L132" s="80">
        <v>0</v>
      </c>
      <c r="M132" s="81">
        <v>0</v>
      </c>
      <c r="N132" s="82">
        <v>0</v>
      </c>
      <c r="O132" s="83">
        <v>0</v>
      </c>
      <c r="P132" s="83">
        <v>0</v>
      </c>
      <c r="Q132" s="84">
        <v>0</v>
      </c>
      <c r="R132" s="85">
        <v>0</v>
      </c>
      <c r="S132" s="80">
        <v>0</v>
      </c>
      <c r="T132" s="80">
        <v>0</v>
      </c>
      <c r="U132" s="80">
        <v>1</v>
      </c>
      <c r="V132" s="80">
        <v>0</v>
      </c>
      <c r="W132" s="81">
        <v>0</v>
      </c>
      <c r="X132" s="82">
        <v>0</v>
      </c>
      <c r="Y132" s="86">
        <v>0</v>
      </c>
      <c r="Z132" s="87">
        <v>1</v>
      </c>
      <c r="AA132" s="88" t="s">
        <v>2904</v>
      </c>
      <c r="AB132" s="89" t="s">
        <v>2898</v>
      </c>
      <c r="AC132" s="71"/>
      <c r="AD132" s="72"/>
      <c r="AE132" s="72"/>
      <c r="AF132" s="72"/>
      <c r="AG132" s="73"/>
      <c r="AH132" s="74"/>
      <c r="AI132" s="75"/>
    </row>
    <row r="133" spans="1:35" s="45" customFormat="1" ht="77.25" hidden="1" x14ac:dyDescent="0.25">
      <c r="A133" s="98">
        <v>131</v>
      </c>
      <c r="B133" s="78" t="s">
        <v>2616</v>
      </c>
      <c r="C133" s="78" t="s">
        <v>940</v>
      </c>
      <c r="D133" s="78" t="s">
        <v>95</v>
      </c>
      <c r="E133" s="78" t="s">
        <v>105</v>
      </c>
      <c r="F133" s="78">
        <v>2</v>
      </c>
      <c r="G133" s="78">
        <v>2.2999999999999998</v>
      </c>
      <c r="H133" s="78" t="s">
        <v>2894</v>
      </c>
      <c r="I133" s="78">
        <v>633</v>
      </c>
      <c r="J133" s="79">
        <v>0</v>
      </c>
      <c r="K133" s="80">
        <v>0</v>
      </c>
      <c r="L133" s="80">
        <v>0</v>
      </c>
      <c r="M133" s="81">
        <v>0</v>
      </c>
      <c r="N133" s="82">
        <v>0</v>
      </c>
      <c r="O133" s="83">
        <v>0</v>
      </c>
      <c r="P133" s="83">
        <v>0</v>
      </c>
      <c r="Q133" s="84">
        <v>1</v>
      </c>
      <c r="R133" s="85">
        <v>0</v>
      </c>
      <c r="S133" s="80">
        <v>0</v>
      </c>
      <c r="T133" s="80">
        <v>0</v>
      </c>
      <c r="U133" s="80">
        <v>1</v>
      </c>
      <c r="V133" s="80">
        <v>0</v>
      </c>
      <c r="W133" s="81">
        <v>0</v>
      </c>
      <c r="X133" s="82">
        <v>0</v>
      </c>
      <c r="Y133" s="86">
        <v>0</v>
      </c>
      <c r="Z133" s="87">
        <v>1</v>
      </c>
      <c r="AA133" s="88" t="s">
        <v>2903</v>
      </c>
      <c r="AB133" s="89" t="s">
        <v>2898</v>
      </c>
      <c r="AC133" s="71"/>
      <c r="AD133" s="72"/>
      <c r="AE133" s="72"/>
      <c r="AF133" s="72"/>
      <c r="AG133" s="73"/>
      <c r="AH133" s="74"/>
      <c r="AI133" s="75"/>
    </row>
    <row r="134" spans="1:35" s="45" customFormat="1" ht="77.25" hidden="1" x14ac:dyDescent="0.25">
      <c r="A134" s="98">
        <v>132</v>
      </c>
      <c r="B134" s="78" t="s">
        <v>2616</v>
      </c>
      <c r="C134" s="78" t="s">
        <v>940</v>
      </c>
      <c r="D134" s="78" t="s">
        <v>95</v>
      </c>
      <c r="E134" s="78" t="s">
        <v>105</v>
      </c>
      <c r="F134" s="78">
        <v>2</v>
      </c>
      <c r="G134" s="78">
        <v>2.2999999999999998</v>
      </c>
      <c r="H134" s="78" t="s">
        <v>2894</v>
      </c>
      <c r="I134" s="78">
        <v>700</v>
      </c>
      <c r="J134" s="79">
        <v>0</v>
      </c>
      <c r="K134" s="80">
        <v>0</v>
      </c>
      <c r="L134" s="80">
        <v>0</v>
      </c>
      <c r="M134" s="81">
        <v>0</v>
      </c>
      <c r="N134" s="82">
        <v>1</v>
      </c>
      <c r="O134" s="83">
        <v>0</v>
      </c>
      <c r="P134" s="83">
        <v>0</v>
      </c>
      <c r="Q134" s="84">
        <v>0</v>
      </c>
      <c r="R134" s="85">
        <v>0</v>
      </c>
      <c r="S134" s="80">
        <v>0</v>
      </c>
      <c r="T134" s="80">
        <v>0</v>
      </c>
      <c r="U134" s="80">
        <v>0</v>
      </c>
      <c r="V134" s="80">
        <v>0</v>
      </c>
      <c r="W134" s="81">
        <v>0</v>
      </c>
      <c r="X134" s="82">
        <v>0</v>
      </c>
      <c r="Y134" s="86">
        <v>0</v>
      </c>
      <c r="Z134" s="87">
        <v>1</v>
      </c>
      <c r="AA134" s="88" t="s">
        <v>2902</v>
      </c>
      <c r="AB134" s="89" t="s">
        <v>2898</v>
      </c>
      <c r="AC134" s="71"/>
      <c r="AD134" s="72"/>
      <c r="AE134" s="72"/>
      <c r="AF134" s="72"/>
      <c r="AG134" s="73"/>
      <c r="AH134" s="74"/>
      <c r="AI134" s="75"/>
    </row>
    <row r="135" spans="1:35" s="45" customFormat="1" ht="77.25" hidden="1" x14ac:dyDescent="0.25">
      <c r="A135" s="98">
        <v>133</v>
      </c>
      <c r="B135" s="78" t="s">
        <v>2616</v>
      </c>
      <c r="C135" s="78" t="s">
        <v>940</v>
      </c>
      <c r="D135" s="78" t="s">
        <v>95</v>
      </c>
      <c r="E135" s="78" t="s">
        <v>105</v>
      </c>
      <c r="F135" s="78">
        <v>2</v>
      </c>
      <c r="G135" s="78">
        <v>2.2999999999999998</v>
      </c>
      <c r="H135" s="78" t="s">
        <v>2894</v>
      </c>
      <c r="I135" s="78">
        <v>704</v>
      </c>
      <c r="J135" s="79">
        <v>0</v>
      </c>
      <c r="K135" s="80">
        <v>0</v>
      </c>
      <c r="L135" s="80">
        <v>0</v>
      </c>
      <c r="M135" s="81">
        <v>0</v>
      </c>
      <c r="N135" s="82">
        <v>1</v>
      </c>
      <c r="O135" s="83">
        <v>0</v>
      </c>
      <c r="P135" s="83">
        <v>0</v>
      </c>
      <c r="Q135" s="84">
        <v>1</v>
      </c>
      <c r="R135" s="85">
        <v>0</v>
      </c>
      <c r="S135" s="80">
        <v>0</v>
      </c>
      <c r="T135" s="80">
        <v>0</v>
      </c>
      <c r="U135" s="80">
        <v>0</v>
      </c>
      <c r="V135" s="80">
        <v>0</v>
      </c>
      <c r="W135" s="81">
        <v>0</v>
      </c>
      <c r="X135" s="82">
        <v>0</v>
      </c>
      <c r="Y135" s="86">
        <v>0</v>
      </c>
      <c r="Z135" s="87">
        <v>1</v>
      </c>
      <c r="AA135" s="88" t="s">
        <v>2949</v>
      </c>
      <c r="AB135" s="89" t="s">
        <v>2898</v>
      </c>
      <c r="AC135" s="71"/>
      <c r="AD135" s="72"/>
      <c r="AE135" s="72"/>
      <c r="AF135" s="72"/>
      <c r="AG135" s="73"/>
      <c r="AH135" s="74"/>
      <c r="AI135" s="75"/>
    </row>
    <row r="136" spans="1:35" s="45" customFormat="1" ht="77.25" hidden="1" x14ac:dyDescent="0.25">
      <c r="A136" s="98">
        <v>134</v>
      </c>
      <c r="B136" s="78" t="s">
        <v>2616</v>
      </c>
      <c r="C136" s="78" t="s">
        <v>940</v>
      </c>
      <c r="D136" s="78" t="s">
        <v>95</v>
      </c>
      <c r="E136" s="78" t="s">
        <v>105</v>
      </c>
      <c r="F136" s="78">
        <v>2</v>
      </c>
      <c r="G136" s="78">
        <v>2.4</v>
      </c>
      <c r="H136" s="78" t="s">
        <v>2895</v>
      </c>
      <c r="I136" s="78">
        <v>592</v>
      </c>
      <c r="J136" s="79">
        <v>0</v>
      </c>
      <c r="K136" s="80">
        <v>0</v>
      </c>
      <c r="L136" s="80">
        <v>0</v>
      </c>
      <c r="M136" s="81">
        <v>0</v>
      </c>
      <c r="N136" s="82">
        <v>0</v>
      </c>
      <c r="O136" s="83">
        <v>1</v>
      </c>
      <c r="P136" s="83">
        <v>0</v>
      </c>
      <c r="Q136" s="84">
        <v>1</v>
      </c>
      <c r="R136" s="85">
        <v>1</v>
      </c>
      <c r="S136" s="80">
        <v>0</v>
      </c>
      <c r="T136" s="80">
        <v>0</v>
      </c>
      <c r="U136" s="80">
        <v>0</v>
      </c>
      <c r="V136" s="80">
        <v>0</v>
      </c>
      <c r="W136" s="81">
        <v>0</v>
      </c>
      <c r="X136" s="82">
        <v>0</v>
      </c>
      <c r="Y136" s="86">
        <v>0</v>
      </c>
      <c r="Z136" s="87">
        <v>1</v>
      </c>
      <c r="AA136" s="88" t="s">
        <v>2905</v>
      </c>
      <c r="AB136" s="89"/>
      <c r="AC136" s="71"/>
      <c r="AD136" s="72"/>
      <c r="AE136" s="72"/>
      <c r="AF136" s="72"/>
      <c r="AG136" s="73"/>
      <c r="AH136" s="74"/>
      <c r="AI136" s="75"/>
    </row>
    <row r="137" spans="1:35" s="45" customFormat="1" ht="26.25" hidden="1" x14ac:dyDescent="0.25">
      <c r="A137" s="98">
        <v>135</v>
      </c>
      <c r="B137" s="78" t="s">
        <v>2616</v>
      </c>
      <c r="C137" s="78" t="s">
        <v>940</v>
      </c>
      <c r="D137" s="78" t="s">
        <v>95</v>
      </c>
      <c r="E137" s="78" t="s">
        <v>105</v>
      </c>
      <c r="F137" s="78">
        <v>2</v>
      </c>
      <c r="G137" s="78">
        <v>2.4</v>
      </c>
      <c r="H137" s="78" t="s">
        <v>2895</v>
      </c>
      <c r="I137" s="78">
        <v>615</v>
      </c>
      <c r="J137" s="79">
        <v>0</v>
      </c>
      <c r="K137" s="80">
        <v>0</v>
      </c>
      <c r="L137" s="80">
        <v>0</v>
      </c>
      <c r="M137" s="81">
        <v>0</v>
      </c>
      <c r="N137" s="82">
        <v>0</v>
      </c>
      <c r="O137" s="83">
        <v>1</v>
      </c>
      <c r="P137" s="83">
        <v>0</v>
      </c>
      <c r="Q137" s="84">
        <v>0</v>
      </c>
      <c r="R137" s="85">
        <v>0</v>
      </c>
      <c r="S137" s="80">
        <v>0</v>
      </c>
      <c r="T137" s="80">
        <v>0</v>
      </c>
      <c r="U137" s="80">
        <v>0</v>
      </c>
      <c r="V137" s="80">
        <v>0</v>
      </c>
      <c r="W137" s="81">
        <v>0</v>
      </c>
      <c r="X137" s="82">
        <v>0</v>
      </c>
      <c r="Y137" s="86">
        <v>0</v>
      </c>
      <c r="Z137" s="87">
        <v>1</v>
      </c>
      <c r="AA137" s="88" t="s">
        <v>2896</v>
      </c>
      <c r="AB137" s="89"/>
      <c r="AC137" s="71"/>
      <c r="AD137" s="72"/>
      <c r="AE137" s="72"/>
      <c r="AF137" s="72"/>
      <c r="AG137" s="73"/>
      <c r="AH137" s="74"/>
      <c r="AI137" s="75"/>
    </row>
    <row r="138" spans="1:35" s="45" customFormat="1" ht="26.25" hidden="1" x14ac:dyDescent="0.25">
      <c r="A138" s="98">
        <v>136</v>
      </c>
      <c r="B138" s="78" t="s">
        <v>2616</v>
      </c>
      <c r="C138" s="78" t="s">
        <v>940</v>
      </c>
      <c r="D138" s="78" t="s">
        <v>95</v>
      </c>
      <c r="E138" s="78" t="s">
        <v>105</v>
      </c>
      <c r="F138" s="78">
        <v>2</v>
      </c>
      <c r="G138" s="78">
        <v>2.4</v>
      </c>
      <c r="H138" s="78" t="s">
        <v>2895</v>
      </c>
      <c r="I138" s="78">
        <v>617</v>
      </c>
      <c r="J138" s="79">
        <v>0</v>
      </c>
      <c r="K138" s="80">
        <v>0</v>
      </c>
      <c r="L138" s="80">
        <v>0</v>
      </c>
      <c r="M138" s="81">
        <v>0</v>
      </c>
      <c r="N138" s="82">
        <v>1</v>
      </c>
      <c r="O138" s="83">
        <v>0</v>
      </c>
      <c r="P138" s="83">
        <v>0</v>
      </c>
      <c r="Q138" s="84">
        <v>0</v>
      </c>
      <c r="R138" s="85">
        <v>0</v>
      </c>
      <c r="S138" s="80">
        <v>0</v>
      </c>
      <c r="T138" s="80">
        <v>0</v>
      </c>
      <c r="U138" s="80">
        <v>0</v>
      </c>
      <c r="V138" s="80">
        <v>0</v>
      </c>
      <c r="W138" s="81">
        <v>0</v>
      </c>
      <c r="X138" s="82">
        <v>0</v>
      </c>
      <c r="Y138" s="86">
        <v>0</v>
      </c>
      <c r="Z138" s="87">
        <v>1</v>
      </c>
      <c r="AA138" s="88" t="s">
        <v>3025</v>
      </c>
      <c r="AB138" s="89"/>
      <c r="AC138" s="71"/>
      <c r="AD138" s="72"/>
      <c r="AE138" s="72"/>
      <c r="AF138" s="72"/>
      <c r="AG138" s="73"/>
      <c r="AH138" s="74"/>
      <c r="AI138" s="75"/>
    </row>
    <row r="139" spans="1:35" s="45" customFormat="1" ht="51.75" hidden="1" x14ac:dyDescent="0.25">
      <c r="A139" s="78">
        <v>137</v>
      </c>
      <c r="B139" s="78" t="s">
        <v>2616</v>
      </c>
      <c r="C139" s="78" t="s">
        <v>940</v>
      </c>
      <c r="D139" s="78" t="s">
        <v>95</v>
      </c>
      <c r="E139" s="78" t="s">
        <v>105</v>
      </c>
      <c r="F139" s="78">
        <v>2</v>
      </c>
      <c r="G139" s="78">
        <v>2.4</v>
      </c>
      <c r="H139" s="78" t="s">
        <v>2895</v>
      </c>
      <c r="I139" s="78">
        <v>673</v>
      </c>
      <c r="J139" s="79">
        <v>0</v>
      </c>
      <c r="K139" s="80">
        <v>0</v>
      </c>
      <c r="L139" s="80">
        <v>0</v>
      </c>
      <c r="M139" s="81">
        <v>0</v>
      </c>
      <c r="N139" s="82">
        <v>1</v>
      </c>
      <c r="O139" s="83">
        <v>0</v>
      </c>
      <c r="P139" s="83">
        <v>0</v>
      </c>
      <c r="Q139" s="84">
        <v>1</v>
      </c>
      <c r="R139" s="85">
        <v>0</v>
      </c>
      <c r="S139" s="80">
        <v>0</v>
      </c>
      <c r="T139" s="80">
        <v>0</v>
      </c>
      <c r="U139" s="80">
        <v>0</v>
      </c>
      <c r="V139" s="80">
        <v>0</v>
      </c>
      <c r="W139" s="81">
        <v>0</v>
      </c>
      <c r="X139" s="82">
        <v>0</v>
      </c>
      <c r="Y139" s="86">
        <v>0</v>
      </c>
      <c r="Z139" s="87">
        <v>1</v>
      </c>
      <c r="AA139" s="88" t="s">
        <v>3033</v>
      </c>
      <c r="AB139" s="89"/>
      <c r="AC139" s="71"/>
      <c r="AD139" s="72"/>
      <c r="AE139" s="72"/>
      <c r="AF139" s="72"/>
      <c r="AG139" s="73"/>
      <c r="AH139" s="74"/>
      <c r="AI139" s="75"/>
    </row>
    <row r="140" spans="1:35" s="45" customFormat="1" ht="26.25" hidden="1" x14ac:dyDescent="0.25">
      <c r="A140" s="78">
        <v>138</v>
      </c>
      <c r="B140" s="78" t="s">
        <v>2616</v>
      </c>
      <c r="C140" s="78" t="s">
        <v>940</v>
      </c>
      <c r="D140" s="78" t="s">
        <v>95</v>
      </c>
      <c r="E140" s="78" t="s">
        <v>105</v>
      </c>
      <c r="F140" s="78">
        <v>2</v>
      </c>
      <c r="G140" s="78">
        <v>2.4</v>
      </c>
      <c r="H140" s="78" t="s">
        <v>2895</v>
      </c>
      <c r="I140" s="78">
        <v>693</v>
      </c>
      <c r="J140" s="79">
        <v>0</v>
      </c>
      <c r="K140" s="80">
        <v>0</v>
      </c>
      <c r="L140" s="80">
        <v>0</v>
      </c>
      <c r="M140" s="81">
        <v>0</v>
      </c>
      <c r="N140" s="82">
        <v>1</v>
      </c>
      <c r="O140" s="83">
        <v>0</v>
      </c>
      <c r="P140" s="83">
        <v>0</v>
      </c>
      <c r="Q140" s="84">
        <v>0</v>
      </c>
      <c r="R140" s="85">
        <v>0</v>
      </c>
      <c r="S140" s="80">
        <v>0</v>
      </c>
      <c r="T140" s="80">
        <v>0</v>
      </c>
      <c r="U140" s="80">
        <v>0</v>
      </c>
      <c r="V140" s="80">
        <v>0</v>
      </c>
      <c r="W140" s="81">
        <v>0</v>
      </c>
      <c r="X140" s="82">
        <v>0</v>
      </c>
      <c r="Y140" s="86">
        <v>0</v>
      </c>
      <c r="Z140" s="87">
        <v>1</v>
      </c>
      <c r="AA140" s="88" t="s">
        <v>3026</v>
      </c>
      <c r="AB140" s="89"/>
      <c r="AC140" s="71"/>
      <c r="AD140" s="72"/>
      <c r="AE140" s="72"/>
      <c r="AF140" s="72"/>
      <c r="AG140" s="73"/>
      <c r="AH140" s="74"/>
      <c r="AI140" s="75"/>
    </row>
    <row r="141" spans="1:35" s="45" customFormat="1" ht="51.75" hidden="1" x14ac:dyDescent="0.25">
      <c r="A141" s="78">
        <v>139</v>
      </c>
      <c r="B141" s="78" t="s">
        <v>2616</v>
      </c>
      <c r="C141" s="78" t="s">
        <v>940</v>
      </c>
      <c r="D141" s="78" t="s">
        <v>95</v>
      </c>
      <c r="E141" s="78" t="s">
        <v>105</v>
      </c>
      <c r="F141" s="78">
        <v>2</v>
      </c>
      <c r="G141" s="78">
        <v>2.4</v>
      </c>
      <c r="H141" s="78" t="s">
        <v>2895</v>
      </c>
      <c r="I141" s="78">
        <v>707</v>
      </c>
      <c r="J141" s="79">
        <v>0</v>
      </c>
      <c r="K141" s="80">
        <v>0</v>
      </c>
      <c r="L141" s="80">
        <v>0</v>
      </c>
      <c r="M141" s="81">
        <v>0</v>
      </c>
      <c r="N141" s="82">
        <v>1</v>
      </c>
      <c r="O141" s="83">
        <v>0</v>
      </c>
      <c r="P141" s="83">
        <v>0</v>
      </c>
      <c r="Q141" s="84">
        <v>1</v>
      </c>
      <c r="R141" s="85">
        <v>0</v>
      </c>
      <c r="S141" s="80">
        <v>0</v>
      </c>
      <c r="T141" s="80">
        <v>0</v>
      </c>
      <c r="U141" s="80">
        <v>0</v>
      </c>
      <c r="V141" s="80">
        <v>0</v>
      </c>
      <c r="W141" s="81">
        <v>0</v>
      </c>
      <c r="X141" s="82">
        <v>0</v>
      </c>
      <c r="Y141" s="86">
        <v>0</v>
      </c>
      <c r="Z141" s="87">
        <v>1</v>
      </c>
      <c r="AA141" s="88" t="s">
        <v>3034</v>
      </c>
      <c r="AB141" s="89"/>
      <c r="AC141" s="71"/>
      <c r="AD141" s="72"/>
      <c r="AE141" s="72"/>
      <c r="AF141" s="72"/>
      <c r="AG141" s="73"/>
      <c r="AH141" s="74"/>
      <c r="AI141" s="75"/>
    </row>
    <row r="142" spans="1:35" s="45" customFormat="1" ht="77.25" x14ac:dyDescent="0.25">
      <c r="A142" s="78">
        <v>140</v>
      </c>
      <c r="B142" s="78" t="s">
        <v>2616</v>
      </c>
      <c r="C142" s="78" t="s">
        <v>940</v>
      </c>
      <c r="D142" s="78" t="s">
        <v>95</v>
      </c>
      <c r="E142" s="78" t="s">
        <v>105</v>
      </c>
      <c r="F142" s="78">
        <v>2</v>
      </c>
      <c r="G142" s="78">
        <v>2.4</v>
      </c>
      <c r="H142" s="189" t="s">
        <v>3027</v>
      </c>
      <c r="I142" s="78">
        <v>528</v>
      </c>
      <c r="J142" s="79">
        <v>1</v>
      </c>
      <c r="K142" s="80">
        <v>1</v>
      </c>
      <c r="L142" s="80">
        <v>0</v>
      </c>
      <c r="M142" s="81">
        <v>0</v>
      </c>
      <c r="N142" s="82">
        <v>1</v>
      </c>
      <c r="O142" s="83">
        <v>0</v>
      </c>
      <c r="P142" s="83">
        <v>0</v>
      </c>
      <c r="Q142" s="84">
        <v>0</v>
      </c>
      <c r="R142" s="85">
        <v>0</v>
      </c>
      <c r="S142" s="80">
        <v>0</v>
      </c>
      <c r="T142" s="80">
        <v>0</v>
      </c>
      <c r="U142" s="80">
        <v>0</v>
      </c>
      <c r="V142" s="80">
        <v>0</v>
      </c>
      <c r="W142" s="81">
        <v>0</v>
      </c>
      <c r="X142" s="82">
        <v>0</v>
      </c>
      <c r="Y142" s="86">
        <v>0</v>
      </c>
      <c r="Z142" s="87">
        <v>1</v>
      </c>
      <c r="AA142" s="190" t="s">
        <v>3035</v>
      </c>
      <c r="AB142" s="89"/>
      <c r="AC142" s="71"/>
      <c r="AD142" s="72"/>
      <c r="AE142" s="72"/>
      <c r="AF142" s="72"/>
      <c r="AG142" s="73"/>
      <c r="AH142" s="74"/>
      <c r="AI142" s="75"/>
    </row>
    <row r="143" spans="1:35" s="45" customFormat="1" ht="77.25" x14ac:dyDescent="0.25">
      <c r="A143" s="78">
        <v>141</v>
      </c>
      <c r="B143" s="78" t="s">
        <v>2616</v>
      </c>
      <c r="C143" s="78" t="s">
        <v>940</v>
      </c>
      <c r="D143" s="78" t="s">
        <v>95</v>
      </c>
      <c r="E143" s="78" t="s">
        <v>105</v>
      </c>
      <c r="F143" s="78">
        <v>2</v>
      </c>
      <c r="G143" s="78">
        <v>2.4</v>
      </c>
      <c r="H143" s="78" t="s">
        <v>3027</v>
      </c>
      <c r="I143" s="78">
        <v>647</v>
      </c>
      <c r="J143" s="79">
        <v>1</v>
      </c>
      <c r="K143" s="80">
        <v>0</v>
      </c>
      <c r="L143" s="80">
        <v>0</v>
      </c>
      <c r="M143" s="81">
        <v>0</v>
      </c>
      <c r="N143" s="82">
        <v>1</v>
      </c>
      <c r="O143" s="83">
        <v>0</v>
      </c>
      <c r="P143" s="83">
        <v>0</v>
      </c>
      <c r="Q143" s="84">
        <v>0</v>
      </c>
      <c r="R143" s="85">
        <v>0</v>
      </c>
      <c r="S143" s="80">
        <v>0</v>
      </c>
      <c r="T143" s="80">
        <v>0</v>
      </c>
      <c r="U143" s="80">
        <v>0</v>
      </c>
      <c r="V143" s="80">
        <v>0</v>
      </c>
      <c r="W143" s="81">
        <v>0</v>
      </c>
      <c r="X143" s="82">
        <v>0</v>
      </c>
      <c r="Y143" s="86">
        <v>0</v>
      </c>
      <c r="Z143" s="87">
        <v>1</v>
      </c>
      <c r="AA143" s="190" t="s">
        <v>3036</v>
      </c>
      <c r="AB143" s="89"/>
      <c r="AC143" s="71"/>
      <c r="AD143" s="72"/>
      <c r="AE143" s="72"/>
      <c r="AF143" s="72"/>
      <c r="AG143" s="73"/>
      <c r="AH143" s="74"/>
      <c r="AI143" s="75"/>
    </row>
    <row r="144" spans="1:35" s="45" customFormat="1" ht="90" x14ac:dyDescent="0.25">
      <c r="A144" s="78">
        <v>142</v>
      </c>
      <c r="B144" s="78" t="s">
        <v>2616</v>
      </c>
      <c r="C144" s="78" t="s">
        <v>940</v>
      </c>
      <c r="D144" s="78" t="s">
        <v>95</v>
      </c>
      <c r="E144" s="78" t="s">
        <v>105</v>
      </c>
      <c r="F144" s="78">
        <v>2</v>
      </c>
      <c r="G144" s="78">
        <v>2.4</v>
      </c>
      <c r="H144" s="78" t="s">
        <v>3027</v>
      </c>
      <c r="I144" s="78">
        <v>670</v>
      </c>
      <c r="J144" s="79">
        <v>1</v>
      </c>
      <c r="K144" s="80">
        <v>0</v>
      </c>
      <c r="L144" s="80">
        <v>0</v>
      </c>
      <c r="M144" s="81">
        <v>0</v>
      </c>
      <c r="N144" s="82">
        <v>1</v>
      </c>
      <c r="O144" s="83">
        <v>0</v>
      </c>
      <c r="P144" s="83">
        <v>0</v>
      </c>
      <c r="Q144" s="84">
        <v>0</v>
      </c>
      <c r="R144" s="85">
        <v>0</v>
      </c>
      <c r="S144" s="80">
        <v>0</v>
      </c>
      <c r="T144" s="80">
        <v>0</v>
      </c>
      <c r="U144" s="80">
        <v>0</v>
      </c>
      <c r="V144" s="80">
        <v>0</v>
      </c>
      <c r="W144" s="81">
        <v>0</v>
      </c>
      <c r="X144" s="82">
        <v>0</v>
      </c>
      <c r="Y144" s="86">
        <v>0</v>
      </c>
      <c r="Z144" s="87">
        <v>1</v>
      </c>
      <c r="AA144" s="190" t="s">
        <v>3037</v>
      </c>
      <c r="AB144" s="89"/>
      <c r="AC144" s="71"/>
      <c r="AD144" s="72"/>
      <c r="AE144" s="72"/>
      <c r="AF144" s="72"/>
      <c r="AG144" s="73"/>
      <c r="AH144" s="74"/>
      <c r="AI144" s="75"/>
    </row>
    <row r="145" spans="1:35" s="45" customFormat="1" ht="77.25" x14ac:dyDescent="0.25">
      <c r="A145" s="78">
        <v>143</v>
      </c>
      <c r="B145" s="78" t="s">
        <v>2616</v>
      </c>
      <c r="C145" s="78" t="s">
        <v>940</v>
      </c>
      <c r="D145" s="78" t="s">
        <v>95</v>
      </c>
      <c r="E145" s="78" t="s">
        <v>105</v>
      </c>
      <c r="F145" s="78">
        <v>2</v>
      </c>
      <c r="G145" s="78">
        <v>2.4</v>
      </c>
      <c r="H145" s="78" t="s">
        <v>3027</v>
      </c>
      <c r="I145" s="78">
        <v>678</v>
      </c>
      <c r="J145" s="79">
        <v>1</v>
      </c>
      <c r="K145" s="80">
        <v>0</v>
      </c>
      <c r="L145" s="80">
        <v>0</v>
      </c>
      <c r="M145" s="81">
        <v>0</v>
      </c>
      <c r="N145" s="82">
        <v>1</v>
      </c>
      <c r="O145" s="83">
        <v>0</v>
      </c>
      <c r="P145" s="83">
        <v>0</v>
      </c>
      <c r="Q145" s="84">
        <v>0</v>
      </c>
      <c r="R145" s="85">
        <v>0</v>
      </c>
      <c r="S145" s="80">
        <v>0</v>
      </c>
      <c r="T145" s="80">
        <v>0</v>
      </c>
      <c r="U145" s="80">
        <v>0</v>
      </c>
      <c r="V145" s="80">
        <v>0</v>
      </c>
      <c r="W145" s="81">
        <v>0</v>
      </c>
      <c r="X145" s="82">
        <v>0</v>
      </c>
      <c r="Y145" s="86">
        <v>0</v>
      </c>
      <c r="Z145" s="87">
        <v>1</v>
      </c>
      <c r="AA145" s="190" t="s">
        <v>3038</v>
      </c>
      <c r="AB145" s="89"/>
      <c r="AC145" s="71"/>
      <c r="AD145" s="72"/>
      <c r="AE145" s="72"/>
      <c r="AF145" s="72"/>
      <c r="AG145" s="73"/>
      <c r="AH145" s="74"/>
      <c r="AI145" s="75"/>
    </row>
    <row r="146" spans="1:35" s="45" customFormat="1" ht="102.75" x14ac:dyDescent="0.25">
      <c r="A146" s="78">
        <v>144</v>
      </c>
      <c r="B146" s="78" t="s">
        <v>2616</v>
      </c>
      <c r="C146" s="78" t="s">
        <v>940</v>
      </c>
      <c r="D146" s="78" t="s">
        <v>95</v>
      </c>
      <c r="E146" s="78" t="s">
        <v>105</v>
      </c>
      <c r="F146" s="78">
        <v>2</v>
      </c>
      <c r="G146" s="78">
        <v>2.4</v>
      </c>
      <c r="H146" s="78" t="s">
        <v>3027</v>
      </c>
      <c r="I146" s="78">
        <v>691</v>
      </c>
      <c r="J146" s="79">
        <v>1</v>
      </c>
      <c r="K146" s="80">
        <v>0</v>
      </c>
      <c r="L146" s="80">
        <v>1</v>
      </c>
      <c r="M146" s="81">
        <v>0</v>
      </c>
      <c r="N146" s="82">
        <v>1</v>
      </c>
      <c r="O146" s="83">
        <v>0</v>
      </c>
      <c r="P146" s="83">
        <v>0</v>
      </c>
      <c r="Q146" s="84">
        <v>0</v>
      </c>
      <c r="R146" s="85">
        <v>0</v>
      </c>
      <c r="S146" s="80">
        <v>0</v>
      </c>
      <c r="T146" s="80">
        <v>0</v>
      </c>
      <c r="U146" s="80">
        <v>0</v>
      </c>
      <c r="V146" s="80">
        <v>0</v>
      </c>
      <c r="W146" s="81">
        <v>0</v>
      </c>
      <c r="X146" s="82">
        <v>0</v>
      </c>
      <c r="Y146" s="86">
        <v>0</v>
      </c>
      <c r="Z146" s="87">
        <v>1</v>
      </c>
      <c r="AA146" s="190" t="s">
        <v>3028</v>
      </c>
      <c r="AB146" s="89"/>
      <c r="AC146" s="71"/>
      <c r="AD146" s="72"/>
      <c r="AE146" s="72"/>
      <c r="AF146" s="72"/>
      <c r="AG146" s="73"/>
      <c r="AH146" s="74"/>
      <c r="AI146" s="75"/>
    </row>
    <row r="147" spans="1:35" s="45" customFormat="1" ht="90" x14ac:dyDescent="0.25">
      <c r="A147" s="78">
        <v>145</v>
      </c>
      <c r="B147" s="78" t="s">
        <v>2616</v>
      </c>
      <c r="C147" s="78" t="s">
        <v>940</v>
      </c>
      <c r="D147" s="78" t="s">
        <v>95</v>
      </c>
      <c r="E147" s="78" t="s">
        <v>105</v>
      </c>
      <c r="F147" s="78">
        <v>2</v>
      </c>
      <c r="G147" s="78">
        <v>2.4</v>
      </c>
      <c r="H147" s="78" t="s">
        <v>3027</v>
      </c>
      <c r="I147" s="78">
        <v>715</v>
      </c>
      <c r="J147" s="79">
        <v>1</v>
      </c>
      <c r="K147" s="80">
        <v>0</v>
      </c>
      <c r="L147" s="80">
        <v>0</v>
      </c>
      <c r="M147" s="81">
        <v>0</v>
      </c>
      <c r="N147" s="82">
        <v>1</v>
      </c>
      <c r="O147" s="83">
        <v>0</v>
      </c>
      <c r="P147" s="83">
        <v>0</v>
      </c>
      <c r="Q147" s="84">
        <v>0</v>
      </c>
      <c r="R147" s="85">
        <v>0</v>
      </c>
      <c r="S147" s="80">
        <v>0</v>
      </c>
      <c r="T147" s="80">
        <v>0</v>
      </c>
      <c r="U147" s="80">
        <v>0</v>
      </c>
      <c r="V147" s="80">
        <v>0</v>
      </c>
      <c r="W147" s="81">
        <v>0</v>
      </c>
      <c r="X147" s="82">
        <v>0</v>
      </c>
      <c r="Y147" s="86">
        <v>0</v>
      </c>
      <c r="Z147" s="87">
        <v>1</v>
      </c>
      <c r="AA147" s="190" t="s">
        <v>3039</v>
      </c>
      <c r="AB147" s="89"/>
      <c r="AC147" s="71"/>
      <c r="AD147" s="72"/>
      <c r="AE147" s="72"/>
      <c r="AF147" s="72"/>
      <c r="AG147" s="73"/>
      <c r="AH147" s="74"/>
      <c r="AI147" s="75"/>
    </row>
    <row r="148" spans="1:35" s="45" customFormat="1" hidden="1" x14ac:dyDescent="0.25">
      <c r="A148" s="78">
        <v>146</v>
      </c>
      <c r="B148" s="78" t="s">
        <v>2616</v>
      </c>
      <c r="C148" s="78" t="s">
        <v>940</v>
      </c>
      <c r="D148" s="78" t="s">
        <v>95</v>
      </c>
      <c r="E148" s="78" t="s">
        <v>105</v>
      </c>
      <c r="F148" s="78">
        <v>2</v>
      </c>
      <c r="G148" s="78">
        <v>2.4</v>
      </c>
      <c r="H148" s="78" t="s">
        <v>3029</v>
      </c>
      <c r="I148" s="78">
        <v>509</v>
      </c>
      <c r="J148" s="79">
        <v>0</v>
      </c>
      <c r="K148" s="80">
        <v>0</v>
      </c>
      <c r="L148" s="80">
        <v>0</v>
      </c>
      <c r="M148" s="81">
        <v>0</v>
      </c>
      <c r="N148" s="82">
        <v>0</v>
      </c>
      <c r="O148" s="83">
        <v>0</v>
      </c>
      <c r="P148" s="83">
        <v>0</v>
      </c>
      <c r="Q148" s="84">
        <v>1</v>
      </c>
      <c r="R148" s="85">
        <v>0</v>
      </c>
      <c r="S148" s="80">
        <v>0</v>
      </c>
      <c r="T148" s="80">
        <v>0</v>
      </c>
      <c r="U148" s="80">
        <v>0</v>
      </c>
      <c r="V148" s="80">
        <v>0</v>
      </c>
      <c r="W148" s="81">
        <v>0</v>
      </c>
      <c r="X148" s="82">
        <v>0</v>
      </c>
      <c r="Y148" s="86">
        <v>0</v>
      </c>
      <c r="Z148" s="87">
        <v>1</v>
      </c>
      <c r="AA148" s="88" t="s">
        <v>3030</v>
      </c>
      <c r="AB148" s="89"/>
      <c r="AC148" s="71"/>
      <c r="AD148" s="72"/>
      <c r="AE148" s="72"/>
      <c r="AF148" s="72"/>
      <c r="AG148" s="73"/>
      <c r="AH148" s="74"/>
      <c r="AI148" s="75"/>
    </row>
    <row r="149" spans="1:35" s="45" customFormat="1" hidden="1" x14ac:dyDescent="0.25">
      <c r="A149" s="78">
        <v>147</v>
      </c>
      <c r="B149" s="78" t="s">
        <v>2616</v>
      </c>
      <c r="C149" s="78" t="s">
        <v>940</v>
      </c>
      <c r="D149" s="78" t="s">
        <v>95</v>
      </c>
      <c r="E149" s="78" t="s">
        <v>105</v>
      </c>
      <c r="F149" s="78">
        <v>2</v>
      </c>
      <c r="G149" s="78">
        <v>2.4</v>
      </c>
      <c r="H149" s="78" t="s">
        <v>3029</v>
      </c>
      <c r="I149" s="78">
        <v>522</v>
      </c>
      <c r="J149" s="79">
        <v>0</v>
      </c>
      <c r="K149" s="80">
        <v>0</v>
      </c>
      <c r="L149" s="80">
        <v>0</v>
      </c>
      <c r="M149" s="81">
        <v>0</v>
      </c>
      <c r="N149" s="82">
        <v>0</v>
      </c>
      <c r="O149" s="83">
        <v>0</v>
      </c>
      <c r="P149" s="83">
        <v>0</v>
      </c>
      <c r="Q149" s="84">
        <v>0</v>
      </c>
      <c r="R149" s="85">
        <v>0</v>
      </c>
      <c r="S149" s="80">
        <v>1</v>
      </c>
      <c r="T149" s="80">
        <v>0</v>
      </c>
      <c r="U149" s="80">
        <v>0</v>
      </c>
      <c r="V149" s="80">
        <v>0</v>
      </c>
      <c r="W149" s="81">
        <v>0</v>
      </c>
      <c r="X149" s="82">
        <v>0</v>
      </c>
      <c r="Y149" s="86">
        <v>0</v>
      </c>
      <c r="Z149" s="87">
        <v>1</v>
      </c>
      <c r="AA149" s="97" t="s">
        <v>3031</v>
      </c>
      <c r="AB149" s="89"/>
      <c r="AC149" s="71"/>
      <c r="AD149" s="72"/>
      <c r="AE149" s="72"/>
      <c r="AF149" s="72"/>
      <c r="AG149" s="73"/>
      <c r="AH149" s="74"/>
      <c r="AI149" s="75"/>
    </row>
    <row r="150" spans="1:35" s="45" customFormat="1" hidden="1" x14ac:dyDescent="0.25">
      <c r="A150" s="78">
        <v>148</v>
      </c>
      <c r="B150" s="78" t="s">
        <v>2616</v>
      </c>
      <c r="C150" s="78" t="s">
        <v>940</v>
      </c>
      <c r="D150" s="78" t="s">
        <v>95</v>
      </c>
      <c r="E150" s="78" t="s">
        <v>105</v>
      </c>
      <c r="F150" s="78">
        <v>2</v>
      </c>
      <c r="G150" s="78">
        <v>2.4</v>
      </c>
      <c r="H150" s="78" t="s">
        <v>3029</v>
      </c>
      <c r="I150" s="78">
        <v>636</v>
      </c>
      <c r="J150" s="79">
        <v>0</v>
      </c>
      <c r="K150" s="80">
        <v>0</v>
      </c>
      <c r="L150" s="80">
        <v>0</v>
      </c>
      <c r="M150" s="81">
        <v>0</v>
      </c>
      <c r="N150" s="82">
        <v>0</v>
      </c>
      <c r="O150" s="83">
        <v>0</v>
      </c>
      <c r="P150" s="83">
        <v>0</v>
      </c>
      <c r="Q150" s="84">
        <v>0</v>
      </c>
      <c r="R150" s="85">
        <v>0</v>
      </c>
      <c r="S150" s="80">
        <v>0</v>
      </c>
      <c r="T150" s="80">
        <v>0</v>
      </c>
      <c r="U150" s="80">
        <v>0</v>
      </c>
      <c r="V150" s="80">
        <v>0</v>
      </c>
      <c r="W150" s="81">
        <v>0</v>
      </c>
      <c r="X150" s="82">
        <v>0</v>
      </c>
      <c r="Y150" s="86">
        <v>0</v>
      </c>
      <c r="Z150" s="87">
        <v>0</v>
      </c>
      <c r="AA150" s="88"/>
      <c r="AB150" s="89"/>
      <c r="AC150" s="71"/>
      <c r="AD150" s="72"/>
      <c r="AE150" s="72"/>
      <c r="AF150" s="72"/>
      <c r="AG150" s="73"/>
      <c r="AH150" s="74"/>
      <c r="AI150" s="75"/>
    </row>
    <row r="151" spans="1:35" s="45" customFormat="1" ht="39" hidden="1" x14ac:dyDescent="0.25">
      <c r="A151" s="78">
        <v>149</v>
      </c>
      <c r="B151" s="78" t="s">
        <v>2616</v>
      </c>
      <c r="C151" s="78" t="s">
        <v>940</v>
      </c>
      <c r="D151" s="78" t="s">
        <v>95</v>
      </c>
      <c r="E151" s="78" t="s">
        <v>105</v>
      </c>
      <c r="F151" s="78">
        <v>2</v>
      </c>
      <c r="G151" s="78">
        <v>2.4</v>
      </c>
      <c r="H151" s="78" t="s">
        <v>3029</v>
      </c>
      <c r="I151" s="78">
        <v>713</v>
      </c>
      <c r="J151" s="79">
        <v>0</v>
      </c>
      <c r="K151" s="80">
        <v>0</v>
      </c>
      <c r="L151" s="80">
        <v>0</v>
      </c>
      <c r="M151" s="81">
        <v>0</v>
      </c>
      <c r="N151" s="82">
        <v>0</v>
      </c>
      <c r="O151" s="83">
        <v>0</v>
      </c>
      <c r="P151" s="83">
        <v>0</v>
      </c>
      <c r="Q151" s="84">
        <v>0</v>
      </c>
      <c r="R151" s="85">
        <v>1</v>
      </c>
      <c r="S151" s="80">
        <v>0</v>
      </c>
      <c r="T151" s="80">
        <v>1</v>
      </c>
      <c r="U151" s="80">
        <v>0</v>
      </c>
      <c r="V151" s="80">
        <v>0</v>
      </c>
      <c r="W151" s="81">
        <v>0</v>
      </c>
      <c r="X151" s="82">
        <v>0</v>
      </c>
      <c r="Y151" s="86">
        <v>0</v>
      </c>
      <c r="Z151" s="87">
        <v>1</v>
      </c>
      <c r="AA151" s="88" t="s">
        <v>3040</v>
      </c>
      <c r="AB151" s="89"/>
      <c r="AC151" s="71"/>
      <c r="AD151" s="72"/>
      <c r="AE151" s="72"/>
      <c r="AF151" s="72"/>
      <c r="AG151" s="73"/>
      <c r="AH151" s="74"/>
      <c r="AI151" s="75"/>
    </row>
    <row r="152" spans="1:35" s="45" customFormat="1" ht="39" hidden="1" x14ac:dyDescent="0.25">
      <c r="A152" s="78">
        <v>150</v>
      </c>
      <c r="B152" s="78" t="s">
        <v>2616</v>
      </c>
      <c r="C152" s="78" t="s">
        <v>940</v>
      </c>
      <c r="D152" s="78" t="s">
        <v>95</v>
      </c>
      <c r="E152" s="78" t="s">
        <v>105</v>
      </c>
      <c r="F152" s="78">
        <v>2</v>
      </c>
      <c r="G152" s="78">
        <v>2.4</v>
      </c>
      <c r="H152" s="78" t="s">
        <v>3032</v>
      </c>
      <c r="I152" s="78">
        <v>616</v>
      </c>
      <c r="J152" s="79">
        <v>0</v>
      </c>
      <c r="K152" s="80">
        <v>0</v>
      </c>
      <c r="L152" s="80">
        <v>0</v>
      </c>
      <c r="M152" s="81">
        <v>0</v>
      </c>
      <c r="N152" s="82">
        <v>0</v>
      </c>
      <c r="O152" s="83">
        <v>0</v>
      </c>
      <c r="P152" s="83">
        <v>0</v>
      </c>
      <c r="Q152" s="84">
        <v>0</v>
      </c>
      <c r="R152" s="85">
        <v>1</v>
      </c>
      <c r="S152" s="80">
        <v>0</v>
      </c>
      <c r="T152" s="80">
        <v>1</v>
      </c>
      <c r="U152" s="80">
        <v>0</v>
      </c>
      <c r="V152" s="80">
        <v>0</v>
      </c>
      <c r="W152" s="81">
        <v>0</v>
      </c>
      <c r="X152" s="82">
        <v>0</v>
      </c>
      <c r="Y152" s="86">
        <v>0</v>
      </c>
      <c r="Z152" s="87">
        <v>1</v>
      </c>
      <c r="AA152" s="88" t="s">
        <v>3041</v>
      </c>
      <c r="AB152" s="89"/>
      <c r="AC152" s="71"/>
      <c r="AD152" s="72"/>
      <c r="AE152" s="72"/>
      <c r="AF152" s="72"/>
      <c r="AG152" s="73"/>
      <c r="AH152" s="74"/>
      <c r="AI152" s="75"/>
    </row>
    <row r="153" spans="1:35" s="45" customFormat="1" hidden="1" x14ac:dyDescent="0.25">
      <c r="A153" s="98">
        <v>151</v>
      </c>
      <c r="B153" s="78" t="s">
        <v>2616</v>
      </c>
      <c r="C153" s="78" t="s">
        <v>940</v>
      </c>
      <c r="D153" s="78" t="s">
        <v>95</v>
      </c>
      <c r="E153" s="78" t="s">
        <v>105</v>
      </c>
      <c r="F153" s="78">
        <v>2</v>
      </c>
      <c r="G153" s="78">
        <v>2.2999999999999998</v>
      </c>
      <c r="H153" s="78" t="s">
        <v>3032</v>
      </c>
      <c r="I153" s="78">
        <v>620</v>
      </c>
      <c r="J153" s="79">
        <v>0</v>
      </c>
      <c r="K153" s="80">
        <v>0</v>
      </c>
      <c r="L153" s="80">
        <v>0</v>
      </c>
      <c r="M153" s="81">
        <v>0</v>
      </c>
      <c r="N153" s="82">
        <v>0</v>
      </c>
      <c r="O153" s="83">
        <v>0</v>
      </c>
      <c r="P153" s="83">
        <v>0</v>
      </c>
      <c r="Q153" s="84">
        <v>0</v>
      </c>
      <c r="R153" s="85">
        <v>0</v>
      </c>
      <c r="S153" s="80">
        <v>0</v>
      </c>
      <c r="T153" s="80">
        <v>0</v>
      </c>
      <c r="U153" s="80">
        <v>0</v>
      </c>
      <c r="V153" s="80">
        <v>0</v>
      </c>
      <c r="W153" s="81">
        <v>0</v>
      </c>
      <c r="X153" s="82">
        <v>0</v>
      </c>
      <c r="Y153" s="86">
        <v>0</v>
      </c>
      <c r="Z153" s="87">
        <v>0</v>
      </c>
      <c r="AA153" s="88"/>
      <c r="AB153" s="89"/>
      <c r="AC153" s="71"/>
      <c r="AD153" s="72"/>
      <c r="AE153" s="72"/>
      <c r="AF153" s="72"/>
      <c r="AG153" s="73"/>
      <c r="AH153" s="74"/>
      <c r="AI153" s="75"/>
    </row>
    <row r="154" spans="1:35" s="45" customFormat="1" ht="26.25" hidden="1" x14ac:dyDescent="0.25">
      <c r="A154" s="98">
        <v>152</v>
      </c>
      <c r="B154" s="78" t="s">
        <v>2616</v>
      </c>
      <c r="C154" s="78" t="s">
        <v>940</v>
      </c>
      <c r="D154" s="78" t="s">
        <v>95</v>
      </c>
      <c r="E154" s="78" t="s">
        <v>105</v>
      </c>
      <c r="F154" s="78">
        <v>2</v>
      </c>
      <c r="G154" s="78">
        <v>2.4</v>
      </c>
      <c r="H154" s="78" t="s">
        <v>3032</v>
      </c>
      <c r="I154" s="78">
        <v>644</v>
      </c>
      <c r="J154" s="79">
        <v>0</v>
      </c>
      <c r="K154" s="80">
        <v>0</v>
      </c>
      <c r="L154" s="80">
        <v>0</v>
      </c>
      <c r="M154" s="81">
        <v>0</v>
      </c>
      <c r="N154" s="82">
        <v>1</v>
      </c>
      <c r="O154" s="83">
        <v>0</v>
      </c>
      <c r="P154" s="83">
        <v>0</v>
      </c>
      <c r="Q154" s="84">
        <v>0</v>
      </c>
      <c r="R154" s="85">
        <v>0</v>
      </c>
      <c r="S154" s="80">
        <v>0</v>
      </c>
      <c r="T154" s="80">
        <v>0</v>
      </c>
      <c r="U154" s="80">
        <v>0</v>
      </c>
      <c r="V154" s="80">
        <v>0</v>
      </c>
      <c r="W154" s="81">
        <v>0</v>
      </c>
      <c r="X154" s="82">
        <v>0</v>
      </c>
      <c r="Y154" s="86">
        <v>0</v>
      </c>
      <c r="Z154" s="87">
        <v>1</v>
      </c>
      <c r="AA154" s="88" t="s">
        <v>3042</v>
      </c>
      <c r="AB154" s="89"/>
      <c r="AC154" s="71"/>
      <c r="AD154" s="72"/>
      <c r="AE154" s="72"/>
      <c r="AF154" s="72"/>
      <c r="AG154" s="73"/>
      <c r="AH154" s="74"/>
      <c r="AI154" s="75"/>
    </row>
    <row r="155" spans="1:35" s="45" customFormat="1" ht="39" hidden="1" x14ac:dyDescent="0.25">
      <c r="A155" s="78">
        <v>153</v>
      </c>
      <c r="B155" s="78" t="s">
        <v>2606</v>
      </c>
      <c r="C155" s="78" t="s">
        <v>1127</v>
      </c>
      <c r="D155" s="78" t="s">
        <v>95</v>
      </c>
      <c r="E155" s="78" t="s">
        <v>105</v>
      </c>
      <c r="F155" s="78">
        <v>2</v>
      </c>
      <c r="G155" s="78">
        <v>2.5</v>
      </c>
      <c r="H155" s="78" t="s">
        <v>2963</v>
      </c>
      <c r="I155" s="78">
        <v>590</v>
      </c>
      <c r="J155" s="79">
        <v>0</v>
      </c>
      <c r="K155" s="80">
        <v>0</v>
      </c>
      <c r="L155" s="80">
        <v>0</v>
      </c>
      <c r="M155" s="81">
        <v>0</v>
      </c>
      <c r="N155" s="82">
        <v>1</v>
      </c>
      <c r="O155" s="83">
        <v>0</v>
      </c>
      <c r="P155" s="83">
        <v>0</v>
      </c>
      <c r="Q155" s="84">
        <v>0</v>
      </c>
      <c r="R155" s="85">
        <v>0</v>
      </c>
      <c r="S155" s="80">
        <v>0</v>
      </c>
      <c r="T155" s="80">
        <v>0</v>
      </c>
      <c r="U155" s="80">
        <v>1</v>
      </c>
      <c r="V155" s="80">
        <v>0</v>
      </c>
      <c r="W155" s="81">
        <v>0</v>
      </c>
      <c r="X155" s="82">
        <v>0</v>
      </c>
      <c r="Y155" s="86">
        <v>0</v>
      </c>
      <c r="Z155" s="87">
        <v>1</v>
      </c>
      <c r="AA155" s="88" t="s">
        <v>3166</v>
      </c>
      <c r="AB155" s="89"/>
      <c r="AC155" s="71"/>
      <c r="AD155" s="72"/>
      <c r="AE155" s="72"/>
      <c r="AF155" s="72"/>
      <c r="AG155" s="73"/>
      <c r="AH155" s="74"/>
      <c r="AI155" s="75"/>
    </row>
    <row r="156" spans="1:35" s="45" customFormat="1" ht="39" hidden="1" x14ac:dyDescent="0.25">
      <c r="A156" s="78">
        <v>154</v>
      </c>
      <c r="B156" s="78" t="s">
        <v>2606</v>
      </c>
      <c r="C156" s="78" t="s">
        <v>1127</v>
      </c>
      <c r="D156" s="78" t="s">
        <v>95</v>
      </c>
      <c r="E156" s="78" t="s">
        <v>105</v>
      </c>
      <c r="F156" s="78">
        <v>2</v>
      </c>
      <c r="G156" s="78">
        <v>2.5</v>
      </c>
      <c r="H156" s="78" t="s">
        <v>2963</v>
      </c>
      <c r="I156" s="78">
        <v>635</v>
      </c>
      <c r="J156" s="79">
        <v>0</v>
      </c>
      <c r="K156" s="80">
        <v>0</v>
      </c>
      <c r="L156" s="80">
        <v>0</v>
      </c>
      <c r="M156" s="81">
        <v>0</v>
      </c>
      <c r="N156" s="82">
        <v>1</v>
      </c>
      <c r="O156" s="83">
        <v>0</v>
      </c>
      <c r="P156" s="83">
        <v>0</v>
      </c>
      <c r="Q156" s="84">
        <v>0</v>
      </c>
      <c r="R156" s="85">
        <v>0</v>
      </c>
      <c r="S156" s="80">
        <v>0</v>
      </c>
      <c r="T156" s="80">
        <v>1</v>
      </c>
      <c r="U156" s="80">
        <v>0</v>
      </c>
      <c r="V156" s="80">
        <v>0</v>
      </c>
      <c r="W156" s="81">
        <v>0</v>
      </c>
      <c r="X156" s="82">
        <v>0</v>
      </c>
      <c r="Y156" s="86">
        <v>0</v>
      </c>
      <c r="Z156" s="87">
        <v>1</v>
      </c>
      <c r="AA156" s="88" t="s">
        <v>3167</v>
      </c>
      <c r="AB156" s="89"/>
      <c r="AC156" s="71"/>
      <c r="AD156" s="72"/>
      <c r="AE156" s="72"/>
      <c r="AF156" s="72"/>
      <c r="AG156" s="73"/>
      <c r="AH156" s="74"/>
      <c r="AI156" s="75"/>
    </row>
    <row r="157" spans="1:35" s="45" customFormat="1" ht="64.5" hidden="1" x14ac:dyDescent="0.25">
      <c r="A157" s="78">
        <v>155</v>
      </c>
      <c r="B157" s="78" t="s">
        <v>2606</v>
      </c>
      <c r="C157" s="78" t="s">
        <v>1127</v>
      </c>
      <c r="D157" s="78" t="s">
        <v>95</v>
      </c>
      <c r="E157" s="78" t="s">
        <v>105</v>
      </c>
      <c r="F157" s="78">
        <v>2</v>
      </c>
      <c r="G157" s="78">
        <v>2.5</v>
      </c>
      <c r="H157" s="78" t="s">
        <v>2964</v>
      </c>
      <c r="I157" s="78">
        <v>631</v>
      </c>
      <c r="J157" s="79">
        <v>1</v>
      </c>
      <c r="K157" s="80">
        <v>0</v>
      </c>
      <c r="L157" s="80">
        <v>0</v>
      </c>
      <c r="M157" s="81">
        <v>0</v>
      </c>
      <c r="N157" s="82">
        <v>1</v>
      </c>
      <c r="O157" s="83">
        <v>0</v>
      </c>
      <c r="P157" s="83">
        <v>0</v>
      </c>
      <c r="Q157" s="84">
        <v>0</v>
      </c>
      <c r="R157" s="85">
        <v>0</v>
      </c>
      <c r="S157" s="80">
        <v>0</v>
      </c>
      <c r="T157" s="80">
        <v>0</v>
      </c>
      <c r="U157" s="80">
        <v>0</v>
      </c>
      <c r="V157" s="80">
        <v>0</v>
      </c>
      <c r="W157" s="81">
        <v>0</v>
      </c>
      <c r="X157" s="82">
        <v>0</v>
      </c>
      <c r="Y157" s="86">
        <v>0</v>
      </c>
      <c r="Z157" s="87">
        <v>1</v>
      </c>
      <c r="AA157" s="88" t="s">
        <v>2966</v>
      </c>
      <c r="AB157" s="89" t="s">
        <v>3171</v>
      </c>
      <c r="AC157" s="71"/>
      <c r="AD157" s="72"/>
      <c r="AE157" s="72"/>
      <c r="AF157" s="72"/>
      <c r="AG157" s="73"/>
      <c r="AH157" s="74"/>
      <c r="AI157" s="75"/>
    </row>
    <row r="158" spans="1:35" s="45" customFormat="1" ht="64.5" hidden="1" x14ac:dyDescent="0.25">
      <c r="A158" s="78">
        <v>156</v>
      </c>
      <c r="B158" s="78" t="s">
        <v>2606</v>
      </c>
      <c r="C158" s="78" t="s">
        <v>1127</v>
      </c>
      <c r="D158" s="78" t="s">
        <v>95</v>
      </c>
      <c r="E158" s="78" t="s">
        <v>105</v>
      </c>
      <c r="F158" s="78">
        <v>2</v>
      </c>
      <c r="G158" s="78">
        <v>2.5</v>
      </c>
      <c r="H158" s="78" t="s">
        <v>2964</v>
      </c>
      <c r="I158" s="78">
        <v>632</v>
      </c>
      <c r="J158" s="79">
        <v>1</v>
      </c>
      <c r="K158" s="80">
        <v>0</v>
      </c>
      <c r="L158" s="80">
        <v>0</v>
      </c>
      <c r="M158" s="81">
        <v>0</v>
      </c>
      <c r="N158" s="82">
        <v>1</v>
      </c>
      <c r="O158" s="83">
        <v>0</v>
      </c>
      <c r="P158" s="83">
        <v>0</v>
      </c>
      <c r="Q158" s="84">
        <v>0</v>
      </c>
      <c r="R158" s="85">
        <v>0</v>
      </c>
      <c r="S158" s="80">
        <v>0</v>
      </c>
      <c r="T158" s="80">
        <v>0</v>
      </c>
      <c r="U158" s="80">
        <v>0</v>
      </c>
      <c r="V158" s="80">
        <v>0</v>
      </c>
      <c r="W158" s="81">
        <v>0</v>
      </c>
      <c r="X158" s="82">
        <v>0</v>
      </c>
      <c r="Y158" s="86">
        <v>0</v>
      </c>
      <c r="Z158" s="87">
        <v>1</v>
      </c>
      <c r="AA158" s="97" t="s">
        <v>3172</v>
      </c>
      <c r="AB158" s="89" t="s">
        <v>3171</v>
      </c>
      <c r="AC158" s="71"/>
      <c r="AD158" s="72"/>
      <c r="AE158" s="72"/>
      <c r="AF158" s="72"/>
      <c r="AG158" s="73"/>
      <c r="AH158" s="74"/>
      <c r="AI158" s="75"/>
    </row>
    <row r="159" spans="1:35" s="45" customFormat="1" ht="51.75" hidden="1" x14ac:dyDescent="0.25">
      <c r="A159" s="78">
        <v>157</v>
      </c>
      <c r="B159" s="78" t="s">
        <v>2606</v>
      </c>
      <c r="C159" s="78" t="s">
        <v>1127</v>
      </c>
      <c r="D159" s="78" t="s">
        <v>95</v>
      </c>
      <c r="E159" s="78" t="s">
        <v>105</v>
      </c>
      <c r="F159" s="78">
        <v>2</v>
      </c>
      <c r="G159" s="78">
        <v>2.5</v>
      </c>
      <c r="H159" s="78" t="s">
        <v>2964</v>
      </c>
      <c r="I159" s="78">
        <v>668</v>
      </c>
      <c r="J159" s="79">
        <v>1</v>
      </c>
      <c r="K159" s="80">
        <v>0</v>
      </c>
      <c r="L159" s="80">
        <v>0</v>
      </c>
      <c r="M159" s="81">
        <v>0</v>
      </c>
      <c r="N159" s="82">
        <v>0</v>
      </c>
      <c r="O159" s="83">
        <v>0</v>
      </c>
      <c r="P159" s="83">
        <v>0</v>
      </c>
      <c r="Q159" s="84">
        <v>0</v>
      </c>
      <c r="R159" s="85">
        <v>0</v>
      </c>
      <c r="S159" s="80">
        <v>0</v>
      </c>
      <c r="T159" s="80">
        <v>1</v>
      </c>
      <c r="U159" s="80">
        <v>0</v>
      </c>
      <c r="V159" s="80">
        <v>0</v>
      </c>
      <c r="W159" s="81">
        <v>0</v>
      </c>
      <c r="X159" s="82">
        <v>0</v>
      </c>
      <c r="Y159" s="86">
        <v>0</v>
      </c>
      <c r="Z159" s="87">
        <v>1</v>
      </c>
      <c r="AA159" s="88" t="s">
        <v>2967</v>
      </c>
      <c r="AB159" s="89" t="s">
        <v>3171</v>
      </c>
      <c r="AC159" s="71"/>
      <c r="AD159" s="72"/>
      <c r="AE159" s="72"/>
      <c r="AF159" s="72"/>
      <c r="AG159" s="73"/>
      <c r="AH159" s="74"/>
      <c r="AI159" s="75"/>
    </row>
    <row r="160" spans="1:35" s="45" customFormat="1" ht="26.25" hidden="1" x14ac:dyDescent="0.25">
      <c r="A160" s="78">
        <v>158</v>
      </c>
      <c r="B160" s="78" t="s">
        <v>2606</v>
      </c>
      <c r="C160" s="78" t="s">
        <v>1127</v>
      </c>
      <c r="D160" s="78" t="s">
        <v>95</v>
      </c>
      <c r="E160" s="78" t="s">
        <v>105</v>
      </c>
      <c r="F160" s="78">
        <v>2</v>
      </c>
      <c r="G160" s="78">
        <v>2.5</v>
      </c>
      <c r="H160" s="78" t="s">
        <v>2964</v>
      </c>
      <c r="I160" s="78">
        <v>675</v>
      </c>
      <c r="J160" s="79">
        <v>0</v>
      </c>
      <c r="K160" s="80">
        <v>0</v>
      </c>
      <c r="L160" s="80">
        <v>0</v>
      </c>
      <c r="M160" s="81">
        <v>0</v>
      </c>
      <c r="N160" s="82">
        <v>0</v>
      </c>
      <c r="O160" s="83">
        <v>0</v>
      </c>
      <c r="P160" s="83">
        <v>0</v>
      </c>
      <c r="Q160" s="84">
        <v>0</v>
      </c>
      <c r="R160" s="85">
        <v>0</v>
      </c>
      <c r="S160" s="80">
        <v>0</v>
      </c>
      <c r="T160" s="80">
        <v>0</v>
      </c>
      <c r="U160" s="80">
        <v>0</v>
      </c>
      <c r="V160" s="80">
        <v>0</v>
      </c>
      <c r="W160" s="81">
        <v>0</v>
      </c>
      <c r="X160" s="82">
        <v>0</v>
      </c>
      <c r="Y160" s="86">
        <v>0</v>
      </c>
      <c r="Z160" s="87">
        <v>1</v>
      </c>
      <c r="AA160" s="88" t="s">
        <v>3168</v>
      </c>
      <c r="AB160" s="89"/>
      <c r="AC160" s="71"/>
      <c r="AD160" s="72"/>
      <c r="AE160" s="72"/>
      <c r="AF160" s="72"/>
      <c r="AG160" s="73"/>
      <c r="AH160" s="74"/>
      <c r="AI160" s="75"/>
    </row>
    <row r="161" spans="1:35" s="45" customFormat="1" hidden="1" x14ac:dyDescent="0.25">
      <c r="A161" s="78">
        <v>159</v>
      </c>
      <c r="B161" s="78" t="s">
        <v>2606</v>
      </c>
      <c r="C161" s="78" t="s">
        <v>1127</v>
      </c>
      <c r="D161" s="78" t="s">
        <v>95</v>
      </c>
      <c r="E161" s="78" t="s">
        <v>105</v>
      </c>
      <c r="F161" s="78">
        <v>2</v>
      </c>
      <c r="G161" s="78">
        <v>2.5</v>
      </c>
      <c r="H161" s="78" t="s">
        <v>2964</v>
      </c>
      <c r="I161" s="78">
        <v>692</v>
      </c>
      <c r="J161" s="79">
        <v>0</v>
      </c>
      <c r="K161" s="80">
        <v>0</v>
      </c>
      <c r="L161" s="80">
        <v>0</v>
      </c>
      <c r="M161" s="81">
        <v>0</v>
      </c>
      <c r="N161" s="82">
        <v>0</v>
      </c>
      <c r="O161" s="83">
        <v>0</v>
      </c>
      <c r="P161" s="83">
        <v>0</v>
      </c>
      <c r="Q161" s="84">
        <v>0</v>
      </c>
      <c r="R161" s="85">
        <v>0</v>
      </c>
      <c r="S161" s="80">
        <v>0</v>
      </c>
      <c r="T161" s="80">
        <v>0</v>
      </c>
      <c r="U161" s="80">
        <v>0</v>
      </c>
      <c r="V161" s="80">
        <v>1</v>
      </c>
      <c r="W161" s="81">
        <v>0</v>
      </c>
      <c r="X161" s="82">
        <v>0</v>
      </c>
      <c r="Y161" s="86">
        <v>0</v>
      </c>
      <c r="Z161" s="87">
        <v>1</v>
      </c>
      <c r="AA161" s="88" t="s">
        <v>3169</v>
      </c>
      <c r="AB161" s="89"/>
      <c r="AC161" s="71"/>
      <c r="AD161" s="72"/>
      <c r="AE161" s="72"/>
      <c r="AF161" s="72"/>
      <c r="AG161" s="73"/>
      <c r="AH161" s="74"/>
      <c r="AI161" s="75"/>
    </row>
    <row r="162" spans="1:35" s="45" customFormat="1" ht="39" hidden="1" x14ac:dyDescent="0.25">
      <c r="A162" s="78">
        <v>160</v>
      </c>
      <c r="B162" s="78" t="s">
        <v>2606</v>
      </c>
      <c r="C162" s="78" t="s">
        <v>1127</v>
      </c>
      <c r="D162" s="78" t="s">
        <v>95</v>
      </c>
      <c r="E162" s="78" t="s">
        <v>105</v>
      </c>
      <c r="F162" s="78">
        <v>2</v>
      </c>
      <c r="G162" s="78">
        <v>2.5</v>
      </c>
      <c r="H162" s="78" t="s">
        <v>2964</v>
      </c>
      <c r="I162" s="78">
        <v>701</v>
      </c>
      <c r="J162" s="79">
        <v>1</v>
      </c>
      <c r="K162" s="80">
        <v>0</v>
      </c>
      <c r="L162" s="80">
        <v>0</v>
      </c>
      <c r="M162" s="81">
        <v>0</v>
      </c>
      <c r="N162" s="82">
        <v>0</v>
      </c>
      <c r="O162" s="83">
        <v>0</v>
      </c>
      <c r="P162" s="83">
        <v>0</v>
      </c>
      <c r="Q162" s="84">
        <v>0</v>
      </c>
      <c r="R162" s="85">
        <v>0</v>
      </c>
      <c r="S162" s="80">
        <v>0</v>
      </c>
      <c r="T162" s="80">
        <v>0</v>
      </c>
      <c r="U162" s="80">
        <v>0</v>
      </c>
      <c r="V162" s="80">
        <v>0</v>
      </c>
      <c r="W162" s="81">
        <v>0</v>
      </c>
      <c r="X162" s="82">
        <v>0</v>
      </c>
      <c r="Y162" s="86">
        <v>0</v>
      </c>
      <c r="Z162" s="87">
        <v>1</v>
      </c>
      <c r="AA162" s="88" t="s">
        <v>2965</v>
      </c>
      <c r="AB162" s="89"/>
      <c r="AC162" s="71"/>
      <c r="AD162" s="72"/>
      <c r="AE162" s="72"/>
      <c r="AF162" s="72"/>
      <c r="AG162" s="73"/>
      <c r="AH162" s="74"/>
      <c r="AI162" s="75"/>
    </row>
    <row r="163" spans="1:35" s="45" customFormat="1" ht="77.25" hidden="1" x14ac:dyDescent="0.25">
      <c r="A163" s="78">
        <v>161</v>
      </c>
      <c r="B163" s="78" t="s">
        <v>2606</v>
      </c>
      <c r="C163" s="78" t="s">
        <v>1127</v>
      </c>
      <c r="D163" s="78" t="s">
        <v>95</v>
      </c>
      <c r="E163" s="78" t="s">
        <v>105</v>
      </c>
      <c r="F163" s="78">
        <v>2</v>
      </c>
      <c r="G163" s="78">
        <v>2.5</v>
      </c>
      <c r="H163" s="78" t="s">
        <v>2964</v>
      </c>
      <c r="I163" s="78">
        <v>714</v>
      </c>
      <c r="J163" s="79">
        <v>1</v>
      </c>
      <c r="K163" s="80">
        <v>1</v>
      </c>
      <c r="L163" s="80">
        <v>0</v>
      </c>
      <c r="M163" s="81">
        <v>0</v>
      </c>
      <c r="N163" s="82">
        <v>1</v>
      </c>
      <c r="O163" s="83">
        <v>0</v>
      </c>
      <c r="P163" s="83">
        <v>0</v>
      </c>
      <c r="Q163" s="84">
        <v>0</v>
      </c>
      <c r="R163" s="85">
        <v>0</v>
      </c>
      <c r="S163" s="80">
        <v>0</v>
      </c>
      <c r="T163" s="80">
        <v>0</v>
      </c>
      <c r="U163" s="80">
        <v>0</v>
      </c>
      <c r="V163" s="80">
        <v>0</v>
      </c>
      <c r="W163" s="81">
        <v>0</v>
      </c>
      <c r="X163" s="82">
        <v>0</v>
      </c>
      <c r="Y163" s="86">
        <v>0</v>
      </c>
      <c r="Z163" s="87">
        <v>1</v>
      </c>
      <c r="AA163" s="88" t="s">
        <v>3170</v>
      </c>
      <c r="AB163" s="89"/>
      <c r="AC163" s="71"/>
      <c r="AD163" s="72"/>
      <c r="AE163" s="72"/>
      <c r="AF163" s="72"/>
      <c r="AG163" s="73"/>
      <c r="AH163" s="74"/>
      <c r="AI163" s="75"/>
    </row>
    <row r="164" spans="1:35" s="45" customFormat="1" ht="16.5" hidden="1" thickBot="1" x14ac:dyDescent="0.3">
      <c r="A164" s="100"/>
      <c r="B164" s="100"/>
      <c r="C164" s="100"/>
      <c r="D164" s="100"/>
      <c r="E164" s="100"/>
      <c r="F164" s="100"/>
      <c r="G164" s="100"/>
      <c r="H164" s="100"/>
      <c r="I164" s="100">
        <f>COUNTA(I3:I163)</f>
        <v>161</v>
      </c>
      <c r="J164" s="101">
        <f t="shared" ref="J164:Z164" si="0">SUM(J3:J163)</f>
        <v>19</v>
      </c>
      <c r="K164" s="102">
        <f t="shared" si="0"/>
        <v>15</v>
      </c>
      <c r="L164" s="102">
        <f t="shared" si="0"/>
        <v>2</v>
      </c>
      <c r="M164" s="103">
        <f t="shared" si="0"/>
        <v>2</v>
      </c>
      <c r="N164" s="101">
        <f t="shared" si="0"/>
        <v>43</v>
      </c>
      <c r="O164" s="102">
        <f t="shared" si="0"/>
        <v>14</v>
      </c>
      <c r="P164" s="102">
        <f t="shared" si="0"/>
        <v>1</v>
      </c>
      <c r="Q164" s="103">
        <f t="shared" si="0"/>
        <v>18</v>
      </c>
      <c r="R164" s="101">
        <f t="shared" si="0"/>
        <v>11</v>
      </c>
      <c r="S164" s="102">
        <f t="shared" si="0"/>
        <v>10</v>
      </c>
      <c r="T164" s="102">
        <f t="shared" si="0"/>
        <v>12</v>
      </c>
      <c r="U164" s="102">
        <f t="shared" si="0"/>
        <v>10</v>
      </c>
      <c r="V164" s="102">
        <f t="shared" si="0"/>
        <v>7</v>
      </c>
      <c r="W164" s="103">
        <f t="shared" si="0"/>
        <v>0</v>
      </c>
      <c r="X164" s="101">
        <f t="shared" si="0"/>
        <v>0</v>
      </c>
      <c r="Y164" s="104">
        <f t="shared" si="0"/>
        <v>0</v>
      </c>
      <c r="Z164" s="105">
        <f t="shared" si="0"/>
        <v>104</v>
      </c>
      <c r="AA164" s="106">
        <f>COUNTA(AA3:AA163)</f>
        <v>104</v>
      </c>
      <c r="AB164" s="106">
        <f>COUNTA(AB3:AB163)</f>
        <v>11</v>
      </c>
      <c r="AC164" s="107">
        <f>COUNTA(AC3:AC163)</f>
        <v>0</v>
      </c>
      <c r="AD164" s="108">
        <f>SUM(AD3:AD163)</f>
        <v>0</v>
      </c>
      <c r="AE164" s="108">
        <f>SUM(AE3:AE163)</f>
        <v>0</v>
      </c>
      <c r="AF164" s="108">
        <f>SUM(AF3:AF163)</f>
        <v>0</v>
      </c>
      <c r="AG164" s="109">
        <f>COUNTA(AG3:AG163)</f>
        <v>0</v>
      </c>
      <c r="AH164" s="108">
        <f>SUM(AH3:AH163)</f>
        <v>0</v>
      </c>
      <c r="AI164" s="110">
        <f>COUNTA(AI3:AI163)</f>
        <v>0</v>
      </c>
    </row>
  </sheetData>
  <autoFilter ref="A2:AI164">
    <filterColumn colId="9">
      <filters>
        <filter val="1"/>
      </filters>
    </filterColumn>
    <filterColumn colId="26">
      <colorFilter dxfId="0"/>
    </filterColumn>
  </autoFilter>
  <mergeCells count="17">
    <mergeCell ref="AC1:AI1"/>
    <mergeCell ref="F1:F2"/>
    <mergeCell ref="G1:G2"/>
    <mergeCell ref="H1:H2"/>
    <mergeCell ref="I1:I2"/>
    <mergeCell ref="J1:M1"/>
    <mergeCell ref="N1:Q1"/>
    <mergeCell ref="R1:W1"/>
    <mergeCell ref="X1:Y1"/>
    <mergeCell ref="Z1:Z2"/>
    <mergeCell ref="AA1:AA2"/>
    <mergeCell ref="AB1:AB2"/>
    <mergeCell ref="E1:E2"/>
    <mergeCell ref="A1:A2"/>
    <mergeCell ref="B1:B2"/>
    <mergeCell ref="C1:C2"/>
    <mergeCell ref="D1:D2"/>
  </mergeCells>
  <pageMargins left="0.51181102362204722" right="0.51181102362204722" top="0.55118110236220474" bottom="0.55118110236220474" header="0.31496062992125984" footer="0.31496062992125984"/>
  <pageSetup scale="31" fitToHeight="0" orientation="landscape" horizontalDpi="1200" verticalDpi="1200" r:id="rId1"/>
  <headerFooter>
    <oddHeader>&amp;L&amp;G&amp;C&amp;"Arial,Normal"&amp;14Revisión técnica de los instrumentos de opción múltiple del proceso de  Promoción en Educación Básica.
Ciclo escolar 2018-2019.&amp;R&amp;G</oddHeader>
    <oddFooter>&amp;LSiglas y firma del revisor 1               &amp;C&amp;A&amp;RSiglas y firma del revisor 2</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38</vt:i4>
      </vt:variant>
      <vt:variant>
        <vt:lpstr>Rangos con nombre</vt:lpstr>
      </vt:variant>
      <vt:variant>
        <vt:i4>74</vt:i4>
      </vt:variant>
    </vt:vector>
  </HeadingPairs>
  <TitlesOfParts>
    <vt:vector size="112" baseType="lpstr">
      <vt:lpstr>Base</vt:lpstr>
      <vt:lpstr>01_DIR_PREE</vt:lpstr>
      <vt:lpstr>02_DIR_PRIM</vt:lpstr>
      <vt:lpstr>03_DIR_EDESP</vt:lpstr>
      <vt:lpstr>04_DIR_SEC</vt:lpstr>
      <vt:lpstr>05_SUB_PREE</vt:lpstr>
      <vt:lpstr>06_SUB_PRIM</vt:lpstr>
      <vt:lpstr>07_SUB_SEC</vt:lpstr>
      <vt:lpstr>08_COOR_SEC</vt:lpstr>
      <vt:lpstr>09_JSECTOR_PREE</vt:lpstr>
      <vt:lpstr>10_JSECTOR_PRIM</vt:lpstr>
      <vt:lpstr>11_JSECTOR_TELE</vt:lpstr>
      <vt:lpstr>12_SUP_PREE</vt:lpstr>
      <vt:lpstr>13_SUP_PRIM</vt:lpstr>
      <vt:lpstr>14_SUP_SEC</vt:lpstr>
      <vt:lpstr>15_SUP_EDESP</vt:lpstr>
      <vt:lpstr>16_SUP_EDFIS</vt:lpstr>
      <vt:lpstr>17_SUP_EBA</vt:lpstr>
      <vt:lpstr>18_JENSE_COMÚN</vt:lpstr>
      <vt:lpstr>19_JENSE_ESPA</vt:lpstr>
      <vt:lpstr>20_JENSE_MATE</vt:lpstr>
      <vt:lpstr>21_JENSE_BIO</vt:lpstr>
      <vt:lpstr>22_JENSE_FIS</vt:lpstr>
      <vt:lpstr>23_JENSE_QUIM</vt:lpstr>
      <vt:lpstr>24_JENSE_HIS</vt:lpstr>
      <vt:lpstr>25_JENSE_GEO</vt:lpstr>
      <vt:lpstr>26_JENSE_FCE</vt:lpstr>
      <vt:lpstr>27_JENSE_ING</vt:lpstr>
      <vt:lpstr>28_JENSE_ART</vt:lpstr>
      <vt:lpstr>29_JENSE_TEC</vt:lpstr>
      <vt:lpstr>30_ATP_PRE_LOE</vt:lpstr>
      <vt:lpstr>31_ATP_PREE_PMAT</vt:lpstr>
      <vt:lpstr>32_ATP_PRIM_LOE</vt:lpstr>
      <vt:lpstr>33_ATP_PRIM_PMAT</vt:lpstr>
      <vt:lpstr>34_ATP_SEC_LOE</vt:lpstr>
      <vt:lpstr>35_ATP_SEC_PMAT</vt:lpstr>
      <vt:lpstr>36_ATP_EDESP</vt:lpstr>
      <vt:lpstr>37_ATP_EDFIS</vt:lpstr>
      <vt:lpstr>'01_DIR_PREE'!Área_de_impresión</vt:lpstr>
      <vt:lpstr>'02_DIR_PRIM'!Área_de_impresión</vt:lpstr>
      <vt:lpstr>'03_DIR_EDESP'!Área_de_impresión</vt:lpstr>
      <vt:lpstr>'04_DIR_SEC'!Área_de_impresión</vt:lpstr>
      <vt:lpstr>'05_SUB_PREE'!Área_de_impresión</vt:lpstr>
      <vt:lpstr>'06_SUB_PRIM'!Área_de_impresión</vt:lpstr>
      <vt:lpstr>'07_SUB_SEC'!Área_de_impresión</vt:lpstr>
      <vt:lpstr>'08_COOR_SEC'!Área_de_impresión</vt:lpstr>
      <vt:lpstr>'09_JSECTOR_PREE'!Área_de_impresión</vt:lpstr>
      <vt:lpstr>'10_JSECTOR_PRIM'!Área_de_impresión</vt:lpstr>
      <vt:lpstr>'11_JSECTOR_TELE'!Área_de_impresión</vt:lpstr>
      <vt:lpstr>'12_SUP_PREE'!Área_de_impresión</vt:lpstr>
      <vt:lpstr>'13_SUP_PRIM'!Área_de_impresión</vt:lpstr>
      <vt:lpstr>'14_SUP_SEC'!Área_de_impresión</vt:lpstr>
      <vt:lpstr>'15_SUP_EDESP'!Área_de_impresión</vt:lpstr>
      <vt:lpstr>'16_SUP_EDFIS'!Área_de_impresión</vt:lpstr>
      <vt:lpstr>'17_SUP_EBA'!Área_de_impresión</vt:lpstr>
      <vt:lpstr>'18_JENSE_COMÚN'!Área_de_impresión</vt:lpstr>
      <vt:lpstr>'19_JENSE_ESPA'!Área_de_impresión</vt:lpstr>
      <vt:lpstr>'20_JENSE_MATE'!Área_de_impresión</vt:lpstr>
      <vt:lpstr>'21_JENSE_BIO'!Área_de_impresión</vt:lpstr>
      <vt:lpstr>'22_JENSE_FIS'!Área_de_impresión</vt:lpstr>
      <vt:lpstr>'23_JENSE_QUIM'!Área_de_impresión</vt:lpstr>
      <vt:lpstr>'24_JENSE_HIS'!Área_de_impresión</vt:lpstr>
      <vt:lpstr>'25_JENSE_GEO'!Área_de_impresión</vt:lpstr>
      <vt:lpstr>'26_JENSE_FCE'!Área_de_impresión</vt:lpstr>
      <vt:lpstr>'27_JENSE_ING'!Área_de_impresión</vt:lpstr>
      <vt:lpstr>'28_JENSE_ART'!Área_de_impresión</vt:lpstr>
      <vt:lpstr>'29_JENSE_TEC'!Área_de_impresión</vt:lpstr>
      <vt:lpstr>'30_ATP_PRE_LOE'!Área_de_impresión</vt:lpstr>
      <vt:lpstr>'31_ATP_PREE_PMAT'!Área_de_impresión</vt:lpstr>
      <vt:lpstr>'32_ATP_PRIM_LOE'!Área_de_impresión</vt:lpstr>
      <vt:lpstr>'33_ATP_PRIM_PMAT'!Área_de_impresión</vt:lpstr>
      <vt:lpstr>'34_ATP_SEC_LOE'!Área_de_impresión</vt:lpstr>
      <vt:lpstr>'35_ATP_SEC_PMAT'!Área_de_impresión</vt:lpstr>
      <vt:lpstr>'36_ATP_EDESP'!Área_de_impresión</vt:lpstr>
      <vt:lpstr>'37_ATP_EDFIS'!Área_de_impresión</vt:lpstr>
      <vt:lpstr>'01_DIR_PREE'!Títulos_a_imprimir</vt:lpstr>
      <vt:lpstr>'02_DIR_PRIM'!Títulos_a_imprimir</vt:lpstr>
      <vt:lpstr>'03_DIR_EDESP'!Títulos_a_imprimir</vt:lpstr>
      <vt:lpstr>'04_DIR_SEC'!Títulos_a_imprimir</vt:lpstr>
      <vt:lpstr>'05_SUB_PREE'!Títulos_a_imprimir</vt:lpstr>
      <vt:lpstr>'06_SUB_PRIM'!Títulos_a_imprimir</vt:lpstr>
      <vt:lpstr>'07_SUB_SEC'!Títulos_a_imprimir</vt:lpstr>
      <vt:lpstr>'08_COOR_SEC'!Títulos_a_imprimir</vt:lpstr>
      <vt:lpstr>'09_JSECTOR_PREE'!Títulos_a_imprimir</vt:lpstr>
      <vt:lpstr>'10_JSECTOR_PRIM'!Títulos_a_imprimir</vt:lpstr>
      <vt:lpstr>'11_JSECTOR_TELE'!Títulos_a_imprimir</vt:lpstr>
      <vt:lpstr>'12_SUP_PREE'!Títulos_a_imprimir</vt:lpstr>
      <vt:lpstr>'13_SUP_PRIM'!Títulos_a_imprimir</vt:lpstr>
      <vt:lpstr>'14_SUP_SEC'!Títulos_a_imprimir</vt:lpstr>
      <vt:lpstr>'15_SUP_EDESP'!Títulos_a_imprimir</vt:lpstr>
      <vt:lpstr>'16_SUP_EDFIS'!Títulos_a_imprimir</vt:lpstr>
      <vt:lpstr>'17_SUP_EBA'!Títulos_a_imprimir</vt:lpstr>
      <vt:lpstr>'18_JENSE_COMÚN'!Títulos_a_imprimir</vt:lpstr>
      <vt:lpstr>'19_JENSE_ESPA'!Títulos_a_imprimir</vt:lpstr>
      <vt:lpstr>'20_JENSE_MATE'!Títulos_a_imprimir</vt:lpstr>
      <vt:lpstr>'21_JENSE_BIO'!Títulos_a_imprimir</vt:lpstr>
      <vt:lpstr>'22_JENSE_FIS'!Títulos_a_imprimir</vt:lpstr>
      <vt:lpstr>'23_JENSE_QUIM'!Títulos_a_imprimir</vt:lpstr>
      <vt:lpstr>'24_JENSE_HIS'!Títulos_a_imprimir</vt:lpstr>
      <vt:lpstr>'25_JENSE_GEO'!Títulos_a_imprimir</vt:lpstr>
      <vt:lpstr>'26_JENSE_FCE'!Títulos_a_imprimir</vt:lpstr>
      <vt:lpstr>'27_JENSE_ING'!Títulos_a_imprimir</vt:lpstr>
      <vt:lpstr>'28_JENSE_ART'!Títulos_a_imprimir</vt:lpstr>
      <vt:lpstr>'29_JENSE_TEC'!Títulos_a_imprimir</vt:lpstr>
      <vt:lpstr>'30_ATP_PRE_LOE'!Títulos_a_imprimir</vt:lpstr>
      <vt:lpstr>'31_ATP_PREE_PMAT'!Títulos_a_imprimir</vt:lpstr>
      <vt:lpstr>'32_ATP_PRIM_LOE'!Títulos_a_imprimir</vt:lpstr>
      <vt:lpstr>'33_ATP_PRIM_PMAT'!Títulos_a_imprimir</vt:lpstr>
      <vt:lpstr>'34_ATP_SEC_LOE'!Títulos_a_imprimir</vt:lpstr>
      <vt:lpstr>'35_ATP_SEC_PMAT'!Títulos_a_imprimir</vt:lpstr>
      <vt:lpstr>'36_ATP_EDESP'!Títulos_a_imprimir</vt:lpstr>
      <vt:lpstr>'37_ATP_EDFIS'!Títulos_a_imprimir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Dafne Melissa Avelar Ramos</dc:creator>
  <cp:lastModifiedBy>Adriana Felisa Chavez de la Pena</cp:lastModifiedBy>
  <cp:lastPrinted>2018-03-16T21:02:01Z</cp:lastPrinted>
  <dcterms:created xsi:type="dcterms:W3CDTF">2018-02-13T02:36:09Z</dcterms:created>
  <dcterms:modified xsi:type="dcterms:W3CDTF">2018-07-06T01:18:12Z</dcterms:modified>
</cp:coreProperties>
</file>