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8800" windowHeight="11445"/>
  </bookViews>
  <sheets>
    <sheet name="EBa Pro 2018" sheetId="2" r:id="rId1"/>
  </sheets>
  <definedNames>
    <definedName name="_xlnm._FilterDatabase" localSheetId="0" hidden="1">'EBa Pro 2018'!$C$6:$Y$42</definedName>
  </definedNames>
  <calcPr calcId="162913"/>
</workbook>
</file>

<file path=xl/calcChain.xml><?xml version="1.0" encoding="utf-8"?>
<calcChain xmlns="http://schemas.openxmlformats.org/spreadsheetml/2006/main">
  <c r="B7" i="2" l="1"/>
  <c r="B15" i="2"/>
  <c r="B34" i="2"/>
  <c r="F42" i="2" l="1"/>
  <c r="H42" i="2"/>
  <c r="J42" i="2"/>
  <c r="M42" i="2"/>
  <c r="P42" i="2"/>
  <c r="E42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7" i="2"/>
</calcChain>
</file>

<file path=xl/sharedStrings.xml><?xml version="1.0" encoding="utf-8"?>
<sst xmlns="http://schemas.openxmlformats.org/spreadsheetml/2006/main" count="98" uniqueCount="85">
  <si>
    <t>Descripción</t>
  </si>
  <si>
    <t>%</t>
  </si>
  <si>
    <t>Total</t>
  </si>
  <si>
    <t>Sustentantes</t>
  </si>
  <si>
    <t>N</t>
  </si>
  <si>
    <t>Instrumentos aplicados</t>
  </si>
  <si>
    <t>Grupos de desempeño</t>
  </si>
  <si>
    <t>No Idóneo</t>
  </si>
  <si>
    <t>C</t>
  </si>
  <si>
    <t>B</t>
  </si>
  <si>
    <t>A</t>
  </si>
  <si>
    <t/>
  </si>
  <si>
    <t>Resultados del concurso de Promoción Educación Básica 2018</t>
  </si>
  <si>
    <t>O_211018a/O_200018a</t>
  </si>
  <si>
    <t>ECHPP SUBDIRECTOR PREESCOLAR</t>
  </si>
  <si>
    <t>O_212018a/O_200018a</t>
  </si>
  <si>
    <t>ECHPP DIRECTOR PREESCOLAR</t>
  </si>
  <si>
    <t>O_221018a/O_200018a</t>
  </si>
  <si>
    <t>ECHPP SUBDIRECTOR PRIMARIA</t>
  </si>
  <si>
    <t>O_222018a/O_200018a</t>
  </si>
  <si>
    <t>ECHPP DIRECTOR PRIMARIA</t>
  </si>
  <si>
    <t>O_231018a/O_200018a</t>
  </si>
  <si>
    <t>ECHPP SUBDIRECTOR SECUNDARIA</t>
  </si>
  <si>
    <t>O_232018a/O_200018a</t>
  </si>
  <si>
    <t>ECHPP DIRECTOR SECUNDARIA</t>
  </si>
  <si>
    <t>O_233018a/O_200018a</t>
  </si>
  <si>
    <t>ECHPP COORDINADOR DE ACTIVIDADES SECUNDARIA</t>
  </si>
  <si>
    <t>O_252018a/O_200018a</t>
  </si>
  <si>
    <t>ECHPP DIRECTOR EDUCACION ESPECIAL</t>
  </si>
  <si>
    <t>O_311018a/O_300018a</t>
  </si>
  <si>
    <t>ECHPP SUPERVISOR PREESCOLAR</t>
  </si>
  <si>
    <t>O_312018a/O_300018a</t>
  </si>
  <si>
    <t>ECHPP JEFE DE SECTOR PREESCOLAR</t>
  </si>
  <si>
    <t>O_321018a/O_300018a</t>
  </si>
  <si>
    <t>ECHPP SUPERVISOR PRIMARIA</t>
  </si>
  <si>
    <t>O_322018a/O_300018a</t>
  </si>
  <si>
    <t>ECHPP JEFE DE SECTOR PRIMARIA</t>
  </si>
  <si>
    <t>O_331018a/O_300018a</t>
  </si>
  <si>
    <t>ECHPP SUPERVISOR SECUNDARIA</t>
  </si>
  <si>
    <t>O_332018a/O_300018a</t>
  </si>
  <si>
    <t>ECHPP JEFE DE SECTOR TELESECUNDARIA</t>
  </si>
  <si>
    <t>O_333118a/O_300018a</t>
  </si>
  <si>
    <t>ECHPP JEFE DE ENSEÑANZA SECUNDARIA ESPAÑOL</t>
  </si>
  <si>
    <t>O_333218a/O_300018a</t>
  </si>
  <si>
    <t>ECHPP JEFE DE ENSEÑANZA SECUNDARIA MATEMATICAS</t>
  </si>
  <si>
    <t>O_333318a/O_300018a</t>
  </si>
  <si>
    <t>ECHPP JEFE DE ENSEÑANZA SECUNDARIA BIOLOGIA</t>
  </si>
  <si>
    <t>O_333418a/O_300018a</t>
  </si>
  <si>
    <t>ECHPP JEFE DE ENSEÑANZA SECUNDARIA FISICA</t>
  </si>
  <si>
    <t>O_333518a/O_300018a</t>
  </si>
  <si>
    <t>ECHPP JEFE DE ENSEÑANZA SECUNDARIA QUIMICA</t>
  </si>
  <si>
    <t>O_333618a/O_300018a</t>
  </si>
  <si>
    <t>ECHPP JEFE DE ENSEÑANZA SECUNDARIA GEOGRAFIA</t>
  </si>
  <si>
    <t>O_333718a/O_300018a</t>
  </si>
  <si>
    <t>ECHPP JEFE DE ENSEÑANZA SECUNDARIA HISTORIA</t>
  </si>
  <si>
    <t>O_333818a/O_300018a</t>
  </si>
  <si>
    <t>ECHPP JEFE DE ENSEÑANZA SECUNDARIA FORMACION CIVICA Y ETICA</t>
  </si>
  <si>
    <t>O_333918a/O_300018a</t>
  </si>
  <si>
    <t>ECHPP JEFE DE ENSEÑANZA SECUNDARIA INGLES</t>
  </si>
  <si>
    <t>O_334018a/O_300018a</t>
  </si>
  <si>
    <t>ECHPP JEFE DE ENSEÑANZA SECUNDARIA ARTES</t>
  </si>
  <si>
    <t>O_334118a/O_300018a</t>
  </si>
  <si>
    <t>ECHPP JEFE DE ENSEÑANZA SECUNDARIA TECNOLOGIA</t>
  </si>
  <si>
    <t>O_341018a/O_300018a</t>
  </si>
  <si>
    <t>ECHPP SUPERVISOR EDUCACION FISICA</t>
  </si>
  <si>
    <t>O_351018a/O_300018a</t>
  </si>
  <si>
    <t>ECHPP SUPERVISOR EDUCACION ESPECIAL</t>
  </si>
  <si>
    <t>O_411018a/O_400018a</t>
  </si>
  <si>
    <t>ECHPP ASESORIA TECNICA PEDAGOGICA LENGUAJE ORAL Y ESCRITO PREESCOLAR</t>
  </si>
  <si>
    <t>O_411518a/O_400018a</t>
  </si>
  <si>
    <t>ECHPP ASESORIA TECNICA PEDAGOGICA PENSAMIENTO MATEMATICO PREESCOLAR</t>
  </si>
  <si>
    <t>O_421018a/O_400018a</t>
  </si>
  <si>
    <t>ECHPP ASESORIA TECNICA PEDAGOGICA LENGUAJE ORAL Y ESCRITO PRIMARIA</t>
  </si>
  <si>
    <t>O_421518a/O_400018a</t>
  </si>
  <si>
    <t>ECHPP ASESORIA TECNICA PEDAGOGICA PENSAMIENTO MATEMATICO PRIMARIA</t>
  </si>
  <si>
    <t>O_431018a/O_400018a</t>
  </si>
  <si>
    <t>ECHPP ASESORIA TECNICA PEDAGOGICA LENGUAJE ORAL Y ESCRITO SECUNDARIA</t>
  </si>
  <si>
    <t>O_431518a/O_400018a</t>
  </si>
  <si>
    <t>ECHPP ASESORIA TECNICA PEDAGOGICA PENSAMIENTO MATEMATICO SECUNDARIA</t>
  </si>
  <si>
    <t>O_441018a/O_400018a</t>
  </si>
  <si>
    <t>ECHPP ASESORIA TECNICA PEDAGOGICA EDUCACION FISICA</t>
  </si>
  <si>
    <t>O_451018a/O_400018a</t>
  </si>
  <si>
    <t>ECHPP ASESORIA TECNICA PEDAGOGICA EDUCACION ESPECIAL</t>
  </si>
  <si>
    <t xml:space="preserve">Cabe destacar que se llevaron a cabo ajustes en el primer punto de corte de cuatro instrumentos que afectaron positivamente a cuatro trayectos evaluativos, toda vez que se observaba que en el primer nivel de desempeño incluso más del 90% lo que claramente es una distorsión en la medición y objetivo de la evaluación, a saber:
ECHPP JEFE DE SECTOR TELESECUNDARIA
ECHPP JEFE DE ENSEÑANZA SECUNDARIA GEOGRAFIA
ECHPP JEFE DE ENSEÑANZA SECUNDARIA FORMACION CIVICA Y ETICA
ECHPP JEFE DE ENSEÑANZA SECUNDARIA TECNOLOGIA
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</si>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</sst>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##0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22"/>
      <color theme="1"/>
      <name val="Arial"/>
      <family val="2"/>
    </font>
    <font>
      <b/>
      <sz val="18"/>
      <color theme="1"/>
      <name val="Arial"/>
      <family val="2"/>
    </font>
    <font>
      <b/>
      <sz val="14"/>
      <color theme="1"/>
      <name val="Arial"/>
      <family val="2"/>
    </font>
    <font>
      <b/>
      <sz val="11"/>
      <color theme="0"/>
      <name val="Arial"/>
      <family val="2"/>
    </font>
    <font>
      <b/>
      <sz val="11"/>
      <name val="Arial"/>
      <family val="2"/>
    </font>
    <font>
      <b/>
      <sz val="11"/>
      <color theme="1"/>
      <name val="Arial"/>
      <family val="2"/>
    </font>
    <font>
      <b/>
      <i/>
      <sz val="11"/>
      <name val="Arial"/>
      <family val="2"/>
    </font>
    <font>
      <b/>
      <i/>
      <sz val="11"/>
      <color theme="0"/>
      <name val="Arial"/>
      <family val="2"/>
    </font>
    <font>
      <b/>
      <sz val="11"/>
      <color indexed="8"/>
      <name val="Arial"/>
      <family val="2"/>
    </font>
    <font>
      <i/>
      <sz val="10"/>
      <name val="Arial"/>
      <family val="2"/>
    </font>
    <font>
      <sz val="10"/>
      <color theme="3" tint="-0.249977111117893"/>
      <name val="Arial"/>
      <family val="2"/>
    </font>
    <font>
      <i/>
      <sz val="10"/>
      <color theme="3" tint="-0.249977111117893"/>
      <name val="Arial"/>
      <family val="2"/>
    </font>
    <font>
      <sz val="11"/>
      <name val="Arial"/>
      <family val="2"/>
    </font>
    <font>
      <i/>
      <sz val="11"/>
      <color theme="0" tint="-0.14999847407452621"/>
      <name val="Arial"/>
      <family val="2"/>
    </font>
    <font>
      <b/>
      <i/>
      <sz val="11"/>
      <color theme="0" tint="-0.14999847407452621"/>
      <name val="Arial"/>
      <family val="2"/>
    </font>
    <font>
      <b/>
      <sz val="9"/>
      <color theme="0"/>
      <name val="Arial"/>
      <family val="2"/>
    </font>
    <font>
      <b/>
      <i/>
      <sz val="11"/>
      <color theme="7" tint="-0.249977111117893"/>
      <name val="Arial"/>
      <family val="2"/>
    </font>
    <font>
      <i/>
      <sz val="11"/>
      <color theme="6" tint="-0.249977111117893"/>
      <name val="Arial"/>
      <family val="2"/>
    </font>
    <font>
      <b/>
      <sz val="11"/>
      <color theme="3" tint="-0.249977111117893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4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114">
    <xf numFmtId="0" fontId="0" fillId="0" borderId="0" xfId="0"/>
    <xf numFmtId="0" fontId="3" fillId="0" borderId="1" xfId="2" applyFont="1" applyBorder="1" applyAlignment="1"/>
    <xf numFmtId="0" fontId="7" fillId="0" borderId="0" xfId="0" applyFont="1"/>
    <xf numFmtId="1" fontId="7" fillId="0" borderId="0" xfId="0" applyNumberFormat="1" applyFont="1"/>
    <xf numFmtId="0" fontId="5" fillId="0" borderId="0" xfId="2" applyFont="1" applyBorder="1" applyAlignment="1">
      <alignment horizontal="center" vertical="center" wrapText="1"/>
    </xf>
    <xf numFmtId="2" fontId="8" fillId="0" borderId="0" xfId="0" applyNumberFormat="1" applyFont="1" applyBorder="1" applyAlignment="1">
      <alignment horizontal="left" vertical="center" wrapText="1"/>
    </xf>
    <xf numFmtId="2" fontId="7" fillId="0" borderId="0" xfId="0" applyNumberFormat="1" applyFont="1" applyBorder="1" applyAlignment="1">
      <alignment vertical="center" wrapText="1"/>
    </xf>
    <xf numFmtId="0" fontId="7" fillId="0" borderId="0" xfId="0" applyFont="1" applyBorder="1" applyAlignment="1">
      <alignment vertical="center" wrapText="1"/>
    </xf>
    <xf numFmtId="0" fontId="7" fillId="0" borderId="0" xfId="0" applyFont="1" applyBorder="1"/>
    <xf numFmtId="2" fontId="7" fillId="0" borderId="0" xfId="0" applyNumberFormat="1" applyFont="1" applyBorder="1" applyAlignment="1">
      <alignment horizontal="left"/>
    </xf>
    <xf numFmtId="2" fontId="7" fillId="0" borderId="0" xfId="0" applyNumberFormat="1" applyFont="1" applyBorder="1"/>
    <xf numFmtId="0" fontId="10" fillId="0" borderId="0" xfId="0" applyFont="1" applyBorder="1" applyAlignment="1">
      <alignment vertical="center"/>
    </xf>
    <xf numFmtId="2" fontId="6" fillId="0" borderId="0" xfId="0" applyNumberFormat="1" applyFont="1" applyBorder="1" applyAlignment="1">
      <alignment horizontal="left" vertical="center"/>
    </xf>
    <xf numFmtId="2" fontId="7" fillId="0" borderId="0" xfId="0" applyNumberFormat="1" applyFont="1"/>
    <xf numFmtId="2" fontId="13" fillId="0" borderId="0" xfId="0" applyNumberFormat="1" applyFont="1" applyBorder="1" applyAlignment="1">
      <alignment horizontal="left" vertical="center"/>
    </xf>
    <xf numFmtId="2" fontId="13" fillId="0" borderId="0" xfId="0" applyNumberFormat="1" applyFont="1"/>
    <xf numFmtId="0" fontId="13" fillId="0" borderId="0" xfId="0" applyFont="1"/>
    <xf numFmtId="0" fontId="11" fillId="2" borderId="10" xfId="0" applyFont="1" applyFill="1" applyBorder="1" applyAlignment="1">
      <alignment horizontal="center" vertical="center"/>
    </xf>
    <xf numFmtId="0" fontId="12" fillId="3" borderId="11" xfId="0" applyFont="1" applyFill="1" applyBorder="1" applyAlignment="1">
      <alignment horizontal="center" vertical="center"/>
    </xf>
    <xf numFmtId="0" fontId="11" fillId="4" borderId="5" xfId="0" applyFont="1" applyFill="1" applyBorder="1" applyAlignment="1">
      <alignment horizontal="center" vertical="center"/>
    </xf>
    <xf numFmtId="0" fontId="11" fillId="4" borderId="6" xfId="0" applyFont="1" applyFill="1" applyBorder="1" applyAlignment="1">
      <alignment horizontal="center" vertical="center"/>
    </xf>
    <xf numFmtId="2" fontId="16" fillId="0" borderId="0" xfId="2" applyNumberFormat="1" applyFont="1" applyFill="1" applyBorder="1" applyAlignment="1">
      <alignment horizontal="left" vertical="center" wrapText="1"/>
    </xf>
    <xf numFmtId="1" fontId="2" fillId="0" borderId="12" xfId="1" applyNumberFormat="1" applyFont="1" applyFill="1" applyBorder="1" applyAlignment="1">
      <alignment horizontal="center" vertical="center"/>
    </xf>
    <xf numFmtId="0" fontId="20" fillId="0" borderId="0" xfId="0" applyFont="1"/>
    <xf numFmtId="2" fontId="7" fillId="0" borderId="0" xfId="0" applyNumberFormat="1" applyFont="1" applyAlignment="1">
      <alignment horizontal="left"/>
    </xf>
    <xf numFmtId="1" fontId="20" fillId="0" borderId="0" xfId="0" applyNumberFormat="1" applyFont="1"/>
    <xf numFmtId="2" fontId="4" fillId="0" borderId="0" xfId="1" applyNumberFormat="1" applyFont="1" applyFill="1" applyBorder="1" applyAlignment="1">
      <alignment horizontal="left" vertical="center"/>
    </xf>
    <xf numFmtId="2" fontId="4" fillId="0" borderId="0" xfId="1" applyNumberFormat="1" applyFont="1" applyFill="1" applyBorder="1" applyAlignment="1">
      <alignment horizontal="center" vertical="center"/>
    </xf>
    <xf numFmtId="0" fontId="4" fillId="0" borderId="0" xfId="1" applyNumberFormat="1" applyFont="1" applyFill="1" applyBorder="1" applyAlignment="1">
      <alignment horizontal="center" vertical="center"/>
    </xf>
    <xf numFmtId="0" fontId="7" fillId="0" borderId="0" xfId="0" applyFont="1" applyFill="1"/>
    <xf numFmtId="0" fontId="2" fillId="0" borderId="7" xfId="2" applyFont="1" applyFill="1" applyBorder="1" applyAlignment="1">
      <alignment horizontal="left" vertical="center" wrapText="1"/>
    </xf>
    <xf numFmtId="164" fontId="2" fillId="0" borderId="7" xfId="2" applyNumberFormat="1" applyFont="1" applyFill="1" applyBorder="1" applyAlignment="1">
      <alignment horizontal="center" vertical="center"/>
    </xf>
    <xf numFmtId="164" fontId="12" fillId="0" borderId="10" xfId="2" applyNumberFormat="1" applyFont="1" applyFill="1" applyBorder="1" applyAlignment="1">
      <alignment horizontal="center" vertical="center"/>
    </xf>
    <xf numFmtId="2" fontId="13" fillId="0" borderId="0" xfId="0" applyNumberFormat="1" applyFont="1" applyFill="1"/>
    <xf numFmtId="0" fontId="13" fillId="0" borderId="0" xfId="0" applyFont="1" applyFill="1"/>
    <xf numFmtId="0" fontId="12" fillId="3" borderId="14" xfId="0" applyFont="1" applyFill="1" applyBorder="1" applyAlignment="1">
      <alignment horizontal="center" vertical="center"/>
    </xf>
    <xf numFmtId="0" fontId="21" fillId="0" borderId="0" xfId="0" applyFont="1" applyBorder="1" applyAlignment="1">
      <alignment vertical="center" wrapText="1"/>
    </xf>
    <xf numFmtId="0" fontId="21" fillId="0" borderId="0" xfId="0" applyFont="1" applyBorder="1"/>
    <xf numFmtId="0" fontId="21" fillId="0" borderId="0" xfId="0" applyFont="1"/>
    <xf numFmtId="0" fontId="22" fillId="0" borderId="0" xfId="0" applyFont="1"/>
    <xf numFmtId="0" fontId="21" fillId="0" borderId="0" xfId="0" applyFont="1" applyFill="1"/>
    <xf numFmtId="0" fontId="22" fillId="0" borderId="0" xfId="0" applyFont="1" applyFill="1"/>
    <xf numFmtId="1" fontId="21" fillId="0" borderId="0" xfId="0" applyNumberFormat="1" applyFont="1"/>
    <xf numFmtId="1" fontId="2" fillId="0" borderId="16" xfId="1" applyNumberFormat="1" applyFont="1" applyFill="1" applyBorder="1" applyAlignment="1">
      <alignment horizontal="center" vertical="center"/>
    </xf>
    <xf numFmtId="1" fontId="18" fillId="0" borderId="19" xfId="2" applyNumberFormat="1" applyFont="1" applyFill="1" applyBorder="1" applyAlignment="1">
      <alignment horizontal="center" vertical="center"/>
    </xf>
    <xf numFmtId="1" fontId="2" fillId="0" borderId="19" xfId="1" applyNumberFormat="1" applyFont="1" applyFill="1" applyBorder="1" applyAlignment="1">
      <alignment horizontal="center" vertical="center"/>
    </xf>
    <xf numFmtId="1" fontId="18" fillId="0" borderId="12" xfId="2" applyNumberFormat="1" applyFont="1" applyFill="1" applyBorder="1" applyAlignment="1">
      <alignment horizontal="center" vertical="center"/>
    </xf>
    <xf numFmtId="1" fontId="18" fillId="0" borderId="23" xfId="2" applyNumberFormat="1" applyFont="1" applyFill="1" applyBorder="1" applyAlignment="1">
      <alignment horizontal="center" vertical="center"/>
    </xf>
    <xf numFmtId="1" fontId="2" fillId="0" borderId="21" xfId="1" applyNumberFormat="1" applyFont="1" applyFill="1" applyBorder="1" applyAlignment="1">
      <alignment horizontal="center" vertical="center"/>
    </xf>
    <xf numFmtId="1" fontId="18" fillId="0" borderId="24" xfId="2" applyNumberFormat="1" applyFont="1" applyFill="1" applyBorder="1" applyAlignment="1">
      <alignment horizontal="center" vertical="center"/>
    </xf>
    <xf numFmtId="1" fontId="2" fillId="0" borderId="24" xfId="1" applyNumberFormat="1" applyFont="1" applyFill="1" applyBorder="1" applyAlignment="1">
      <alignment horizontal="center" vertical="center"/>
    </xf>
    <xf numFmtId="10" fontId="19" fillId="5" borderId="17" xfId="1" applyNumberFormat="1" applyFont="1" applyFill="1" applyBorder="1" applyAlignment="1">
      <alignment horizontal="center" vertical="center"/>
    </xf>
    <xf numFmtId="10" fontId="19" fillId="5" borderId="22" xfId="1" applyNumberFormat="1" applyFont="1" applyFill="1" applyBorder="1" applyAlignment="1">
      <alignment horizontal="center" vertical="center"/>
    </xf>
    <xf numFmtId="10" fontId="19" fillId="5" borderId="20" xfId="1" applyNumberFormat="1" applyFont="1" applyFill="1" applyBorder="1" applyAlignment="1">
      <alignment horizontal="center" vertical="center"/>
    </xf>
    <xf numFmtId="10" fontId="19" fillId="5" borderId="25" xfId="1" applyNumberFormat="1" applyFont="1" applyFill="1" applyBorder="1" applyAlignment="1">
      <alignment horizontal="center" vertical="center"/>
    </xf>
    <xf numFmtId="10" fontId="17" fillId="5" borderId="17" xfId="1" applyNumberFormat="1" applyFont="1" applyFill="1" applyBorder="1" applyAlignment="1">
      <alignment horizontal="center" vertical="center"/>
    </xf>
    <xf numFmtId="10" fontId="17" fillId="5" borderId="22" xfId="1" applyNumberFormat="1" applyFont="1" applyFill="1" applyBorder="1" applyAlignment="1">
      <alignment horizontal="center" vertical="center"/>
    </xf>
    <xf numFmtId="10" fontId="17" fillId="5" borderId="20" xfId="1" applyNumberFormat="1" applyFont="1" applyFill="1" applyBorder="1" applyAlignment="1">
      <alignment horizontal="center" vertical="center"/>
    </xf>
    <xf numFmtId="10" fontId="17" fillId="5" borderId="25" xfId="1" applyNumberFormat="1" applyFont="1" applyFill="1" applyBorder="1" applyAlignment="1">
      <alignment horizontal="center" vertical="center"/>
    </xf>
    <xf numFmtId="10" fontId="17" fillId="5" borderId="13" xfId="1" applyNumberFormat="1" applyFont="1" applyFill="1" applyBorder="1" applyAlignment="1">
      <alignment horizontal="center" vertical="center"/>
    </xf>
    <xf numFmtId="1" fontId="2" fillId="0" borderId="31" xfId="1" applyNumberFormat="1" applyFont="1" applyFill="1" applyBorder="1" applyAlignment="1">
      <alignment horizontal="center" vertical="center"/>
    </xf>
    <xf numFmtId="1" fontId="2" fillId="0" borderId="32" xfId="1" applyNumberFormat="1" applyFont="1" applyFill="1" applyBorder="1" applyAlignment="1">
      <alignment horizontal="center" vertical="center"/>
    </xf>
    <xf numFmtId="1" fontId="2" fillId="0" borderId="33" xfId="1" applyNumberFormat="1" applyFont="1" applyFill="1" applyBorder="1" applyAlignment="1">
      <alignment horizontal="center" vertical="center"/>
    </xf>
    <xf numFmtId="1" fontId="2" fillId="0" borderId="34" xfId="1" applyNumberFormat="1" applyFont="1" applyFill="1" applyBorder="1" applyAlignment="1">
      <alignment horizontal="center" vertical="center"/>
    </xf>
    <xf numFmtId="1" fontId="2" fillId="0" borderId="35" xfId="1" applyNumberFormat="1" applyFont="1" applyFill="1" applyBorder="1" applyAlignment="1">
      <alignment horizontal="center" vertical="center"/>
    </xf>
    <xf numFmtId="10" fontId="17" fillId="6" borderId="36" xfId="1" applyNumberFormat="1" applyFont="1" applyFill="1" applyBorder="1" applyAlignment="1">
      <alignment horizontal="center" vertical="center"/>
    </xf>
    <xf numFmtId="10" fontId="17" fillId="6" borderId="37" xfId="1" applyNumberFormat="1" applyFont="1" applyFill="1" applyBorder="1" applyAlignment="1">
      <alignment horizontal="center" vertical="center"/>
    </xf>
    <xf numFmtId="10" fontId="17" fillId="6" borderId="38" xfId="1" applyNumberFormat="1" applyFont="1" applyFill="1" applyBorder="1" applyAlignment="1">
      <alignment horizontal="center" vertical="center"/>
    </xf>
    <xf numFmtId="10" fontId="17" fillId="6" borderId="39" xfId="1" applyNumberFormat="1" applyFont="1" applyFill="1" applyBorder="1" applyAlignment="1">
      <alignment horizontal="center" vertical="center"/>
    </xf>
    <xf numFmtId="10" fontId="17" fillId="6" borderId="40" xfId="1" applyNumberFormat="1" applyFont="1" applyFill="1" applyBorder="1" applyAlignment="1">
      <alignment horizontal="center" vertical="center"/>
    </xf>
    <xf numFmtId="0" fontId="11" fillId="4" borderId="41" xfId="0" applyFont="1" applyFill="1" applyBorder="1" applyAlignment="1">
      <alignment horizontal="center" vertical="center"/>
    </xf>
    <xf numFmtId="2" fontId="2" fillId="0" borderId="30" xfId="1" applyNumberFormat="1" applyFont="1" applyFill="1" applyBorder="1" applyAlignment="1">
      <alignment horizontal="center" vertical="center"/>
    </xf>
    <xf numFmtId="0" fontId="21" fillId="7" borderId="0" xfId="0" applyFont="1" applyFill="1"/>
    <xf numFmtId="0" fontId="2" fillId="7" borderId="7" xfId="2" applyFont="1" applyFill="1" applyBorder="1" applyAlignment="1">
      <alignment horizontal="left" vertical="center" wrapText="1"/>
    </xf>
    <xf numFmtId="164" fontId="2" fillId="7" borderId="7" xfId="2" applyNumberFormat="1" applyFont="1" applyFill="1" applyBorder="1" applyAlignment="1">
      <alignment horizontal="center" vertical="center"/>
    </xf>
    <xf numFmtId="10" fontId="19" fillId="7" borderId="25" xfId="1" applyNumberFormat="1" applyFont="1" applyFill="1" applyBorder="1" applyAlignment="1">
      <alignment horizontal="center" vertical="center"/>
    </xf>
    <xf numFmtId="1" fontId="2" fillId="7" borderId="24" xfId="1" applyNumberFormat="1" applyFont="1" applyFill="1" applyBorder="1" applyAlignment="1">
      <alignment horizontal="center" vertical="center"/>
    </xf>
    <xf numFmtId="10" fontId="17" fillId="7" borderId="25" xfId="1" applyNumberFormat="1" applyFont="1" applyFill="1" applyBorder="1" applyAlignment="1">
      <alignment horizontal="center" vertical="center"/>
    </xf>
    <xf numFmtId="1" fontId="2" fillId="7" borderId="34" xfId="1" applyNumberFormat="1" applyFont="1" applyFill="1" applyBorder="1" applyAlignment="1">
      <alignment horizontal="center" vertical="center"/>
    </xf>
    <xf numFmtId="2" fontId="2" fillId="7" borderId="30" xfId="1" applyNumberFormat="1" applyFont="1" applyFill="1" applyBorder="1" applyAlignment="1">
      <alignment horizontal="center" vertical="center"/>
    </xf>
    <xf numFmtId="10" fontId="17" fillId="7" borderId="39" xfId="1" applyNumberFormat="1" applyFont="1" applyFill="1" applyBorder="1" applyAlignment="1">
      <alignment horizontal="center" vertical="center"/>
    </xf>
    <xf numFmtId="2" fontId="4" fillId="7" borderId="0" xfId="1" applyNumberFormat="1" applyFont="1" applyFill="1" applyBorder="1" applyAlignment="1">
      <alignment horizontal="left" vertical="center"/>
    </xf>
    <xf numFmtId="0" fontId="4" fillId="7" borderId="0" xfId="1" applyNumberFormat="1" applyFont="1" applyFill="1" applyBorder="1" applyAlignment="1">
      <alignment horizontal="center" vertical="center"/>
    </xf>
    <xf numFmtId="0" fontId="7" fillId="7" borderId="0" xfId="0" applyFont="1" applyFill="1"/>
    <xf numFmtId="1" fontId="18" fillId="8" borderId="18" xfId="2" applyNumberFormat="1" applyFont="1" applyFill="1" applyBorder="1" applyAlignment="1">
      <alignment horizontal="center" vertical="center"/>
    </xf>
    <xf numFmtId="1" fontId="18" fillId="8" borderId="24" xfId="2" applyNumberFormat="1" applyFont="1" applyFill="1" applyBorder="1" applyAlignment="1">
      <alignment horizontal="center" vertical="center"/>
    </xf>
    <xf numFmtId="10" fontId="19" fillId="10" borderId="25" xfId="1" applyNumberFormat="1" applyFont="1" applyFill="1" applyBorder="1" applyAlignment="1">
      <alignment horizontal="center" vertical="center"/>
    </xf>
    <xf numFmtId="10" fontId="19" fillId="10" borderId="13" xfId="1" applyNumberFormat="1" applyFont="1" applyFill="1" applyBorder="1" applyAlignment="1">
      <alignment horizontal="center" vertical="center"/>
    </xf>
    <xf numFmtId="2" fontId="23" fillId="9" borderId="0" xfId="1" applyNumberFormat="1" applyFont="1" applyFill="1" applyBorder="1" applyAlignment="1">
      <alignment horizontal="center" vertical="center" wrapText="1"/>
    </xf>
    <xf numFmtId="2" fontId="23" fillId="9" borderId="0" xfId="1" applyNumberFormat="1" applyFont="1" applyFill="1" applyBorder="1" applyAlignment="1">
      <alignment horizontal="center" vertical="center"/>
    </xf>
    <xf numFmtId="0" fontId="12" fillId="0" borderId="2" xfId="2" applyFont="1" applyFill="1" applyBorder="1" applyAlignment="1">
      <alignment horizontal="center" vertical="top" wrapText="1"/>
    </xf>
    <xf numFmtId="0" fontId="12" fillId="0" borderId="3" xfId="2" applyFont="1" applyFill="1" applyBorder="1" applyAlignment="1">
      <alignment horizontal="center" vertical="top" wrapText="1"/>
    </xf>
    <xf numFmtId="0" fontId="9" fillId="0" borderId="0" xfId="0" applyFont="1" applyBorder="1" applyAlignment="1">
      <alignment horizontal="center" vertical="center" wrapText="1"/>
    </xf>
    <xf numFmtId="0" fontId="11" fillId="2" borderId="4" xfId="2" applyFont="1" applyFill="1" applyBorder="1" applyAlignment="1">
      <alignment horizontal="center" vertical="center" wrapText="1"/>
    </xf>
    <xf numFmtId="0" fontId="11" fillId="2" borderId="7" xfId="2" applyFont="1" applyFill="1" applyBorder="1" applyAlignment="1">
      <alignment horizontal="center" vertical="center" wrapText="1"/>
    </xf>
    <xf numFmtId="0" fontId="11" fillId="2" borderId="9" xfId="2" applyFont="1" applyFill="1" applyBorder="1" applyAlignment="1">
      <alignment horizontal="center" vertical="center" wrapText="1"/>
    </xf>
    <xf numFmtId="0" fontId="11" fillId="2" borderId="4" xfId="0" applyFont="1" applyFill="1" applyBorder="1" applyAlignment="1">
      <alignment horizontal="center" vertical="center"/>
    </xf>
    <xf numFmtId="0" fontId="11" fillId="2" borderId="8" xfId="0" applyFont="1" applyFill="1" applyBorder="1" applyAlignment="1">
      <alignment horizontal="center" vertical="center"/>
    </xf>
    <xf numFmtId="0" fontId="11" fillId="4" borderId="2" xfId="0" applyFont="1" applyFill="1" applyBorder="1" applyAlignment="1">
      <alignment horizontal="center" vertical="center"/>
    </xf>
    <xf numFmtId="0" fontId="11" fillId="4" borderId="15" xfId="0" applyFont="1" applyFill="1" applyBorder="1" applyAlignment="1">
      <alignment horizontal="center" vertical="center"/>
    </xf>
    <xf numFmtId="0" fontId="11" fillId="4" borderId="3" xfId="0" applyFont="1" applyFill="1" applyBorder="1" applyAlignment="1">
      <alignment horizontal="center" vertical="center"/>
    </xf>
    <xf numFmtId="0" fontId="15" fillId="4" borderId="2" xfId="0" applyFont="1" applyFill="1" applyBorder="1" applyAlignment="1">
      <alignment horizontal="center" vertical="center" wrapText="1"/>
    </xf>
    <xf numFmtId="0" fontId="15" fillId="4" borderId="15" xfId="0" applyFont="1" applyFill="1" applyBorder="1" applyAlignment="1">
      <alignment horizontal="center" vertical="center" wrapText="1"/>
    </xf>
    <xf numFmtId="0" fontId="15" fillId="4" borderId="3" xfId="0" applyFont="1" applyFill="1" applyBorder="1" applyAlignment="1">
      <alignment horizontal="center" vertical="center" wrapText="1"/>
    </xf>
    <xf numFmtId="0" fontId="14" fillId="3" borderId="26" xfId="0" applyFont="1" applyFill="1" applyBorder="1" applyAlignment="1">
      <alignment horizontal="center" vertical="center" wrapText="1"/>
    </xf>
    <xf numFmtId="0" fontId="14" fillId="3" borderId="27" xfId="0" applyFont="1" applyFill="1" applyBorder="1" applyAlignment="1">
      <alignment horizontal="center" vertical="center" wrapText="1"/>
    </xf>
    <xf numFmtId="0" fontId="14" fillId="3" borderId="28" xfId="0" applyFont="1" applyFill="1" applyBorder="1" applyAlignment="1">
      <alignment horizontal="center" vertical="center" wrapText="1"/>
    </xf>
    <xf numFmtId="0" fontId="14" fillId="3" borderId="29" xfId="0" applyFont="1" applyFill="1" applyBorder="1" applyAlignment="1">
      <alignment horizontal="center" vertical="center" wrapText="1"/>
    </xf>
    <xf numFmtId="0" fontId="2" fillId="11" borderId="7" xfId="2" applyFont="1" applyFill="1" applyBorder="1" applyAlignment="1">
      <alignment horizontal="left" vertical="center" wrapText="1"/>
    </xf>
    <xf numFmtId="0" fontId="2" fillId="12" borderId="7" xfId="2" applyFont="1" applyFill="1" applyBorder="1" applyAlignment="1">
      <alignment horizontal="left" vertical="center" wrapText="1"/>
    </xf>
    <xf numFmtId="0" fontId="2" fillId="13" borderId="7" xfId="2" applyFont="1" applyFill="1" applyBorder="1" applyAlignment="1">
      <alignment horizontal="left" vertical="center" wrapText="1"/>
    </xf>
    <xf numFmtId="164" fontId="24" fillId="0" borderId="0" xfId="0" applyNumberFormat="1" applyFont="1" applyFill="1"/>
    <xf numFmtId="164" fontId="25" fillId="0" borderId="0" xfId="0" applyNumberFormat="1" applyFont="1" applyFill="1"/>
    <xf numFmtId="164" fontId="26" fillId="0" borderId="0" xfId="0" applyNumberFormat="1" applyFont="1" applyFill="1"/>
  </cellXfs>
  <cellStyles count="3">
    <cellStyle name="Normal" xfId="0" builtinId="0"/>
    <cellStyle name="Normal_Hoja1" xfId="2"/>
    <cellStyle name="Porcentaje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2"/>
  <sheetViews>
    <sheetView showGridLines="0" tabSelected="1" topLeftCell="A4" zoomScaleNormal="100" workbookViewId="0">
      <selection activeCell="B15" sqref="B15"/>
    </sheetView>
  </sheetViews>
  <sheetFormatPr baseColWidth="10" defaultColWidth="9.140625" defaultRowHeight="14.25" x14ac:dyDescent="0.2"/>
  <cols>
    <col min="1" max="1" width="4.140625" style="42" bestFit="1" customWidth="1"/>
    <col min="2" max="2" width="10.42578125" style="42" customWidth="1"/>
    <col min="3" max="3" width="24.7109375" style="3" customWidth="1"/>
    <col min="4" max="4" width="80.85546875" style="3" customWidth="1"/>
    <col min="5" max="5" width="15.28515625" style="3" customWidth="1"/>
    <col min="6" max="18" width="11.28515625" style="3" customWidth="1"/>
    <col min="19" max="19" width="13.140625" style="24" customWidth="1"/>
    <col min="20" max="23" width="13.140625" style="13" customWidth="1"/>
    <col min="24" max="16384" width="9.140625" style="3"/>
  </cols>
  <sheetData>
    <row r="1" spans="1:25" s="7" customFormat="1" ht="27.75" x14ac:dyDescent="0.25">
      <c r="A1" s="36"/>
      <c r="B1" s="36"/>
      <c r="C1" s="92" t="s">
        <v>12</v>
      </c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5"/>
      <c r="T1" s="6"/>
      <c r="U1" s="6"/>
      <c r="V1" s="6"/>
      <c r="W1" s="6"/>
    </row>
    <row r="2" spans="1:25" s="8" customFormat="1" x14ac:dyDescent="0.2">
      <c r="A2" s="37"/>
      <c r="B2" s="37"/>
      <c r="C2" s="4"/>
      <c r="D2" s="4"/>
      <c r="S2" s="9"/>
      <c r="T2" s="10"/>
      <c r="U2" s="10"/>
      <c r="V2" s="10"/>
      <c r="W2" s="10"/>
    </row>
    <row r="3" spans="1:25" s="2" customFormat="1" ht="18.75" thickBot="1" x14ac:dyDescent="0.25">
      <c r="A3" s="38"/>
      <c r="B3" s="38"/>
      <c r="C3" s="1"/>
      <c r="D3" s="1"/>
      <c r="F3" s="11"/>
      <c r="G3" s="11"/>
      <c r="H3" s="11"/>
      <c r="I3" s="11"/>
      <c r="S3" s="12"/>
      <c r="T3" s="13"/>
      <c r="U3" s="13"/>
      <c r="V3" s="13"/>
      <c r="W3" s="13"/>
    </row>
    <row r="4" spans="1:25" s="16" customFormat="1" ht="15.75" thickBot="1" x14ac:dyDescent="0.3">
      <c r="A4" s="39"/>
      <c r="B4" s="39"/>
      <c r="C4" s="93" t="s">
        <v>5</v>
      </c>
      <c r="D4" s="93" t="s">
        <v>0</v>
      </c>
      <c r="E4" s="96" t="s">
        <v>3</v>
      </c>
      <c r="F4" s="104" t="s">
        <v>7</v>
      </c>
      <c r="G4" s="105"/>
      <c r="H4" s="98" t="s">
        <v>6</v>
      </c>
      <c r="I4" s="99"/>
      <c r="J4" s="99"/>
      <c r="K4" s="99"/>
      <c r="L4" s="99"/>
      <c r="M4" s="99"/>
      <c r="N4" s="99"/>
      <c r="O4" s="99"/>
      <c r="P4" s="99"/>
      <c r="Q4" s="99"/>
      <c r="R4" s="100"/>
      <c r="S4" s="14"/>
      <c r="T4" s="15"/>
      <c r="U4" s="15"/>
      <c r="V4" s="15"/>
      <c r="W4" s="15"/>
    </row>
    <row r="5" spans="1:25" s="16" customFormat="1" ht="15.75" customHeight="1" thickBot="1" x14ac:dyDescent="0.3">
      <c r="A5" s="39"/>
      <c r="B5" s="39"/>
      <c r="C5" s="94"/>
      <c r="D5" s="94"/>
      <c r="E5" s="97"/>
      <c r="F5" s="106"/>
      <c r="G5" s="107"/>
      <c r="H5" s="98" t="s">
        <v>2</v>
      </c>
      <c r="I5" s="100"/>
      <c r="J5" s="101" t="s">
        <v>8</v>
      </c>
      <c r="K5" s="102"/>
      <c r="L5" s="103"/>
      <c r="M5" s="101" t="s">
        <v>9</v>
      </c>
      <c r="N5" s="102"/>
      <c r="O5" s="103"/>
      <c r="P5" s="101" t="s">
        <v>10</v>
      </c>
      <c r="Q5" s="102"/>
      <c r="R5" s="103"/>
      <c r="S5" s="14"/>
      <c r="T5" s="15"/>
      <c r="U5" s="15"/>
      <c r="V5" s="15"/>
      <c r="W5" s="15"/>
    </row>
    <row r="6" spans="1:25" s="16" customFormat="1" ht="15.75" thickBot="1" x14ac:dyDescent="0.3">
      <c r="A6" s="39"/>
      <c r="B6" s="39"/>
      <c r="C6" s="95"/>
      <c r="D6" s="95"/>
      <c r="E6" s="17" t="s">
        <v>4</v>
      </c>
      <c r="F6" s="18" t="s">
        <v>4</v>
      </c>
      <c r="G6" s="35" t="s">
        <v>1</v>
      </c>
      <c r="H6" s="19" t="s">
        <v>4</v>
      </c>
      <c r="I6" s="20" t="s">
        <v>1</v>
      </c>
      <c r="J6" s="19" t="s">
        <v>4</v>
      </c>
      <c r="K6" s="70"/>
      <c r="L6" s="20" t="s">
        <v>1</v>
      </c>
      <c r="M6" s="19" t="s">
        <v>4</v>
      </c>
      <c r="N6" s="70"/>
      <c r="O6" s="20" t="s">
        <v>1</v>
      </c>
      <c r="P6" s="19" t="s">
        <v>4</v>
      </c>
      <c r="Q6" s="70"/>
      <c r="R6" s="20" t="s">
        <v>1</v>
      </c>
      <c r="S6" s="21"/>
      <c r="T6" s="15"/>
      <c r="U6" s="15"/>
      <c r="V6" s="15"/>
      <c r="W6" s="15"/>
    </row>
    <row r="7" spans="1:25" s="29" customFormat="1" ht="15" x14ac:dyDescent="0.25">
      <c r="A7" s="40" t="s">
        <v>84</v>
      </c>
      <c r="B7" s="113">
        <f>SUM(E7:E14)</f>
        <v>21631</v>
      </c>
      <c r="C7" s="30" t="s">
        <v>13</v>
      </c>
      <c r="D7" s="108" t="s">
        <v>14</v>
      </c>
      <c r="E7" s="31">
        <v>57</v>
      </c>
      <c r="F7" s="84">
        <v>19</v>
      </c>
      <c r="G7" s="51">
        <v>0.33333333333333331</v>
      </c>
      <c r="H7" s="43">
        <v>38</v>
      </c>
      <c r="I7" s="55">
        <v>0.66666666666666663</v>
      </c>
      <c r="J7" s="60">
        <v>11</v>
      </c>
      <c r="K7" s="71">
        <f>(J7*100)/H7</f>
        <v>28.94736842105263</v>
      </c>
      <c r="L7" s="65">
        <v>0.19298245614035087</v>
      </c>
      <c r="M7" s="60">
        <v>20</v>
      </c>
      <c r="N7" s="71">
        <f>(M7*100)/H7</f>
        <v>52.631578947368418</v>
      </c>
      <c r="O7" s="65">
        <v>0.35087719298245612</v>
      </c>
      <c r="P7" s="60">
        <v>7</v>
      </c>
      <c r="Q7" s="71">
        <f>(P7*100)/H7</f>
        <v>18.421052631578949</v>
      </c>
      <c r="R7" s="65">
        <v>0.12280701754385964</v>
      </c>
      <c r="S7" s="26"/>
      <c r="T7" s="27"/>
      <c r="U7" s="27"/>
      <c r="V7" s="27"/>
      <c r="W7" s="27"/>
      <c r="X7" s="28"/>
      <c r="Y7" s="28"/>
    </row>
    <row r="8" spans="1:25" s="29" customFormat="1" x14ac:dyDescent="0.2">
      <c r="A8" s="40"/>
      <c r="B8" s="40"/>
      <c r="C8" s="30" t="s">
        <v>15</v>
      </c>
      <c r="D8" s="108" t="s">
        <v>16</v>
      </c>
      <c r="E8" s="31">
        <v>4213</v>
      </c>
      <c r="F8" s="47">
        <v>1734</v>
      </c>
      <c r="G8" s="52">
        <v>0.41158319487301209</v>
      </c>
      <c r="H8" s="48">
        <v>2479</v>
      </c>
      <c r="I8" s="56">
        <v>0.58841680512698791</v>
      </c>
      <c r="J8" s="61">
        <v>1806</v>
      </c>
      <c r="K8" s="71">
        <f t="shared" ref="K8:K41" si="0">(J8*100)/H8</f>
        <v>72.851956434045988</v>
      </c>
      <c r="L8" s="66">
        <v>0.4286731545217185</v>
      </c>
      <c r="M8" s="61">
        <v>511</v>
      </c>
      <c r="N8" s="71">
        <f t="shared" ref="N8:N41" si="1">(M8*100)/H8</f>
        <v>20.613150463896734</v>
      </c>
      <c r="O8" s="66">
        <v>0.12129124139568004</v>
      </c>
      <c r="P8" s="61">
        <v>162</v>
      </c>
      <c r="Q8" s="71">
        <f t="shared" ref="Q8:Q41" si="2">(P8*100)/H8</f>
        <v>6.5348931020572811</v>
      </c>
      <c r="R8" s="66">
        <v>3.8452409209589367E-2</v>
      </c>
      <c r="S8" s="26"/>
      <c r="T8" s="27"/>
      <c r="U8" s="27"/>
      <c r="V8" s="27"/>
      <c r="W8" s="27"/>
      <c r="X8" s="28"/>
      <c r="Y8" s="28"/>
    </row>
    <row r="9" spans="1:25" s="29" customFormat="1" x14ac:dyDescent="0.2">
      <c r="A9" s="40"/>
      <c r="B9" s="40"/>
      <c r="C9" s="30" t="s">
        <v>17</v>
      </c>
      <c r="D9" s="108" t="s">
        <v>18</v>
      </c>
      <c r="E9" s="31">
        <v>898</v>
      </c>
      <c r="F9" s="44">
        <v>385</v>
      </c>
      <c r="G9" s="53">
        <v>0.4287305122494432</v>
      </c>
      <c r="H9" s="45">
        <v>513</v>
      </c>
      <c r="I9" s="57">
        <v>0.57126948775055675</v>
      </c>
      <c r="J9" s="62">
        <v>167</v>
      </c>
      <c r="K9" s="71">
        <f t="shared" si="0"/>
        <v>32.553606237816766</v>
      </c>
      <c r="L9" s="67">
        <v>0.18596881959910913</v>
      </c>
      <c r="M9" s="62">
        <v>225</v>
      </c>
      <c r="N9" s="71">
        <f t="shared" si="1"/>
        <v>43.859649122807021</v>
      </c>
      <c r="O9" s="67">
        <v>0.25055679287305122</v>
      </c>
      <c r="P9" s="62">
        <v>121</v>
      </c>
      <c r="Q9" s="71">
        <f t="shared" si="2"/>
        <v>23.586744639376217</v>
      </c>
      <c r="R9" s="67">
        <v>0.13474387527839643</v>
      </c>
      <c r="S9" s="26"/>
      <c r="T9" s="27"/>
      <c r="U9" s="27"/>
      <c r="V9" s="27"/>
      <c r="W9" s="27"/>
      <c r="X9" s="28"/>
      <c r="Y9" s="28"/>
    </row>
    <row r="10" spans="1:25" s="29" customFormat="1" x14ac:dyDescent="0.2">
      <c r="A10" s="40"/>
      <c r="B10" s="40"/>
      <c r="C10" s="30" t="s">
        <v>19</v>
      </c>
      <c r="D10" s="108" t="s">
        <v>20</v>
      </c>
      <c r="E10" s="31">
        <v>8209</v>
      </c>
      <c r="F10" s="44">
        <v>3556</v>
      </c>
      <c r="G10" s="53">
        <v>0.4331830917285906</v>
      </c>
      <c r="H10" s="45">
        <v>4653</v>
      </c>
      <c r="I10" s="57">
        <v>0.5668169082714094</v>
      </c>
      <c r="J10" s="62">
        <v>3232</v>
      </c>
      <c r="K10" s="71">
        <f t="shared" si="0"/>
        <v>69.460563077584354</v>
      </c>
      <c r="L10" s="67">
        <v>0.39371421610427582</v>
      </c>
      <c r="M10" s="62">
        <v>1116</v>
      </c>
      <c r="N10" s="71">
        <f t="shared" si="1"/>
        <v>23.984526112185687</v>
      </c>
      <c r="O10" s="67">
        <v>0.13594834937263978</v>
      </c>
      <c r="P10" s="62">
        <v>305</v>
      </c>
      <c r="Q10" s="71">
        <f t="shared" si="2"/>
        <v>6.5549108102299591</v>
      </c>
      <c r="R10" s="67">
        <v>3.7154342794493846E-2</v>
      </c>
      <c r="S10" s="26"/>
      <c r="T10" s="27"/>
      <c r="U10" s="27"/>
      <c r="V10" s="27"/>
      <c r="W10" s="27"/>
      <c r="X10" s="28"/>
      <c r="Y10" s="28"/>
    </row>
    <row r="11" spans="1:25" s="29" customFormat="1" x14ac:dyDescent="0.2">
      <c r="A11" s="40"/>
      <c r="B11" s="40"/>
      <c r="C11" s="30" t="s">
        <v>21</v>
      </c>
      <c r="D11" s="108" t="s">
        <v>22</v>
      </c>
      <c r="E11" s="31">
        <v>1718</v>
      </c>
      <c r="F11" s="44">
        <v>539</v>
      </c>
      <c r="G11" s="53">
        <v>0.31373690337601862</v>
      </c>
      <c r="H11" s="45">
        <v>1179</v>
      </c>
      <c r="I11" s="57">
        <v>0.68626309662398133</v>
      </c>
      <c r="J11" s="62">
        <v>794</v>
      </c>
      <c r="K11" s="71">
        <f t="shared" si="0"/>
        <v>67.345207803223076</v>
      </c>
      <c r="L11" s="67">
        <v>0.46216530849825377</v>
      </c>
      <c r="M11" s="62">
        <v>221</v>
      </c>
      <c r="N11" s="71">
        <f t="shared" si="1"/>
        <v>18.744698897370654</v>
      </c>
      <c r="O11" s="67">
        <v>0.12863795110593715</v>
      </c>
      <c r="P11" s="62">
        <v>164</v>
      </c>
      <c r="Q11" s="71">
        <f t="shared" si="2"/>
        <v>13.910093299406277</v>
      </c>
      <c r="R11" s="67">
        <v>9.5459837019790453E-2</v>
      </c>
      <c r="S11" s="26"/>
      <c r="T11" s="27"/>
      <c r="U11" s="27"/>
      <c r="V11" s="27"/>
      <c r="W11" s="27"/>
      <c r="X11" s="28"/>
      <c r="Y11" s="28"/>
    </row>
    <row r="12" spans="1:25" s="29" customFormat="1" x14ac:dyDescent="0.2">
      <c r="A12" s="40"/>
      <c r="B12" s="40"/>
      <c r="C12" s="30" t="s">
        <v>23</v>
      </c>
      <c r="D12" s="108" t="s">
        <v>24</v>
      </c>
      <c r="E12" s="31">
        <v>5076</v>
      </c>
      <c r="F12" s="49">
        <v>1787</v>
      </c>
      <c r="G12" s="54">
        <v>0.35204885736800628</v>
      </c>
      <c r="H12" s="50">
        <v>3289</v>
      </c>
      <c r="I12" s="58">
        <v>0.64795114263199372</v>
      </c>
      <c r="J12" s="63">
        <v>2056</v>
      </c>
      <c r="K12" s="71">
        <f t="shared" si="0"/>
        <v>62.511401641836422</v>
      </c>
      <c r="L12" s="68">
        <v>0.40504334121355395</v>
      </c>
      <c r="M12" s="63">
        <v>769</v>
      </c>
      <c r="N12" s="71">
        <f t="shared" si="1"/>
        <v>23.38096685922773</v>
      </c>
      <c r="O12" s="68">
        <v>0.15149724192277383</v>
      </c>
      <c r="P12" s="63">
        <v>464</v>
      </c>
      <c r="Q12" s="71">
        <f t="shared" si="2"/>
        <v>14.107631498935847</v>
      </c>
      <c r="R12" s="68">
        <v>9.1410559495665872E-2</v>
      </c>
      <c r="S12" s="26"/>
      <c r="T12" s="27"/>
      <c r="U12" s="27"/>
      <c r="V12" s="27"/>
      <c r="W12" s="27"/>
      <c r="X12" s="28"/>
      <c r="Y12" s="28"/>
    </row>
    <row r="13" spans="1:25" s="29" customFormat="1" x14ac:dyDescent="0.2">
      <c r="A13" s="40"/>
      <c r="B13" s="40"/>
      <c r="C13" s="30" t="s">
        <v>25</v>
      </c>
      <c r="D13" s="108" t="s">
        <v>26</v>
      </c>
      <c r="E13" s="31">
        <v>97</v>
      </c>
      <c r="F13" s="85">
        <v>41</v>
      </c>
      <c r="G13" s="54">
        <v>0.42268041237113402</v>
      </c>
      <c r="H13" s="50">
        <v>56</v>
      </c>
      <c r="I13" s="58">
        <v>0.57731958762886593</v>
      </c>
      <c r="J13" s="63">
        <v>31</v>
      </c>
      <c r="K13" s="71">
        <f t="shared" si="0"/>
        <v>55.357142857142854</v>
      </c>
      <c r="L13" s="68">
        <v>0.31958762886597936</v>
      </c>
      <c r="M13" s="63">
        <v>13</v>
      </c>
      <c r="N13" s="71">
        <f t="shared" si="1"/>
        <v>23.214285714285715</v>
      </c>
      <c r="O13" s="68">
        <v>0.13402061855670103</v>
      </c>
      <c r="P13" s="63">
        <v>12</v>
      </c>
      <c r="Q13" s="71">
        <f t="shared" si="2"/>
        <v>21.428571428571427</v>
      </c>
      <c r="R13" s="68">
        <v>0.12371134020618557</v>
      </c>
      <c r="S13" s="26"/>
      <c r="T13" s="27"/>
      <c r="U13" s="27"/>
      <c r="V13" s="27"/>
      <c r="W13" s="27"/>
      <c r="X13" s="28"/>
      <c r="Y13" s="28"/>
    </row>
    <row r="14" spans="1:25" s="29" customFormat="1" x14ac:dyDescent="0.2">
      <c r="A14" s="40"/>
      <c r="B14" s="40"/>
      <c r="C14" s="30" t="s">
        <v>27</v>
      </c>
      <c r="D14" s="108" t="s">
        <v>28</v>
      </c>
      <c r="E14" s="31">
        <v>1363</v>
      </c>
      <c r="F14" s="49">
        <v>514</v>
      </c>
      <c r="G14" s="54">
        <v>0.37710931768158473</v>
      </c>
      <c r="H14" s="50">
        <v>849</v>
      </c>
      <c r="I14" s="58">
        <v>0.62289068231841527</v>
      </c>
      <c r="J14" s="63">
        <v>582</v>
      </c>
      <c r="K14" s="71">
        <f t="shared" si="0"/>
        <v>68.551236749116612</v>
      </c>
      <c r="L14" s="68">
        <v>0.42699926632428464</v>
      </c>
      <c r="M14" s="63">
        <v>230</v>
      </c>
      <c r="N14" s="71">
        <f t="shared" si="1"/>
        <v>27.090694935217904</v>
      </c>
      <c r="O14" s="68">
        <v>0.16874541452677916</v>
      </c>
      <c r="P14" s="63">
        <v>37</v>
      </c>
      <c r="Q14" s="71">
        <f t="shared" si="2"/>
        <v>4.3580683156654887</v>
      </c>
      <c r="R14" s="68">
        <v>2.7146001467351431E-2</v>
      </c>
      <c r="S14" s="26"/>
      <c r="T14" s="27"/>
      <c r="U14" s="27"/>
      <c r="V14" s="27"/>
      <c r="W14" s="27"/>
      <c r="X14" s="28"/>
      <c r="Y14" s="28"/>
    </row>
    <row r="15" spans="1:25" s="29" customFormat="1" x14ac:dyDescent="0.2">
      <c r="A15" s="40"/>
      <c r="B15" s="112">
        <f>SUM(E15:E33)</f>
        <v>12980</v>
      </c>
      <c r="C15" s="30" t="s">
        <v>29</v>
      </c>
      <c r="D15" s="109" t="s">
        <v>30</v>
      </c>
      <c r="E15" s="31">
        <v>2487</v>
      </c>
      <c r="F15" s="49">
        <v>1386</v>
      </c>
      <c r="G15" s="86">
        <v>0.55729794933655008</v>
      </c>
      <c r="H15" s="50">
        <v>1101</v>
      </c>
      <c r="I15" s="58">
        <v>0.44270205066344992</v>
      </c>
      <c r="J15" s="63">
        <v>412</v>
      </c>
      <c r="K15" s="71">
        <f t="shared" si="0"/>
        <v>37.420526793823797</v>
      </c>
      <c r="L15" s="68">
        <v>0.16566143948532369</v>
      </c>
      <c r="M15" s="63">
        <v>374</v>
      </c>
      <c r="N15" s="71">
        <f t="shared" si="1"/>
        <v>33.969118982742962</v>
      </c>
      <c r="O15" s="68">
        <v>0.15038198632891034</v>
      </c>
      <c r="P15" s="63">
        <v>315</v>
      </c>
      <c r="Q15" s="71">
        <f t="shared" si="2"/>
        <v>28.610354223433241</v>
      </c>
      <c r="R15" s="68">
        <v>0.12665862484921592</v>
      </c>
      <c r="S15" s="26"/>
      <c r="T15" s="27"/>
      <c r="U15" s="27"/>
      <c r="V15" s="27"/>
      <c r="W15" s="27"/>
      <c r="X15" s="28"/>
      <c r="Y15" s="28"/>
    </row>
    <row r="16" spans="1:25" s="29" customFormat="1" x14ac:dyDescent="0.2">
      <c r="A16" s="40"/>
      <c r="B16" s="40"/>
      <c r="C16" s="30" t="s">
        <v>31</v>
      </c>
      <c r="D16" s="109" t="s">
        <v>32</v>
      </c>
      <c r="E16" s="31">
        <v>151</v>
      </c>
      <c r="F16" s="85">
        <v>66</v>
      </c>
      <c r="G16" s="54">
        <v>0.4370860927152318</v>
      </c>
      <c r="H16" s="50">
        <v>85</v>
      </c>
      <c r="I16" s="58">
        <v>0.5629139072847682</v>
      </c>
      <c r="J16" s="63">
        <v>37</v>
      </c>
      <c r="K16" s="71">
        <f t="shared" si="0"/>
        <v>43.529411764705884</v>
      </c>
      <c r="L16" s="68">
        <v>0.24503311258278146</v>
      </c>
      <c r="M16" s="63">
        <v>38</v>
      </c>
      <c r="N16" s="71">
        <f t="shared" si="1"/>
        <v>44.705882352941174</v>
      </c>
      <c r="O16" s="68">
        <v>0.25165562913907286</v>
      </c>
      <c r="P16" s="63">
        <v>10</v>
      </c>
      <c r="Q16" s="71">
        <f t="shared" si="2"/>
        <v>11.764705882352942</v>
      </c>
      <c r="R16" s="68">
        <v>6.6225165562913912E-2</v>
      </c>
      <c r="S16" s="26"/>
      <c r="T16" s="27"/>
      <c r="U16" s="27"/>
      <c r="V16" s="27"/>
      <c r="W16" s="27"/>
      <c r="X16" s="28"/>
      <c r="Y16" s="28"/>
    </row>
    <row r="17" spans="1:25" s="29" customFormat="1" x14ac:dyDescent="0.2">
      <c r="A17" s="40"/>
      <c r="B17" s="40"/>
      <c r="C17" s="30" t="s">
        <v>33</v>
      </c>
      <c r="D17" s="109" t="s">
        <v>34</v>
      </c>
      <c r="E17" s="31">
        <v>6017</v>
      </c>
      <c r="F17" s="49">
        <v>2654</v>
      </c>
      <c r="G17" s="54">
        <v>0.44108359647664952</v>
      </c>
      <c r="H17" s="50">
        <v>3363</v>
      </c>
      <c r="I17" s="58">
        <v>0.55891640352335048</v>
      </c>
      <c r="J17" s="63">
        <v>1548</v>
      </c>
      <c r="K17" s="71">
        <f t="shared" si="0"/>
        <v>46.030330062444243</v>
      </c>
      <c r="L17" s="68">
        <v>0.25727106531494098</v>
      </c>
      <c r="M17" s="63">
        <v>1381</v>
      </c>
      <c r="N17" s="71">
        <f t="shared" si="1"/>
        <v>41.064525721082369</v>
      </c>
      <c r="O17" s="68">
        <v>0.22951637028419478</v>
      </c>
      <c r="P17" s="63">
        <v>434</v>
      </c>
      <c r="Q17" s="71">
        <f t="shared" si="2"/>
        <v>12.905144216473387</v>
      </c>
      <c r="R17" s="68">
        <v>7.2128967924214721E-2</v>
      </c>
      <c r="S17" s="26"/>
      <c r="T17" s="88" t="s">
        <v>83</v>
      </c>
      <c r="U17" s="89"/>
      <c r="V17" s="89"/>
      <c r="W17" s="89"/>
      <c r="X17" s="28"/>
      <c r="Y17" s="28"/>
    </row>
    <row r="18" spans="1:25" s="29" customFormat="1" x14ac:dyDescent="0.2">
      <c r="A18" s="40"/>
      <c r="B18" s="40"/>
      <c r="C18" s="30" t="s">
        <v>35</v>
      </c>
      <c r="D18" s="109" t="s">
        <v>36</v>
      </c>
      <c r="E18" s="31">
        <v>333</v>
      </c>
      <c r="F18" s="49">
        <v>161</v>
      </c>
      <c r="G18" s="54">
        <v>0.48348348348348347</v>
      </c>
      <c r="H18" s="50">
        <v>172</v>
      </c>
      <c r="I18" s="58">
        <v>0.51651651651651653</v>
      </c>
      <c r="J18" s="63">
        <v>55</v>
      </c>
      <c r="K18" s="71">
        <f t="shared" si="0"/>
        <v>31.976744186046513</v>
      </c>
      <c r="L18" s="68">
        <v>0.16516516516516516</v>
      </c>
      <c r="M18" s="63">
        <v>77</v>
      </c>
      <c r="N18" s="71">
        <f t="shared" si="1"/>
        <v>44.767441860465119</v>
      </c>
      <c r="O18" s="68">
        <v>0.23123123123123124</v>
      </c>
      <c r="P18" s="63">
        <v>40</v>
      </c>
      <c r="Q18" s="71">
        <f t="shared" si="2"/>
        <v>23.255813953488371</v>
      </c>
      <c r="R18" s="68">
        <v>0.12012012012012012</v>
      </c>
      <c r="S18" s="26"/>
      <c r="T18" s="89"/>
      <c r="U18" s="89"/>
      <c r="V18" s="89"/>
      <c r="W18" s="89"/>
      <c r="X18" s="28"/>
      <c r="Y18" s="28"/>
    </row>
    <row r="19" spans="1:25" s="29" customFormat="1" x14ac:dyDescent="0.2">
      <c r="A19" s="40"/>
      <c r="B19" s="40"/>
      <c r="C19" s="30" t="s">
        <v>37</v>
      </c>
      <c r="D19" s="109" t="s">
        <v>38</v>
      </c>
      <c r="E19" s="31">
        <v>2109</v>
      </c>
      <c r="F19" s="49">
        <v>965</v>
      </c>
      <c r="G19" s="54">
        <v>0.4575628259838786</v>
      </c>
      <c r="H19" s="50">
        <v>1144</v>
      </c>
      <c r="I19" s="58">
        <v>0.54243717401612135</v>
      </c>
      <c r="J19" s="63">
        <v>486</v>
      </c>
      <c r="K19" s="71">
        <f t="shared" si="0"/>
        <v>42.48251748251748</v>
      </c>
      <c r="L19" s="68">
        <v>0.23044096728307253</v>
      </c>
      <c r="M19" s="63">
        <v>512</v>
      </c>
      <c r="N19" s="71">
        <f t="shared" si="1"/>
        <v>44.755244755244753</v>
      </c>
      <c r="O19" s="68">
        <v>0.24276908487434803</v>
      </c>
      <c r="P19" s="63">
        <v>146</v>
      </c>
      <c r="Q19" s="71">
        <f t="shared" si="2"/>
        <v>12.762237762237762</v>
      </c>
      <c r="R19" s="68">
        <v>6.9227121858700807E-2</v>
      </c>
      <c r="S19" s="26"/>
      <c r="T19" s="89"/>
      <c r="U19" s="89"/>
      <c r="V19" s="89"/>
      <c r="W19" s="89"/>
      <c r="X19" s="28"/>
      <c r="Y19" s="28"/>
    </row>
    <row r="20" spans="1:25" s="83" customFormat="1" x14ac:dyDescent="0.2">
      <c r="A20" s="72"/>
      <c r="B20" s="72"/>
      <c r="C20" s="73" t="s">
        <v>39</v>
      </c>
      <c r="D20" s="109" t="s">
        <v>40</v>
      </c>
      <c r="E20" s="74">
        <v>100</v>
      </c>
      <c r="F20" s="85">
        <v>45</v>
      </c>
      <c r="G20" s="75">
        <v>0.45</v>
      </c>
      <c r="H20" s="76">
        <v>55</v>
      </c>
      <c r="I20" s="77">
        <v>0.55000000000000004</v>
      </c>
      <c r="J20" s="78">
        <v>20</v>
      </c>
      <c r="K20" s="79">
        <f t="shared" si="0"/>
        <v>36.363636363636367</v>
      </c>
      <c r="L20" s="80">
        <v>0.2</v>
      </c>
      <c r="M20" s="78">
        <v>35</v>
      </c>
      <c r="N20" s="79">
        <f t="shared" si="1"/>
        <v>63.636363636363633</v>
      </c>
      <c r="O20" s="80">
        <v>0.35</v>
      </c>
      <c r="P20" s="78">
        <v>0</v>
      </c>
      <c r="Q20" s="79">
        <f t="shared" si="2"/>
        <v>0</v>
      </c>
      <c r="R20" s="80" t="s">
        <v>11</v>
      </c>
      <c r="S20" s="81"/>
      <c r="T20" s="89"/>
      <c r="U20" s="89"/>
      <c r="V20" s="89"/>
      <c r="W20" s="89"/>
      <c r="X20" s="82"/>
      <c r="Y20" s="82"/>
    </row>
    <row r="21" spans="1:25" s="29" customFormat="1" x14ac:dyDescent="0.2">
      <c r="A21" s="40"/>
      <c r="B21" s="40"/>
      <c r="C21" s="30" t="s">
        <v>41</v>
      </c>
      <c r="D21" s="109" t="s">
        <v>42</v>
      </c>
      <c r="E21" s="31">
        <v>71</v>
      </c>
      <c r="F21" s="85">
        <v>46</v>
      </c>
      <c r="G21" s="86">
        <v>0.647887323943662</v>
      </c>
      <c r="H21" s="50">
        <v>25</v>
      </c>
      <c r="I21" s="58">
        <v>0.352112676056338</v>
      </c>
      <c r="J21" s="63">
        <v>10</v>
      </c>
      <c r="K21" s="71">
        <f t="shared" si="0"/>
        <v>40</v>
      </c>
      <c r="L21" s="68">
        <v>0.14084507042253522</v>
      </c>
      <c r="M21" s="63">
        <v>9</v>
      </c>
      <c r="N21" s="71">
        <f t="shared" si="1"/>
        <v>36</v>
      </c>
      <c r="O21" s="68">
        <v>0.12676056338028169</v>
      </c>
      <c r="P21" s="63">
        <v>6</v>
      </c>
      <c r="Q21" s="71">
        <f t="shared" si="2"/>
        <v>24</v>
      </c>
      <c r="R21" s="68">
        <v>8.4507042253521125E-2</v>
      </c>
      <c r="S21" s="26"/>
      <c r="T21" s="89"/>
      <c r="U21" s="89"/>
      <c r="V21" s="89"/>
      <c r="W21" s="89"/>
      <c r="X21" s="28"/>
      <c r="Y21" s="28"/>
    </row>
    <row r="22" spans="1:25" s="29" customFormat="1" x14ac:dyDescent="0.2">
      <c r="A22" s="40"/>
      <c r="B22" s="40"/>
      <c r="C22" s="30" t="s">
        <v>43</v>
      </c>
      <c r="D22" s="109" t="s">
        <v>44</v>
      </c>
      <c r="E22" s="31">
        <v>67</v>
      </c>
      <c r="F22" s="85">
        <v>45</v>
      </c>
      <c r="G22" s="86">
        <v>0.67164179104477617</v>
      </c>
      <c r="H22" s="50">
        <v>22</v>
      </c>
      <c r="I22" s="58">
        <v>0.32835820895522388</v>
      </c>
      <c r="J22" s="63">
        <v>11</v>
      </c>
      <c r="K22" s="71">
        <f t="shared" si="0"/>
        <v>50</v>
      </c>
      <c r="L22" s="68">
        <v>0.16417910447761194</v>
      </c>
      <c r="M22" s="63">
        <v>7</v>
      </c>
      <c r="N22" s="71">
        <f t="shared" si="1"/>
        <v>31.818181818181817</v>
      </c>
      <c r="O22" s="68">
        <v>0.1044776119402985</v>
      </c>
      <c r="P22" s="63">
        <v>4</v>
      </c>
      <c r="Q22" s="71">
        <f t="shared" si="2"/>
        <v>18.181818181818183</v>
      </c>
      <c r="R22" s="68">
        <v>5.9701492537313432E-2</v>
      </c>
      <c r="S22" s="26"/>
      <c r="T22" s="89"/>
      <c r="U22" s="89"/>
      <c r="V22" s="89"/>
      <c r="W22" s="89"/>
      <c r="X22" s="28"/>
      <c r="Y22" s="28"/>
    </row>
    <row r="23" spans="1:25" s="29" customFormat="1" x14ac:dyDescent="0.2">
      <c r="A23" s="40"/>
      <c r="B23" s="40"/>
      <c r="C23" s="30" t="s">
        <v>45</v>
      </c>
      <c r="D23" s="109" t="s">
        <v>46</v>
      </c>
      <c r="E23" s="31">
        <v>28</v>
      </c>
      <c r="F23" s="85">
        <v>14</v>
      </c>
      <c r="G23" s="54">
        <v>0.5</v>
      </c>
      <c r="H23" s="50">
        <v>14</v>
      </c>
      <c r="I23" s="58">
        <v>0.5</v>
      </c>
      <c r="J23" s="63">
        <v>9</v>
      </c>
      <c r="K23" s="71">
        <f t="shared" si="0"/>
        <v>64.285714285714292</v>
      </c>
      <c r="L23" s="68">
        <v>0.32142857142857145</v>
      </c>
      <c r="M23" s="63">
        <v>5</v>
      </c>
      <c r="N23" s="71">
        <f t="shared" si="1"/>
        <v>35.714285714285715</v>
      </c>
      <c r="O23" s="68">
        <v>0.17857142857142858</v>
      </c>
      <c r="P23" s="63">
        <v>0</v>
      </c>
      <c r="Q23" s="71">
        <f t="shared" si="2"/>
        <v>0</v>
      </c>
      <c r="R23" s="68" t="s">
        <v>11</v>
      </c>
      <c r="S23" s="26"/>
      <c r="T23" s="89"/>
      <c r="U23" s="89"/>
      <c r="V23" s="89"/>
      <c r="W23" s="89"/>
      <c r="X23" s="28"/>
      <c r="Y23" s="28"/>
    </row>
    <row r="24" spans="1:25" s="29" customFormat="1" x14ac:dyDescent="0.2">
      <c r="A24" s="40"/>
      <c r="B24" s="40"/>
      <c r="C24" s="30" t="s">
        <v>47</v>
      </c>
      <c r="D24" s="109" t="s">
        <v>48</v>
      </c>
      <c r="E24" s="31">
        <v>27</v>
      </c>
      <c r="F24" s="85">
        <v>7</v>
      </c>
      <c r="G24" s="54">
        <v>0.25925925925925924</v>
      </c>
      <c r="H24" s="50">
        <v>20</v>
      </c>
      <c r="I24" s="58">
        <v>0.7407407407407407</v>
      </c>
      <c r="J24" s="63">
        <v>11</v>
      </c>
      <c r="K24" s="71">
        <f t="shared" si="0"/>
        <v>55</v>
      </c>
      <c r="L24" s="68">
        <v>0.40740740740740738</v>
      </c>
      <c r="M24" s="63">
        <v>7</v>
      </c>
      <c r="N24" s="71">
        <f t="shared" si="1"/>
        <v>35</v>
      </c>
      <c r="O24" s="68">
        <v>0.25925925925925924</v>
      </c>
      <c r="P24" s="63">
        <v>2</v>
      </c>
      <c r="Q24" s="71">
        <f t="shared" si="2"/>
        <v>10</v>
      </c>
      <c r="R24" s="68">
        <v>7.407407407407407E-2</v>
      </c>
      <c r="S24" s="26"/>
      <c r="T24" s="89"/>
      <c r="U24" s="89"/>
      <c r="V24" s="89"/>
      <c r="W24" s="89"/>
      <c r="X24" s="28"/>
      <c r="Y24" s="28"/>
    </row>
    <row r="25" spans="1:25" s="29" customFormat="1" x14ac:dyDescent="0.2">
      <c r="A25" s="40"/>
      <c r="B25" s="40"/>
      <c r="C25" s="30" t="s">
        <v>49</v>
      </c>
      <c r="D25" s="109" t="s">
        <v>50</v>
      </c>
      <c r="E25" s="31">
        <v>20</v>
      </c>
      <c r="F25" s="85">
        <v>12</v>
      </c>
      <c r="G25" s="54">
        <v>0.6</v>
      </c>
      <c r="H25" s="50">
        <v>8</v>
      </c>
      <c r="I25" s="58">
        <v>0.4</v>
      </c>
      <c r="J25" s="63">
        <v>3</v>
      </c>
      <c r="K25" s="71">
        <f t="shared" si="0"/>
        <v>37.5</v>
      </c>
      <c r="L25" s="68">
        <v>0.15</v>
      </c>
      <c r="M25" s="63">
        <v>2</v>
      </c>
      <c r="N25" s="71">
        <f t="shared" si="1"/>
        <v>25</v>
      </c>
      <c r="O25" s="68">
        <v>0.1</v>
      </c>
      <c r="P25" s="63">
        <v>3</v>
      </c>
      <c r="Q25" s="71">
        <f t="shared" si="2"/>
        <v>37.5</v>
      </c>
      <c r="R25" s="68">
        <v>0.15</v>
      </c>
      <c r="S25" s="26"/>
      <c r="T25" s="89"/>
      <c r="U25" s="89"/>
      <c r="V25" s="89"/>
      <c r="W25" s="89"/>
      <c r="X25" s="28"/>
      <c r="Y25" s="28"/>
    </row>
    <row r="26" spans="1:25" s="83" customFormat="1" x14ac:dyDescent="0.2">
      <c r="A26" s="72"/>
      <c r="B26" s="72"/>
      <c r="C26" s="73" t="s">
        <v>51</v>
      </c>
      <c r="D26" s="109" t="s">
        <v>52</v>
      </c>
      <c r="E26" s="74">
        <v>16</v>
      </c>
      <c r="F26" s="85">
        <v>8</v>
      </c>
      <c r="G26" s="75">
        <v>0.5</v>
      </c>
      <c r="H26" s="76">
        <v>8</v>
      </c>
      <c r="I26" s="77">
        <v>0.5</v>
      </c>
      <c r="J26" s="78">
        <v>6</v>
      </c>
      <c r="K26" s="79">
        <f t="shared" si="0"/>
        <v>75</v>
      </c>
      <c r="L26" s="80">
        <v>0.375</v>
      </c>
      <c r="M26" s="78">
        <v>1</v>
      </c>
      <c r="N26" s="79">
        <f t="shared" si="1"/>
        <v>12.5</v>
      </c>
      <c r="O26" s="80">
        <v>6.25E-2</v>
      </c>
      <c r="P26" s="78">
        <v>1</v>
      </c>
      <c r="Q26" s="79">
        <f t="shared" si="2"/>
        <v>12.5</v>
      </c>
      <c r="R26" s="80">
        <v>6.25E-2</v>
      </c>
      <c r="S26" s="81"/>
      <c r="T26" s="89"/>
      <c r="U26" s="89"/>
      <c r="V26" s="89"/>
      <c r="W26" s="89"/>
      <c r="X26" s="82"/>
      <c r="Y26" s="82"/>
    </row>
    <row r="27" spans="1:25" s="29" customFormat="1" x14ac:dyDescent="0.2">
      <c r="A27" s="40"/>
      <c r="B27" s="40"/>
      <c r="C27" s="30" t="s">
        <v>53</v>
      </c>
      <c r="D27" s="109" t="s">
        <v>54</v>
      </c>
      <c r="E27" s="31">
        <v>21</v>
      </c>
      <c r="F27" s="85">
        <v>7</v>
      </c>
      <c r="G27" s="54">
        <v>0.33333333333333331</v>
      </c>
      <c r="H27" s="50">
        <v>14</v>
      </c>
      <c r="I27" s="58">
        <v>0.66666666666666663</v>
      </c>
      <c r="J27" s="63">
        <v>8</v>
      </c>
      <c r="K27" s="71">
        <f t="shared" si="0"/>
        <v>57.142857142857146</v>
      </c>
      <c r="L27" s="68">
        <v>0.38095238095238093</v>
      </c>
      <c r="M27" s="63">
        <v>6</v>
      </c>
      <c r="N27" s="71">
        <f t="shared" si="1"/>
        <v>42.857142857142854</v>
      </c>
      <c r="O27" s="68">
        <v>0.2857142857142857</v>
      </c>
      <c r="P27" s="63">
        <v>0</v>
      </c>
      <c r="Q27" s="71">
        <f t="shared" si="2"/>
        <v>0</v>
      </c>
      <c r="R27" s="68" t="s">
        <v>11</v>
      </c>
      <c r="S27" s="26"/>
      <c r="T27" s="89"/>
      <c r="U27" s="89"/>
      <c r="V27" s="89"/>
      <c r="W27" s="89"/>
      <c r="X27" s="28"/>
      <c r="Y27" s="28"/>
    </row>
    <row r="28" spans="1:25" s="83" customFormat="1" x14ac:dyDescent="0.2">
      <c r="A28" s="72"/>
      <c r="B28" s="72"/>
      <c r="C28" s="73" t="s">
        <v>55</v>
      </c>
      <c r="D28" s="109" t="s">
        <v>56</v>
      </c>
      <c r="E28" s="74">
        <v>47</v>
      </c>
      <c r="F28" s="85">
        <v>22</v>
      </c>
      <c r="G28" s="75">
        <v>0.46808510638297873</v>
      </c>
      <c r="H28" s="76">
        <v>25</v>
      </c>
      <c r="I28" s="77">
        <v>0.53191489361702127</v>
      </c>
      <c r="J28" s="78">
        <v>15</v>
      </c>
      <c r="K28" s="79">
        <f t="shared" si="0"/>
        <v>60</v>
      </c>
      <c r="L28" s="80">
        <v>0.31914893617021278</v>
      </c>
      <c r="M28" s="78">
        <v>7</v>
      </c>
      <c r="N28" s="79">
        <f t="shared" si="1"/>
        <v>28</v>
      </c>
      <c r="O28" s="80">
        <v>0.14893617021276595</v>
      </c>
      <c r="P28" s="78">
        <v>3</v>
      </c>
      <c r="Q28" s="79">
        <f t="shared" si="2"/>
        <v>12</v>
      </c>
      <c r="R28" s="80">
        <v>6.3829787234042548E-2</v>
      </c>
      <c r="S28" s="81"/>
      <c r="T28" s="89"/>
      <c r="U28" s="89"/>
      <c r="V28" s="89"/>
      <c r="W28" s="89"/>
      <c r="X28" s="82"/>
      <c r="Y28" s="82"/>
    </row>
    <row r="29" spans="1:25" s="29" customFormat="1" x14ac:dyDescent="0.2">
      <c r="A29" s="40"/>
      <c r="B29" s="40"/>
      <c r="C29" s="30" t="s">
        <v>57</v>
      </c>
      <c r="D29" s="109" t="s">
        <v>58</v>
      </c>
      <c r="E29" s="31">
        <v>16</v>
      </c>
      <c r="F29" s="85">
        <v>8</v>
      </c>
      <c r="G29" s="54">
        <v>0.5</v>
      </c>
      <c r="H29" s="50">
        <v>8</v>
      </c>
      <c r="I29" s="58">
        <v>0.5</v>
      </c>
      <c r="J29" s="63">
        <v>2</v>
      </c>
      <c r="K29" s="71">
        <f t="shared" si="0"/>
        <v>25</v>
      </c>
      <c r="L29" s="68">
        <v>0.125</v>
      </c>
      <c r="M29" s="63">
        <v>6</v>
      </c>
      <c r="N29" s="71">
        <f t="shared" si="1"/>
        <v>75</v>
      </c>
      <c r="O29" s="68">
        <v>0.375</v>
      </c>
      <c r="P29" s="63">
        <v>0</v>
      </c>
      <c r="Q29" s="71">
        <f t="shared" si="2"/>
        <v>0</v>
      </c>
      <c r="R29" s="68" t="s">
        <v>11</v>
      </c>
      <c r="S29" s="26"/>
      <c r="T29" s="89"/>
      <c r="U29" s="89"/>
      <c r="V29" s="89"/>
      <c r="W29" s="89"/>
      <c r="X29" s="28"/>
      <c r="Y29" s="28"/>
    </row>
    <row r="30" spans="1:25" s="29" customFormat="1" x14ac:dyDescent="0.2">
      <c r="A30" s="40"/>
      <c r="B30" s="40"/>
      <c r="C30" s="30" t="s">
        <v>59</v>
      </c>
      <c r="D30" s="109" t="s">
        <v>60</v>
      </c>
      <c r="E30" s="31">
        <v>17</v>
      </c>
      <c r="F30" s="85">
        <v>7</v>
      </c>
      <c r="G30" s="54">
        <v>0.41176470588235292</v>
      </c>
      <c r="H30" s="50">
        <v>10</v>
      </c>
      <c r="I30" s="58">
        <v>0.58823529411764708</v>
      </c>
      <c r="J30" s="63">
        <v>6</v>
      </c>
      <c r="K30" s="71">
        <f t="shared" si="0"/>
        <v>60</v>
      </c>
      <c r="L30" s="68">
        <v>0.35294117647058826</v>
      </c>
      <c r="M30" s="63">
        <v>2</v>
      </c>
      <c r="N30" s="71">
        <f t="shared" si="1"/>
        <v>20</v>
      </c>
      <c r="O30" s="68">
        <v>0.11764705882352941</v>
      </c>
      <c r="P30" s="63">
        <v>2</v>
      </c>
      <c r="Q30" s="71">
        <f t="shared" si="2"/>
        <v>20</v>
      </c>
      <c r="R30" s="68">
        <v>0.11764705882352941</v>
      </c>
      <c r="S30" s="26"/>
      <c r="T30" s="89"/>
      <c r="U30" s="89"/>
      <c r="V30" s="89"/>
      <c r="W30" s="89"/>
      <c r="X30" s="28"/>
      <c r="Y30" s="28"/>
    </row>
    <row r="31" spans="1:25" s="83" customFormat="1" x14ac:dyDescent="0.2">
      <c r="A31" s="72"/>
      <c r="B31" s="72"/>
      <c r="C31" s="73" t="s">
        <v>61</v>
      </c>
      <c r="D31" s="109" t="s">
        <v>62</v>
      </c>
      <c r="E31" s="74">
        <v>24</v>
      </c>
      <c r="F31" s="85">
        <v>12</v>
      </c>
      <c r="G31" s="75">
        <v>0.5</v>
      </c>
      <c r="H31" s="76">
        <v>12</v>
      </c>
      <c r="I31" s="77">
        <v>0.5</v>
      </c>
      <c r="J31" s="78">
        <v>7</v>
      </c>
      <c r="K31" s="79">
        <f t="shared" si="0"/>
        <v>58.333333333333336</v>
      </c>
      <c r="L31" s="80">
        <v>0.29166666666666669</v>
      </c>
      <c r="M31" s="78">
        <v>4</v>
      </c>
      <c r="N31" s="79">
        <f t="shared" si="1"/>
        <v>33.333333333333336</v>
      </c>
      <c r="O31" s="80">
        <v>0.16666666666666666</v>
      </c>
      <c r="P31" s="78">
        <v>1</v>
      </c>
      <c r="Q31" s="79">
        <f t="shared" si="2"/>
        <v>8.3333333333333339</v>
      </c>
      <c r="R31" s="80">
        <v>4.1666666666666664E-2</v>
      </c>
      <c r="S31" s="81"/>
      <c r="T31" s="89"/>
      <c r="U31" s="89"/>
      <c r="V31" s="89"/>
      <c r="W31" s="89"/>
      <c r="X31" s="82"/>
      <c r="Y31" s="82"/>
    </row>
    <row r="32" spans="1:25" s="29" customFormat="1" x14ac:dyDescent="0.2">
      <c r="A32" s="40"/>
      <c r="B32" s="40"/>
      <c r="C32" s="30" t="s">
        <v>63</v>
      </c>
      <c r="D32" s="109" t="s">
        <v>64</v>
      </c>
      <c r="E32" s="31">
        <v>765</v>
      </c>
      <c r="F32" s="49">
        <v>356</v>
      </c>
      <c r="G32" s="54">
        <v>0.46535947712418302</v>
      </c>
      <c r="H32" s="50">
        <v>409</v>
      </c>
      <c r="I32" s="58">
        <v>0.53464052287581698</v>
      </c>
      <c r="J32" s="63">
        <v>255</v>
      </c>
      <c r="K32" s="71">
        <f t="shared" si="0"/>
        <v>62.34718826405868</v>
      </c>
      <c r="L32" s="68">
        <v>0.33333333333333331</v>
      </c>
      <c r="M32" s="63">
        <v>102</v>
      </c>
      <c r="N32" s="71">
        <f t="shared" si="1"/>
        <v>24.938875305623473</v>
      </c>
      <c r="O32" s="68">
        <v>0.13333333333333333</v>
      </c>
      <c r="P32" s="63">
        <v>52</v>
      </c>
      <c r="Q32" s="71">
        <f t="shared" si="2"/>
        <v>12.713936430317849</v>
      </c>
      <c r="R32" s="68">
        <v>6.7973856209150321E-2</v>
      </c>
      <c r="S32" s="26"/>
      <c r="T32" s="89"/>
      <c r="U32" s="89"/>
      <c r="V32" s="89"/>
      <c r="W32" s="89"/>
      <c r="X32" s="28"/>
      <c r="Y32" s="28"/>
    </row>
    <row r="33" spans="1:25" s="29" customFormat="1" x14ac:dyDescent="0.2">
      <c r="A33" s="40"/>
      <c r="B33" s="40"/>
      <c r="C33" s="30" t="s">
        <v>65</v>
      </c>
      <c r="D33" s="109" t="s">
        <v>66</v>
      </c>
      <c r="E33" s="31">
        <v>664</v>
      </c>
      <c r="F33" s="49">
        <v>330</v>
      </c>
      <c r="G33" s="54">
        <v>0.49698795180722893</v>
      </c>
      <c r="H33" s="50">
        <v>334</v>
      </c>
      <c r="I33" s="58">
        <v>0.50301204819277112</v>
      </c>
      <c r="J33" s="63">
        <v>141</v>
      </c>
      <c r="K33" s="71">
        <f t="shared" si="0"/>
        <v>42.215568862275447</v>
      </c>
      <c r="L33" s="68">
        <v>0.21234939759036145</v>
      </c>
      <c r="M33" s="63">
        <v>124</v>
      </c>
      <c r="N33" s="71">
        <f t="shared" si="1"/>
        <v>37.125748502994014</v>
      </c>
      <c r="O33" s="68">
        <v>0.18674698795180722</v>
      </c>
      <c r="P33" s="63">
        <v>69</v>
      </c>
      <c r="Q33" s="71">
        <f t="shared" si="2"/>
        <v>20.658682634730539</v>
      </c>
      <c r="R33" s="68">
        <v>0.10391566265060241</v>
      </c>
      <c r="S33" s="26"/>
      <c r="T33" s="27"/>
      <c r="U33" s="27"/>
      <c r="V33" s="27"/>
      <c r="W33" s="27"/>
      <c r="X33" s="28"/>
      <c r="Y33" s="28"/>
    </row>
    <row r="34" spans="1:25" s="29" customFormat="1" x14ac:dyDescent="0.2">
      <c r="A34" s="40"/>
      <c r="B34" s="111">
        <f>SUM(E34:E41)</f>
        <v>4336</v>
      </c>
      <c r="C34" s="30" t="s">
        <v>67</v>
      </c>
      <c r="D34" s="110" t="s">
        <v>68</v>
      </c>
      <c r="E34" s="31">
        <v>450</v>
      </c>
      <c r="F34" s="49">
        <v>232</v>
      </c>
      <c r="G34" s="86">
        <v>0.51555555555555554</v>
      </c>
      <c r="H34" s="50">
        <v>218</v>
      </c>
      <c r="I34" s="58">
        <v>0.48444444444444446</v>
      </c>
      <c r="J34" s="63">
        <v>118</v>
      </c>
      <c r="K34" s="71">
        <f t="shared" si="0"/>
        <v>54.128440366972477</v>
      </c>
      <c r="L34" s="68">
        <v>0.26222222222222225</v>
      </c>
      <c r="M34" s="63">
        <v>76</v>
      </c>
      <c r="N34" s="71">
        <f t="shared" si="1"/>
        <v>34.862385321100916</v>
      </c>
      <c r="O34" s="68">
        <v>0.16888888888888889</v>
      </c>
      <c r="P34" s="63">
        <v>24</v>
      </c>
      <c r="Q34" s="71">
        <f t="shared" si="2"/>
        <v>11.009174311926605</v>
      </c>
      <c r="R34" s="68">
        <v>5.3333333333333337E-2</v>
      </c>
      <c r="S34" s="26"/>
      <c r="T34" s="27"/>
      <c r="U34" s="27"/>
      <c r="V34" s="27"/>
      <c r="W34" s="27"/>
      <c r="X34" s="28"/>
      <c r="Y34" s="28"/>
    </row>
    <row r="35" spans="1:25" s="29" customFormat="1" x14ac:dyDescent="0.2">
      <c r="A35" s="40"/>
      <c r="B35" s="40"/>
      <c r="C35" s="30" t="s">
        <v>69</v>
      </c>
      <c r="D35" s="110" t="s">
        <v>70</v>
      </c>
      <c r="E35" s="31">
        <v>350</v>
      </c>
      <c r="F35" s="49">
        <v>174</v>
      </c>
      <c r="G35" s="54">
        <v>0.49714285714285716</v>
      </c>
      <c r="H35" s="50">
        <v>176</v>
      </c>
      <c r="I35" s="58">
        <v>0.50285714285714289</v>
      </c>
      <c r="J35" s="63">
        <v>116</v>
      </c>
      <c r="K35" s="71">
        <f t="shared" si="0"/>
        <v>65.909090909090907</v>
      </c>
      <c r="L35" s="68">
        <v>0.33142857142857141</v>
      </c>
      <c r="M35" s="63">
        <v>47</v>
      </c>
      <c r="N35" s="71">
        <f t="shared" si="1"/>
        <v>26.704545454545453</v>
      </c>
      <c r="O35" s="68">
        <v>0.13428571428571429</v>
      </c>
      <c r="P35" s="63">
        <v>13</v>
      </c>
      <c r="Q35" s="71">
        <f t="shared" si="2"/>
        <v>7.3863636363636367</v>
      </c>
      <c r="R35" s="68">
        <v>3.7142857142857144E-2</v>
      </c>
      <c r="S35" s="26"/>
      <c r="T35" s="27"/>
      <c r="U35" s="27"/>
      <c r="V35" s="27"/>
      <c r="W35" s="27"/>
      <c r="X35" s="28"/>
      <c r="Y35" s="28"/>
    </row>
    <row r="36" spans="1:25" s="29" customFormat="1" x14ac:dyDescent="0.2">
      <c r="A36" s="40"/>
      <c r="B36" s="40"/>
      <c r="C36" s="30" t="s">
        <v>71</v>
      </c>
      <c r="D36" s="110" t="s">
        <v>72</v>
      </c>
      <c r="E36" s="31">
        <v>1308</v>
      </c>
      <c r="F36" s="49">
        <v>761</v>
      </c>
      <c r="G36" s="86">
        <v>0.58180428134556572</v>
      </c>
      <c r="H36" s="50">
        <v>547</v>
      </c>
      <c r="I36" s="58">
        <v>0.41819571865443422</v>
      </c>
      <c r="J36" s="63">
        <v>263</v>
      </c>
      <c r="K36" s="71">
        <f t="shared" si="0"/>
        <v>48.080438756855578</v>
      </c>
      <c r="L36" s="68">
        <v>0.20107033639143732</v>
      </c>
      <c r="M36" s="63">
        <v>203</v>
      </c>
      <c r="N36" s="71">
        <f t="shared" si="1"/>
        <v>37.111517367458866</v>
      </c>
      <c r="O36" s="68">
        <v>0.15519877675840979</v>
      </c>
      <c r="P36" s="63">
        <v>81</v>
      </c>
      <c r="Q36" s="71">
        <f t="shared" si="2"/>
        <v>14.808043875685557</v>
      </c>
      <c r="R36" s="68">
        <v>6.1926605504587159E-2</v>
      </c>
      <c r="S36" s="26"/>
      <c r="T36" s="27"/>
      <c r="U36" s="27"/>
      <c r="V36" s="27"/>
      <c r="W36" s="27"/>
      <c r="X36" s="28"/>
      <c r="Y36" s="28"/>
    </row>
    <row r="37" spans="1:25" s="29" customFormat="1" x14ac:dyDescent="0.2">
      <c r="A37" s="40"/>
      <c r="B37" s="40"/>
      <c r="C37" s="30" t="s">
        <v>73</v>
      </c>
      <c r="D37" s="110" t="s">
        <v>74</v>
      </c>
      <c r="E37" s="31">
        <v>1110</v>
      </c>
      <c r="F37" s="49">
        <v>607</v>
      </c>
      <c r="G37" s="86">
        <v>0.54684684684684681</v>
      </c>
      <c r="H37" s="50">
        <v>503</v>
      </c>
      <c r="I37" s="58">
        <v>0.45315315315315313</v>
      </c>
      <c r="J37" s="63">
        <v>394</v>
      </c>
      <c r="K37" s="71">
        <f t="shared" si="0"/>
        <v>78.33001988071571</v>
      </c>
      <c r="L37" s="68">
        <v>0.35495495495495494</v>
      </c>
      <c r="M37" s="63">
        <v>85</v>
      </c>
      <c r="N37" s="71">
        <f t="shared" si="1"/>
        <v>16.898608349900595</v>
      </c>
      <c r="O37" s="68">
        <v>7.6576576576576572E-2</v>
      </c>
      <c r="P37" s="63">
        <v>24</v>
      </c>
      <c r="Q37" s="71">
        <f t="shared" si="2"/>
        <v>4.7713717693836974</v>
      </c>
      <c r="R37" s="68">
        <v>2.1621621621621623E-2</v>
      </c>
      <c r="S37" s="26"/>
      <c r="T37" s="27"/>
      <c r="U37" s="27"/>
      <c r="V37" s="27"/>
      <c r="W37" s="27"/>
      <c r="X37" s="28"/>
      <c r="Y37" s="28"/>
    </row>
    <row r="38" spans="1:25" s="29" customFormat="1" x14ac:dyDescent="0.2">
      <c r="A38" s="40"/>
      <c r="B38" s="40"/>
      <c r="C38" s="30" t="s">
        <v>75</v>
      </c>
      <c r="D38" s="110" t="s">
        <v>76</v>
      </c>
      <c r="E38" s="31">
        <v>336</v>
      </c>
      <c r="F38" s="49">
        <v>176</v>
      </c>
      <c r="G38" s="86">
        <v>0.52380952380952384</v>
      </c>
      <c r="H38" s="50">
        <v>160</v>
      </c>
      <c r="I38" s="58">
        <v>0.47619047619047616</v>
      </c>
      <c r="J38" s="63">
        <v>85</v>
      </c>
      <c r="K38" s="71">
        <f t="shared" si="0"/>
        <v>53.125</v>
      </c>
      <c r="L38" s="68">
        <v>0.25297619047619047</v>
      </c>
      <c r="M38" s="63">
        <v>59</v>
      </c>
      <c r="N38" s="71">
        <f t="shared" si="1"/>
        <v>36.875</v>
      </c>
      <c r="O38" s="68">
        <v>0.17559523809523808</v>
      </c>
      <c r="P38" s="63">
        <v>16</v>
      </c>
      <c r="Q38" s="71">
        <f t="shared" si="2"/>
        <v>10</v>
      </c>
      <c r="R38" s="68">
        <v>4.7619047619047616E-2</v>
      </c>
      <c r="S38" s="26"/>
      <c r="T38" s="27"/>
      <c r="U38" s="27"/>
      <c r="V38" s="27"/>
      <c r="W38" s="27"/>
      <c r="X38" s="28"/>
      <c r="Y38" s="28"/>
    </row>
    <row r="39" spans="1:25" s="29" customFormat="1" x14ac:dyDescent="0.2">
      <c r="A39" s="40"/>
      <c r="B39" s="40"/>
      <c r="C39" s="30" t="s">
        <v>77</v>
      </c>
      <c r="D39" s="110" t="s">
        <v>78</v>
      </c>
      <c r="E39" s="31">
        <v>260</v>
      </c>
      <c r="F39" s="49">
        <v>138</v>
      </c>
      <c r="G39" s="86">
        <v>0.53076923076923077</v>
      </c>
      <c r="H39" s="50">
        <v>122</v>
      </c>
      <c r="I39" s="58">
        <v>0.46923076923076923</v>
      </c>
      <c r="J39" s="63">
        <v>79</v>
      </c>
      <c r="K39" s="71">
        <f t="shared" si="0"/>
        <v>64.754098360655732</v>
      </c>
      <c r="L39" s="68">
        <v>0.30384615384615382</v>
      </c>
      <c r="M39" s="63">
        <v>34</v>
      </c>
      <c r="N39" s="71">
        <f t="shared" si="1"/>
        <v>27.868852459016395</v>
      </c>
      <c r="O39" s="68">
        <v>0.13076923076923078</v>
      </c>
      <c r="P39" s="63">
        <v>9</v>
      </c>
      <c r="Q39" s="71">
        <f t="shared" si="2"/>
        <v>7.3770491803278686</v>
      </c>
      <c r="R39" s="68">
        <v>3.4615384615384617E-2</v>
      </c>
      <c r="S39" s="26"/>
      <c r="T39" s="27"/>
      <c r="U39" s="27"/>
      <c r="V39" s="27"/>
      <c r="W39" s="27"/>
      <c r="X39" s="28"/>
      <c r="Y39" s="28"/>
    </row>
    <row r="40" spans="1:25" s="29" customFormat="1" x14ac:dyDescent="0.2">
      <c r="A40" s="40"/>
      <c r="B40" s="40"/>
      <c r="C40" s="30" t="s">
        <v>79</v>
      </c>
      <c r="D40" s="110" t="s">
        <v>80</v>
      </c>
      <c r="E40" s="31">
        <v>246</v>
      </c>
      <c r="F40" s="49">
        <v>129</v>
      </c>
      <c r="G40" s="86">
        <v>0.52439024390243905</v>
      </c>
      <c r="H40" s="50">
        <v>117</v>
      </c>
      <c r="I40" s="58">
        <v>0.47560975609756095</v>
      </c>
      <c r="J40" s="63">
        <v>72</v>
      </c>
      <c r="K40" s="71">
        <f t="shared" si="0"/>
        <v>61.53846153846154</v>
      </c>
      <c r="L40" s="68">
        <v>0.29268292682926828</v>
      </c>
      <c r="M40" s="63">
        <v>40</v>
      </c>
      <c r="N40" s="71">
        <f t="shared" si="1"/>
        <v>34.188034188034187</v>
      </c>
      <c r="O40" s="68">
        <v>0.16260162601626016</v>
      </c>
      <c r="P40" s="63">
        <v>5</v>
      </c>
      <c r="Q40" s="71">
        <f t="shared" si="2"/>
        <v>4.2735042735042734</v>
      </c>
      <c r="R40" s="68">
        <v>2.032520325203252E-2</v>
      </c>
      <c r="S40" s="26"/>
      <c r="T40" s="27"/>
      <c r="U40" s="27"/>
      <c r="V40" s="27"/>
      <c r="W40" s="27"/>
      <c r="X40" s="28"/>
      <c r="Y40" s="28"/>
    </row>
    <row r="41" spans="1:25" s="29" customFormat="1" ht="15" thickBot="1" x14ac:dyDescent="0.25">
      <c r="A41" s="40"/>
      <c r="B41" s="40"/>
      <c r="C41" s="30" t="s">
        <v>81</v>
      </c>
      <c r="D41" s="110" t="s">
        <v>82</v>
      </c>
      <c r="E41" s="31">
        <v>276</v>
      </c>
      <c r="F41" s="46">
        <v>164</v>
      </c>
      <c r="G41" s="87">
        <v>0.59420289855072461</v>
      </c>
      <c r="H41" s="22">
        <v>112</v>
      </c>
      <c r="I41" s="59">
        <v>0.40579710144927539</v>
      </c>
      <c r="J41" s="64">
        <v>63</v>
      </c>
      <c r="K41" s="71">
        <f t="shared" si="0"/>
        <v>56.25</v>
      </c>
      <c r="L41" s="69">
        <v>0.22826086956521738</v>
      </c>
      <c r="M41" s="64">
        <v>37</v>
      </c>
      <c r="N41" s="71">
        <f t="shared" si="1"/>
        <v>33.035714285714285</v>
      </c>
      <c r="O41" s="69">
        <v>0.13405797101449277</v>
      </c>
      <c r="P41" s="64">
        <v>12</v>
      </c>
      <c r="Q41" s="71">
        <f t="shared" si="2"/>
        <v>10.714285714285714</v>
      </c>
      <c r="R41" s="69">
        <v>4.3478260869565216E-2</v>
      </c>
      <c r="S41" s="26"/>
      <c r="T41" s="27"/>
      <c r="U41" s="27"/>
      <c r="V41" s="27"/>
      <c r="W41" s="27"/>
      <c r="X41" s="28"/>
      <c r="Y41" s="28"/>
    </row>
    <row r="42" spans="1:25" s="34" customFormat="1" ht="15.75" thickBot="1" x14ac:dyDescent="0.3">
      <c r="A42" s="41"/>
      <c r="B42" s="41"/>
      <c r="C42" s="90" t="s">
        <v>2</v>
      </c>
      <c r="D42" s="91"/>
      <c r="E42" s="32">
        <f>SUM(E7:E41)</f>
        <v>38947</v>
      </c>
      <c r="F42" s="32">
        <f t="shared" ref="F42:P42" si="3">SUM(F7:F41)</f>
        <v>17107</v>
      </c>
      <c r="G42" s="32"/>
      <c r="H42" s="32">
        <f t="shared" si="3"/>
        <v>21840</v>
      </c>
      <c r="I42" s="32"/>
      <c r="J42" s="32">
        <f t="shared" si="3"/>
        <v>12911</v>
      </c>
      <c r="K42" s="32"/>
      <c r="L42" s="32"/>
      <c r="M42" s="32">
        <f t="shared" si="3"/>
        <v>6385</v>
      </c>
      <c r="N42" s="32"/>
      <c r="O42" s="32"/>
      <c r="P42" s="32">
        <f t="shared" si="3"/>
        <v>2544</v>
      </c>
      <c r="Q42" s="32"/>
      <c r="R42" s="32"/>
      <c r="S42" s="26"/>
      <c r="T42" s="33"/>
      <c r="U42" s="33"/>
      <c r="V42" s="33"/>
      <c r="W42" s="33"/>
    </row>
    <row r="43" spans="1:25" s="2" customFormat="1" x14ac:dyDescent="0.2">
      <c r="A43" s="38"/>
      <c r="B43" s="38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4"/>
      <c r="T43" s="13"/>
      <c r="U43" s="13"/>
      <c r="V43" s="13"/>
      <c r="W43" s="13"/>
    </row>
    <row r="44" spans="1:25" x14ac:dyDescent="0.2"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</row>
    <row r="45" spans="1:25" x14ac:dyDescent="0.2"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</row>
    <row r="46" spans="1:25" x14ac:dyDescent="0.2"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</row>
    <row r="47" spans="1:25" x14ac:dyDescent="0.2"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</row>
    <row r="48" spans="1:25" x14ac:dyDescent="0.2"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</row>
    <row r="49" spans="8:18" x14ac:dyDescent="0.2"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</row>
    <row r="50" spans="8:18" x14ac:dyDescent="0.2"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</row>
    <row r="51" spans="8:18" x14ac:dyDescent="0.2"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</row>
    <row r="52" spans="8:18" x14ac:dyDescent="0.2"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</row>
  </sheetData>
  <mergeCells count="12">
    <mergeCell ref="T17:W32"/>
    <mergeCell ref="C42:D42"/>
    <mergeCell ref="C1:R1"/>
    <mergeCell ref="C4:C6"/>
    <mergeCell ref="D4:D6"/>
    <mergeCell ref="E4:E5"/>
    <mergeCell ref="H4:R4"/>
    <mergeCell ref="H5:I5"/>
    <mergeCell ref="P5:R5"/>
    <mergeCell ref="M5:O5"/>
    <mergeCell ref="J5:L5"/>
    <mergeCell ref="F4:G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EBa Pro 2018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2018-07-06T00:26:16Z</dcterms:modified>
</cp:coreProperties>
</file>