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esktop\TESIS\exp 1\Resultados Final\Perdidas\Excels\"/>
    </mc:Choice>
  </mc:AlternateContent>
  <bookViews>
    <workbookView xWindow="0" yWindow="0" windowWidth="19200" windowHeight="7620"/>
  </bookViews>
  <sheets>
    <sheet name="Hoja1" sheetId="1" r:id="rId1"/>
  </sheets>
  <definedNames>
    <definedName name="_xlnm._FilterDatabase" localSheetId="0" hidden="1">Hoja1!$A$1:$G$181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95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" i="1" l="1"/>
  <c r="G4" i="1"/>
  <c r="G15" i="1"/>
  <c r="G25" i="1"/>
  <c r="G35" i="1"/>
  <c r="G45" i="1"/>
  <c r="G55" i="1"/>
  <c r="G65" i="1"/>
  <c r="G75" i="1"/>
  <c r="G85" i="1"/>
  <c r="G105" i="1"/>
  <c r="G115" i="1"/>
  <c r="G125" i="1"/>
  <c r="G135" i="1"/>
  <c r="G145" i="1"/>
  <c r="G155" i="1"/>
  <c r="G165" i="1"/>
  <c r="G175" i="1"/>
  <c r="H155" i="1" l="1"/>
  <c r="H115" i="1"/>
  <c r="H65" i="1"/>
  <c r="H25" i="1"/>
  <c r="H145" i="1"/>
  <c r="H105" i="1"/>
  <c r="H55" i="1"/>
  <c r="H15" i="1"/>
  <c r="H175" i="1"/>
  <c r="H135" i="1"/>
  <c r="H85" i="1"/>
  <c r="H45" i="1"/>
  <c r="H4" i="1"/>
  <c r="G2" i="1"/>
  <c r="H165" i="1"/>
  <c r="H125" i="1"/>
  <c r="H75" i="1"/>
  <c r="H35" i="1"/>
  <c r="G7" i="1"/>
  <c r="G177" i="1"/>
  <c r="G167" i="1"/>
  <c r="G157" i="1"/>
  <c r="G147" i="1"/>
  <c r="G137" i="1"/>
  <c r="G127" i="1"/>
  <c r="G117" i="1"/>
  <c r="G107" i="1"/>
  <c r="G97" i="1"/>
  <c r="G87" i="1"/>
  <c r="G77" i="1"/>
  <c r="G67" i="1"/>
  <c r="G57" i="1"/>
  <c r="G47" i="1"/>
  <c r="G32" i="1"/>
  <c r="G37" i="1"/>
  <c r="G27" i="1"/>
  <c r="G17" i="1"/>
  <c r="G43" i="1"/>
  <c r="G44" i="1"/>
  <c r="G42" i="1"/>
  <c r="G33" i="1"/>
  <c r="G34" i="1"/>
  <c r="G172" i="1"/>
  <c r="G164" i="1"/>
  <c r="G162" i="1"/>
  <c r="G154" i="1"/>
  <c r="G152" i="1"/>
  <c r="G144" i="1"/>
  <c r="G142" i="1"/>
  <c r="G134" i="1"/>
  <c r="G132" i="1"/>
  <c r="G124" i="1"/>
  <c r="G122" i="1"/>
  <c r="G114" i="1"/>
  <c r="G112" i="1"/>
  <c r="G104" i="1"/>
  <c r="G102" i="1"/>
  <c r="G84" i="1"/>
  <c r="G82" i="1"/>
  <c r="G74" i="1"/>
  <c r="G72" i="1"/>
  <c r="G64" i="1"/>
  <c r="G62" i="1"/>
  <c r="G54" i="1"/>
  <c r="G52" i="1"/>
  <c r="G24" i="1"/>
  <c r="G22" i="1"/>
  <c r="G173" i="1"/>
  <c r="G163" i="1"/>
  <c r="G153" i="1"/>
  <c r="G143" i="1"/>
  <c r="G133" i="1"/>
  <c r="G123" i="1"/>
  <c r="G113" i="1"/>
  <c r="G103" i="1"/>
  <c r="G83" i="1"/>
  <c r="G73" i="1"/>
  <c r="G63" i="1"/>
  <c r="G53" i="1"/>
  <c r="G23" i="1"/>
  <c r="G14" i="1"/>
  <c r="G12" i="1"/>
  <c r="G13" i="1"/>
  <c r="G3" i="1"/>
  <c r="G94" i="1"/>
  <c r="G93" i="1"/>
  <c r="G92" i="1"/>
  <c r="H94" i="1" l="1"/>
  <c r="H14" i="1"/>
  <c r="H73" i="1"/>
  <c r="H123" i="1"/>
  <c r="H127" i="1" s="1"/>
  <c r="L14" i="1" s="1"/>
  <c r="H163" i="1"/>
  <c r="H52" i="1"/>
  <c r="H72" i="1"/>
  <c r="H77" i="1" s="1"/>
  <c r="L9" i="1" s="1"/>
  <c r="H102" i="1"/>
  <c r="H122" i="1"/>
  <c r="H142" i="1"/>
  <c r="H162" i="1"/>
  <c r="H33" i="1"/>
  <c r="H3" i="1"/>
  <c r="H23" i="1"/>
  <c r="H83" i="1"/>
  <c r="H133" i="1"/>
  <c r="H173" i="1"/>
  <c r="H54" i="1"/>
  <c r="H74" i="1"/>
  <c r="H104" i="1"/>
  <c r="H124" i="1"/>
  <c r="H144" i="1"/>
  <c r="H164" i="1"/>
  <c r="H42" i="1"/>
  <c r="H47" i="1" s="1"/>
  <c r="L6" i="1" s="1"/>
  <c r="H2" i="1"/>
  <c r="H92" i="1"/>
  <c r="H13" i="1"/>
  <c r="H53" i="1"/>
  <c r="H103" i="1"/>
  <c r="H143" i="1"/>
  <c r="H22" i="1"/>
  <c r="H27" i="1" s="1"/>
  <c r="L4" i="1" s="1"/>
  <c r="H62" i="1"/>
  <c r="H67" i="1" s="1"/>
  <c r="L8" i="1" s="1"/>
  <c r="H82" i="1"/>
  <c r="H112" i="1"/>
  <c r="H132" i="1"/>
  <c r="H152" i="1"/>
  <c r="H157" i="1" s="1"/>
  <c r="L17" i="1" s="1"/>
  <c r="H172" i="1"/>
  <c r="H44" i="1"/>
  <c r="H93" i="1"/>
  <c r="H12" i="1"/>
  <c r="H17" i="1" s="1"/>
  <c r="L3" i="1" s="1"/>
  <c r="H63" i="1"/>
  <c r="H113" i="1"/>
  <c r="H153" i="1"/>
  <c r="H24" i="1"/>
  <c r="H64" i="1"/>
  <c r="H84" i="1"/>
  <c r="H114" i="1"/>
  <c r="H134" i="1"/>
  <c r="H154" i="1"/>
  <c r="H34" i="1"/>
  <c r="H43" i="1"/>
  <c r="H32" i="1"/>
  <c r="H37" i="1" s="1"/>
  <c r="L5" i="1" s="1"/>
  <c r="H7" i="1"/>
  <c r="L2" i="1" s="1"/>
  <c r="H137" i="1"/>
  <c r="L15" i="1" s="1"/>
  <c r="H167" i="1"/>
  <c r="L18" i="1" s="1"/>
  <c r="G174" i="1"/>
  <c r="H107" i="1" l="1"/>
  <c r="L12" i="1" s="1"/>
  <c r="H117" i="1"/>
  <c r="L13" i="1" s="1"/>
  <c r="H97" i="1"/>
  <c r="L11" i="1" s="1"/>
  <c r="H147" i="1"/>
  <c r="L16" i="1" s="1"/>
  <c r="H57" i="1"/>
  <c r="L7" i="1" s="1"/>
  <c r="H87" i="1"/>
  <c r="L10" i="1" s="1"/>
  <c r="H174" i="1"/>
  <c r="H177" i="1"/>
  <c r="L19" i="1" s="1"/>
</calcChain>
</file>

<file path=xl/sharedStrings.xml><?xml version="1.0" encoding="utf-8"?>
<sst xmlns="http://schemas.openxmlformats.org/spreadsheetml/2006/main" count="566" uniqueCount="34">
  <si>
    <t>I1</t>
  </si>
  <si>
    <t>I2</t>
  </si>
  <si>
    <t>I3</t>
  </si>
  <si>
    <t>I4</t>
  </si>
  <si>
    <t>Intervalo</t>
  </si>
  <si>
    <t>Proporción</t>
  </si>
  <si>
    <t>Participante</t>
  </si>
  <si>
    <t>Participante 1</t>
  </si>
  <si>
    <t>Participante 5</t>
  </si>
  <si>
    <t>Participante 4</t>
  </si>
  <si>
    <t>Participante 2</t>
  </si>
  <si>
    <t>Participante 6</t>
  </si>
  <si>
    <t>Participante 3</t>
  </si>
  <si>
    <t>Participante 7</t>
  </si>
  <si>
    <t>Participante 8</t>
  </si>
  <si>
    <t>Participante 9</t>
  </si>
  <si>
    <t>Participante 10</t>
  </si>
  <si>
    <t>Participante 11</t>
  </si>
  <si>
    <t>Participante 12</t>
  </si>
  <si>
    <t>Participante 13</t>
  </si>
  <si>
    <t>Participante 14</t>
  </si>
  <si>
    <t>Participante 15</t>
  </si>
  <si>
    <t>Participante 16</t>
  </si>
  <si>
    <t>Participante 17</t>
  </si>
  <si>
    <t>Participante 18</t>
  </si>
  <si>
    <t>Frecuencia Código 1</t>
  </si>
  <si>
    <t>Promedio I1</t>
  </si>
  <si>
    <t>Promedio I2</t>
  </si>
  <si>
    <t>Promedio I4</t>
  </si>
  <si>
    <t xml:space="preserve">Promedio I3 </t>
  </si>
  <si>
    <t>Promedio</t>
  </si>
  <si>
    <t>x</t>
  </si>
  <si>
    <t>Promedio Global</t>
  </si>
  <si>
    <t>Escala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</si>
</sst>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Hoja1!$K$2:$K$19</c:f>
              <c:strCache>
                <c:ptCount val="18"/>
                <c:pt idx="0">
                  <c:v>Participante 1</c:v>
                </c:pt>
                <c:pt idx="1">
                  <c:v>Participante 2</c:v>
                </c:pt>
                <c:pt idx="2">
                  <c:v>Participante 3</c:v>
                </c:pt>
                <c:pt idx="3">
                  <c:v>Participante 4</c:v>
                </c:pt>
                <c:pt idx="4">
                  <c:v>Participante 5</c:v>
                </c:pt>
                <c:pt idx="5">
                  <c:v>Participante 6</c:v>
                </c:pt>
                <c:pt idx="6">
                  <c:v>Participante 7</c:v>
                </c:pt>
                <c:pt idx="7">
                  <c:v>Participante 8</c:v>
                </c:pt>
                <c:pt idx="8">
                  <c:v>Participante 9</c:v>
                </c:pt>
                <c:pt idx="9">
                  <c:v>Participante 10</c:v>
                </c:pt>
                <c:pt idx="10">
                  <c:v>Participante 11</c:v>
                </c:pt>
                <c:pt idx="11">
                  <c:v>Participante 12</c:v>
                </c:pt>
                <c:pt idx="12">
                  <c:v>Participante 13</c:v>
                </c:pt>
                <c:pt idx="13">
                  <c:v>Participante 14</c:v>
                </c:pt>
                <c:pt idx="14">
                  <c:v>Participante 15</c:v>
                </c:pt>
                <c:pt idx="15">
                  <c:v>Participante 16</c:v>
                </c:pt>
                <c:pt idx="16">
                  <c:v>Participante 17</c:v>
                </c:pt>
                <c:pt idx="17">
                  <c:v>Participante 18</c:v>
                </c:pt>
              </c:strCache>
            </c:strRef>
          </c:cat>
          <c:val>
            <c:numRef>
              <c:f>Hoja1!$L$2:$L$19</c:f>
              <c:numCache>
                <c:formatCode>General</c:formatCode>
                <c:ptCount val="18"/>
                <c:pt idx="0">
                  <c:v>0.71</c:v>
                </c:pt>
                <c:pt idx="1">
                  <c:v>0.43000000000000005</c:v>
                </c:pt>
                <c:pt idx="2">
                  <c:v>0.995</c:v>
                </c:pt>
                <c:pt idx="3">
                  <c:v>0.995</c:v>
                </c:pt>
                <c:pt idx="4">
                  <c:v>0.375</c:v>
                </c:pt>
                <c:pt idx="5">
                  <c:v>0.98000000000000009</c:v>
                </c:pt>
                <c:pt idx="6">
                  <c:v>0.7599999999999999</c:v>
                </c:pt>
                <c:pt idx="7">
                  <c:v>2.5000000000000005E-2</c:v>
                </c:pt>
                <c:pt idx="8">
                  <c:v>0.98499999999999999</c:v>
                </c:pt>
                <c:pt idx="9">
                  <c:v>0.48499999999999999</c:v>
                </c:pt>
                <c:pt idx="10">
                  <c:v>0.71</c:v>
                </c:pt>
                <c:pt idx="11">
                  <c:v>0.94999999999999984</c:v>
                </c:pt>
                <c:pt idx="12">
                  <c:v>0.97000000000000008</c:v>
                </c:pt>
                <c:pt idx="13">
                  <c:v>0.79500000000000004</c:v>
                </c:pt>
                <c:pt idx="14">
                  <c:v>0.9900000000000001</c:v>
                </c:pt>
                <c:pt idx="15">
                  <c:v>1.0000000000000002E-2</c:v>
                </c:pt>
                <c:pt idx="16">
                  <c:v>0.90500000000000025</c:v>
                </c:pt>
                <c:pt idx="1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1-4F1C-9BA2-E291B323B9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9927744"/>
        <c:axId val="919931904"/>
      </c:lineChart>
      <c:catAx>
        <c:axId val="9199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931904"/>
        <c:crosses val="autoZero"/>
        <c:auto val="1"/>
        <c:lblAlgn val="ctr"/>
        <c:lblOffset val="100"/>
        <c:noMultiLvlLbl val="0"/>
      </c:catAx>
      <c:valAx>
        <c:axId val="919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9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4</xdr:row>
      <xdr:rowOff>38100</xdr:rowOff>
    </xdr:from>
    <xdr:to>
      <xdr:col>18</xdr:col>
      <xdr:colOff>746760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workbookViewId="0">
      <selection activeCell="H7" sqref="H7"/>
    </sheetView>
  </sheetViews>
  <sheetFormatPr baseColWidth="10" defaultRowHeight="15" x14ac:dyDescent="0.25"/>
  <cols>
    <col min="1" max="1" width="13.42578125" customWidth="1"/>
    <col min="3" max="3" width="20.42578125" customWidth="1"/>
    <col min="4" max="4" width="12.28515625" customWidth="1"/>
    <col min="5" max="5" width="13.7109375" customWidth="1"/>
    <col min="6" max="6" width="15" customWidth="1"/>
    <col min="7" max="7" width="13.42578125" customWidth="1"/>
    <col min="10" max="10" width="7" customWidth="1"/>
    <col min="11" max="11" width="13" customWidth="1"/>
  </cols>
  <sheetData>
    <row r="1" spans="1:12" x14ac:dyDescent="0.25">
      <c r="A1" t="s">
        <v>6</v>
      </c>
      <c r="B1" t="s">
        <v>4</v>
      </c>
      <c r="C1" t="s">
        <v>25</v>
      </c>
      <c r="D1" t="s">
        <v>5</v>
      </c>
      <c r="E1" t="s">
        <v>6</v>
      </c>
      <c r="F1" t="s">
        <v>30</v>
      </c>
      <c r="G1" t="s">
        <v>31</v>
      </c>
      <c r="H1" t="s">
        <v>33</v>
      </c>
    </row>
    <row r="2" spans="1:12" x14ac:dyDescent="0.25">
      <c r="A2" t="s">
        <v>7</v>
      </c>
      <c r="B2" t="s">
        <v>0</v>
      </c>
      <c r="C2">
        <v>1</v>
      </c>
      <c r="D2">
        <f>(C2/20)</f>
        <v>0.05</v>
      </c>
      <c r="E2" t="s">
        <v>7</v>
      </c>
      <c r="F2" t="s">
        <v>26</v>
      </c>
      <c r="G2">
        <f>AVERAGE(D2,D6,D9,G4)</f>
        <v>0.28749999999999998</v>
      </c>
      <c r="H2">
        <f>(G2*0.4)</f>
        <v>0.11499999999999999</v>
      </c>
      <c r="K2" t="s">
        <v>7</v>
      </c>
      <c r="L2">
        <f>H7</f>
        <v>0.71</v>
      </c>
    </row>
    <row r="3" spans="1:12" x14ac:dyDescent="0.25">
      <c r="A3" t="s">
        <v>7</v>
      </c>
      <c r="B3" t="s">
        <v>1</v>
      </c>
      <c r="C3">
        <v>19</v>
      </c>
      <c r="D3">
        <f t="shared" ref="D3:D66" si="0">(C3/20)</f>
        <v>0.95</v>
      </c>
      <c r="E3" t="s">
        <v>7</v>
      </c>
      <c r="F3" t="s">
        <v>27</v>
      </c>
      <c r="G3">
        <f>AVERAGE(D3,D7,D10)</f>
        <v>0.98333333333333339</v>
      </c>
      <c r="H3">
        <f>(G3*0.3)</f>
        <v>0.29499999999999998</v>
      </c>
      <c r="K3" t="s">
        <v>10</v>
      </c>
      <c r="L3">
        <f>H17</f>
        <v>0.43000000000000005</v>
      </c>
    </row>
    <row r="4" spans="1:12" x14ac:dyDescent="0.25">
      <c r="A4" t="s">
        <v>7</v>
      </c>
      <c r="B4" t="s">
        <v>2</v>
      </c>
      <c r="C4">
        <v>20</v>
      </c>
      <c r="D4">
        <f t="shared" si="0"/>
        <v>1</v>
      </c>
      <c r="E4" t="s">
        <v>7</v>
      </c>
      <c r="F4" t="s">
        <v>29</v>
      </c>
      <c r="G4">
        <f>AVERAGE(D8,D4)</f>
        <v>1</v>
      </c>
      <c r="H4">
        <f>(G4*0.2)</f>
        <v>0.2</v>
      </c>
      <c r="K4" t="s">
        <v>12</v>
      </c>
      <c r="L4">
        <f>H27</f>
        <v>0.995</v>
      </c>
    </row>
    <row r="5" spans="1:12" x14ac:dyDescent="0.25">
      <c r="A5" t="s">
        <v>7</v>
      </c>
      <c r="B5" t="s">
        <v>3</v>
      </c>
      <c r="C5">
        <v>20</v>
      </c>
      <c r="D5">
        <f t="shared" si="0"/>
        <v>1</v>
      </c>
      <c r="E5" t="s">
        <v>7</v>
      </c>
      <c r="F5" t="s">
        <v>28</v>
      </c>
      <c r="G5">
        <f>AVERAGE(D5)</f>
        <v>1</v>
      </c>
      <c r="H5">
        <f>(G5*0.1)</f>
        <v>0.1</v>
      </c>
      <c r="K5" t="s">
        <v>9</v>
      </c>
      <c r="L5">
        <f>H37</f>
        <v>0.995</v>
      </c>
    </row>
    <row r="6" spans="1:12" x14ac:dyDescent="0.25">
      <c r="A6" t="s">
        <v>7</v>
      </c>
      <c r="B6" t="s">
        <v>0</v>
      </c>
      <c r="C6">
        <v>1</v>
      </c>
      <c r="D6">
        <f t="shared" si="0"/>
        <v>0.05</v>
      </c>
      <c r="K6" t="s">
        <v>8</v>
      </c>
      <c r="L6">
        <f>H47</f>
        <v>0.375</v>
      </c>
    </row>
    <row r="7" spans="1:12" x14ac:dyDescent="0.25">
      <c r="A7" t="s">
        <v>7</v>
      </c>
      <c r="B7" t="s">
        <v>1</v>
      </c>
      <c r="C7">
        <v>20</v>
      </c>
      <c r="D7">
        <f t="shared" si="0"/>
        <v>1</v>
      </c>
      <c r="E7" t="s">
        <v>7</v>
      </c>
      <c r="F7" t="s">
        <v>32</v>
      </c>
      <c r="G7">
        <f>AVERAGE(D2:D11)</f>
        <v>0.63500000000000001</v>
      </c>
      <c r="H7">
        <f>SUM(H2:H6)</f>
        <v>0.71</v>
      </c>
      <c r="K7" t="s">
        <v>11</v>
      </c>
      <c r="L7">
        <f>H57</f>
        <v>0.98000000000000009</v>
      </c>
    </row>
    <row r="8" spans="1:12" x14ac:dyDescent="0.25">
      <c r="A8" t="s">
        <v>7</v>
      </c>
      <c r="B8" t="s">
        <v>2</v>
      </c>
      <c r="C8">
        <v>20</v>
      </c>
      <c r="D8">
        <f t="shared" si="0"/>
        <v>1</v>
      </c>
      <c r="K8" t="s">
        <v>13</v>
      </c>
      <c r="L8">
        <f>H67</f>
        <v>0.7599999999999999</v>
      </c>
    </row>
    <row r="9" spans="1:12" x14ac:dyDescent="0.25">
      <c r="A9" t="s">
        <v>7</v>
      </c>
      <c r="B9" t="s">
        <v>0</v>
      </c>
      <c r="C9">
        <v>1</v>
      </c>
      <c r="D9">
        <f t="shared" si="0"/>
        <v>0.05</v>
      </c>
      <c r="K9" t="s">
        <v>14</v>
      </c>
      <c r="L9">
        <f>H77</f>
        <v>2.5000000000000005E-2</v>
      </c>
    </row>
    <row r="10" spans="1:12" x14ac:dyDescent="0.25">
      <c r="A10" t="s">
        <v>7</v>
      </c>
      <c r="B10" t="s">
        <v>1</v>
      </c>
      <c r="C10">
        <v>20</v>
      </c>
      <c r="D10">
        <f t="shared" si="0"/>
        <v>1</v>
      </c>
      <c r="K10" t="s">
        <v>15</v>
      </c>
      <c r="L10">
        <f>H87</f>
        <v>0.98499999999999999</v>
      </c>
    </row>
    <row r="11" spans="1:12" x14ac:dyDescent="0.25">
      <c r="A11" t="s">
        <v>7</v>
      </c>
      <c r="B11" t="s">
        <v>0</v>
      </c>
      <c r="C11">
        <v>5</v>
      </c>
      <c r="D11">
        <f t="shared" si="0"/>
        <v>0.25</v>
      </c>
      <c r="K11" t="s">
        <v>16</v>
      </c>
      <c r="L11">
        <f>H97</f>
        <v>0.48499999999999999</v>
      </c>
    </row>
    <row r="12" spans="1:12" x14ac:dyDescent="0.25">
      <c r="A12" t="s">
        <v>10</v>
      </c>
      <c r="B12" t="s">
        <v>0</v>
      </c>
      <c r="C12">
        <v>8</v>
      </c>
      <c r="D12">
        <f t="shared" si="0"/>
        <v>0.4</v>
      </c>
      <c r="E12" t="s">
        <v>10</v>
      </c>
      <c r="F12" t="s">
        <v>26</v>
      </c>
      <c r="G12">
        <f>AVERAGE(D12,D16,D19,D21)</f>
        <v>0.35000000000000003</v>
      </c>
      <c r="H12">
        <f>(G12*0.4)</f>
        <v>0.14000000000000001</v>
      </c>
      <c r="K12" t="s">
        <v>17</v>
      </c>
      <c r="L12">
        <f>H107</f>
        <v>0.71</v>
      </c>
    </row>
    <row r="13" spans="1:12" x14ac:dyDescent="0.25">
      <c r="A13" t="s">
        <v>10</v>
      </c>
      <c r="B13" t="s">
        <v>1</v>
      </c>
      <c r="C13">
        <v>3</v>
      </c>
      <c r="D13">
        <f t="shared" si="0"/>
        <v>0.15</v>
      </c>
      <c r="E13" t="s">
        <v>10</v>
      </c>
      <c r="F13" t="s">
        <v>27</v>
      </c>
      <c r="G13">
        <f>AVERAGE(D13,D17,D20)</f>
        <v>0.45</v>
      </c>
      <c r="H13">
        <f>(G13*0.3)</f>
        <v>0.13500000000000001</v>
      </c>
      <c r="K13" t="s">
        <v>18</v>
      </c>
      <c r="L13">
        <f>H117</f>
        <v>0.94999999999999984</v>
      </c>
    </row>
    <row r="14" spans="1:12" x14ac:dyDescent="0.25">
      <c r="A14" t="s">
        <v>10</v>
      </c>
      <c r="B14" t="s">
        <v>2</v>
      </c>
      <c r="C14">
        <v>3</v>
      </c>
      <c r="D14">
        <f t="shared" si="0"/>
        <v>0.15</v>
      </c>
      <c r="E14" t="s">
        <v>10</v>
      </c>
      <c r="F14" t="s">
        <v>29</v>
      </c>
      <c r="G14">
        <f>AVERAGE(D14,D18)</f>
        <v>0.47500000000000003</v>
      </c>
      <c r="H14">
        <f>(G14*0.2)</f>
        <v>9.5000000000000015E-2</v>
      </c>
      <c r="K14" t="s">
        <v>19</v>
      </c>
      <c r="L14">
        <f>H127</f>
        <v>0.97000000000000008</v>
      </c>
    </row>
    <row r="15" spans="1:12" x14ac:dyDescent="0.25">
      <c r="A15" t="s">
        <v>10</v>
      </c>
      <c r="B15" t="s">
        <v>3</v>
      </c>
      <c r="C15">
        <v>12</v>
      </c>
      <c r="D15">
        <f t="shared" si="0"/>
        <v>0.6</v>
      </c>
      <c r="E15" t="s">
        <v>10</v>
      </c>
      <c r="F15" t="s">
        <v>28</v>
      </c>
      <c r="G15">
        <f>AVERAGE(D15)</f>
        <v>0.6</v>
      </c>
      <c r="H15">
        <f>(G15*0.1)</f>
        <v>0.06</v>
      </c>
      <c r="K15" t="s">
        <v>20</v>
      </c>
      <c r="L15">
        <f>H137</f>
        <v>0.79500000000000004</v>
      </c>
    </row>
    <row r="16" spans="1:12" x14ac:dyDescent="0.25">
      <c r="A16" t="s">
        <v>10</v>
      </c>
      <c r="B16" t="s">
        <v>0</v>
      </c>
      <c r="C16">
        <v>4</v>
      </c>
      <c r="D16">
        <f t="shared" si="0"/>
        <v>0.2</v>
      </c>
      <c r="K16" t="s">
        <v>21</v>
      </c>
      <c r="L16">
        <f>H147</f>
        <v>0.9900000000000001</v>
      </c>
    </row>
    <row r="17" spans="1:12" x14ac:dyDescent="0.25">
      <c r="A17" t="s">
        <v>10</v>
      </c>
      <c r="B17" t="s">
        <v>1</v>
      </c>
      <c r="C17">
        <v>11</v>
      </c>
      <c r="D17">
        <f t="shared" si="0"/>
        <v>0.55000000000000004</v>
      </c>
      <c r="E17" t="s">
        <v>10</v>
      </c>
      <c r="F17" t="s">
        <v>32</v>
      </c>
      <c r="G17">
        <f>AVERAGE(D12:D21)</f>
        <v>0.43</v>
      </c>
      <c r="H17">
        <f>SUM(H12:H16)</f>
        <v>0.43000000000000005</v>
      </c>
      <c r="K17" t="s">
        <v>22</v>
      </c>
      <c r="L17">
        <f>H157</f>
        <v>1.0000000000000002E-2</v>
      </c>
    </row>
    <row r="18" spans="1:12" x14ac:dyDescent="0.25">
      <c r="A18" t="s">
        <v>10</v>
      </c>
      <c r="B18" t="s">
        <v>2</v>
      </c>
      <c r="C18">
        <v>16</v>
      </c>
      <c r="D18">
        <f t="shared" si="0"/>
        <v>0.8</v>
      </c>
      <c r="K18" t="s">
        <v>23</v>
      </c>
      <c r="L18">
        <f>H167</f>
        <v>0.90500000000000025</v>
      </c>
    </row>
    <row r="19" spans="1:12" x14ac:dyDescent="0.25">
      <c r="A19" t="s">
        <v>10</v>
      </c>
      <c r="B19" t="s">
        <v>0</v>
      </c>
      <c r="C19">
        <v>7</v>
      </c>
      <c r="D19">
        <f t="shared" si="0"/>
        <v>0.35</v>
      </c>
      <c r="K19" t="s">
        <v>24</v>
      </c>
      <c r="L19">
        <f>H177</f>
        <v>0.12</v>
      </c>
    </row>
    <row r="20" spans="1:12" x14ac:dyDescent="0.25">
      <c r="A20" t="s">
        <v>10</v>
      </c>
      <c r="B20" t="s">
        <v>1</v>
      </c>
      <c r="C20">
        <v>13</v>
      </c>
      <c r="D20">
        <f t="shared" si="0"/>
        <v>0.65</v>
      </c>
    </row>
    <row r="21" spans="1:12" x14ac:dyDescent="0.25">
      <c r="A21" t="s">
        <v>10</v>
      </c>
      <c r="B21" t="s">
        <v>0</v>
      </c>
      <c r="C21">
        <v>9</v>
      </c>
      <c r="D21">
        <f t="shared" si="0"/>
        <v>0.45</v>
      </c>
    </row>
    <row r="22" spans="1:12" x14ac:dyDescent="0.25">
      <c r="A22" t="s">
        <v>12</v>
      </c>
      <c r="B22" t="s">
        <v>0</v>
      </c>
      <c r="C22">
        <v>20</v>
      </c>
      <c r="D22">
        <f t="shared" si="0"/>
        <v>1</v>
      </c>
      <c r="E22" t="s">
        <v>12</v>
      </c>
      <c r="F22" t="s">
        <v>26</v>
      </c>
      <c r="G22">
        <f>AVERAGE(D22,D26,D29,D31)</f>
        <v>1</v>
      </c>
      <c r="H22">
        <f>(G22*0.4)</f>
        <v>0.4</v>
      </c>
    </row>
    <row r="23" spans="1:12" x14ac:dyDescent="0.25">
      <c r="A23" t="s">
        <v>12</v>
      </c>
      <c r="B23" t="s">
        <v>1</v>
      </c>
      <c r="C23">
        <v>20</v>
      </c>
      <c r="D23">
        <f t="shared" si="0"/>
        <v>1</v>
      </c>
      <c r="E23" t="s">
        <v>12</v>
      </c>
      <c r="F23" t="s">
        <v>27</v>
      </c>
      <c r="G23">
        <f>AVERAGE(D23,D27,D30)</f>
        <v>1</v>
      </c>
      <c r="H23">
        <f>(G23*0.3)</f>
        <v>0.3</v>
      </c>
    </row>
    <row r="24" spans="1:12" x14ac:dyDescent="0.25">
      <c r="A24" t="s">
        <v>12</v>
      </c>
      <c r="B24" t="s">
        <v>2</v>
      </c>
      <c r="C24">
        <v>20</v>
      </c>
      <c r="D24">
        <f t="shared" si="0"/>
        <v>1</v>
      </c>
      <c r="E24" t="s">
        <v>12</v>
      </c>
      <c r="F24" t="s">
        <v>29</v>
      </c>
      <c r="G24">
        <f>AVERAGE(D24,D28)</f>
        <v>0.97499999999999998</v>
      </c>
      <c r="H24">
        <f>(G24*0.2)</f>
        <v>0.19500000000000001</v>
      </c>
    </row>
    <row r="25" spans="1:12" x14ac:dyDescent="0.25">
      <c r="A25" t="s">
        <v>12</v>
      </c>
      <c r="B25" t="s">
        <v>3</v>
      </c>
      <c r="C25">
        <v>20</v>
      </c>
      <c r="D25">
        <f t="shared" si="0"/>
        <v>1</v>
      </c>
      <c r="E25" t="s">
        <v>12</v>
      </c>
      <c r="F25" t="s">
        <v>28</v>
      </c>
      <c r="G25">
        <f>AVERAGE(D25)</f>
        <v>1</v>
      </c>
      <c r="H25">
        <f>(G25*0.1)</f>
        <v>0.1</v>
      </c>
    </row>
    <row r="26" spans="1:12" x14ac:dyDescent="0.25">
      <c r="A26" t="s">
        <v>12</v>
      </c>
      <c r="B26" t="s">
        <v>0</v>
      </c>
      <c r="C26">
        <v>20</v>
      </c>
      <c r="D26">
        <f t="shared" si="0"/>
        <v>1</v>
      </c>
    </row>
    <row r="27" spans="1:12" x14ac:dyDescent="0.25">
      <c r="A27" t="s">
        <v>12</v>
      </c>
      <c r="B27" t="s">
        <v>1</v>
      </c>
      <c r="C27">
        <v>20</v>
      </c>
      <c r="D27">
        <f t="shared" si="0"/>
        <v>1</v>
      </c>
      <c r="E27" t="s">
        <v>12</v>
      </c>
      <c r="F27" t="s">
        <v>32</v>
      </c>
      <c r="G27">
        <f>AVERAGE(D22:D31)</f>
        <v>0.99499999999999988</v>
      </c>
      <c r="H27">
        <f>SUM(H22:H26)</f>
        <v>0.995</v>
      </c>
    </row>
    <row r="28" spans="1:12" x14ac:dyDescent="0.25">
      <c r="A28" t="s">
        <v>12</v>
      </c>
      <c r="B28" t="s">
        <v>2</v>
      </c>
      <c r="C28">
        <v>19</v>
      </c>
      <c r="D28">
        <f t="shared" si="0"/>
        <v>0.95</v>
      </c>
    </row>
    <row r="29" spans="1:12" x14ac:dyDescent="0.25">
      <c r="A29" t="s">
        <v>12</v>
      </c>
      <c r="B29" t="s">
        <v>0</v>
      </c>
      <c r="C29">
        <v>20</v>
      </c>
      <c r="D29">
        <f t="shared" si="0"/>
        <v>1</v>
      </c>
    </row>
    <row r="30" spans="1:12" x14ac:dyDescent="0.25">
      <c r="A30" t="s">
        <v>12</v>
      </c>
      <c r="B30" t="s">
        <v>1</v>
      </c>
      <c r="C30">
        <v>20</v>
      </c>
      <c r="D30">
        <f t="shared" si="0"/>
        <v>1</v>
      </c>
    </row>
    <row r="31" spans="1:12" x14ac:dyDescent="0.25">
      <c r="A31" t="s">
        <v>12</v>
      </c>
      <c r="B31" t="s">
        <v>0</v>
      </c>
      <c r="C31">
        <v>20</v>
      </c>
      <c r="D31">
        <f t="shared" si="0"/>
        <v>1</v>
      </c>
    </row>
    <row r="32" spans="1:12" x14ac:dyDescent="0.25">
      <c r="A32" t="s">
        <v>9</v>
      </c>
      <c r="B32" t="s">
        <v>0</v>
      </c>
      <c r="C32">
        <v>19</v>
      </c>
      <c r="D32">
        <f t="shared" si="0"/>
        <v>0.95</v>
      </c>
      <c r="E32" t="s">
        <v>9</v>
      </c>
      <c r="F32" t="s">
        <v>26</v>
      </c>
      <c r="G32">
        <f>AVERAGE(D32,D36,D39,D41)</f>
        <v>0.98750000000000004</v>
      </c>
      <c r="H32">
        <f>(G32*0.4)</f>
        <v>0.39500000000000002</v>
      </c>
    </row>
    <row r="33" spans="1:8" x14ac:dyDescent="0.25">
      <c r="A33" t="s">
        <v>9</v>
      </c>
      <c r="B33" t="s">
        <v>1</v>
      </c>
      <c r="C33">
        <v>20</v>
      </c>
      <c r="D33">
        <f t="shared" si="0"/>
        <v>1</v>
      </c>
      <c r="E33" t="s">
        <v>9</v>
      </c>
      <c r="F33" t="s">
        <v>27</v>
      </c>
      <c r="G33">
        <f>AVERAGE(D33,D37,D40)</f>
        <v>1</v>
      </c>
      <c r="H33">
        <f>(G33*0.3)</f>
        <v>0.3</v>
      </c>
    </row>
    <row r="34" spans="1:8" x14ac:dyDescent="0.25">
      <c r="A34" t="s">
        <v>9</v>
      </c>
      <c r="B34" t="s">
        <v>2</v>
      </c>
      <c r="C34">
        <v>20</v>
      </c>
      <c r="D34">
        <f t="shared" si="0"/>
        <v>1</v>
      </c>
      <c r="E34" t="s">
        <v>9</v>
      </c>
      <c r="F34" t="s">
        <v>29</v>
      </c>
      <c r="G34">
        <f>AVERAGE(D34,D38)</f>
        <v>1</v>
      </c>
      <c r="H34">
        <f>(G34*0.2)</f>
        <v>0.2</v>
      </c>
    </row>
    <row r="35" spans="1:8" x14ac:dyDescent="0.25">
      <c r="A35" t="s">
        <v>9</v>
      </c>
      <c r="B35" t="s">
        <v>3</v>
      </c>
      <c r="C35">
        <v>20</v>
      </c>
      <c r="D35">
        <f t="shared" si="0"/>
        <v>1</v>
      </c>
      <c r="E35" t="s">
        <v>9</v>
      </c>
      <c r="F35" t="s">
        <v>28</v>
      </c>
      <c r="G35">
        <f>AVERAGE(D35)</f>
        <v>1</v>
      </c>
      <c r="H35">
        <f>(G35*0.1)</f>
        <v>0.1</v>
      </c>
    </row>
    <row r="36" spans="1:8" x14ac:dyDescent="0.25">
      <c r="A36" t="s">
        <v>9</v>
      </c>
      <c r="B36" t="s">
        <v>0</v>
      </c>
      <c r="C36">
        <v>20</v>
      </c>
      <c r="D36">
        <f t="shared" si="0"/>
        <v>1</v>
      </c>
    </row>
    <row r="37" spans="1:8" x14ac:dyDescent="0.25">
      <c r="A37" t="s">
        <v>9</v>
      </c>
      <c r="B37" t="s">
        <v>1</v>
      </c>
      <c r="C37">
        <v>20</v>
      </c>
      <c r="D37">
        <f t="shared" si="0"/>
        <v>1</v>
      </c>
      <c r="E37" t="s">
        <v>9</v>
      </c>
      <c r="F37" t="s">
        <v>32</v>
      </c>
      <c r="G37">
        <f>AVERAGE(D32:D41)</f>
        <v>0.99499999999999988</v>
      </c>
      <c r="H37">
        <f>SUM(H32:H36)</f>
        <v>0.995</v>
      </c>
    </row>
    <row r="38" spans="1:8" x14ac:dyDescent="0.25">
      <c r="A38" t="s">
        <v>9</v>
      </c>
      <c r="B38" t="s">
        <v>2</v>
      </c>
      <c r="C38">
        <v>20</v>
      </c>
      <c r="D38">
        <f t="shared" si="0"/>
        <v>1</v>
      </c>
    </row>
    <row r="39" spans="1:8" x14ac:dyDescent="0.25">
      <c r="A39" t="s">
        <v>9</v>
      </c>
      <c r="B39" t="s">
        <v>0</v>
      </c>
      <c r="C39">
        <v>20</v>
      </c>
      <c r="D39">
        <f t="shared" si="0"/>
        <v>1</v>
      </c>
    </row>
    <row r="40" spans="1:8" x14ac:dyDescent="0.25">
      <c r="A40" t="s">
        <v>9</v>
      </c>
      <c r="B40" t="s">
        <v>1</v>
      </c>
      <c r="C40">
        <v>20</v>
      </c>
      <c r="D40">
        <f t="shared" si="0"/>
        <v>1</v>
      </c>
    </row>
    <row r="41" spans="1:8" x14ac:dyDescent="0.25">
      <c r="A41" t="s">
        <v>9</v>
      </c>
      <c r="B41" t="s">
        <v>0</v>
      </c>
      <c r="C41">
        <v>20</v>
      </c>
      <c r="D41">
        <f t="shared" si="0"/>
        <v>1</v>
      </c>
    </row>
    <row r="42" spans="1:8" x14ac:dyDescent="0.25">
      <c r="A42" t="s">
        <v>8</v>
      </c>
      <c r="B42" t="s">
        <v>0</v>
      </c>
      <c r="C42">
        <v>19</v>
      </c>
      <c r="D42">
        <f t="shared" si="0"/>
        <v>0.95</v>
      </c>
      <c r="E42" t="s">
        <v>8</v>
      </c>
      <c r="F42" t="s">
        <v>26</v>
      </c>
      <c r="G42">
        <f>AVERAGE(D42,D46,D49,D51)</f>
        <v>0.67500000000000004</v>
      </c>
      <c r="H42">
        <f>(G42*0.4)</f>
        <v>0.27</v>
      </c>
    </row>
    <row r="43" spans="1:8" x14ac:dyDescent="0.25">
      <c r="A43" t="s">
        <v>8</v>
      </c>
      <c r="B43" t="s">
        <v>1</v>
      </c>
      <c r="C43">
        <v>1</v>
      </c>
      <c r="D43">
        <f t="shared" si="0"/>
        <v>0.05</v>
      </c>
      <c r="E43" t="s">
        <v>8</v>
      </c>
      <c r="F43" t="s">
        <v>27</v>
      </c>
      <c r="G43">
        <f>AVERAGE(D43,D47,D50)</f>
        <v>0.33333333333333331</v>
      </c>
      <c r="H43">
        <f>(G43*0.3)</f>
        <v>9.9999999999999992E-2</v>
      </c>
    </row>
    <row r="44" spans="1:8" x14ac:dyDescent="0.25">
      <c r="A44" t="s">
        <v>8</v>
      </c>
      <c r="B44" t="s">
        <v>2</v>
      </c>
      <c r="C44">
        <v>1</v>
      </c>
      <c r="D44">
        <f t="shared" si="0"/>
        <v>0.05</v>
      </c>
      <c r="E44" t="s">
        <v>8</v>
      </c>
      <c r="F44" t="s">
        <v>29</v>
      </c>
      <c r="G44">
        <f>AVERAGE(D44,D48)</f>
        <v>2.5000000000000001E-2</v>
      </c>
      <c r="H44">
        <f>(G44*0.2)</f>
        <v>5.000000000000001E-3</v>
      </c>
    </row>
    <row r="45" spans="1:8" x14ac:dyDescent="0.25">
      <c r="A45" t="s">
        <v>8</v>
      </c>
      <c r="B45" t="s">
        <v>3</v>
      </c>
      <c r="C45">
        <v>0</v>
      </c>
      <c r="D45">
        <f t="shared" si="0"/>
        <v>0</v>
      </c>
      <c r="E45" t="s">
        <v>8</v>
      </c>
      <c r="F45" t="s">
        <v>28</v>
      </c>
      <c r="G45">
        <f>AVERAGE(D45)</f>
        <v>0</v>
      </c>
      <c r="H45">
        <f>(G45*0.1)</f>
        <v>0</v>
      </c>
    </row>
    <row r="46" spans="1:8" x14ac:dyDescent="0.25">
      <c r="A46" t="s">
        <v>8</v>
      </c>
      <c r="B46" t="s">
        <v>0</v>
      </c>
      <c r="C46">
        <v>0</v>
      </c>
      <c r="D46">
        <f t="shared" si="0"/>
        <v>0</v>
      </c>
    </row>
    <row r="47" spans="1:8" x14ac:dyDescent="0.25">
      <c r="A47" t="s">
        <v>8</v>
      </c>
      <c r="B47" t="s">
        <v>1</v>
      </c>
      <c r="C47">
        <v>0</v>
      </c>
      <c r="D47">
        <f t="shared" si="0"/>
        <v>0</v>
      </c>
      <c r="E47" t="s">
        <v>8</v>
      </c>
      <c r="F47" t="s">
        <v>32</v>
      </c>
      <c r="G47">
        <f>AVERAGE(D42:D51)</f>
        <v>0.375</v>
      </c>
      <c r="H47">
        <f>SUM(H42:H46)</f>
        <v>0.375</v>
      </c>
    </row>
    <row r="48" spans="1:8" x14ac:dyDescent="0.25">
      <c r="A48" t="s">
        <v>8</v>
      </c>
      <c r="B48" t="s">
        <v>2</v>
      </c>
      <c r="C48">
        <v>0</v>
      </c>
      <c r="D48">
        <f t="shared" si="0"/>
        <v>0</v>
      </c>
    </row>
    <row r="49" spans="1:8" x14ac:dyDescent="0.25">
      <c r="A49" t="s">
        <v>8</v>
      </c>
      <c r="B49" t="s">
        <v>0</v>
      </c>
      <c r="C49">
        <v>19</v>
      </c>
      <c r="D49">
        <f t="shared" si="0"/>
        <v>0.95</v>
      </c>
    </row>
    <row r="50" spans="1:8" x14ac:dyDescent="0.25">
      <c r="A50" t="s">
        <v>8</v>
      </c>
      <c r="B50" t="s">
        <v>1</v>
      </c>
      <c r="C50">
        <v>19</v>
      </c>
      <c r="D50">
        <f t="shared" si="0"/>
        <v>0.95</v>
      </c>
    </row>
    <row r="51" spans="1:8" x14ac:dyDescent="0.25">
      <c r="A51" t="s">
        <v>8</v>
      </c>
      <c r="B51" t="s">
        <v>0</v>
      </c>
      <c r="C51">
        <v>16</v>
      </c>
      <c r="D51">
        <f t="shared" si="0"/>
        <v>0.8</v>
      </c>
    </row>
    <row r="52" spans="1:8" x14ac:dyDescent="0.25">
      <c r="A52" t="s">
        <v>11</v>
      </c>
      <c r="B52" t="s">
        <v>0</v>
      </c>
      <c r="C52">
        <v>19</v>
      </c>
      <c r="D52">
        <f t="shared" si="0"/>
        <v>0.95</v>
      </c>
      <c r="E52" t="s">
        <v>11</v>
      </c>
      <c r="F52" t="s">
        <v>26</v>
      </c>
      <c r="G52">
        <f>AVERAGE(D52,D56,D59,D61)</f>
        <v>0.96249999999999991</v>
      </c>
      <c r="H52">
        <f>(G52*0.4)</f>
        <v>0.38500000000000001</v>
      </c>
    </row>
    <row r="53" spans="1:8" x14ac:dyDescent="0.25">
      <c r="A53" t="s">
        <v>11</v>
      </c>
      <c r="B53" t="s">
        <v>1</v>
      </c>
      <c r="C53">
        <v>20</v>
      </c>
      <c r="D53">
        <f t="shared" si="0"/>
        <v>1</v>
      </c>
      <c r="E53" t="s">
        <v>11</v>
      </c>
      <c r="F53" t="s">
        <v>27</v>
      </c>
      <c r="G53">
        <f>AVERAGE(D53,D57,D60)</f>
        <v>1</v>
      </c>
      <c r="H53">
        <f>(G53*0.3)</f>
        <v>0.3</v>
      </c>
    </row>
    <row r="54" spans="1:8" x14ac:dyDescent="0.25">
      <c r="A54" t="s">
        <v>11</v>
      </c>
      <c r="B54" t="s">
        <v>2</v>
      </c>
      <c r="C54">
        <v>20</v>
      </c>
      <c r="D54">
        <f t="shared" si="0"/>
        <v>1</v>
      </c>
      <c r="E54" t="s">
        <v>11</v>
      </c>
      <c r="F54" t="s">
        <v>29</v>
      </c>
      <c r="G54">
        <f>AVERAGE(D54,D58)</f>
        <v>0.97499999999999998</v>
      </c>
      <c r="H54">
        <f>(G54*0.2)</f>
        <v>0.19500000000000001</v>
      </c>
    </row>
    <row r="55" spans="1:8" x14ac:dyDescent="0.25">
      <c r="A55" t="s">
        <v>11</v>
      </c>
      <c r="B55" t="s">
        <v>3</v>
      </c>
      <c r="C55">
        <v>20</v>
      </c>
      <c r="D55">
        <f t="shared" si="0"/>
        <v>1</v>
      </c>
      <c r="E55" t="s">
        <v>11</v>
      </c>
      <c r="F55" t="s">
        <v>28</v>
      </c>
      <c r="G55">
        <f>AVERAGE(D55)</f>
        <v>1</v>
      </c>
      <c r="H55">
        <f>(G55*0.1)</f>
        <v>0.1</v>
      </c>
    </row>
    <row r="56" spans="1:8" x14ac:dyDescent="0.25">
      <c r="A56" t="s">
        <v>11</v>
      </c>
      <c r="B56" t="s">
        <v>0</v>
      </c>
      <c r="C56">
        <v>19</v>
      </c>
      <c r="D56">
        <f t="shared" si="0"/>
        <v>0.95</v>
      </c>
    </row>
    <row r="57" spans="1:8" x14ac:dyDescent="0.25">
      <c r="A57" t="s">
        <v>11</v>
      </c>
      <c r="B57" t="s">
        <v>1</v>
      </c>
      <c r="C57">
        <v>20</v>
      </c>
      <c r="D57">
        <f t="shared" si="0"/>
        <v>1</v>
      </c>
      <c r="E57" t="s">
        <v>11</v>
      </c>
      <c r="F57" t="s">
        <v>32</v>
      </c>
      <c r="G57">
        <f>AVERAGE(D52:D61)</f>
        <v>0.98000000000000009</v>
      </c>
      <c r="H57">
        <f>SUM(H52:H56)</f>
        <v>0.98000000000000009</v>
      </c>
    </row>
    <row r="58" spans="1:8" x14ac:dyDescent="0.25">
      <c r="A58" t="s">
        <v>11</v>
      </c>
      <c r="B58" t="s">
        <v>2</v>
      </c>
      <c r="C58">
        <v>19</v>
      </c>
      <c r="D58">
        <f t="shared" si="0"/>
        <v>0.95</v>
      </c>
    </row>
    <row r="59" spans="1:8" x14ac:dyDescent="0.25">
      <c r="A59" t="s">
        <v>11</v>
      </c>
      <c r="B59" t="s">
        <v>0</v>
      </c>
      <c r="C59">
        <v>19</v>
      </c>
      <c r="D59">
        <f t="shared" si="0"/>
        <v>0.95</v>
      </c>
    </row>
    <row r="60" spans="1:8" x14ac:dyDescent="0.25">
      <c r="A60" t="s">
        <v>11</v>
      </c>
      <c r="B60" t="s">
        <v>1</v>
      </c>
      <c r="C60">
        <v>20</v>
      </c>
      <c r="D60">
        <f t="shared" si="0"/>
        <v>1</v>
      </c>
    </row>
    <row r="61" spans="1:8" x14ac:dyDescent="0.25">
      <c r="A61" t="s">
        <v>11</v>
      </c>
      <c r="B61" t="s">
        <v>0</v>
      </c>
      <c r="C61">
        <v>20</v>
      </c>
      <c r="D61">
        <f t="shared" si="0"/>
        <v>1</v>
      </c>
    </row>
    <row r="62" spans="1:8" x14ac:dyDescent="0.25">
      <c r="A62" t="s">
        <v>13</v>
      </c>
      <c r="B62" t="s">
        <v>0</v>
      </c>
      <c r="C62">
        <v>12</v>
      </c>
      <c r="D62">
        <f t="shared" si="0"/>
        <v>0.6</v>
      </c>
      <c r="E62" t="s">
        <v>13</v>
      </c>
      <c r="F62" t="s">
        <v>26</v>
      </c>
      <c r="G62">
        <f>AVERAGE(D62,D66,D69,D71)</f>
        <v>0.66249999999999987</v>
      </c>
      <c r="H62">
        <f>(G62*0.4)</f>
        <v>0.26499999999999996</v>
      </c>
    </row>
    <row r="63" spans="1:8" x14ac:dyDescent="0.25">
      <c r="A63" t="s">
        <v>13</v>
      </c>
      <c r="B63" t="s">
        <v>1</v>
      </c>
      <c r="C63">
        <v>16</v>
      </c>
      <c r="D63">
        <f t="shared" si="0"/>
        <v>0.8</v>
      </c>
      <c r="E63" t="s">
        <v>13</v>
      </c>
      <c r="F63" t="s">
        <v>27</v>
      </c>
      <c r="G63">
        <f>AVERAGE(D63,D67,D70)</f>
        <v>0.83333333333333337</v>
      </c>
      <c r="H63">
        <f>(G63*0.3)</f>
        <v>0.25</v>
      </c>
    </row>
    <row r="64" spans="1:8" x14ac:dyDescent="0.25">
      <c r="A64" t="s">
        <v>13</v>
      </c>
      <c r="B64" t="s">
        <v>2</v>
      </c>
      <c r="C64">
        <v>17</v>
      </c>
      <c r="D64">
        <f t="shared" si="0"/>
        <v>0.85</v>
      </c>
      <c r="E64" t="s">
        <v>13</v>
      </c>
      <c r="F64" t="s">
        <v>29</v>
      </c>
      <c r="G64">
        <f>AVERAGE(D64,D68)</f>
        <v>0.875</v>
      </c>
      <c r="H64">
        <f>(G64*0.2)</f>
        <v>0.17500000000000002</v>
      </c>
    </row>
    <row r="65" spans="1:8" x14ac:dyDescent="0.25">
      <c r="A65" t="s">
        <v>13</v>
      </c>
      <c r="B65" t="s">
        <v>3</v>
      </c>
      <c r="C65">
        <v>14</v>
      </c>
      <c r="D65">
        <f t="shared" si="0"/>
        <v>0.7</v>
      </c>
      <c r="E65" t="s">
        <v>13</v>
      </c>
      <c r="F65" t="s">
        <v>28</v>
      </c>
      <c r="G65">
        <f>AVERAGE(D65)</f>
        <v>0.7</v>
      </c>
      <c r="H65">
        <f>(G65*0.1)</f>
        <v>6.9999999999999993E-2</v>
      </c>
    </row>
    <row r="66" spans="1:8" x14ac:dyDescent="0.25">
      <c r="A66" t="s">
        <v>13</v>
      </c>
      <c r="B66" t="s">
        <v>0</v>
      </c>
      <c r="C66">
        <v>14</v>
      </c>
      <c r="D66">
        <f t="shared" si="0"/>
        <v>0.7</v>
      </c>
    </row>
    <row r="67" spans="1:8" x14ac:dyDescent="0.25">
      <c r="A67" t="s">
        <v>13</v>
      </c>
      <c r="B67" t="s">
        <v>1</v>
      </c>
      <c r="C67">
        <v>17</v>
      </c>
      <c r="D67">
        <f t="shared" ref="D67:D130" si="1">(C67/20)</f>
        <v>0.85</v>
      </c>
      <c r="E67" t="s">
        <v>13</v>
      </c>
      <c r="F67" t="s">
        <v>32</v>
      </c>
      <c r="G67">
        <f>AVERAGE(D62:D71)</f>
        <v>0.76</v>
      </c>
      <c r="H67">
        <f>SUM(H62:H66)</f>
        <v>0.7599999999999999</v>
      </c>
    </row>
    <row r="68" spans="1:8" x14ac:dyDescent="0.25">
      <c r="A68" t="s">
        <v>13</v>
      </c>
      <c r="B68" t="s">
        <v>2</v>
      </c>
      <c r="C68">
        <v>18</v>
      </c>
      <c r="D68">
        <f t="shared" si="1"/>
        <v>0.9</v>
      </c>
    </row>
    <row r="69" spans="1:8" x14ac:dyDescent="0.25">
      <c r="A69" t="s">
        <v>13</v>
      </c>
      <c r="B69" t="s">
        <v>0</v>
      </c>
      <c r="C69">
        <v>13</v>
      </c>
      <c r="D69">
        <f t="shared" si="1"/>
        <v>0.65</v>
      </c>
    </row>
    <row r="70" spans="1:8" x14ac:dyDescent="0.25">
      <c r="A70" t="s">
        <v>13</v>
      </c>
      <c r="B70" t="s">
        <v>1</v>
      </c>
      <c r="C70">
        <v>17</v>
      </c>
      <c r="D70">
        <f t="shared" si="1"/>
        <v>0.85</v>
      </c>
    </row>
    <row r="71" spans="1:8" x14ac:dyDescent="0.25">
      <c r="A71" t="s">
        <v>13</v>
      </c>
      <c r="B71" t="s">
        <v>0</v>
      </c>
      <c r="C71">
        <v>14</v>
      </c>
      <c r="D71">
        <f t="shared" si="1"/>
        <v>0.7</v>
      </c>
    </row>
    <row r="72" spans="1:8" x14ac:dyDescent="0.25">
      <c r="A72" t="s">
        <v>14</v>
      </c>
      <c r="B72" t="s">
        <v>0</v>
      </c>
      <c r="C72">
        <v>0</v>
      </c>
      <c r="D72">
        <f t="shared" si="1"/>
        <v>0</v>
      </c>
      <c r="E72" t="s">
        <v>14</v>
      </c>
      <c r="F72" t="s">
        <v>26</v>
      </c>
      <c r="G72">
        <f>AVERAGE(D72,D76,D79,D81)</f>
        <v>3.7500000000000006E-2</v>
      </c>
      <c r="H72">
        <f>(G72*0.4)</f>
        <v>1.5000000000000003E-2</v>
      </c>
    </row>
    <row r="73" spans="1:8" x14ac:dyDescent="0.25">
      <c r="A73" t="s">
        <v>14</v>
      </c>
      <c r="B73" t="s">
        <v>1</v>
      </c>
      <c r="C73">
        <v>0</v>
      </c>
      <c r="D73">
        <f t="shared" si="1"/>
        <v>0</v>
      </c>
      <c r="E73" t="s">
        <v>14</v>
      </c>
      <c r="F73" t="s">
        <v>27</v>
      </c>
      <c r="G73">
        <f>AVERAGE(D73,D77,D80)</f>
        <v>1.6666666666666666E-2</v>
      </c>
      <c r="H73">
        <f>(G73*0.3)</f>
        <v>5.0000000000000001E-3</v>
      </c>
    </row>
    <row r="74" spans="1:8" x14ac:dyDescent="0.25">
      <c r="A74" t="s">
        <v>14</v>
      </c>
      <c r="B74" t="s">
        <v>2</v>
      </c>
      <c r="C74">
        <v>0</v>
      </c>
      <c r="D74">
        <f t="shared" si="1"/>
        <v>0</v>
      </c>
      <c r="E74" t="s">
        <v>14</v>
      </c>
      <c r="F74" t="s">
        <v>29</v>
      </c>
      <c r="G74">
        <f>AVERAGE(D74,D78)</f>
        <v>0</v>
      </c>
      <c r="H74">
        <f>(G74*0.2)</f>
        <v>0</v>
      </c>
    </row>
    <row r="75" spans="1:8" x14ac:dyDescent="0.25">
      <c r="A75" t="s">
        <v>14</v>
      </c>
      <c r="B75" t="s">
        <v>3</v>
      </c>
      <c r="C75">
        <v>1</v>
      </c>
      <c r="D75">
        <f t="shared" si="1"/>
        <v>0.05</v>
      </c>
      <c r="E75" t="s">
        <v>14</v>
      </c>
      <c r="F75" t="s">
        <v>28</v>
      </c>
      <c r="G75">
        <f>AVERAGE(D75)</f>
        <v>0.05</v>
      </c>
      <c r="H75">
        <f>(G75*0.1)</f>
        <v>5.000000000000001E-3</v>
      </c>
    </row>
    <row r="76" spans="1:8" x14ac:dyDescent="0.25">
      <c r="A76" t="s">
        <v>14</v>
      </c>
      <c r="B76" t="s">
        <v>0</v>
      </c>
      <c r="C76">
        <v>2</v>
      </c>
      <c r="D76">
        <f t="shared" si="1"/>
        <v>0.1</v>
      </c>
    </row>
    <row r="77" spans="1:8" x14ac:dyDescent="0.25">
      <c r="A77" t="s">
        <v>14</v>
      </c>
      <c r="B77" t="s">
        <v>1</v>
      </c>
      <c r="C77">
        <v>1</v>
      </c>
      <c r="D77">
        <f t="shared" si="1"/>
        <v>0.05</v>
      </c>
      <c r="E77" t="s">
        <v>14</v>
      </c>
      <c r="F77" t="s">
        <v>32</v>
      </c>
      <c r="G77">
        <f>AVERAGE(D72:D81)</f>
        <v>2.5000000000000001E-2</v>
      </c>
      <c r="H77">
        <f>SUM(H72:H76)</f>
        <v>2.5000000000000005E-2</v>
      </c>
    </row>
    <row r="78" spans="1:8" x14ac:dyDescent="0.25">
      <c r="A78" t="s">
        <v>14</v>
      </c>
      <c r="B78" t="s">
        <v>2</v>
      </c>
      <c r="C78">
        <v>0</v>
      </c>
      <c r="D78">
        <f t="shared" si="1"/>
        <v>0</v>
      </c>
    </row>
    <row r="79" spans="1:8" x14ac:dyDescent="0.25">
      <c r="A79" t="s">
        <v>14</v>
      </c>
      <c r="B79" t="s">
        <v>0</v>
      </c>
      <c r="C79">
        <v>0</v>
      </c>
      <c r="D79">
        <f t="shared" si="1"/>
        <v>0</v>
      </c>
    </row>
    <row r="80" spans="1:8" x14ac:dyDescent="0.25">
      <c r="A80" t="s">
        <v>14</v>
      </c>
      <c r="B80" t="s">
        <v>1</v>
      </c>
      <c r="C80">
        <v>0</v>
      </c>
      <c r="D80">
        <f t="shared" si="1"/>
        <v>0</v>
      </c>
    </row>
    <row r="81" spans="1:8" x14ac:dyDescent="0.25">
      <c r="A81" t="s">
        <v>14</v>
      </c>
      <c r="B81" t="s">
        <v>0</v>
      </c>
      <c r="C81">
        <v>1</v>
      </c>
      <c r="D81">
        <f t="shared" si="1"/>
        <v>0.05</v>
      </c>
    </row>
    <row r="82" spans="1:8" x14ac:dyDescent="0.25">
      <c r="A82" t="s">
        <v>15</v>
      </c>
      <c r="B82" t="s">
        <v>0</v>
      </c>
      <c r="C82">
        <v>20</v>
      </c>
      <c r="D82">
        <f t="shared" si="1"/>
        <v>1</v>
      </c>
      <c r="E82" t="s">
        <v>15</v>
      </c>
      <c r="F82" t="s">
        <v>26</v>
      </c>
      <c r="G82">
        <f>AVERAGE(D82,D86,D89,D91)</f>
        <v>0.97499999999999998</v>
      </c>
      <c r="H82">
        <f>(G82*0.4)</f>
        <v>0.39</v>
      </c>
    </row>
    <row r="83" spans="1:8" x14ac:dyDescent="0.25">
      <c r="A83" t="s">
        <v>15</v>
      </c>
      <c r="B83" t="s">
        <v>1</v>
      </c>
      <c r="C83">
        <v>20</v>
      </c>
      <c r="D83">
        <f t="shared" si="1"/>
        <v>1</v>
      </c>
      <c r="E83" t="s">
        <v>15</v>
      </c>
      <c r="F83" t="s">
        <v>27</v>
      </c>
      <c r="G83">
        <f>AVERAGE(D83,D87,D90)</f>
        <v>1</v>
      </c>
      <c r="H83">
        <f>(G83*0.3)</f>
        <v>0.3</v>
      </c>
    </row>
    <row r="84" spans="1:8" x14ac:dyDescent="0.25">
      <c r="A84" t="s">
        <v>15</v>
      </c>
      <c r="B84" t="s">
        <v>2</v>
      </c>
      <c r="C84">
        <v>20</v>
      </c>
      <c r="D84">
        <f t="shared" si="1"/>
        <v>1</v>
      </c>
      <c r="E84" t="s">
        <v>15</v>
      </c>
      <c r="F84" t="s">
        <v>29</v>
      </c>
      <c r="G84">
        <f>AVERAGE(D84,D88)</f>
        <v>0.97499999999999998</v>
      </c>
      <c r="H84">
        <f>(G84*0.2)</f>
        <v>0.19500000000000001</v>
      </c>
    </row>
    <row r="85" spans="1:8" x14ac:dyDescent="0.25">
      <c r="A85" t="s">
        <v>15</v>
      </c>
      <c r="B85" t="s">
        <v>3</v>
      </c>
      <c r="C85">
        <v>20</v>
      </c>
      <c r="D85">
        <f t="shared" si="1"/>
        <v>1</v>
      </c>
      <c r="E85" t="s">
        <v>15</v>
      </c>
      <c r="F85" t="s">
        <v>28</v>
      </c>
      <c r="G85">
        <f>AVERAGE(D85)</f>
        <v>1</v>
      </c>
      <c r="H85">
        <f>(G85*0.1)</f>
        <v>0.1</v>
      </c>
    </row>
    <row r="86" spans="1:8" x14ac:dyDescent="0.25">
      <c r="A86" t="s">
        <v>15</v>
      </c>
      <c r="B86" t="s">
        <v>0</v>
      </c>
      <c r="C86">
        <v>20</v>
      </c>
      <c r="D86">
        <f t="shared" si="1"/>
        <v>1</v>
      </c>
    </row>
    <row r="87" spans="1:8" x14ac:dyDescent="0.25">
      <c r="A87" t="s">
        <v>15</v>
      </c>
      <c r="B87" t="s">
        <v>1</v>
      </c>
      <c r="C87">
        <v>20</v>
      </c>
      <c r="D87">
        <f t="shared" si="1"/>
        <v>1</v>
      </c>
      <c r="E87" t="s">
        <v>15</v>
      </c>
      <c r="F87" t="s">
        <v>32</v>
      </c>
      <c r="G87">
        <f>AVERAGE(D82:D91)</f>
        <v>0.98499999999999999</v>
      </c>
      <c r="H87">
        <f>SUM(H82:H86)</f>
        <v>0.98499999999999999</v>
      </c>
    </row>
    <row r="88" spans="1:8" x14ac:dyDescent="0.25">
      <c r="A88" t="s">
        <v>15</v>
      </c>
      <c r="B88" t="s">
        <v>2</v>
      </c>
      <c r="C88">
        <v>19</v>
      </c>
      <c r="D88">
        <f t="shared" si="1"/>
        <v>0.95</v>
      </c>
    </row>
    <row r="89" spans="1:8" x14ac:dyDescent="0.25">
      <c r="A89" t="s">
        <v>15</v>
      </c>
      <c r="B89" t="s">
        <v>0</v>
      </c>
      <c r="C89">
        <v>20</v>
      </c>
      <c r="D89">
        <f t="shared" si="1"/>
        <v>1</v>
      </c>
    </row>
    <row r="90" spans="1:8" x14ac:dyDescent="0.25">
      <c r="A90" t="s">
        <v>15</v>
      </c>
      <c r="B90" t="s">
        <v>1</v>
      </c>
      <c r="C90">
        <v>20</v>
      </c>
      <c r="D90">
        <f t="shared" si="1"/>
        <v>1</v>
      </c>
    </row>
    <row r="91" spans="1:8" x14ac:dyDescent="0.25">
      <c r="A91" t="s">
        <v>15</v>
      </c>
      <c r="B91" t="s">
        <v>0</v>
      </c>
      <c r="C91">
        <v>18</v>
      </c>
      <c r="D91">
        <f t="shared" si="1"/>
        <v>0.9</v>
      </c>
    </row>
    <row r="92" spans="1:8" x14ac:dyDescent="0.25">
      <c r="A92" t="s">
        <v>16</v>
      </c>
      <c r="B92" t="s">
        <v>0</v>
      </c>
      <c r="C92">
        <v>5</v>
      </c>
      <c r="D92">
        <f t="shared" si="1"/>
        <v>0.25</v>
      </c>
      <c r="E92" t="s">
        <v>16</v>
      </c>
      <c r="F92" t="s">
        <v>26</v>
      </c>
      <c r="G92">
        <f>(D92+D96+D99+D101)/4</f>
        <v>0.35000000000000003</v>
      </c>
      <c r="H92">
        <f>(G92*0.4)</f>
        <v>0.14000000000000001</v>
      </c>
    </row>
    <row r="93" spans="1:8" x14ac:dyDescent="0.25">
      <c r="A93" t="s">
        <v>16</v>
      </c>
      <c r="B93" t="s">
        <v>1</v>
      </c>
      <c r="C93">
        <v>10</v>
      </c>
      <c r="D93">
        <f t="shared" si="1"/>
        <v>0.5</v>
      </c>
      <c r="E93" t="s">
        <v>16</v>
      </c>
      <c r="F93" t="s">
        <v>27</v>
      </c>
      <c r="G93">
        <f>AVERAGE(D93,D97,D100)</f>
        <v>0.46666666666666662</v>
      </c>
      <c r="H93">
        <f>(G93*0.3)</f>
        <v>0.13999999999999999</v>
      </c>
    </row>
    <row r="94" spans="1:8" x14ac:dyDescent="0.25">
      <c r="A94" t="s">
        <v>16</v>
      </c>
      <c r="B94" t="s">
        <v>2</v>
      </c>
      <c r="C94">
        <v>4</v>
      </c>
      <c r="D94">
        <f t="shared" si="1"/>
        <v>0.2</v>
      </c>
      <c r="E94" t="s">
        <v>16</v>
      </c>
      <c r="F94" t="s">
        <v>29</v>
      </c>
      <c r="G94">
        <f>AVERAGE(D94,D98)</f>
        <v>0.32500000000000001</v>
      </c>
      <c r="H94">
        <f>(G94*0.2)</f>
        <v>6.5000000000000002E-2</v>
      </c>
    </row>
    <row r="95" spans="1:8" x14ac:dyDescent="0.25">
      <c r="A95" t="s">
        <v>16</v>
      </c>
      <c r="B95" t="s">
        <v>3</v>
      </c>
      <c r="C95">
        <v>11</v>
      </c>
      <c r="D95">
        <f t="shared" si="1"/>
        <v>0.55000000000000004</v>
      </c>
      <c r="E95" t="s">
        <v>16</v>
      </c>
      <c r="F95" t="s">
        <v>28</v>
      </c>
      <c r="G95">
        <v>1.4</v>
      </c>
      <c r="H95">
        <f>(G95*0.1)</f>
        <v>0.13999999999999999</v>
      </c>
    </row>
    <row r="96" spans="1:8" x14ac:dyDescent="0.25">
      <c r="A96" t="s">
        <v>16</v>
      </c>
      <c r="B96" t="s">
        <v>0</v>
      </c>
      <c r="C96">
        <v>4</v>
      </c>
      <c r="D96">
        <f t="shared" si="1"/>
        <v>0.2</v>
      </c>
    </row>
    <row r="97" spans="1:8" x14ac:dyDescent="0.25">
      <c r="A97" t="s">
        <v>16</v>
      </c>
      <c r="B97" t="s">
        <v>1</v>
      </c>
      <c r="C97">
        <v>8</v>
      </c>
      <c r="D97">
        <f t="shared" si="1"/>
        <v>0.4</v>
      </c>
      <c r="E97" t="s">
        <v>16</v>
      </c>
      <c r="F97" t="s">
        <v>32</v>
      </c>
      <c r="G97">
        <f>AVERAGE(D92:D101)</f>
        <v>0.4</v>
      </c>
      <c r="H97">
        <f>SUM(H92:H96)</f>
        <v>0.48499999999999999</v>
      </c>
    </row>
    <row r="98" spans="1:8" x14ac:dyDescent="0.25">
      <c r="A98" t="s">
        <v>16</v>
      </c>
      <c r="B98" t="s">
        <v>2</v>
      </c>
      <c r="C98">
        <v>9</v>
      </c>
      <c r="D98">
        <f t="shared" si="1"/>
        <v>0.45</v>
      </c>
    </row>
    <row r="99" spans="1:8" x14ac:dyDescent="0.25">
      <c r="A99" t="s">
        <v>16</v>
      </c>
      <c r="B99" t="s">
        <v>0</v>
      </c>
      <c r="C99">
        <v>13</v>
      </c>
      <c r="D99">
        <f t="shared" si="1"/>
        <v>0.65</v>
      </c>
    </row>
    <row r="100" spans="1:8" x14ac:dyDescent="0.25">
      <c r="A100" t="s">
        <v>16</v>
      </c>
      <c r="B100" t="s">
        <v>1</v>
      </c>
      <c r="C100">
        <v>10</v>
      </c>
      <c r="D100">
        <f t="shared" si="1"/>
        <v>0.5</v>
      </c>
    </row>
    <row r="101" spans="1:8" x14ac:dyDescent="0.25">
      <c r="A101" t="s">
        <v>16</v>
      </c>
      <c r="B101" t="s">
        <v>0</v>
      </c>
      <c r="C101">
        <v>6</v>
      </c>
      <c r="D101">
        <f t="shared" si="1"/>
        <v>0.3</v>
      </c>
    </row>
    <row r="102" spans="1:8" x14ac:dyDescent="0.25">
      <c r="A102" t="s">
        <v>17</v>
      </c>
      <c r="B102" t="s">
        <v>0</v>
      </c>
      <c r="C102">
        <v>1</v>
      </c>
      <c r="D102">
        <f t="shared" si="1"/>
        <v>0.05</v>
      </c>
      <c r="E102" t="s">
        <v>17</v>
      </c>
      <c r="F102" t="s">
        <v>26</v>
      </c>
      <c r="G102">
        <f>AVERAGE(D102,D106,D109,D111)</f>
        <v>0.28749999999999998</v>
      </c>
      <c r="H102">
        <f>(G102*0.4)</f>
        <v>0.11499999999999999</v>
      </c>
    </row>
    <row r="103" spans="1:8" x14ac:dyDescent="0.25">
      <c r="A103" t="s">
        <v>17</v>
      </c>
      <c r="B103" t="s">
        <v>1</v>
      </c>
      <c r="C103">
        <v>20</v>
      </c>
      <c r="D103">
        <f t="shared" si="1"/>
        <v>1</v>
      </c>
      <c r="E103" t="s">
        <v>17</v>
      </c>
      <c r="F103" t="s">
        <v>27</v>
      </c>
      <c r="G103">
        <f>AVERAGE(D103,D107,D110)</f>
        <v>1</v>
      </c>
      <c r="H103">
        <f>(G103*0.3)</f>
        <v>0.3</v>
      </c>
    </row>
    <row r="104" spans="1:8" x14ac:dyDescent="0.25">
      <c r="A104" t="s">
        <v>17</v>
      </c>
      <c r="B104" t="s">
        <v>2</v>
      </c>
      <c r="C104">
        <v>19</v>
      </c>
      <c r="D104">
        <f t="shared" si="1"/>
        <v>0.95</v>
      </c>
      <c r="E104" t="s">
        <v>17</v>
      </c>
      <c r="F104" t="s">
        <v>29</v>
      </c>
      <c r="G104">
        <f>AVERAGE(D104,D108)</f>
        <v>0.97499999999999998</v>
      </c>
      <c r="H104">
        <f>(G104*0.2)</f>
        <v>0.19500000000000001</v>
      </c>
    </row>
    <row r="105" spans="1:8" x14ac:dyDescent="0.25">
      <c r="A105" t="s">
        <v>17</v>
      </c>
      <c r="B105" t="s">
        <v>3</v>
      </c>
      <c r="C105">
        <v>20</v>
      </c>
      <c r="D105">
        <f t="shared" si="1"/>
        <v>1</v>
      </c>
      <c r="E105" t="s">
        <v>17</v>
      </c>
      <c r="F105" t="s">
        <v>28</v>
      </c>
      <c r="G105">
        <f>AVERAGE(D105)</f>
        <v>1</v>
      </c>
      <c r="H105">
        <f>(G105*0.1)</f>
        <v>0.1</v>
      </c>
    </row>
    <row r="106" spans="1:8" x14ac:dyDescent="0.25">
      <c r="A106" t="s">
        <v>17</v>
      </c>
      <c r="B106" t="s">
        <v>0</v>
      </c>
      <c r="C106">
        <v>4</v>
      </c>
      <c r="D106">
        <f t="shared" si="1"/>
        <v>0.2</v>
      </c>
    </row>
    <row r="107" spans="1:8" x14ac:dyDescent="0.25">
      <c r="A107" t="s">
        <v>17</v>
      </c>
      <c r="B107" t="s">
        <v>1</v>
      </c>
      <c r="C107">
        <v>20</v>
      </c>
      <c r="D107">
        <f t="shared" si="1"/>
        <v>1</v>
      </c>
      <c r="E107" t="s">
        <v>17</v>
      </c>
      <c r="F107" t="s">
        <v>32</v>
      </c>
      <c r="G107">
        <f>AVERAGE(D102:D111)</f>
        <v>0.71000000000000008</v>
      </c>
      <c r="H107">
        <f>SUM(H102:H106)</f>
        <v>0.71</v>
      </c>
    </row>
    <row r="108" spans="1:8" x14ac:dyDescent="0.25">
      <c r="A108" t="s">
        <v>17</v>
      </c>
      <c r="B108" t="s">
        <v>2</v>
      </c>
      <c r="C108">
        <v>20</v>
      </c>
      <c r="D108">
        <f t="shared" si="1"/>
        <v>1</v>
      </c>
    </row>
    <row r="109" spans="1:8" x14ac:dyDescent="0.25">
      <c r="A109" t="s">
        <v>17</v>
      </c>
      <c r="B109" t="s">
        <v>0</v>
      </c>
      <c r="C109">
        <v>9</v>
      </c>
      <c r="D109">
        <f t="shared" si="1"/>
        <v>0.45</v>
      </c>
    </row>
    <row r="110" spans="1:8" x14ac:dyDescent="0.25">
      <c r="A110" t="s">
        <v>17</v>
      </c>
      <c r="B110" t="s">
        <v>1</v>
      </c>
      <c r="C110">
        <v>20</v>
      </c>
      <c r="D110">
        <f t="shared" si="1"/>
        <v>1</v>
      </c>
    </row>
    <row r="111" spans="1:8" x14ac:dyDescent="0.25">
      <c r="A111" t="s">
        <v>17</v>
      </c>
      <c r="B111" t="s">
        <v>0</v>
      </c>
      <c r="C111">
        <v>9</v>
      </c>
      <c r="D111">
        <f t="shared" si="1"/>
        <v>0.45</v>
      </c>
    </row>
    <row r="112" spans="1:8" x14ac:dyDescent="0.25">
      <c r="A112" t="s">
        <v>18</v>
      </c>
      <c r="B112" t="s">
        <v>0</v>
      </c>
      <c r="C112">
        <v>18</v>
      </c>
      <c r="D112">
        <f t="shared" si="1"/>
        <v>0.9</v>
      </c>
      <c r="E112" t="s">
        <v>18</v>
      </c>
      <c r="F112" t="s">
        <v>26</v>
      </c>
      <c r="G112">
        <f>AVERAGE(D112,D116,D119,D121)</f>
        <v>0.87499999999999989</v>
      </c>
      <c r="H112">
        <f>(G112*0.4)</f>
        <v>0.35</v>
      </c>
    </row>
    <row r="113" spans="1:8" x14ac:dyDescent="0.25">
      <c r="A113" t="s">
        <v>18</v>
      </c>
      <c r="B113" t="s">
        <v>1</v>
      </c>
      <c r="C113">
        <v>20</v>
      </c>
      <c r="D113">
        <f t="shared" si="1"/>
        <v>1</v>
      </c>
      <c r="E113" t="s">
        <v>18</v>
      </c>
      <c r="F113" t="s">
        <v>27</v>
      </c>
      <c r="G113">
        <f>AVERAGE(D113,D117,D120)</f>
        <v>1</v>
      </c>
      <c r="H113">
        <f>(G113*0.3)</f>
        <v>0.3</v>
      </c>
    </row>
    <row r="114" spans="1:8" x14ac:dyDescent="0.25">
      <c r="A114" t="s">
        <v>18</v>
      </c>
      <c r="B114" t="s">
        <v>2</v>
      </c>
      <c r="C114">
        <v>20</v>
      </c>
      <c r="D114">
        <f t="shared" si="1"/>
        <v>1</v>
      </c>
      <c r="E114" t="s">
        <v>18</v>
      </c>
      <c r="F114" t="s">
        <v>29</v>
      </c>
      <c r="G114">
        <f>AVERAGE(D114,D118)</f>
        <v>1</v>
      </c>
      <c r="H114">
        <f>(G114*0.2)</f>
        <v>0.2</v>
      </c>
    </row>
    <row r="115" spans="1:8" x14ac:dyDescent="0.25">
      <c r="A115" t="s">
        <v>18</v>
      </c>
      <c r="B115" t="s">
        <v>3</v>
      </c>
      <c r="C115">
        <v>20</v>
      </c>
      <c r="D115">
        <f t="shared" si="1"/>
        <v>1</v>
      </c>
      <c r="E115" t="s">
        <v>18</v>
      </c>
      <c r="F115" t="s">
        <v>28</v>
      </c>
      <c r="G115">
        <f>AVERAGE(D115)</f>
        <v>1</v>
      </c>
      <c r="H115">
        <f>(G115*0.1)</f>
        <v>0.1</v>
      </c>
    </row>
    <row r="116" spans="1:8" x14ac:dyDescent="0.25">
      <c r="A116" t="s">
        <v>18</v>
      </c>
      <c r="B116" t="s">
        <v>0</v>
      </c>
      <c r="C116">
        <v>20</v>
      </c>
      <c r="D116">
        <f t="shared" si="1"/>
        <v>1</v>
      </c>
    </row>
    <row r="117" spans="1:8" x14ac:dyDescent="0.25">
      <c r="A117" t="s">
        <v>18</v>
      </c>
      <c r="B117" t="s">
        <v>1</v>
      </c>
      <c r="C117">
        <v>20</v>
      </c>
      <c r="D117">
        <f t="shared" si="1"/>
        <v>1</v>
      </c>
      <c r="E117" t="s">
        <v>18</v>
      </c>
      <c r="F117" t="s">
        <v>32</v>
      </c>
      <c r="G117">
        <f>AVERAGE(D112:D121)</f>
        <v>0.95000000000000018</v>
      </c>
      <c r="H117">
        <f>SUM(H112:H116)</f>
        <v>0.94999999999999984</v>
      </c>
    </row>
    <row r="118" spans="1:8" x14ac:dyDescent="0.25">
      <c r="A118" t="s">
        <v>18</v>
      </c>
      <c r="B118" t="s">
        <v>2</v>
      </c>
      <c r="C118">
        <v>20</v>
      </c>
      <c r="D118">
        <f t="shared" si="1"/>
        <v>1</v>
      </c>
    </row>
    <row r="119" spans="1:8" x14ac:dyDescent="0.25">
      <c r="A119" t="s">
        <v>18</v>
      </c>
      <c r="B119" t="s">
        <v>0</v>
      </c>
      <c r="C119">
        <v>19</v>
      </c>
      <c r="D119">
        <f t="shared" si="1"/>
        <v>0.95</v>
      </c>
    </row>
    <row r="120" spans="1:8" x14ac:dyDescent="0.25">
      <c r="A120" t="s">
        <v>18</v>
      </c>
      <c r="B120" t="s">
        <v>1</v>
      </c>
      <c r="C120">
        <v>20</v>
      </c>
      <c r="D120">
        <f t="shared" si="1"/>
        <v>1</v>
      </c>
    </row>
    <row r="121" spans="1:8" x14ac:dyDescent="0.25">
      <c r="A121" t="s">
        <v>18</v>
      </c>
      <c r="B121" t="s">
        <v>0</v>
      </c>
      <c r="C121">
        <v>13</v>
      </c>
      <c r="D121">
        <f t="shared" si="1"/>
        <v>0.65</v>
      </c>
    </row>
    <row r="122" spans="1:8" x14ac:dyDescent="0.25">
      <c r="A122" t="s">
        <v>19</v>
      </c>
      <c r="B122" t="s">
        <v>0</v>
      </c>
      <c r="C122">
        <v>19</v>
      </c>
      <c r="D122">
        <f t="shared" si="1"/>
        <v>0.95</v>
      </c>
      <c r="E122" t="s">
        <v>19</v>
      </c>
      <c r="F122" t="s">
        <v>26</v>
      </c>
      <c r="G122">
        <f>AVERAGE(D122,D126,D129,D131)</f>
        <v>0.96249999999999991</v>
      </c>
      <c r="H122">
        <f>(G122*0.4)</f>
        <v>0.38500000000000001</v>
      </c>
    </row>
    <row r="123" spans="1:8" x14ac:dyDescent="0.25">
      <c r="A123" t="s">
        <v>19</v>
      </c>
      <c r="B123" t="s">
        <v>1</v>
      </c>
      <c r="C123">
        <v>20</v>
      </c>
      <c r="D123">
        <f t="shared" si="1"/>
        <v>1</v>
      </c>
      <c r="E123" t="s">
        <v>19</v>
      </c>
      <c r="F123" t="s">
        <v>27</v>
      </c>
      <c r="G123">
        <f>AVERAGE(D123,D127,D130)</f>
        <v>0.96666666666666667</v>
      </c>
      <c r="H123">
        <f>(G123*0.3)</f>
        <v>0.28999999999999998</v>
      </c>
    </row>
    <row r="124" spans="1:8" x14ac:dyDescent="0.25">
      <c r="A124" t="s">
        <v>19</v>
      </c>
      <c r="B124" t="s">
        <v>2</v>
      </c>
      <c r="C124">
        <v>19</v>
      </c>
      <c r="D124">
        <f t="shared" si="1"/>
        <v>0.95</v>
      </c>
      <c r="E124" t="s">
        <v>19</v>
      </c>
      <c r="F124" t="s">
        <v>29</v>
      </c>
      <c r="G124">
        <f>AVERAGE(D124,D128)</f>
        <v>0.97499999999999998</v>
      </c>
      <c r="H124">
        <f>(G124*0.2)</f>
        <v>0.19500000000000001</v>
      </c>
    </row>
    <row r="125" spans="1:8" x14ac:dyDescent="0.25">
      <c r="A125" t="s">
        <v>19</v>
      </c>
      <c r="B125" t="s">
        <v>3</v>
      </c>
      <c r="C125">
        <v>20</v>
      </c>
      <c r="D125">
        <f t="shared" si="1"/>
        <v>1</v>
      </c>
      <c r="E125" t="s">
        <v>19</v>
      </c>
      <c r="F125" t="s">
        <v>28</v>
      </c>
      <c r="G125">
        <f>AVERAGE(D125)</f>
        <v>1</v>
      </c>
      <c r="H125">
        <f>(G125*0.1)</f>
        <v>0.1</v>
      </c>
    </row>
    <row r="126" spans="1:8" x14ac:dyDescent="0.25">
      <c r="A126" t="s">
        <v>19</v>
      </c>
      <c r="B126" t="s">
        <v>0</v>
      </c>
      <c r="C126">
        <v>20</v>
      </c>
      <c r="D126">
        <f t="shared" si="1"/>
        <v>1</v>
      </c>
    </row>
    <row r="127" spans="1:8" x14ac:dyDescent="0.25">
      <c r="A127" t="s">
        <v>19</v>
      </c>
      <c r="B127" t="s">
        <v>1</v>
      </c>
      <c r="C127">
        <v>20</v>
      </c>
      <c r="D127">
        <f t="shared" si="1"/>
        <v>1</v>
      </c>
      <c r="E127" t="s">
        <v>19</v>
      </c>
      <c r="F127" t="s">
        <v>32</v>
      </c>
      <c r="G127">
        <f>AVERAGE(D122:D131)</f>
        <v>0.97</v>
      </c>
      <c r="H127">
        <f>SUM(H122:H126)</f>
        <v>0.97000000000000008</v>
      </c>
    </row>
    <row r="128" spans="1:8" x14ac:dyDescent="0.25">
      <c r="A128" t="s">
        <v>19</v>
      </c>
      <c r="B128" t="s">
        <v>2</v>
      </c>
      <c r="C128">
        <v>20</v>
      </c>
      <c r="D128">
        <f t="shared" si="1"/>
        <v>1</v>
      </c>
    </row>
    <row r="129" spans="1:8" x14ac:dyDescent="0.25">
      <c r="A129" t="s">
        <v>19</v>
      </c>
      <c r="B129" t="s">
        <v>0</v>
      </c>
      <c r="C129">
        <v>19</v>
      </c>
      <c r="D129">
        <f t="shared" si="1"/>
        <v>0.95</v>
      </c>
    </row>
    <row r="130" spans="1:8" x14ac:dyDescent="0.25">
      <c r="A130" t="s">
        <v>19</v>
      </c>
      <c r="B130" t="s">
        <v>1</v>
      </c>
      <c r="C130">
        <v>18</v>
      </c>
      <c r="D130">
        <f t="shared" si="1"/>
        <v>0.9</v>
      </c>
    </row>
    <row r="131" spans="1:8" x14ac:dyDescent="0.25">
      <c r="A131" t="s">
        <v>19</v>
      </c>
      <c r="B131" t="s">
        <v>0</v>
      </c>
      <c r="C131">
        <v>19</v>
      </c>
      <c r="D131">
        <f t="shared" ref="D131:D181" si="2">(C131/20)</f>
        <v>0.95</v>
      </c>
    </row>
    <row r="132" spans="1:8" x14ac:dyDescent="0.25">
      <c r="A132" t="s">
        <v>20</v>
      </c>
      <c r="B132" t="s">
        <v>0</v>
      </c>
      <c r="C132">
        <v>9</v>
      </c>
      <c r="D132">
        <f t="shared" si="2"/>
        <v>0.45</v>
      </c>
      <c r="E132" t="s">
        <v>20</v>
      </c>
      <c r="F132" t="s">
        <v>26</v>
      </c>
      <c r="G132">
        <f>AVERAGE(D132,D136,D139,D141)</f>
        <v>0.6875</v>
      </c>
      <c r="H132">
        <f>(G132*0.4)</f>
        <v>0.27500000000000002</v>
      </c>
    </row>
    <row r="133" spans="1:8" x14ac:dyDescent="0.25">
      <c r="A133" t="s">
        <v>20</v>
      </c>
      <c r="B133" t="s">
        <v>1</v>
      </c>
      <c r="C133">
        <v>17</v>
      </c>
      <c r="D133">
        <f t="shared" si="2"/>
        <v>0.85</v>
      </c>
      <c r="E133" t="s">
        <v>20</v>
      </c>
      <c r="F133" t="s">
        <v>27</v>
      </c>
      <c r="G133">
        <f>AVERAGE(D133,D137,D140)</f>
        <v>0.81666666666666676</v>
      </c>
      <c r="H133">
        <f>(G133*0.3)</f>
        <v>0.24500000000000002</v>
      </c>
    </row>
    <row r="134" spans="1:8" x14ac:dyDescent="0.25">
      <c r="A134" t="s">
        <v>20</v>
      </c>
      <c r="B134" t="s">
        <v>2</v>
      </c>
      <c r="C134">
        <v>18</v>
      </c>
      <c r="D134">
        <f t="shared" si="2"/>
        <v>0.9</v>
      </c>
      <c r="E134" t="s">
        <v>20</v>
      </c>
      <c r="F134" t="s">
        <v>29</v>
      </c>
      <c r="G134">
        <f>AVERAGE(D134,D138)</f>
        <v>0.9</v>
      </c>
      <c r="H134">
        <f>(G134*0.2)</f>
        <v>0.18000000000000002</v>
      </c>
    </row>
    <row r="135" spans="1:8" x14ac:dyDescent="0.25">
      <c r="A135" t="s">
        <v>20</v>
      </c>
      <c r="B135" t="s">
        <v>3</v>
      </c>
      <c r="C135">
        <v>19</v>
      </c>
      <c r="D135">
        <f t="shared" si="2"/>
        <v>0.95</v>
      </c>
      <c r="E135" t="s">
        <v>20</v>
      </c>
      <c r="F135" t="s">
        <v>28</v>
      </c>
      <c r="G135">
        <f>AVERAGE(D135)</f>
        <v>0.95</v>
      </c>
      <c r="H135">
        <f>(G135*0.1)</f>
        <v>9.5000000000000001E-2</v>
      </c>
    </row>
    <row r="136" spans="1:8" x14ac:dyDescent="0.25">
      <c r="A136" t="s">
        <v>20</v>
      </c>
      <c r="B136" t="s">
        <v>0</v>
      </c>
      <c r="C136">
        <v>17</v>
      </c>
      <c r="D136">
        <f t="shared" si="2"/>
        <v>0.85</v>
      </c>
    </row>
    <row r="137" spans="1:8" x14ac:dyDescent="0.25">
      <c r="A137" t="s">
        <v>20</v>
      </c>
      <c r="B137" t="s">
        <v>1</v>
      </c>
      <c r="C137">
        <v>15</v>
      </c>
      <c r="D137">
        <f t="shared" si="2"/>
        <v>0.75</v>
      </c>
      <c r="E137" t="s">
        <v>20</v>
      </c>
      <c r="F137" t="s">
        <v>32</v>
      </c>
      <c r="G137">
        <f>AVERAGE(D132:D141)</f>
        <v>0.79499999999999993</v>
      </c>
      <c r="H137">
        <f>SUM(H132:H136)</f>
        <v>0.79500000000000004</v>
      </c>
    </row>
    <row r="138" spans="1:8" x14ac:dyDescent="0.25">
      <c r="A138" t="s">
        <v>20</v>
      </c>
      <c r="B138" t="s">
        <v>2</v>
      </c>
      <c r="C138">
        <v>18</v>
      </c>
      <c r="D138">
        <f t="shared" si="2"/>
        <v>0.9</v>
      </c>
    </row>
    <row r="139" spans="1:8" x14ac:dyDescent="0.25">
      <c r="A139" t="s">
        <v>20</v>
      </c>
      <c r="B139" t="s">
        <v>0</v>
      </c>
      <c r="C139">
        <v>17</v>
      </c>
      <c r="D139">
        <f t="shared" si="2"/>
        <v>0.85</v>
      </c>
    </row>
    <row r="140" spans="1:8" x14ac:dyDescent="0.25">
      <c r="A140" t="s">
        <v>20</v>
      </c>
      <c r="B140" t="s">
        <v>1</v>
      </c>
      <c r="C140">
        <v>17</v>
      </c>
      <c r="D140">
        <f t="shared" si="2"/>
        <v>0.85</v>
      </c>
    </row>
    <row r="141" spans="1:8" x14ac:dyDescent="0.25">
      <c r="A141" t="s">
        <v>20</v>
      </c>
      <c r="B141" t="s">
        <v>0</v>
      </c>
      <c r="C141">
        <v>12</v>
      </c>
      <c r="D141">
        <f t="shared" si="2"/>
        <v>0.6</v>
      </c>
    </row>
    <row r="142" spans="1:8" x14ac:dyDescent="0.25">
      <c r="A142" t="s">
        <v>21</v>
      </c>
      <c r="B142" t="s">
        <v>0</v>
      </c>
      <c r="C142">
        <v>20</v>
      </c>
      <c r="D142">
        <f t="shared" si="2"/>
        <v>1</v>
      </c>
      <c r="E142" t="s">
        <v>21</v>
      </c>
      <c r="F142" t="s">
        <v>26</v>
      </c>
      <c r="G142">
        <f>AVERAGE(D142,D146,D149,D151)</f>
        <v>0.97500000000000009</v>
      </c>
      <c r="H142">
        <f>(G142*0.4)</f>
        <v>0.39000000000000007</v>
      </c>
    </row>
    <row r="143" spans="1:8" x14ac:dyDescent="0.25">
      <c r="A143" t="s">
        <v>21</v>
      </c>
      <c r="B143" t="s">
        <v>1</v>
      </c>
      <c r="C143">
        <v>20</v>
      </c>
      <c r="D143">
        <f t="shared" si="2"/>
        <v>1</v>
      </c>
      <c r="E143" t="s">
        <v>21</v>
      </c>
      <c r="F143" t="s">
        <v>27</v>
      </c>
      <c r="G143">
        <f>AVERAGE(D143,D147,D150)</f>
        <v>1</v>
      </c>
      <c r="H143">
        <f>(G143*0.3)</f>
        <v>0.3</v>
      </c>
    </row>
    <row r="144" spans="1:8" x14ac:dyDescent="0.25">
      <c r="A144" t="s">
        <v>21</v>
      </c>
      <c r="B144" t="s">
        <v>2</v>
      </c>
      <c r="C144">
        <v>20</v>
      </c>
      <c r="D144">
        <f t="shared" si="2"/>
        <v>1</v>
      </c>
      <c r="E144" t="s">
        <v>21</v>
      </c>
      <c r="F144" t="s">
        <v>29</v>
      </c>
      <c r="G144">
        <f>AVERAGE(D144,D148)</f>
        <v>1</v>
      </c>
      <c r="H144">
        <f>(G144*0.2)</f>
        <v>0.2</v>
      </c>
    </row>
    <row r="145" spans="1:8" x14ac:dyDescent="0.25">
      <c r="A145" t="s">
        <v>21</v>
      </c>
      <c r="B145" t="s">
        <v>3</v>
      </c>
      <c r="C145">
        <v>20</v>
      </c>
      <c r="D145">
        <f t="shared" si="2"/>
        <v>1</v>
      </c>
      <c r="E145" t="s">
        <v>21</v>
      </c>
      <c r="F145" t="s">
        <v>28</v>
      </c>
      <c r="G145">
        <f>AVERAGE(D145)</f>
        <v>1</v>
      </c>
      <c r="H145">
        <f>(G145*0.1)</f>
        <v>0.1</v>
      </c>
    </row>
    <row r="146" spans="1:8" x14ac:dyDescent="0.25">
      <c r="A146" t="s">
        <v>21</v>
      </c>
      <c r="B146" t="s">
        <v>0</v>
      </c>
      <c r="C146">
        <v>20</v>
      </c>
      <c r="D146">
        <f t="shared" si="2"/>
        <v>1</v>
      </c>
    </row>
    <row r="147" spans="1:8" x14ac:dyDescent="0.25">
      <c r="A147" t="s">
        <v>21</v>
      </c>
      <c r="B147" t="s">
        <v>1</v>
      </c>
      <c r="C147">
        <v>20</v>
      </c>
      <c r="D147">
        <f t="shared" si="2"/>
        <v>1</v>
      </c>
      <c r="E147" t="s">
        <v>21</v>
      </c>
      <c r="F147" t="s">
        <v>32</v>
      </c>
      <c r="G147">
        <f>AVERAGE(D142:D151)</f>
        <v>0.98999999999999988</v>
      </c>
      <c r="H147">
        <f>SUM(H142:H146)</f>
        <v>0.9900000000000001</v>
      </c>
    </row>
    <row r="148" spans="1:8" x14ac:dyDescent="0.25">
      <c r="A148" t="s">
        <v>21</v>
      </c>
      <c r="B148" t="s">
        <v>2</v>
      </c>
      <c r="C148">
        <v>20</v>
      </c>
      <c r="D148">
        <f t="shared" si="2"/>
        <v>1</v>
      </c>
    </row>
    <row r="149" spans="1:8" x14ac:dyDescent="0.25">
      <c r="A149" t="s">
        <v>21</v>
      </c>
      <c r="B149" t="s">
        <v>0</v>
      </c>
      <c r="C149">
        <v>19</v>
      </c>
      <c r="D149">
        <f t="shared" si="2"/>
        <v>0.95</v>
      </c>
    </row>
    <row r="150" spans="1:8" x14ac:dyDescent="0.25">
      <c r="A150" t="s">
        <v>21</v>
      </c>
      <c r="B150" t="s">
        <v>1</v>
      </c>
      <c r="C150">
        <v>20</v>
      </c>
      <c r="D150">
        <f t="shared" si="2"/>
        <v>1</v>
      </c>
    </row>
    <row r="151" spans="1:8" x14ac:dyDescent="0.25">
      <c r="A151" t="s">
        <v>21</v>
      </c>
      <c r="B151" t="s">
        <v>0</v>
      </c>
      <c r="C151">
        <v>19</v>
      </c>
      <c r="D151">
        <f t="shared" si="2"/>
        <v>0.95</v>
      </c>
    </row>
    <row r="152" spans="1:8" x14ac:dyDescent="0.25">
      <c r="A152" t="s">
        <v>22</v>
      </c>
      <c r="B152" t="s">
        <v>0</v>
      </c>
      <c r="C152">
        <v>0</v>
      </c>
      <c r="D152">
        <f t="shared" si="2"/>
        <v>0</v>
      </c>
      <c r="E152" t="s">
        <v>22</v>
      </c>
      <c r="F152" t="s">
        <v>26</v>
      </c>
      <c r="G152">
        <f>AVERAGE(D152,D156,D159,D161)</f>
        <v>1.2500000000000001E-2</v>
      </c>
      <c r="H152">
        <f>(G152*0.4)</f>
        <v>5.000000000000001E-3</v>
      </c>
    </row>
    <row r="153" spans="1:8" x14ac:dyDescent="0.25">
      <c r="A153" t="s">
        <v>22</v>
      </c>
      <c r="B153" t="s">
        <v>1</v>
      </c>
      <c r="C153">
        <v>0</v>
      </c>
      <c r="D153">
        <f t="shared" si="2"/>
        <v>0</v>
      </c>
      <c r="E153" t="s">
        <v>22</v>
      </c>
      <c r="F153" t="s">
        <v>27</v>
      </c>
      <c r="G153">
        <f>AVERAGE(D153,D157,D160)</f>
        <v>1.6666666666666666E-2</v>
      </c>
      <c r="H153">
        <f>(G153*0.3)</f>
        <v>5.0000000000000001E-3</v>
      </c>
    </row>
    <row r="154" spans="1:8" x14ac:dyDescent="0.25">
      <c r="A154" t="s">
        <v>22</v>
      </c>
      <c r="B154" t="s">
        <v>2</v>
      </c>
      <c r="C154">
        <v>0</v>
      </c>
      <c r="D154">
        <f t="shared" si="2"/>
        <v>0</v>
      </c>
      <c r="E154" t="s">
        <v>22</v>
      </c>
      <c r="F154" t="s">
        <v>29</v>
      </c>
      <c r="G154">
        <f>AVERAGE(D154,D158)</f>
        <v>0</v>
      </c>
      <c r="H154">
        <f>(G154*0.2)</f>
        <v>0</v>
      </c>
    </row>
    <row r="155" spans="1:8" x14ac:dyDescent="0.25">
      <c r="A155" t="s">
        <v>22</v>
      </c>
      <c r="B155" t="s">
        <v>3</v>
      </c>
      <c r="C155">
        <v>0</v>
      </c>
      <c r="D155">
        <f t="shared" si="2"/>
        <v>0</v>
      </c>
      <c r="E155" t="s">
        <v>22</v>
      </c>
      <c r="F155" t="s">
        <v>28</v>
      </c>
      <c r="G155">
        <f>AVERAGE(D155)</f>
        <v>0</v>
      </c>
      <c r="H155">
        <f>(G155*0.1)</f>
        <v>0</v>
      </c>
    </row>
    <row r="156" spans="1:8" x14ac:dyDescent="0.25">
      <c r="A156" t="s">
        <v>22</v>
      </c>
      <c r="B156" t="s">
        <v>0</v>
      </c>
      <c r="C156">
        <v>0</v>
      </c>
      <c r="D156">
        <f t="shared" si="2"/>
        <v>0</v>
      </c>
    </row>
    <row r="157" spans="1:8" x14ac:dyDescent="0.25">
      <c r="A157" t="s">
        <v>22</v>
      </c>
      <c r="B157" t="s">
        <v>1</v>
      </c>
      <c r="C157">
        <v>0</v>
      </c>
      <c r="D157">
        <f t="shared" si="2"/>
        <v>0</v>
      </c>
      <c r="E157" t="s">
        <v>22</v>
      </c>
      <c r="F157" t="s">
        <v>32</v>
      </c>
      <c r="G157">
        <f>AVERAGE(D152:D161)</f>
        <v>0.01</v>
      </c>
      <c r="H157">
        <f>SUM(H152:H156)</f>
        <v>1.0000000000000002E-2</v>
      </c>
    </row>
    <row r="158" spans="1:8" x14ac:dyDescent="0.25">
      <c r="A158" t="s">
        <v>22</v>
      </c>
      <c r="B158" t="s">
        <v>2</v>
      </c>
      <c r="C158">
        <v>0</v>
      </c>
      <c r="D158">
        <f t="shared" si="2"/>
        <v>0</v>
      </c>
    </row>
    <row r="159" spans="1:8" x14ac:dyDescent="0.25">
      <c r="A159" t="s">
        <v>22</v>
      </c>
      <c r="B159" t="s">
        <v>0</v>
      </c>
      <c r="C159">
        <v>1</v>
      </c>
      <c r="D159">
        <f t="shared" si="2"/>
        <v>0.05</v>
      </c>
    </row>
    <row r="160" spans="1:8" x14ac:dyDescent="0.25">
      <c r="A160" t="s">
        <v>22</v>
      </c>
      <c r="B160" t="s">
        <v>1</v>
      </c>
      <c r="C160">
        <v>1</v>
      </c>
      <c r="D160">
        <f t="shared" si="2"/>
        <v>0.05</v>
      </c>
    </row>
    <row r="161" spans="1:8" x14ac:dyDescent="0.25">
      <c r="A161" t="s">
        <v>22</v>
      </c>
      <c r="B161" t="s">
        <v>0</v>
      </c>
      <c r="C161">
        <v>0</v>
      </c>
      <c r="D161">
        <f t="shared" si="2"/>
        <v>0</v>
      </c>
    </row>
    <row r="162" spans="1:8" x14ac:dyDescent="0.25">
      <c r="A162" t="s">
        <v>23</v>
      </c>
      <c r="B162" t="s">
        <v>0</v>
      </c>
      <c r="C162">
        <v>18</v>
      </c>
      <c r="D162">
        <f t="shared" si="2"/>
        <v>0.9</v>
      </c>
      <c r="E162" t="s">
        <v>23</v>
      </c>
      <c r="F162" t="s">
        <v>26</v>
      </c>
      <c r="G162">
        <f>AVERAGE(D162,D166,D169,D171)</f>
        <v>0.92500000000000004</v>
      </c>
      <c r="H162">
        <f>(G162*0.4)</f>
        <v>0.37000000000000005</v>
      </c>
    </row>
    <row r="163" spans="1:8" x14ac:dyDescent="0.25">
      <c r="A163" t="s">
        <v>23</v>
      </c>
      <c r="B163" t="s">
        <v>1</v>
      </c>
      <c r="C163">
        <v>19</v>
      </c>
      <c r="D163">
        <f t="shared" si="2"/>
        <v>0.95</v>
      </c>
      <c r="E163" t="s">
        <v>23</v>
      </c>
      <c r="F163" t="s">
        <v>27</v>
      </c>
      <c r="G163">
        <f>AVERAGE(D163,D167,D170)</f>
        <v>0.9</v>
      </c>
      <c r="H163">
        <f>(G163*0.3)</f>
        <v>0.27</v>
      </c>
    </row>
    <row r="164" spans="1:8" x14ac:dyDescent="0.25">
      <c r="A164" t="s">
        <v>23</v>
      </c>
      <c r="B164" t="s">
        <v>2</v>
      </c>
      <c r="C164">
        <v>19</v>
      </c>
      <c r="D164">
        <f t="shared" si="2"/>
        <v>0.95</v>
      </c>
      <c r="E164" t="s">
        <v>23</v>
      </c>
      <c r="F164" t="s">
        <v>29</v>
      </c>
      <c r="G164">
        <f>AVERAGE(D164,D168)</f>
        <v>0.92500000000000004</v>
      </c>
      <c r="H164">
        <f>(G164*0.2)</f>
        <v>0.18500000000000003</v>
      </c>
    </row>
    <row r="165" spans="1:8" x14ac:dyDescent="0.25">
      <c r="A165" t="s">
        <v>23</v>
      </c>
      <c r="B165" t="s">
        <v>3</v>
      </c>
      <c r="C165">
        <v>16</v>
      </c>
      <c r="D165">
        <f t="shared" si="2"/>
        <v>0.8</v>
      </c>
      <c r="E165" t="s">
        <v>23</v>
      </c>
      <c r="F165" t="s">
        <v>28</v>
      </c>
      <c r="G165">
        <f>AVERAGE(D165)</f>
        <v>0.8</v>
      </c>
      <c r="H165">
        <f>(G165*0.1)</f>
        <v>8.0000000000000016E-2</v>
      </c>
    </row>
    <row r="166" spans="1:8" x14ac:dyDescent="0.25">
      <c r="A166" t="s">
        <v>23</v>
      </c>
      <c r="B166" t="s">
        <v>0</v>
      </c>
      <c r="C166">
        <v>19</v>
      </c>
      <c r="D166">
        <f t="shared" si="2"/>
        <v>0.95</v>
      </c>
    </row>
    <row r="167" spans="1:8" x14ac:dyDescent="0.25">
      <c r="A167" t="s">
        <v>23</v>
      </c>
      <c r="B167" t="s">
        <v>1</v>
      </c>
      <c r="C167">
        <v>19</v>
      </c>
      <c r="D167">
        <f t="shared" si="2"/>
        <v>0.95</v>
      </c>
      <c r="E167" t="s">
        <v>23</v>
      </c>
      <c r="F167" t="s">
        <v>32</v>
      </c>
      <c r="G167">
        <f>AVERAGE(D162:D171)</f>
        <v>0.90500000000000003</v>
      </c>
      <c r="H167">
        <f>SUM(H162:H166)</f>
        <v>0.90500000000000025</v>
      </c>
    </row>
    <row r="168" spans="1:8" x14ac:dyDescent="0.25">
      <c r="A168" t="s">
        <v>23</v>
      </c>
      <c r="B168" t="s">
        <v>2</v>
      </c>
      <c r="C168">
        <v>18</v>
      </c>
      <c r="D168">
        <f t="shared" si="2"/>
        <v>0.9</v>
      </c>
    </row>
    <row r="169" spans="1:8" x14ac:dyDescent="0.25">
      <c r="A169" t="s">
        <v>23</v>
      </c>
      <c r="B169" t="s">
        <v>0</v>
      </c>
      <c r="C169">
        <v>18</v>
      </c>
      <c r="D169">
        <f t="shared" si="2"/>
        <v>0.9</v>
      </c>
    </row>
    <row r="170" spans="1:8" x14ac:dyDescent="0.25">
      <c r="A170" t="s">
        <v>23</v>
      </c>
      <c r="B170" t="s">
        <v>1</v>
      </c>
      <c r="C170">
        <v>16</v>
      </c>
      <c r="D170">
        <f t="shared" si="2"/>
        <v>0.8</v>
      </c>
    </row>
    <row r="171" spans="1:8" x14ac:dyDescent="0.25">
      <c r="A171" t="s">
        <v>23</v>
      </c>
      <c r="B171" t="s">
        <v>0</v>
      </c>
      <c r="C171">
        <v>19</v>
      </c>
      <c r="D171">
        <f t="shared" si="2"/>
        <v>0.95</v>
      </c>
    </row>
    <row r="172" spans="1:8" x14ac:dyDescent="0.25">
      <c r="A172" t="s">
        <v>24</v>
      </c>
      <c r="B172" t="s">
        <v>0</v>
      </c>
      <c r="C172">
        <v>1</v>
      </c>
      <c r="D172">
        <f t="shared" si="2"/>
        <v>0.05</v>
      </c>
      <c r="E172" t="s">
        <v>24</v>
      </c>
      <c r="F172" t="s">
        <v>26</v>
      </c>
      <c r="G172">
        <f>AVERAGE(D172,D176,D179,D181)</f>
        <v>0.1</v>
      </c>
      <c r="H172">
        <f>(G172*0.4)</f>
        <v>4.0000000000000008E-2</v>
      </c>
    </row>
    <row r="173" spans="1:8" x14ac:dyDescent="0.25">
      <c r="A173" t="s">
        <v>24</v>
      </c>
      <c r="B173" t="s">
        <v>1</v>
      </c>
      <c r="C173">
        <v>3</v>
      </c>
      <c r="D173">
        <f t="shared" si="2"/>
        <v>0.15</v>
      </c>
      <c r="E173" t="s">
        <v>24</v>
      </c>
      <c r="F173" t="s">
        <v>27</v>
      </c>
      <c r="G173">
        <f>AVERAGE(D173,D177,D180)</f>
        <v>9.9999999999999992E-2</v>
      </c>
      <c r="H173">
        <f>(G173*0.3)</f>
        <v>2.9999999999999995E-2</v>
      </c>
    </row>
    <row r="174" spans="1:8" x14ac:dyDescent="0.25">
      <c r="A174" t="s">
        <v>24</v>
      </c>
      <c r="B174" t="s">
        <v>2</v>
      </c>
      <c r="C174">
        <v>0</v>
      </c>
      <c r="D174">
        <f t="shared" si="2"/>
        <v>0</v>
      </c>
      <c r="E174" t="s">
        <v>24</v>
      </c>
      <c r="F174" t="s">
        <v>29</v>
      </c>
      <c r="G174">
        <f>AVERAGE(G172:G173,D174,D178)</f>
        <v>7.5000000000000011E-2</v>
      </c>
      <c r="H174">
        <f>(G174*0.2)</f>
        <v>1.5000000000000003E-2</v>
      </c>
    </row>
    <row r="175" spans="1:8" x14ac:dyDescent="0.25">
      <c r="A175" t="s">
        <v>24</v>
      </c>
      <c r="B175" t="s">
        <v>3</v>
      </c>
      <c r="C175">
        <v>7</v>
      </c>
      <c r="D175">
        <f t="shared" si="2"/>
        <v>0.35</v>
      </c>
      <c r="E175" t="s">
        <v>24</v>
      </c>
      <c r="F175" t="s">
        <v>28</v>
      </c>
      <c r="G175">
        <f>AVERAGE(D175)</f>
        <v>0.35</v>
      </c>
      <c r="H175">
        <f>(G175*0.1)</f>
        <v>3.4999999999999996E-2</v>
      </c>
    </row>
    <row r="176" spans="1:8" x14ac:dyDescent="0.25">
      <c r="A176" t="s">
        <v>24</v>
      </c>
      <c r="B176" t="s">
        <v>0</v>
      </c>
      <c r="C176">
        <v>4</v>
      </c>
      <c r="D176">
        <f t="shared" si="2"/>
        <v>0.2</v>
      </c>
    </row>
    <row r="177" spans="1:8" x14ac:dyDescent="0.25">
      <c r="A177" t="s">
        <v>24</v>
      </c>
      <c r="B177" t="s">
        <v>1</v>
      </c>
      <c r="C177">
        <v>2</v>
      </c>
      <c r="D177">
        <f t="shared" si="2"/>
        <v>0.1</v>
      </c>
      <c r="E177" t="s">
        <v>24</v>
      </c>
      <c r="F177" t="s">
        <v>32</v>
      </c>
      <c r="G177">
        <f>AVERAGE(D172:D181)</f>
        <v>0.11500000000000002</v>
      </c>
      <c r="H177">
        <f>SUM(H172:H176)</f>
        <v>0.12</v>
      </c>
    </row>
    <row r="178" spans="1:8" x14ac:dyDescent="0.25">
      <c r="A178" t="s">
        <v>24</v>
      </c>
      <c r="B178" t="s">
        <v>2</v>
      </c>
      <c r="C178">
        <v>2</v>
      </c>
      <c r="D178">
        <f t="shared" si="2"/>
        <v>0.1</v>
      </c>
    </row>
    <row r="179" spans="1:8" x14ac:dyDescent="0.25">
      <c r="A179" t="s">
        <v>24</v>
      </c>
      <c r="B179" t="s">
        <v>0</v>
      </c>
      <c r="C179">
        <v>1</v>
      </c>
      <c r="D179">
        <f t="shared" si="2"/>
        <v>0.05</v>
      </c>
    </row>
    <row r="180" spans="1:8" x14ac:dyDescent="0.25">
      <c r="A180" t="s">
        <v>24</v>
      </c>
      <c r="B180" t="s">
        <v>1</v>
      </c>
      <c r="C180">
        <v>1</v>
      </c>
      <c r="D180">
        <f t="shared" si="2"/>
        <v>0.05</v>
      </c>
    </row>
    <row r="181" spans="1:8" x14ac:dyDescent="0.25">
      <c r="A181" t="s">
        <v>24</v>
      </c>
      <c r="B181" t="s">
        <v>0</v>
      </c>
      <c r="C181">
        <v>2</v>
      </c>
      <c r="D181">
        <f t="shared" si="2"/>
        <v>0.1</v>
      </c>
    </row>
  </sheetData>
  <autoFilter ref="A1:G18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JOSE</cp:lastModifiedBy>
  <dcterms:created xsi:type="dcterms:W3CDTF">2018-09-17T11:44:57Z</dcterms:created>
  <dcterms:modified xsi:type="dcterms:W3CDTF">2019-03-31T21:37:02Z</dcterms:modified>
</cp:coreProperties>
</file>