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BBD572AE-3873-4CD1-A7D3-417E215140A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S30" i="2"/>
  <c r="Q30" i="2"/>
  <c r="N30" i="2"/>
  <c r="T30" i="2" s="1"/>
  <c r="U30" i="2" s="1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T18" i="2" s="1"/>
  <c r="U18" i="2" s="1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T12" i="2" l="1"/>
  <c r="U12" i="2" s="1"/>
  <c r="T8" i="2"/>
  <c r="U8" i="2" s="1"/>
  <c r="T16" i="2"/>
  <c r="U16" i="2" s="1"/>
  <c r="N31" i="2"/>
  <c r="T28" i="2"/>
  <c r="U28" i="2" s="1"/>
  <c r="T9" i="2"/>
  <c r="U9" i="2" s="1"/>
  <c r="T11" i="2"/>
  <c r="U11" i="2" s="1"/>
  <c r="T13" i="2"/>
  <c r="U13" i="2" s="1"/>
  <c r="T15" i="2"/>
  <c r="U15" i="2" s="1"/>
  <c r="S31" i="2"/>
  <c r="T23" i="2"/>
  <c r="U23" i="2" s="1"/>
  <c r="T25" i="2"/>
  <c r="U25" i="2" s="1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T21" i="2"/>
  <c r="U21" i="2" s="1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<sst xmlns="http://schemas.openxmlformats.org/spreadsheetml/2006/main" count="218" uniqueCount="114">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</sst>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31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3" fillId="0" borderId="19" xfId="0" applyFont="1" applyBorder="1"/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0" fontId="10" fillId="5" borderId="24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3" fillId="0" borderId="68" xfId="0" applyFont="1" applyBorder="1"/>
    <xf numFmtId="0" fontId="2" fillId="2" borderId="4" xfId="0" applyFont="1" applyFill="1" applyBorder="1" applyAlignment="1"/>
    <xf numFmtId="0" fontId="3" fillId="0" borderId="5" xfId="0" applyFont="1" applyBorder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6" fillId="4" borderId="30" xfId="0" applyFont="1" applyFill="1" applyBorder="1" applyAlignment="1">
      <alignment horizontal="center" vertical="center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84"/>
      <c r="B1" s="185"/>
      <c r="C1" s="1"/>
      <c r="D1" s="198" t="s">
        <v>0</v>
      </c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/>
      <c r="R1" s="4"/>
      <c r="S1" s="189"/>
      <c r="T1" s="190"/>
      <c r="U1" s="190"/>
      <c r="V1" s="191"/>
    </row>
    <row r="2" spans="1:22" ht="15" customHeight="1" x14ac:dyDescent="0.25">
      <c r="A2" s="178"/>
      <c r="B2" s="186"/>
      <c r="C2" s="7"/>
      <c r="D2" s="201" t="s">
        <v>1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9"/>
      <c r="S2" s="192"/>
      <c r="T2" s="193"/>
      <c r="U2" s="193"/>
      <c r="V2" s="194"/>
    </row>
    <row r="3" spans="1:22" ht="18" customHeight="1" x14ac:dyDescent="0.25">
      <c r="A3" s="178"/>
      <c r="B3" s="186"/>
      <c r="C3" s="7"/>
      <c r="D3" s="204" t="s">
        <v>4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3"/>
      <c r="R3" s="11"/>
      <c r="S3" s="192"/>
      <c r="T3" s="193"/>
      <c r="U3" s="193"/>
      <c r="V3" s="194"/>
    </row>
    <row r="4" spans="1:22" ht="15.75" customHeight="1" x14ac:dyDescent="0.25">
      <c r="A4" s="178"/>
      <c r="B4" s="186"/>
      <c r="C4" s="7"/>
      <c r="D4" s="205" t="s">
        <v>6</v>
      </c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74"/>
      <c r="R4" s="13"/>
      <c r="S4" s="195"/>
      <c r="T4" s="196"/>
      <c r="U4" s="196"/>
      <c r="V4" s="197"/>
    </row>
    <row r="5" spans="1:22" ht="24" customHeight="1" x14ac:dyDescent="0.2">
      <c r="A5" s="187"/>
      <c r="B5" s="188"/>
      <c r="C5" s="14"/>
      <c r="D5" s="182" t="s">
        <v>14</v>
      </c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3"/>
    </row>
    <row r="6" spans="1:22" ht="13.5" customHeight="1" x14ac:dyDescent="0.2">
      <c r="A6" s="177" t="s">
        <v>11</v>
      </c>
      <c r="B6" s="179" t="s">
        <v>12</v>
      </c>
      <c r="C6" s="15"/>
      <c r="D6" s="180" t="s">
        <v>16</v>
      </c>
      <c r="E6" s="181"/>
      <c r="F6" s="181"/>
      <c r="G6" s="181"/>
      <c r="H6" s="181"/>
      <c r="I6" s="181"/>
      <c r="J6" s="181"/>
      <c r="K6" s="181"/>
      <c r="L6" s="181"/>
      <c r="M6" s="174"/>
      <c r="N6" s="170" t="s">
        <v>19</v>
      </c>
      <c r="O6" s="171"/>
      <c r="P6" s="172"/>
      <c r="Q6" s="170" t="s">
        <v>20</v>
      </c>
      <c r="R6" s="171"/>
      <c r="S6" s="172"/>
      <c r="T6" s="173" t="s">
        <v>21</v>
      </c>
      <c r="U6" s="174"/>
      <c r="V6" s="175" t="s">
        <v>22</v>
      </c>
    </row>
    <row r="7" spans="1:22" ht="24.75" customHeight="1" x14ac:dyDescent="0.2">
      <c r="A7" s="178"/>
      <c r="B7" s="176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176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9" workbookViewId="0">
      <selection activeCell="P19" sqref="P1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08"/>
      <c r="B1" s="209"/>
      <c r="C1" s="2"/>
      <c r="D1" s="198" t="s">
        <v>0</v>
      </c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211"/>
      <c r="P1" s="3"/>
      <c r="Q1" s="214"/>
      <c r="R1" s="215"/>
      <c r="S1" s="215"/>
      <c r="T1" s="215"/>
      <c r="U1" s="209"/>
      <c r="V1" s="5"/>
      <c r="W1" s="5"/>
      <c r="X1" s="5"/>
      <c r="Y1" s="5"/>
    </row>
    <row r="2" spans="1:25" ht="15" customHeight="1" x14ac:dyDescent="0.25">
      <c r="A2" s="192"/>
      <c r="B2" s="186"/>
      <c r="C2" s="6"/>
      <c r="D2" s="201" t="s">
        <v>1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16"/>
      <c r="P2" s="3"/>
      <c r="Q2" s="192"/>
      <c r="R2" s="193"/>
      <c r="S2" s="193"/>
      <c r="T2" s="193"/>
      <c r="U2" s="186"/>
      <c r="V2" s="5"/>
      <c r="W2" s="5"/>
      <c r="X2" s="5"/>
      <c r="Y2" s="5"/>
    </row>
    <row r="3" spans="1:25" ht="18" customHeight="1" x14ac:dyDescent="0.25">
      <c r="A3" s="192"/>
      <c r="B3" s="186"/>
      <c r="C3" s="6"/>
      <c r="D3" s="204" t="s">
        <v>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16"/>
      <c r="P3" s="8"/>
      <c r="Q3" s="192"/>
      <c r="R3" s="193"/>
      <c r="S3" s="193"/>
      <c r="T3" s="193"/>
      <c r="U3" s="186"/>
      <c r="V3" s="5"/>
      <c r="W3" s="5"/>
      <c r="X3" s="5"/>
      <c r="Y3" s="5"/>
    </row>
    <row r="4" spans="1:25" ht="15.75" customHeight="1" thickBot="1" x14ac:dyDescent="0.3">
      <c r="A4" s="192"/>
      <c r="B4" s="186"/>
      <c r="C4" s="6"/>
      <c r="D4" s="205" t="s">
        <v>3</v>
      </c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3"/>
      <c r="P4" s="10"/>
      <c r="Q4" s="195"/>
      <c r="R4" s="196"/>
      <c r="S4" s="196"/>
      <c r="T4" s="196"/>
      <c r="U4" s="188"/>
      <c r="V4" s="5"/>
      <c r="W4" s="5"/>
      <c r="X4" s="5"/>
      <c r="Y4" s="5"/>
    </row>
    <row r="5" spans="1:25" ht="38.25" customHeight="1" thickBot="1" x14ac:dyDescent="0.25">
      <c r="A5" s="195"/>
      <c r="B5" s="188"/>
      <c r="C5" s="12" t="s">
        <v>5</v>
      </c>
      <c r="D5" s="217" t="s">
        <v>8</v>
      </c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74"/>
      <c r="U5" s="212" t="s">
        <v>9</v>
      </c>
      <c r="V5" s="5"/>
      <c r="W5" s="5"/>
      <c r="X5" s="5"/>
      <c r="Y5" s="5"/>
    </row>
    <row r="6" spans="1:25" ht="26.25" customHeight="1" thickBot="1" x14ac:dyDescent="0.25">
      <c r="A6" s="210" t="s">
        <v>11</v>
      </c>
      <c r="B6" s="179" t="s">
        <v>12</v>
      </c>
      <c r="C6" s="206" t="s">
        <v>13</v>
      </c>
      <c r="D6" s="180" t="s">
        <v>16</v>
      </c>
      <c r="E6" s="181"/>
      <c r="F6" s="181"/>
      <c r="G6" s="181"/>
      <c r="H6" s="181"/>
      <c r="I6" s="181"/>
      <c r="J6" s="181"/>
      <c r="K6" s="181"/>
      <c r="L6" s="174"/>
      <c r="M6" s="170" t="s">
        <v>18</v>
      </c>
      <c r="N6" s="172"/>
      <c r="O6" s="170" t="s">
        <v>103</v>
      </c>
      <c r="P6" s="171"/>
      <c r="Q6" s="172"/>
      <c r="R6" s="173" t="s">
        <v>21</v>
      </c>
      <c r="S6" s="174"/>
      <c r="T6" s="175" t="s">
        <v>22</v>
      </c>
      <c r="U6" s="213"/>
      <c r="V6" s="5"/>
      <c r="W6" s="5"/>
      <c r="X6" s="5"/>
      <c r="Y6" s="5"/>
    </row>
    <row r="7" spans="1:25" ht="24.75" customHeight="1" thickBot="1" x14ac:dyDescent="0.25">
      <c r="A7" s="203"/>
      <c r="B7" s="207"/>
      <c r="C7" s="207"/>
      <c r="D7" s="161" t="s">
        <v>106</v>
      </c>
      <c r="E7" s="161" t="s">
        <v>107</v>
      </c>
      <c r="F7" s="161" t="s">
        <v>108</v>
      </c>
      <c r="G7" s="161" t="s">
        <v>109</v>
      </c>
      <c r="H7" s="161" t="s">
        <v>110</v>
      </c>
      <c r="I7" s="161" t="s">
        <v>111</v>
      </c>
      <c r="J7" s="162" t="s">
        <v>112</v>
      </c>
      <c r="K7" s="163" t="s">
        <v>113</v>
      </c>
      <c r="L7" s="134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07"/>
      <c r="U7" s="207"/>
      <c r="V7" s="26"/>
      <c r="W7" s="26"/>
      <c r="X7" s="26"/>
      <c r="Y7" s="26"/>
    </row>
    <row r="8" spans="1:25" ht="19.5" customHeight="1" thickBot="1" x14ac:dyDescent="0.25">
      <c r="A8" s="139">
        <v>1</v>
      </c>
      <c r="B8" s="147" t="s">
        <v>79</v>
      </c>
      <c r="C8" s="148">
        <v>9.3000000000000007</v>
      </c>
      <c r="D8" s="149">
        <v>1</v>
      </c>
      <c r="E8" s="150">
        <v>1</v>
      </c>
      <c r="F8" s="150">
        <v>1</v>
      </c>
      <c r="G8" s="150"/>
      <c r="H8" s="150">
        <v>1</v>
      </c>
      <c r="I8" s="149">
        <v>1</v>
      </c>
      <c r="J8" s="166">
        <v>1</v>
      </c>
      <c r="K8" s="149"/>
      <c r="L8" s="151">
        <f>8-SUM(D8:K8)</f>
        <v>2</v>
      </c>
      <c r="M8" s="149">
        <v>8</v>
      </c>
      <c r="N8" s="151">
        <f t="shared" ref="N8:N30" si="0">M8*0.1</f>
        <v>0.8</v>
      </c>
      <c r="O8" s="149">
        <v>9</v>
      </c>
      <c r="P8" s="149"/>
      <c r="Q8" s="151">
        <f t="shared" ref="Q8:Q30" si="1">(AVERAGE(O8,P8))*0.4</f>
        <v>3.6</v>
      </c>
      <c r="R8" s="149"/>
      <c r="S8" s="149">
        <f t="shared" ref="S8:S30" si="2">R8*0.5</f>
        <v>0</v>
      </c>
      <c r="T8" s="151">
        <f t="shared" ref="T8:T30" si="3">SUM(N8,Q8,S8)</f>
        <v>4.4000000000000004</v>
      </c>
      <c r="U8" s="152">
        <f t="shared" ref="U8:U30" si="4">AVERAGE(T8,C8)</f>
        <v>6.8500000000000005</v>
      </c>
      <c r="V8" s="5"/>
      <c r="W8" s="5"/>
      <c r="X8" s="5"/>
      <c r="Y8" s="5"/>
    </row>
    <row r="9" spans="1:25" ht="19.5" customHeight="1" thickBot="1" x14ac:dyDescent="0.25">
      <c r="A9" s="138">
        <v>2</v>
      </c>
      <c r="B9" s="153" t="s">
        <v>80</v>
      </c>
      <c r="C9" s="144">
        <v>9.6999999999999993</v>
      </c>
      <c r="D9" s="141">
        <v>1</v>
      </c>
      <c r="E9" s="142">
        <v>1</v>
      </c>
      <c r="F9" s="145">
        <v>1</v>
      </c>
      <c r="G9" s="142"/>
      <c r="H9" s="142">
        <v>1</v>
      </c>
      <c r="I9" s="141">
        <v>1</v>
      </c>
      <c r="J9" s="167">
        <v>1</v>
      </c>
      <c r="K9" s="141"/>
      <c r="L9" s="151">
        <f t="shared" ref="L9:L30" si="5">8-SUM(D9:K9)</f>
        <v>2</v>
      </c>
      <c r="M9" s="141">
        <v>8</v>
      </c>
      <c r="N9" s="143">
        <f t="shared" si="0"/>
        <v>0.8</v>
      </c>
      <c r="O9" s="141">
        <v>10</v>
      </c>
      <c r="P9" s="141"/>
      <c r="Q9" s="143">
        <f t="shared" si="1"/>
        <v>4</v>
      </c>
      <c r="R9" s="141"/>
      <c r="S9" s="141">
        <f t="shared" si="2"/>
        <v>0</v>
      </c>
      <c r="T9" s="143">
        <f t="shared" si="3"/>
        <v>4.8</v>
      </c>
      <c r="U9" s="154">
        <f t="shared" si="4"/>
        <v>7.25</v>
      </c>
      <c r="V9" s="5"/>
      <c r="W9" s="5"/>
      <c r="X9" s="5"/>
      <c r="Y9" s="5"/>
    </row>
    <row r="10" spans="1:25" ht="19.5" customHeight="1" thickBot="1" x14ac:dyDescent="0.25">
      <c r="A10" s="138">
        <v>3</v>
      </c>
      <c r="B10" s="153" t="s">
        <v>81</v>
      </c>
      <c r="C10" s="136">
        <v>7.7</v>
      </c>
      <c r="D10" s="141">
        <v>1</v>
      </c>
      <c r="E10" s="142">
        <v>1</v>
      </c>
      <c r="F10" s="145">
        <v>1</v>
      </c>
      <c r="G10" s="142"/>
      <c r="H10" s="142">
        <v>1</v>
      </c>
      <c r="I10" s="141">
        <v>1</v>
      </c>
      <c r="J10" s="167">
        <v>1</v>
      </c>
      <c r="K10" s="141"/>
      <c r="L10" s="151">
        <f t="shared" si="5"/>
        <v>2</v>
      </c>
      <c r="M10" s="141">
        <v>8</v>
      </c>
      <c r="N10" s="143">
        <f t="shared" si="0"/>
        <v>0.8</v>
      </c>
      <c r="O10" s="141">
        <v>8</v>
      </c>
      <c r="P10" s="141"/>
      <c r="Q10" s="143">
        <f t="shared" si="1"/>
        <v>3.2</v>
      </c>
      <c r="R10" s="141"/>
      <c r="S10" s="141">
        <f t="shared" si="2"/>
        <v>0</v>
      </c>
      <c r="T10" s="143">
        <f t="shared" si="3"/>
        <v>4</v>
      </c>
      <c r="U10" s="154">
        <f t="shared" si="4"/>
        <v>5.85</v>
      </c>
      <c r="V10" s="5"/>
      <c r="W10" s="5"/>
      <c r="X10" s="5"/>
      <c r="Y10" s="5"/>
    </row>
    <row r="11" spans="1:25" ht="19.5" customHeight="1" thickBot="1" x14ac:dyDescent="0.25">
      <c r="A11" s="138">
        <v>4</v>
      </c>
      <c r="B11" s="153" t="s">
        <v>82</v>
      </c>
      <c r="C11" s="144">
        <v>10</v>
      </c>
      <c r="D11" s="141">
        <v>1</v>
      </c>
      <c r="E11" s="142">
        <v>1</v>
      </c>
      <c r="F11" s="145">
        <v>1</v>
      </c>
      <c r="G11" s="142"/>
      <c r="H11" s="142">
        <v>1</v>
      </c>
      <c r="I11" s="141">
        <v>1</v>
      </c>
      <c r="J11" s="167">
        <v>1</v>
      </c>
      <c r="K11" s="141"/>
      <c r="L11" s="151">
        <f t="shared" si="5"/>
        <v>2</v>
      </c>
      <c r="M11" s="141">
        <v>9</v>
      </c>
      <c r="N11" s="143">
        <f t="shared" si="0"/>
        <v>0.9</v>
      </c>
      <c r="O11" s="141">
        <v>10</v>
      </c>
      <c r="P11" s="141">
        <v>10</v>
      </c>
      <c r="Q11" s="143">
        <f t="shared" si="1"/>
        <v>4</v>
      </c>
      <c r="R11" s="141"/>
      <c r="S11" s="141">
        <f t="shared" si="2"/>
        <v>0</v>
      </c>
      <c r="T11" s="143">
        <f t="shared" si="3"/>
        <v>4.9000000000000004</v>
      </c>
      <c r="U11" s="154">
        <f t="shared" si="4"/>
        <v>7.45</v>
      </c>
      <c r="V11" s="5"/>
      <c r="W11" s="5"/>
      <c r="X11" s="5"/>
      <c r="Y11" s="5"/>
    </row>
    <row r="12" spans="1:25" ht="19.5" customHeight="1" thickBot="1" x14ac:dyDescent="0.25">
      <c r="A12" s="138">
        <v>5</v>
      </c>
      <c r="B12" s="153" t="s">
        <v>83</v>
      </c>
      <c r="C12" s="136">
        <v>9</v>
      </c>
      <c r="D12" s="141">
        <v>1</v>
      </c>
      <c r="E12" s="142">
        <v>1</v>
      </c>
      <c r="F12" s="145">
        <v>1</v>
      </c>
      <c r="G12" s="142"/>
      <c r="H12" s="142">
        <v>1</v>
      </c>
      <c r="I12" s="141">
        <v>1</v>
      </c>
      <c r="J12" s="167">
        <v>1</v>
      </c>
      <c r="K12" s="141"/>
      <c r="L12" s="151">
        <f t="shared" si="5"/>
        <v>2</v>
      </c>
      <c r="M12" s="141">
        <v>8</v>
      </c>
      <c r="N12" s="143">
        <f t="shared" si="0"/>
        <v>0.8</v>
      </c>
      <c r="O12" s="141">
        <v>9</v>
      </c>
      <c r="P12" s="141"/>
      <c r="Q12" s="143">
        <f t="shared" si="1"/>
        <v>3.6</v>
      </c>
      <c r="R12" s="141"/>
      <c r="S12" s="141">
        <f t="shared" si="2"/>
        <v>0</v>
      </c>
      <c r="T12" s="143">
        <f t="shared" si="3"/>
        <v>4.4000000000000004</v>
      </c>
      <c r="U12" s="154">
        <f t="shared" si="4"/>
        <v>6.7</v>
      </c>
      <c r="V12" s="5"/>
      <c r="W12" s="5"/>
      <c r="X12" s="5"/>
      <c r="Y12" s="5"/>
    </row>
    <row r="13" spans="1:25" ht="19.5" customHeight="1" thickBot="1" x14ac:dyDescent="0.25">
      <c r="A13" s="138">
        <v>6</v>
      </c>
      <c r="B13" s="153" t="s">
        <v>84</v>
      </c>
      <c r="C13" s="144">
        <v>9</v>
      </c>
      <c r="D13" s="141">
        <v>1</v>
      </c>
      <c r="E13" s="142">
        <v>1</v>
      </c>
      <c r="F13" s="145">
        <v>1</v>
      </c>
      <c r="G13" s="142"/>
      <c r="H13" s="142">
        <v>1</v>
      </c>
      <c r="I13" s="165">
        <v>0</v>
      </c>
      <c r="J13" s="167">
        <v>1</v>
      </c>
      <c r="K13" s="141"/>
      <c r="L13" s="151">
        <f t="shared" si="5"/>
        <v>3</v>
      </c>
      <c r="M13" s="141">
        <v>8</v>
      </c>
      <c r="N13" s="143">
        <f t="shared" si="0"/>
        <v>0.8</v>
      </c>
      <c r="O13" s="141">
        <v>10</v>
      </c>
      <c r="P13" s="141">
        <v>10</v>
      </c>
      <c r="Q13" s="143">
        <f t="shared" si="1"/>
        <v>4</v>
      </c>
      <c r="R13" s="141"/>
      <c r="S13" s="141">
        <f t="shared" si="2"/>
        <v>0</v>
      </c>
      <c r="T13" s="143">
        <f t="shared" si="3"/>
        <v>4.8</v>
      </c>
      <c r="U13" s="154">
        <f t="shared" si="4"/>
        <v>6.9</v>
      </c>
      <c r="V13" s="5"/>
      <c r="W13" s="5"/>
      <c r="X13" s="5"/>
      <c r="Y13" s="5"/>
    </row>
    <row r="14" spans="1:25" ht="19.5" customHeight="1" thickBot="1" x14ac:dyDescent="0.25">
      <c r="A14" s="138">
        <v>7</v>
      </c>
      <c r="B14" s="153" t="s">
        <v>85</v>
      </c>
      <c r="C14" s="136">
        <v>9.6999999999999993</v>
      </c>
      <c r="D14" s="141">
        <v>1</v>
      </c>
      <c r="E14" s="142">
        <v>1</v>
      </c>
      <c r="F14" s="164">
        <v>0</v>
      </c>
      <c r="G14" s="142"/>
      <c r="H14" s="142">
        <v>1</v>
      </c>
      <c r="I14" s="165">
        <v>0</v>
      </c>
      <c r="J14" s="167">
        <v>1</v>
      </c>
      <c r="K14" s="141"/>
      <c r="L14" s="151">
        <f t="shared" si="5"/>
        <v>4</v>
      </c>
      <c r="M14" s="141"/>
      <c r="N14" s="143">
        <f t="shared" si="0"/>
        <v>0</v>
      </c>
      <c r="O14" s="141">
        <v>9</v>
      </c>
      <c r="P14" s="141"/>
      <c r="Q14" s="143">
        <f t="shared" si="1"/>
        <v>3.6</v>
      </c>
      <c r="R14" s="141"/>
      <c r="S14" s="141">
        <f t="shared" si="2"/>
        <v>0</v>
      </c>
      <c r="T14" s="143">
        <f t="shared" si="3"/>
        <v>3.6</v>
      </c>
      <c r="U14" s="154">
        <f t="shared" si="4"/>
        <v>6.6499999999999995</v>
      </c>
      <c r="V14" s="5"/>
      <c r="W14" s="5"/>
      <c r="X14" s="5"/>
      <c r="Y14" s="5"/>
    </row>
    <row r="15" spans="1:25" ht="19.5" customHeight="1" thickBot="1" x14ac:dyDescent="0.25">
      <c r="A15" s="138">
        <v>8</v>
      </c>
      <c r="B15" s="153" t="s">
        <v>86</v>
      </c>
      <c r="C15" s="144">
        <v>9.6</v>
      </c>
      <c r="D15" s="141">
        <v>1</v>
      </c>
      <c r="E15" s="142">
        <v>1</v>
      </c>
      <c r="F15" s="145">
        <v>1</v>
      </c>
      <c r="G15" s="142"/>
      <c r="H15" s="142">
        <v>1</v>
      </c>
      <c r="I15" s="141">
        <v>1</v>
      </c>
      <c r="J15" s="167">
        <v>1</v>
      </c>
      <c r="K15" s="141"/>
      <c r="L15" s="151">
        <f t="shared" si="5"/>
        <v>2</v>
      </c>
      <c r="M15" s="141">
        <v>10</v>
      </c>
      <c r="N15" s="143">
        <f t="shared" si="0"/>
        <v>1</v>
      </c>
      <c r="O15" s="141">
        <v>10</v>
      </c>
      <c r="P15" s="141"/>
      <c r="Q15" s="143">
        <f t="shared" si="1"/>
        <v>4</v>
      </c>
      <c r="R15" s="141"/>
      <c r="S15" s="141">
        <f t="shared" si="2"/>
        <v>0</v>
      </c>
      <c r="T15" s="143">
        <f t="shared" si="3"/>
        <v>5</v>
      </c>
      <c r="U15" s="154">
        <f t="shared" si="4"/>
        <v>7.3</v>
      </c>
      <c r="V15" s="5"/>
      <c r="W15" s="5"/>
      <c r="X15" s="5"/>
      <c r="Y15" s="5"/>
    </row>
    <row r="16" spans="1:25" ht="19.5" customHeight="1" thickBot="1" x14ac:dyDescent="0.25">
      <c r="A16" s="138">
        <v>9</v>
      </c>
      <c r="B16" s="153" t="s">
        <v>87</v>
      </c>
      <c r="C16" s="136">
        <v>10</v>
      </c>
      <c r="D16" s="141">
        <v>1</v>
      </c>
      <c r="E16" s="142">
        <v>1</v>
      </c>
      <c r="F16" s="145">
        <v>1</v>
      </c>
      <c r="G16" s="142"/>
      <c r="H16" s="142">
        <v>1</v>
      </c>
      <c r="I16" s="141">
        <v>1</v>
      </c>
      <c r="J16" s="167">
        <v>1</v>
      </c>
      <c r="K16" s="141"/>
      <c r="L16" s="151">
        <f t="shared" si="5"/>
        <v>2</v>
      </c>
      <c r="M16" s="141">
        <v>10</v>
      </c>
      <c r="N16" s="143">
        <f t="shared" si="0"/>
        <v>1</v>
      </c>
      <c r="O16" s="141">
        <v>10</v>
      </c>
      <c r="P16" s="141"/>
      <c r="Q16" s="143">
        <f t="shared" si="1"/>
        <v>4</v>
      </c>
      <c r="R16" s="141"/>
      <c r="S16" s="141">
        <f t="shared" si="2"/>
        <v>0</v>
      </c>
      <c r="T16" s="143">
        <f t="shared" si="3"/>
        <v>5</v>
      </c>
      <c r="U16" s="154">
        <f t="shared" si="4"/>
        <v>7.5</v>
      </c>
      <c r="V16" s="5"/>
      <c r="W16" s="5"/>
      <c r="X16" s="5"/>
      <c r="Y16" s="5"/>
    </row>
    <row r="17" spans="1:25" ht="19.5" customHeight="1" thickBot="1" x14ac:dyDescent="0.25">
      <c r="A17" s="138">
        <v>10</v>
      </c>
      <c r="B17" s="153" t="s">
        <v>88</v>
      </c>
      <c r="C17" s="144">
        <v>10</v>
      </c>
      <c r="D17" s="141">
        <v>1</v>
      </c>
      <c r="E17" s="142">
        <v>1</v>
      </c>
      <c r="F17" s="146">
        <v>1</v>
      </c>
      <c r="G17" s="142"/>
      <c r="H17" s="142">
        <v>1</v>
      </c>
      <c r="I17" s="141">
        <v>1</v>
      </c>
      <c r="J17" s="167">
        <v>1</v>
      </c>
      <c r="K17" s="141"/>
      <c r="L17" s="151">
        <f t="shared" si="5"/>
        <v>2</v>
      </c>
      <c r="M17" s="141">
        <v>10</v>
      </c>
      <c r="N17" s="143">
        <f t="shared" si="0"/>
        <v>1</v>
      </c>
      <c r="O17" s="141">
        <v>10</v>
      </c>
      <c r="P17" s="141"/>
      <c r="Q17" s="143">
        <f t="shared" si="1"/>
        <v>4</v>
      </c>
      <c r="R17" s="141">
        <v>10</v>
      </c>
      <c r="S17" s="141">
        <f t="shared" si="2"/>
        <v>5</v>
      </c>
      <c r="T17" s="143">
        <f t="shared" si="3"/>
        <v>10</v>
      </c>
      <c r="U17" s="154">
        <f t="shared" si="4"/>
        <v>10</v>
      </c>
      <c r="V17" s="5"/>
      <c r="W17" s="5"/>
      <c r="X17" s="5"/>
      <c r="Y17" s="5"/>
    </row>
    <row r="18" spans="1:25" ht="19.5" customHeight="1" thickBot="1" x14ac:dyDescent="0.25">
      <c r="A18" s="169">
        <v>11</v>
      </c>
      <c r="B18" s="153" t="s">
        <v>89</v>
      </c>
      <c r="C18" s="136">
        <v>10</v>
      </c>
      <c r="D18" s="141">
        <v>1</v>
      </c>
      <c r="E18" s="145">
        <v>1</v>
      </c>
      <c r="F18" s="145">
        <v>1</v>
      </c>
      <c r="G18" s="145"/>
      <c r="H18" s="145">
        <v>1</v>
      </c>
      <c r="I18" s="141">
        <v>1</v>
      </c>
      <c r="J18" s="167">
        <v>1</v>
      </c>
      <c r="K18" s="141"/>
      <c r="L18" s="151">
        <f t="shared" si="5"/>
        <v>2</v>
      </c>
      <c r="M18" s="141">
        <v>9</v>
      </c>
      <c r="N18" s="143">
        <f t="shared" si="0"/>
        <v>0.9</v>
      </c>
      <c r="O18" s="141">
        <v>10</v>
      </c>
      <c r="P18" s="141">
        <v>10</v>
      </c>
      <c r="Q18" s="143">
        <f t="shared" si="1"/>
        <v>4</v>
      </c>
      <c r="R18" s="141"/>
      <c r="S18" s="141">
        <f t="shared" si="2"/>
        <v>0</v>
      </c>
      <c r="T18" s="143">
        <f t="shared" si="3"/>
        <v>4.9000000000000004</v>
      </c>
      <c r="U18" s="154">
        <f t="shared" si="4"/>
        <v>7.45</v>
      </c>
      <c r="V18" s="5"/>
      <c r="W18" s="5"/>
      <c r="X18" s="5"/>
      <c r="Y18" s="5"/>
    </row>
    <row r="19" spans="1:25" ht="19.5" customHeight="1" thickBot="1" x14ac:dyDescent="0.25">
      <c r="A19" s="138">
        <v>12</v>
      </c>
      <c r="B19" s="153" t="s">
        <v>90</v>
      </c>
      <c r="C19" s="144">
        <v>8.9</v>
      </c>
      <c r="D19" s="141">
        <v>1</v>
      </c>
      <c r="E19" s="145">
        <v>1</v>
      </c>
      <c r="F19" s="145">
        <v>1</v>
      </c>
      <c r="G19" s="145"/>
      <c r="H19" s="145">
        <v>1</v>
      </c>
      <c r="I19" s="141">
        <v>1</v>
      </c>
      <c r="J19" s="167">
        <v>1</v>
      </c>
      <c r="K19" s="141"/>
      <c r="L19" s="151">
        <f t="shared" si="5"/>
        <v>2</v>
      </c>
      <c r="M19" s="141">
        <v>10</v>
      </c>
      <c r="N19" s="143">
        <f t="shared" si="0"/>
        <v>1</v>
      </c>
      <c r="O19" s="141">
        <v>8</v>
      </c>
      <c r="P19" s="141"/>
      <c r="Q19" s="143">
        <f t="shared" si="1"/>
        <v>3.2</v>
      </c>
      <c r="R19" s="141"/>
      <c r="S19" s="141">
        <f t="shared" si="2"/>
        <v>0</v>
      </c>
      <c r="T19" s="143">
        <f t="shared" si="3"/>
        <v>4.2</v>
      </c>
      <c r="U19" s="154">
        <f t="shared" si="4"/>
        <v>6.5500000000000007</v>
      </c>
      <c r="V19" s="5"/>
      <c r="W19" s="5"/>
      <c r="X19" s="5"/>
      <c r="Y19" s="5"/>
    </row>
    <row r="20" spans="1:25" ht="19.5" customHeight="1" thickBot="1" x14ac:dyDescent="0.25">
      <c r="A20" s="138">
        <v>13</v>
      </c>
      <c r="B20" s="153" t="s">
        <v>91</v>
      </c>
      <c r="C20" s="136">
        <v>9</v>
      </c>
      <c r="D20" s="141">
        <v>1</v>
      </c>
      <c r="E20" s="145">
        <v>1</v>
      </c>
      <c r="F20" s="145">
        <v>1</v>
      </c>
      <c r="G20" s="145"/>
      <c r="H20" s="145">
        <v>1</v>
      </c>
      <c r="I20" s="141">
        <v>1</v>
      </c>
      <c r="J20" s="167">
        <v>1</v>
      </c>
      <c r="K20" s="141"/>
      <c r="L20" s="151">
        <f t="shared" si="5"/>
        <v>2</v>
      </c>
      <c r="M20" s="141">
        <v>8</v>
      </c>
      <c r="N20" s="143">
        <f t="shared" si="0"/>
        <v>0.8</v>
      </c>
      <c r="O20" s="141">
        <v>9</v>
      </c>
      <c r="P20" s="141"/>
      <c r="Q20" s="143">
        <f t="shared" si="1"/>
        <v>3.6</v>
      </c>
      <c r="R20" s="141"/>
      <c r="S20" s="141">
        <f t="shared" si="2"/>
        <v>0</v>
      </c>
      <c r="T20" s="143">
        <f t="shared" si="3"/>
        <v>4.4000000000000004</v>
      </c>
      <c r="U20" s="154">
        <f t="shared" si="4"/>
        <v>6.7</v>
      </c>
      <c r="V20" s="5"/>
      <c r="W20" s="5"/>
      <c r="X20" s="5"/>
      <c r="Y20" s="5"/>
    </row>
    <row r="21" spans="1:25" ht="19.5" customHeight="1" thickBot="1" x14ac:dyDescent="0.25">
      <c r="A21" s="138">
        <v>14</v>
      </c>
      <c r="B21" s="153" t="s">
        <v>92</v>
      </c>
      <c r="C21" s="144">
        <v>10</v>
      </c>
      <c r="D21" s="141">
        <v>1</v>
      </c>
      <c r="E21" s="145">
        <v>1</v>
      </c>
      <c r="F21" s="145">
        <v>1</v>
      </c>
      <c r="G21" s="145"/>
      <c r="H21" s="145">
        <v>1</v>
      </c>
      <c r="I21" s="141">
        <v>1</v>
      </c>
      <c r="J21" s="167">
        <v>1</v>
      </c>
      <c r="K21" s="141"/>
      <c r="L21" s="151">
        <f t="shared" si="5"/>
        <v>2</v>
      </c>
      <c r="M21" s="141">
        <v>10</v>
      </c>
      <c r="N21" s="143">
        <f t="shared" si="0"/>
        <v>1</v>
      </c>
      <c r="O21" s="141">
        <v>10</v>
      </c>
      <c r="P21" s="141"/>
      <c r="Q21" s="143">
        <f t="shared" si="1"/>
        <v>4</v>
      </c>
      <c r="R21" s="141">
        <v>10</v>
      </c>
      <c r="S21" s="141">
        <f t="shared" si="2"/>
        <v>5</v>
      </c>
      <c r="T21" s="143">
        <f t="shared" si="3"/>
        <v>10</v>
      </c>
      <c r="U21" s="154">
        <f t="shared" si="4"/>
        <v>10</v>
      </c>
      <c r="V21" s="5"/>
      <c r="W21" s="5"/>
      <c r="X21" s="5"/>
      <c r="Y21" s="5"/>
    </row>
    <row r="22" spans="1:25" ht="19.5" customHeight="1" thickBot="1" x14ac:dyDescent="0.25">
      <c r="A22" s="138">
        <v>15</v>
      </c>
      <c r="B22" s="153" t="s">
        <v>93</v>
      </c>
      <c r="C22" s="136">
        <v>9.5</v>
      </c>
      <c r="D22" s="141">
        <v>1</v>
      </c>
      <c r="E22" s="145">
        <v>1</v>
      </c>
      <c r="F22" s="145">
        <v>1</v>
      </c>
      <c r="G22" s="145"/>
      <c r="H22" s="145">
        <v>1</v>
      </c>
      <c r="I22" s="141">
        <v>1</v>
      </c>
      <c r="J22" s="167">
        <v>1</v>
      </c>
      <c r="K22" s="141"/>
      <c r="L22" s="151">
        <f t="shared" si="5"/>
        <v>2</v>
      </c>
      <c r="M22" s="141">
        <v>8</v>
      </c>
      <c r="N22" s="143">
        <f t="shared" si="0"/>
        <v>0.8</v>
      </c>
      <c r="O22" s="141">
        <v>9</v>
      </c>
      <c r="P22" s="141"/>
      <c r="Q22" s="143">
        <f t="shared" si="1"/>
        <v>3.6</v>
      </c>
      <c r="R22" s="141"/>
      <c r="S22" s="141">
        <f t="shared" si="2"/>
        <v>0</v>
      </c>
      <c r="T22" s="143">
        <f t="shared" si="3"/>
        <v>4.4000000000000004</v>
      </c>
      <c r="U22" s="154">
        <f t="shared" si="4"/>
        <v>6.95</v>
      </c>
      <c r="V22" s="5"/>
      <c r="W22" s="5"/>
      <c r="X22" s="5"/>
      <c r="Y22" s="5"/>
    </row>
    <row r="23" spans="1:25" ht="19.5" customHeight="1" thickBot="1" x14ac:dyDescent="0.25">
      <c r="A23" s="138">
        <v>16</v>
      </c>
      <c r="B23" s="153" t="s">
        <v>94</v>
      </c>
      <c r="C23" s="144">
        <v>10</v>
      </c>
      <c r="D23" s="141">
        <v>1</v>
      </c>
      <c r="E23" s="145">
        <v>1</v>
      </c>
      <c r="F23" s="145">
        <v>1</v>
      </c>
      <c r="G23" s="145"/>
      <c r="H23" s="145">
        <v>1</v>
      </c>
      <c r="I23" s="165">
        <v>0</v>
      </c>
      <c r="J23" s="167">
        <v>1</v>
      </c>
      <c r="K23" s="141"/>
      <c r="L23" s="151">
        <f t="shared" si="5"/>
        <v>3</v>
      </c>
      <c r="M23" s="141">
        <v>9</v>
      </c>
      <c r="N23" s="143">
        <f t="shared" si="0"/>
        <v>0.9</v>
      </c>
      <c r="O23" s="141">
        <v>10</v>
      </c>
      <c r="P23" s="141">
        <v>10</v>
      </c>
      <c r="Q23" s="143">
        <f t="shared" si="1"/>
        <v>4</v>
      </c>
      <c r="R23" s="141"/>
      <c r="S23" s="141">
        <f t="shared" si="2"/>
        <v>0</v>
      </c>
      <c r="T23" s="143">
        <f t="shared" si="3"/>
        <v>4.9000000000000004</v>
      </c>
      <c r="U23" s="154">
        <f t="shared" si="4"/>
        <v>7.45</v>
      </c>
      <c r="V23" s="5"/>
      <c r="W23" s="5"/>
      <c r="X23" s="5"/>
      <c r="Y23" s="5"/>
    </row>
    <row r="24" spans="1:25" ht="19.5" customHeight="1" thickBot="1" x14ac:dyDescent="0.25">
      <c r="A24" s="138">
        <v>17</v>
      </c>
      <c r="B24" s="153" t="s">
        <v>95</v>
      </c>
      <c r="C24" s="136">
        <v>9.5</v>
      </c>
      <c r="D24" s="141">
        <v>1</v>
      </c>
      <c r="E24" s="145">
        <v>1</v>
      </c>
      <c r="F24" s="145">
        <v>1</v>
      </c>
      <c r="G24" s="145"/>
      <c r="H24" s="145">
        <v>1</v>
      </c>
      <c r="I24" s="141">
        <v>1</v>
      </c>
      <c r="J24" s="167">
        <v>1</v>
      </c>
      <c r="K24" s="141"/>
      <c r="L24" s="151">
        <f t="shared" si="5"/>
        <v>2</v>
      </c>
      <c r="M24" s="141">
        <v>8</v>
      </c>
      <c r="N24" s="143">
        <f t="shared" si="0"/>
        <v>0.8</v>
      </c>
      <c r="O24" s="141">
        <v>9</v>
      </c>
      <c r="P24" s="141">
        <v>10</v>
      </c>
      <c r="Q24" s="143">
        <f t="shared" si="1"/>
        <v>3.8000000000000003</v>
      </c>
      <c r="R24" s="141"/>
      <c r="S24" s="141">
        <f t="shared" si="2"/>
        <v>0</v>
      </c>
      <c r="T24" s="143">
        <f t="shared" si="3"/>
        <v>4.6000000000000005</v>
      </c>
      <c r="U24" s="154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8">
        <v>18</v>
      </c>
      <c r="B25" s="153" t="s">
        <v>96</v>
      </c>
      <c r="C25" s="144">
        <v>9.3000000000000007</v>
      </c>
      <c r="D25" s="165">
        <v>0</v>
      </c>
      <c r="E25" s="145">
        <v>1</v>
      </c>
      <c r="F25" s="145">
        <v>1</v>
      </c>
      <c r="G25" s="145"/>
      <c r="H25" s="145">
        <v>1</v>
      </c>
      <c r="I25" s="165">
        <v>0</v>
      </c>
      <c r="J25" s="167">
        <v>1</v>
      </c>
      <c r="K25" s="141"/>
      <c r="L25" s="151">
        <f t="shared" si="5"/>
        <v>4</v>
      </c>
      <c r="M25" s="141">
        <v>10</v>
      </c>
      <c r="N25" s="143">
        <f t="shared" si="0"/>
        <v>1</v>
      </c>
      <c r="O25" s="141">
        <v>10</v>
      </c>
      <c r="P25" s="141"/>
      <c r="Q25" s="143">
        <f t="shared" si="1"/>
        <v>4</v>
      </c>
      <c r="R25" s="141">
        <v>10</v>
      </c>
      <c r="S25" s="141">
        <f t="shared" si="2"/>
        <v>5</v>
      </c>
      <c r="T25" s="143">
        <f t="shared" si="3"/>
        <v>10</v>
      </c>
      <c r="U25" s="154">
        <f t="shared" si="4"/>
        <v>9.65</v>
      </c>
      <c r="V25" s="5"/>
      <c r="W25" s="5"/>
      <c r="X25" s="5"/>
      <c r="Y25" s="5"/>
    </row>
    <row r="26" spans="1:25" ht="19.5" customHeight="1" thickBot="1" x14ac:dyDescent="0.25">
      <c r="A26" s="138">
        <v>19</v>
      </c>
      <c r="B26" s="153" t="s">
        <v>97</v>
      </c>
      <c r="C26" s="136">
        <v>6</v>
      </c>
      <c r="D26" s="141">
        <v>1</v>
      </c>
      <c r="E26" s="145">
        <v>1</v>
      </c>
      <c r="F26" s="145">
        <v>1</v>
      </c>
      <c r="G26" s="145"/>
      <c r="H26" s="145">
        <v>1</v>
      </c>
      <c r="I26" s="141">
        <v>1</v>
      </c>
      <c r="J26" s="167">
        <v>1</v>
      </c>
      <c r="K26" s="141"/>
      <c r="L26" s="151">
        <f t="shared" si="5"/>
        <v>2</v>
      </c>
      <c r="M26" s="141">
        <v>8</v>
      </c>
      <c r="N26" s="143">
        <f t="shared" si="0"/>
        <v>0.8</v>
      </c>
      <c r="O26" s="141">
        <v>10</v>
      </c>
      <c r="P26" s="141"/>
      <c r="Q26" s="143">
        <f t="shared" si="1"/>
        <v>4</v>
      </c>
      <c r="R26" s="141"/>
      <c r="S26" s="141">
        <f t="shared" si="2"/>
        <v>0</v>
      </c>
      <c r="T26" s="143">
        <f t="shared" si="3"/>
        <v>4.8</v>
      </c>
      <c r="U26" s="154">
        <f t="shared" si="4"/>
        <v>5.4</v>
      </c>
      <c r="V26" s="5"/>
      <c r="W26" s="5"/>
      <c r="X26" s="5"/>
      <c r="Y26" s="5"/>
    </row>
    <row r="27" spans="1:25" ht="19.5" customHeight="1" thickBot="1" x14ac:dyDescent="0.25">
      <c r="A27" s="138">
        <v>20</v>
      </c>
      <c r="B27" s="153" t="s">
        <v>98</v>
      </c>
      <c r="C27" s="144">
        <v>9.1</v>
      </c>
      <c r="D27" s="141">
        <v>1</v>
      </c>
      <c r="E27" s="145">
        <v>1</v>
      </c>
      <c r="F27" s="145">
        <v>1</v>
      </c>
      <c r="G27" s="145"/>
      <c r="H27" s="145">
        <v>1</v>
      </c>
      <c r="I27" s="141">
        <v>1</v>
      </c>
      <c r="J27" s="167">
        <v>1</v>
      </c>
      <c r="K27" s="141"/>
      <c r="L27" s="151">
        <f t="shared" si="5"/>
        <v>2</v>
      </c>
      <c r="M27" s="141">
        <v>10</v>
      </c>
      <c r="N27" s="143">
        <f t="shared" si="0"/>
        <v>1</v>
      </c>
      <c r="O27" s="141">
        <v>12</v>
      </c>
      <c r="P27" s="141"/>
      <c r="Q27" s="143">
        <f t="shared" si="1"/>
        <v>4.8000000000000007</v>
      </c>
      <c r="R27" s="141"/>
      <c r="S27" s="141">
        <f t="shared" si="2"/>
        <v>0</v>
      </c>
      <c r="T27" s="143">
        <f t="shared" si="3"/>
        <v>5.8000000000000007</v>
      </c>
      <c r="U27" s="154">
        <f t="shared" si="4"/>
        <v>7.45</v>
      </c>
      <c r="V27" s="5"/>
      <c r="W27" s="5"/>
      <c r="X27" s="5"/>
      <c r="Y27" s="5"/>
    </row>
    <row r="28" spans="1:25" ht="19.5" customHeight="1" thickBot="1" x14ac:dyDescent="0.25">
      <c r="A28" s="138">
        <v>21</v>
      </c>
      <c r="B28" s="153" t="s">
        <v>99</v>
      </c>
      <c r="C28" s="136">
        <v>9.3000000000000007</v>
      </c>
      <c r="D28" s="141">
        <v>1</v>
      </c>
      <c r="E28" s="145">
        <v>1</v>
      </c>
      <c r="F28" s="145">
        <v>1</v>
      </c>
      <c r="G28" s="145"/>
      <c r="H28" s="145">
        <v>1</v>
      </c>
      <c r="I28" s="141">
        <v>1</v>
      </c>
      <c r="J28" s="167">
        <v>1</v>
      </c>
      <c r="K28" s="141"/>
      <c r="L28" s="151">
        <f t="shared" si="5"/>
        <v>2</v>
      </c>
      <c r="M28" s="141">
        <v>10</v>
      </c>
      <c r="N28" s="143">
        <f t="shared" si="0"/>
        <v>1</v>
      </c>
      <c r="O28" s="141">
        <v>10</v>
      </c>
      <c r="P28" s="141"/>
      <c r="Q28" s="143">
        <f t="shared" si="1"/>
        <v>4</v>
      </c>
      <c r="R28" s="141">
        <v>10</v>
      </c>
      <c r="S28" s="141">
        <f t="shared" si="2"/>
        <v>5</v>
      </c>
      <c r="T28" s="143">
        <f t="shared" si="3"/>
        <v>10</v>
      </c>
      <c r="U28" s="154">
        <f t="shared" si="4"/>
        <v>9.65</v>
      </c>
      <c r="V28" s="5"/>
      <c r="W28" s="5"/>
      <c r="X28" s="5"/>
      <c r="Y28" s="5"/>
    </row>
    <row r="29" spans="1:25" ht="19.5" customHeight="1" thickBot="1" x14ac:dyDescent="0.25">
      <c r="A29" s="138">
        <v>22</v>
      </c>
      <c r="B29" s="153" t="s">
        <v>100</v>
      </c>
      <c r="C29" s="144">
        <v>9.3000000000000007</v>
      </c>
      <c r="D29" s="141">
        <v>1</v>
      </c>
      <c r="E29" s="145">
        <v>1</v>
      </c>
      <c r="F29" s="145">
        <v>1</v>
      </c>
      <c r="G29" s="145"/>
      <c r="H29" s="145">
        <v>1</v>
      </c>
      <c r="I29" s="141"/>
      <c r="J29" s="167">
        <v>1</v>
      </c>
      <c r="K29" s="141"/>
      <c r="L29" s="151">
        <f t="shared" si="5"/>
        <v>3</v>
      </c>
      <c r="M29" s="141">
        <v>10</v>
      </c>
      <c r="N29" s="143">
        <f t="shared" si="0"/>
        <v>1</v>
      </c>
      <c r="O29" s="141">
        <v>10</v>
      </c>
      <c r="P29" s="141"/>
      <c r="Q29" s="143">
        <f t="shared" si="1"/>
        <v>4</v>
      </c>
      <c r="R29" s="141"/>
      <c r="S29" s="141">
        <f t="shared" si="2"/>
        <v>0</v>
      </c>
      <c r="T29" s="143">
        <f t="shared" si="3"/>
        <v>5</v>
      </c>
      <c r="U29" s="154">
        <f t="shared" si="4"/>
        <v>7.15</v>
      </c>
      <c r="V29" s="5"/>
      <c r="W29" s="5"/>
      <c r="X29" s="5"/>
      <c r="Y29" s="5"/>
    </row>
    <row r="30" spans="1:25" ht="19.5" customHeight="1" thickBot="1" x14ac:dyDescent="0.25">
      <c r="A30" s="137">
        <v>23</v>
      </c>
      <c r="B30" s="155" t="s">
        <v>101</v>
      </c>
      <c r="C30" s="156">
        <v>9.5</v>
      </c>
      <c r="D30" s="157">
        <v>1</v>
      </c>
      <c r="E30" s="158">
        <v>1</v>
      </c>
      <c r="F30" s="158">
        <v>1</v>
      </c>
      <c r="G30" s="158"/>
      <c r="H30" s="158">
        <v>1</v>
      </c>
      <c r="I30" s="157">
        <v>1</v>
      </c>
      <c r="J30" s="168">
        <v>1</v>
      </c>
      <c r="K30" s="157"/>
      <c r="L30" s="151">
        <f t="shared" si="5"/>
        <v>2</v>
      </c>
      <c r="M30" s="157">
        <v>10</v>
      </c>
      <c r="N30" s="159">
        <f t="shared" si="0"/>
        <v>1</v>
      </c>
      <c r="O30" s="157">
        <v>9</v>
      </c>
      <c r="P30" s="157"/>
      <c r="Q30" s="159">
        <f t="shared" si="1"/>
        <v>3.6</v>
      </c>
      <c r="R30" s="157"/>
      <c r="S30" s="157">
        <f t="shared" si="2"/>
        <v>0</v>
      </c>
      <c r="T30" s="159">
        <f t="shared" si="3"/>
        <v>4.5999999999999996</v>
      </c>
      <c r="U30" s="160">
        <f t="shared" si="4"/>
        <v>7.05</v>
      </c>
      <c r="V30" s="5"/>
      <c r="W30" s="5"/>
      <c r="X30" s="5"/>
      <c r="Y30" s="5"/>
    </row>
    <row r="31" spans="1:25" ht="19.5" customHeight="1" x14ac:dyDescent="0.25">
      <c r="A31" s="133"/>
      <c r="B31" s="140" t="s">
        <v>102</v>
      </c>
      <c r="C31" s="135">
        <v>9.1999999999999993</v>
      </c>
      <c r="D31" s="132">
        <f>AVERAGE(D8:D30)</f>
        <v>0.95652173913043481</v>
      </c>
      <c r="E31" s="132">
        <f t="shared" ref="E31:U31" si="6">AVERAGE(E8:E30)</f>
        <v>1</v>
      </c>
      <c r="F31" s="132">
        <f t="shared" si="6"/>
        <v>0.95652173913043481</v>
      </c>
      <c r="G31" s="132" t="e">
        <f t="shared" si="6"/>
        <v>#DIV/0!</v>
      </c>
      <c r="H31" s="132">
        <f t="shared" si="6"/>
        <v>1</v>
      </c>
      <c r="I31" s="132">
        <f t="shared" si="6"/>
        <v>0.81818181818181823</v>
      </c>
      <c r="J31" s="132">
        <f t="shared" si="6"/>
        <v>1</v>
      </c>
      <c r="K31" s="132" t="e">
        <f t="shared" si="6"/>
        <v>#DIV/0!</v>
      </c>
      <c r="L31" s="132">
        <f t="shared" si="6"/>
        <v>2.3043478260869565</v>
      </c>
      <c r="M31" s="132">
        <f t="shared" si="6"/>
        <v>9.045454545454545</v>
      </c>
      <c r="N31" s="132">
        <f t="shared" si="6"/>
        <v>0.86521739130434805</v>
      </c>
      <c r="O31" s="132">
        <f t="shared" si="6"/>
        <v>9.6086956521739122</v>
      </c>
      <c r="P31" s="132">
        <f t="shared" si="6"/>
        <v>10</v>
      </c>
      <c r="Q31" s="132">
        <f t="shared" si="6"/>
        <v>3.8521739130434782</v>
      </c>
      <c r="R31" s="132">
        <f t="shared" si="6"/>
        <v>10</v>
      </c>
      <c r="S31" s="132">
        <f t="shared" si="6"/>
        <v>0.86956521739130432</v>
      </c>
      <c r="T31" s="132">
        <f t="shared" si="6"/>
        <v>5.5869565217391308</v>
      </c>
      <c r="U31" s="132">
        <f t="shared" si="6"/>
        <v>7.4326086956521751</v>
      </c>
      <c r="V31" s="5"/>
      <c r="W31" s="5"/>
      <c r="X31" s="5"/>
      <c r="Y31" s="5"/>
    </row>
    <row r="32" spans="1:25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9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08"/>
      <c r="B1" s="209"/>
      <c r="C1" s="214"/>
      <c r="D1" s="209"/>
      <c r="E1" s="198" t="s">
        <v>0</v>
      </c>
      <c r="F1" s="199"/>
      <c r="G1" s="199"/>
      <c r="H1" s="199"/>
      <c r="I1" s="199"/>
      <c r="J1" s="199"/>
      <c r="K1" s="199"/>
      <c r="L1" s="199"/>
      <c r="M1" s="199"/>
      <c r="N1" s="199"/>
      <c r="O1" s="211"/>
      <c r="P1" s="214"/>
      <c r="Q1" s="215"/>
      <c r="R1" s="215"/>
      <c r="S1" s="215"/>
      <c r="T1" s="209"/>
      <c r="U1" s="5"/>
      <c r="V1" s="5"/>
      <c r="W1" s="5"/>
      <c r="X1" s="5"/>
      <c r="Y1" s="5"/>
      <c r="Z1" s="5"/>
    </row>
    <row r="2" spans="1:26" ht="15" customHeight="1" x14ac:dyDescent="0.25">
      <c r="A2" s="192"/>
      <c r="B2" s="186"/>
      <c r="C2" s="192"/>
      <c r="D2" s="186"/>
      <c r="E2" s="201" t="s">
        <v>1</v>
      </c>
      <c r="F2" s="202"/>
      <c r="G2" s="202"/>
      <c r="H2" s="202"/>
      <c r="I2" s="202"/>
      <c r="J2" s="202"/>
      <c r="K2" s="202"/>
      <c r="L2" s="202"/>
      <c r="M2" s="202"/>
      <c r="N2" s="202"/>
      <c r="O2" s="216"/>
      <c r="P2" s="192"/>
      <c r="Q2" s="193"/>
      <c r="R2" s="193"/>
      <c r="S2" s="193"/>
      <c r="T2" s="186"/>
      <c r="U2" s="5"/>
      <c r="V2" s="5"/>
      <c r="W2" s="5"/>
      <c r="X2" s="5"/>
      <c r="Y2" s="5"/>
      <c r="Z2" s="5"/>
    </row>
    <row r="3" spans="1:26" ht="18" customHeight="1" x14ac:dyDescent="0.25">
      <c r="A3" s="192"/>
      <c r="B3" s="186"/>
      <c r="C3" s="192"/>
      <c r="D3" s="186"/>
      <c r="E3" s="204" t="s">
        <v>2</v>
      </c>
      <c r="F3" s="202"/>
      <c r="G3" s="202"/>
      <c r="H3" s="202"/>
      <c r="I3" s="202"/>
      <c r="J3" s="202"/>
      <c r="K3" s="202"/>
      <c r="L3" s="202"/>
      <c r="M3" s="202"/>
      <c r="N3" s="202"/>
      <c r="O3" s="216"/>
      <c r="P3" s="192"/>
      <c r="Q3" s="193"/>
      <c r="R3" s="193"/>
      <c r="S3" s="193"/>
      <c r="T3" s="186"/>
      <c r="U3" s="5"/>
      <c r="V3" s="5"/>
      <c r="W3" s="5"/>
      <c r="X3" s="5"/>
      <c r="Y3" s="5"/>
      <c r="Z3" s="5"/>
    </row>
    <row r="4" spans="1:26" ht="15.75" customHeight="1" x14ac:dyDescent="0.25">
      <c r="A4" s="192"/>
      <c r="B4" s="186"/>
      <c r="C4" s="195"/>
      <c r="D4" s="188"/>
      <c r="E4" s="205" t="s">
        <v>3</v>
      </c>
      <c r="F4" s="181"/>
      <c r="G4" s="181"/>
      <c r="H4" s="181"/>
      <c r="I4" s="181"/>
      <c r="J4" s="181"/>
      <c r="K4" s="181"/>
      <c r="L4" s="181"/>
      <c r="M4" s="181"/>
      <c r="N4" s="181"/>
      <c r="O4" s="183"/>
      <c r="P4" s="195"/>
      <c r="Q4" s="196"/>
      <c r="R4" s="196"/>
      <c r="S4" s="196"/>
      <c r="T4" s="188"/>
      <c r="U4" s="5"/>
      <c r="V4" s="5"/>
      <c r="W4" s="5"/>
      <c r="X4" s="5"/>
      <c r="Y4" s="5"/>
      <c r="Z4" s="5"/>
    </row>
    <row r="5" spans="1:26" ht="39.75" customHeight="1" x14ac:dyDescent="0.2">
      <c r="A5" s="195"/>
      <c r="B5" s="188"/>
      <c r="C5" s="218" t="s">
        <v>5</v>
      </c>
      <c r="D5" s="219"/>
      <c r="E5" s="182" t="s">
        <v>7</v>
      </c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74"/>
      <c r="T5" s="220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0" t="s">
        <v>11</v>
      </c>
      <c r="B6" s="179" t="s">
        <v>12</v>
      </c>
      <c r="C6" s="222" t="s">
        <v>13</v>
      </c>
      <c r="D6" s="224" t="s">
        <v>15</v>
      </c>
      <c r="E6" s="180" t="s">
        <v>16</v>
      </c>
      <c r="F6" s="181"/>
      <c r="G6" s="181"/>
      <c r="H6" s="181"/>
      <c r="I6" s="181"/>
      <c r="J6" s="181"/>
      <c r="K6" s="181"/>
      <c r="L6" s="181"/>
      <c r="M6" s="181"/>
      <c r="N6" s="174"/>
      <c r="O6" s="170" t="s">
        <v>17</v>
      </c>
      <c r="P6" s="172"/>
      <c r="Q6" s="173" t="s">
        <v>21</v>
      </c>
      <c r="R6" s="174"/>
      <c r="S6" s="175" t="s">
        <v>22</v>
      </c>
      <c r="T6" s="213"/>
      <c r="U6" s="5"/>
      <c r="V6" s="5"/>
      <c r="W6" s="5"/>
      <c r="X6" s="5"/>
      <c r="Y6" s="5"/>
      <c r="Z6" s="5"/>
    </row>
    <row r="7" spans="1:26" ht="24.75" customHeight="1" x14ac:dyDescent="0.2">
      <c r="A7" s="196"/>
      <c r="B7" s="176"/>
      <c r="C7" s="223"/>
      <c r="D7" s="176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176"/>
      <c r="T7" s="221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C6:C7"/>
    <mergeCell ref="D6:D7"/>
    <mergeCell ref="B6:B7"/>
    <mergeCell ref="A6:A7"/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08"/>
      <c r="B1" s="209"/>
      <c r="C1" s="214"/>
      <c r="D1" s="215"/>
      <c r="E1" s="209"/>
      <c r="F1" s="198" t="s">
        <v>0</v>
      </c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11"/>
      <c r="R1" s="227"/>
      <c r="S1" s="190"/>
      <c r="T1" s="190"/>
      <c r="U1" s="190"/>
      <c r="V1" s="191"/>
      <c r="W1" s="102"/>
      <c r="X1" s="226" t="s">
        <v>69</v>
      </c>
      <c r="Y1" s="102"/>
      <c r="Z1" s="226" t="s">
        <v>70</v>
      </c>
      <c r="AA1" s="229" t="s">
        <v>71</v>
      </c>
      <c r="AB1" s="226" t="s">
        <v>70</v>
      </c>
    </row>
    <row r="2" spans="1:28" ht="19.5" customHeight="1" x14ac:dyDescent="0.25">
      <c r="A2" s="192"/>
      <c r="B2" s="186"/>
      <c r="C2" s="192"/>
      <c r="D2" s="193"/>
      <c r="E2" s="186"/>
      <c r="F2" s="201" t="s">
        <v>1</v>
      </c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16"/>
      <c r="R2" s="178"/>
      <c r="S2" s="193"/>
      <c r="T2" s="193"/>
      <c r="U2" s="193"/>
      <c r="V2" s="194"/>
      <c r="W2" s="102"/>
      <c r="X2" s="213"/>
      <c r="Y2" s="102"/>
      <c r="Z2" s="213"/>
      <c r="AA2" s="194"/>
      <c r="AB2" s="213"/>
    </row>
    <row r="3" spans="1:28" ht="19.5" customHeight="1" x14ac:dyDescent="0.25">
      <c r="A3" s="192"/>
      <c r="B3" s="186"/>
      <c r="C3" s="192"/>
      <c r="D3" s="193"/>
      <c r="E3" s="186"/>
      <c r="F3" s="204" t="s">
        <v>2</v>
      </c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16"/>
      <c r="R3" s="178"/>
      <c r="S3" s="193"/>
      <c r="T3" s="193"/>
      <c r="U3" s="193"/>
      <c r="V3" s="194"/>
      <c r="W3" s="102"/>
      <c r="X3" s="213"/>
      <c r="Y3" s="102"/>
      <c r="Z3" s="213"/>
      <c r="AA3" s="194"/>
      <c r="AB3" s="213"/>
    </row>
    <row r="4" spans="1:28" ht="20.25" customHeight="1" x14ac:dyDescent="0.25">
      <c r="A4" s="192"/>
      <c r="B4" s="186"/>
      <c r="C4" s="195"/>
      <c r="D4" s="196"/>
      <c r="E4" s="188"/>
      <c r="F4" s="205" t="s">
        <v>3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3"/>
      <c r="R4" s="187"/>
      <c r="S4" s="196"/>
      <c r="T4" s="196"/>
      <c r="U4" s="196"/>
      <c r="V4" s="197"/>
      <c r="W4" s="102"/>
      <c r="X4" s="213"/>
      <c r="Y4" s="102"/>
      <c r="Z4" s="213"/>
      <c r="AA4" s="194"/>
      <c r="AB4" s="213"/>
    </row>
    <row r="5" spans="1:28" ht="33" customHeight="1" x14ac:dyDescent="0.2">
      <c r="A5" s="195"/>
      <c r="B5" s="188"/>
      <c r="C5" s="230" t="s">
        <v>5</v>
      </c>
      <c r="D5" s="171"/>
      <c r="E5" s="172"/>
      <c r="F5" s="182" t="s">
        <v>72</v>
      </c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74"/>
      <c r="V5" s="220" t="s">
        <v>10</v>
      </c>
      <c r="W5" s="225" t="s">
        <v>73</v>
      </c>
      <c r="X5" s="213"/>
      <c r="Y5" s="228" t="s">
        <v>73</v>
      </c>
      <c r="Z5" s="213"/>
      <c r="AA5" s="194"/>
      <c r="AB5" s="213"/>
    </row>
    <row r="6" spans="1:28" ht="26.25" customHeight="1" x14ac:dyDescent="0.2">
      <c r="A6" s="210" t="s">
        <v>11</v>
      </c>
      <c r="B6" s="179" t="s">
        <v>12</v>
      </c>
      <c r="C6" s="222" t="s">
        <v>13</v>
      </c>
      <c r="D6" s="222" t="s">
        <v>15</v>
      </c>
      <c r="E6" s="224" t="s">
        <v>74</v>
      </c>
      <c r="F6" s="180" t="s">
        <v>16</v>
      </c>
      <c r="G6" s="181"/>
      <c r="H6" s="181"/>
      <c r="I6" s="181"/>
      <c r="J6" s="181"/>
      <c r="K6" s="181"/>
      <c r="L6" s="181"/>
      <c r="M6" s="181"/>
      <c r="N6" s="174"/>
      <c r="O6" s="170" t="s">
        <v>18</v>
      </c>
      <c r="P6" s="172"/>
      <c r="Q6" s="170" t="s">
        <v>75</v>
      </c>
      <c r="R6" s="172"/>
      <c r="S6" s="173" t="s">
        <v>21</v>
      </c>
      <c r="T6" s="174"/>
      <c r="U6" s="175" t="s">
        <v>22</v>
      </c>
      <c r="V6" s="213"/>
      <c r="W6" s="178"/>
      <c r="X6" s="213"/>
      <c r="Y6" s="193"/>
      <c r="Z6" s="213"/>
      <c r="AA6" s="194"/>
      <c r="AB6" s="213"/>
    </row>
    <row r="7" spans="1:28" ht="24.75" customHeight="1" x14ac:dyDescent="0.2">
      <c r="A7" s="196"/>
      <c r="B7" s="176"/>
      <c r="C7" s="223"/>
      <c r="D7" s="223"/>
      <c r="E7" s="176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176"/>
      <c r="V7" s="221"/>
      <c r="W7" s="178"/>
      <c r="X7" s="213"/>
      <c r="Y7" s="193"/>
      <c r="Z7" s="213"/>
      <c r="AA7" s="194"/>
      <c r="AB7" s="213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2019-12-12T03:07:44Z</dcterms:modified>
</cp:coreProperties>
</file>