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AD444E5-99B3-4A17-A2F8-6A4FA965859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P27" i="3"/>
  <c r="T27" i="3" s="1"/>
  <c r="U27" i="3" s="1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<sst xmlns="http://schemas.openxmlformats.org/spreadsheetml/2006/main" count="233" uniqueCount="126">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</sst>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95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2" fillId="53" borderId="61" xfId="0" applyFont="1" applyFill="1" applyBorder="1" applyAlignment="1">
      <alignment horizontal="center" wrapText="1"/>
    </xf>
    <xf numFmtId="0" fontId="2" fillId="0" borderId="61" xfId="0" applyFont="1" applyFill="1" applyBorder="1" applyAlignment="1">
      <alignment horizontal="center" wrapText="1"/>
    </xf>
    <xf numFmtId="0" fontId="1" fillId="55" borderId="91" xfId="10" applyFont="1" applyFill="1" applyBorder="1" applyAlignment="1">
      <alignment horizontal="center" vertical="center" wrapText="1"/>
    </xf>
    <xf numFmtId="0" fontId="1" fillId="0" borderId="91" xfId="10" applyFont="1" applyFill="1" applyBorder="1" applyAlignment="1">
      <alignment horizontal="center" vertical="center" wrapText="1"/>
    </xf>
    <xf numFmtId="0" fontId="1" fillId="53" borderId="91" xfId="10" applyFont="1" applyFill="1" applyBorder="1" applyAlignment="1">
      <alignment horizontal="center" vertical="center" wrapText="1"/>
    </xf>
    <xf numFmtId="0" fontId="2" fillId="56" borderId="33" xfId="0" applyFont="1" applyFill="1" applyBorder="1" applyAlignment="1">
      <alignment horizontal="center" wrapText="1"/>
    </xf>
    <xf numFmtId="0" fontId="1" fillId="54" borderId="91" xfId="10" applyFont="1" applyFill="1" applyBorder="1" applyAlignment="1">
      <alignment horizontal="center" vertical="center" wrapText="1"/>
    </xf>
    <xf numFmtId="0" fontId="1" fillId="57" borderId="91" xfId="10" applyFont="1" applyFill="1" applyBorder="1" applyAlignment="1">
      <alignment horizontal="center" vertical="center" wrapText="1"/>
    </xf>
    <xf numFmtId="0" fontId="1" fillId="58" borderId="91" xfId="1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wrapText="1"/>
    </xf>
    <xf numFmtId="2" fontId="17" fillId="0" borderId="95" xfId="0" applyNumberFormat="1" applyFont="1" applyBorder="1" applyAlignment="1">
      <alignment horizontal="center" vertical="center" wrapText="1"/>
    </xf>
    <xf numFmtId="2" fontId="17" fillId="59" borderId="95" xfId="0" applyNumberFormat="1" applyFont="1" applyFill="1" applyBorder="1" applyAlignment="1">
      <alignment horizontal="center" vertical="center" wrapText="1"/>
    </xf>
    <xf numFmtId="2" fontId="2" fillId="0" borderId="96" xfId="0" applyNumberFormat="1" applyFont="1" applyBorder="1" applyAlignment="1">
      <alignment horizontal="center" wrapText="1"/>
    </xf>
    <xf numFmtId="2" fontId="2" fillId="51" borderId="95" xfId="0" applyNumberFormat="1" applyFont="1" applyFill="1" applyBorder="1" applyAlignment="1">
      <alignment horizontal="center" wrapText="1"/>
    </xf>
    <xf numFmtId="2" fontId="2" fillId="59" borderId="95" xfId="0" applyNumberFormat="1" applyFont="1" applyFill="1" applyBorder="1" applyAlignment="1">
      <alignment horizontal="center" wrapText="1"/>
    </xf>
    <xf numFmtId="2" fontId="2" fillId="0" borderId="66" xfId="0" applyNumberFormat="1" applyFont="1" applyBorder="1" applyAlignment="1">
      <alignment horizontal="center" wrapText="1"/>
    </xf>
    <xf numFmtId="2" fontId="17" fillId="0" borderId="61" xfId="0" applyNumberFormat="1" applyFont="1" applyBorder="1" applyAlignment="1">
      <alignment horizontal="center" wrapText="1"/>
    </xf>
    <xf numFmtId="2" fontId="17" fillId="0" borderId="61" xfId="0" applyNumberFormat="1" applyFont="1" applyBorder="1" applyAlignment="1">
      <alignment horizontal="center" vertical="center" wrapText="1"/>
    </xf>
    <xf numFmtId="2" fontId="2" fillId="50" borderId="65" xfId="0" applyNumberFormat="1" applyFont="1" applyFill="1" applyBorder="1" applyAlignment="1">
      <alignment horizontal="center" wrapText="1"/>
    </xf>
    <xf numFmtId="2" fontId="2" fillId="51" borderId="61" xfId="0" applyNumberFormat="1" applyFont="1" applyFill="1" applyBorder="1" applyAlignment="1">
      <alignment horizontal="center" wrapText="1"/>
    </xf>
    <xf numFmtId="2" fontId="2" fillId="0" borderId="61" xfId="0" applyNumberFormat="1" applyFont="1" applyBorder="1" applyAlignment="1">
      <alignment horizontal="center" wrapText="1"/>
    </xf>
    <xf numFmtId="2" fontId="17" fillId="50" borderId="61" xfId="0" applyNumberFormat="1" applyFont="1" applyFill="1" applyBorder="1" applyAlignment="1">
      <alignment horizontal="center" vertical="center" wrapText="1"/>
    </xf>
    <xf numFmtId="2" fontId="2" fillId="50" borderId="61" xfId="0" applyNumberFormat="1" applyFont="1" applyFill="1" applyBorder="1" applyAlignment="1">
      <alignment horizontal="center" wrapText="1"/>
    </xf>
    <xf numFmtId="2" fontId="17" fillId="50" borderId="61" xfId="0" applyNumberFormat="1" applyFont="1" applyFill="1" applyBorder="1" applyAlignment="1">
      <alignment horizontal="center" wrapText="1"/>
    </xf>
    <xf numFmtId="2" fontId="2" fillId="0" borderId="104" xfId="0" applyNumberFormat="1" applyFont="1" applyBorder="1" applyAlignment="1">
      <alignment horizontal="center" wrapText="1"/>
    </xf>
    <xf numFmtId="2" fontId="17" fillId="0" borderId="105" xfId="0" applyNumberFormat="1" applyFont="1" applyBorder="1" applyAlignment="1">
      <alignment horizontal="center" wrapText="1"/>
    </xf>
    <xf numFmtId="2" fontId="2" fillId="0" borderId="105" xfId="0" applyNumberFormat="1" applyFont="1" applyBorder="1" applyAlignment="1">
      <alignment horizontal="center" wrapText="1"/>
    </xf>
    <xf numFmtId="2" fontId="2" fillId="51" borderId="105" xfId="0" applyNumberFormat="1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23"/>
      <c r="B1" s="224"/>
      <c r="C1" s="5"/>
      <c r="D1" s="208" t="s">
        <v>0</v>
      </c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10"/>
      <c r="S1" s="229"/>
      <c r="T1" s="230"/>
      <c r="U1" s="230"/>
      <c r="V1" s="231"/>
    </row>
    <row r="2" spans="1:25" ht="15" customHeight="1" x14ac:dyDescent="0.25">
      <c r="A2" s="225"/>
      <c r="B2" s="226"/>
      <c r="C2" s="6"/>
      <c r="D2" s="211" t="s">
        <v>1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  <c r="S2" s="232"/>
      <c r="T2" s="233"/>
      <c r="U2" s="233"/>
      <c r="V2" s="234"/>
    </row>
    <row r="3" spans="1:25" ht="18" customHeight="1" x14ac:dyDescent="0.25">
      <c r="A3" s="225"/>
      <c r="B3" s="226"/>
      <c r="C3" s="6"/>
      <c r="D3" s="205" t="s">
        <v>2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7"/>
      <c r="S3" s="232"/>
      <c r="T3" s="233"/>
      <c r="U3" s="233"/>
      <c r="V3" s="234"/>
    </row>
    <row r="4" spans="1:25" ht="15.75" customHeight="1" x14ac:dyDescent="0.25">
      <c r="A4" s="225"/>
      <c r="B4" s="226"/>
      <c r="C4" s="6"/>
      <c r="D4" s="212" t="s">
        <v>3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4"/>
      <c r="S4" s="235"/>
      <c r="T4" s="236"/>
      <c r="U4" s="236"/>
      <c r="V4" s="237"/>
    </row>
    <row r="5" spans="1:25" ht="24" customHeight="1" x14ac:dyDescent="0.2">
      <c r="A5" s="227"/>
      <c r="B5" s="228"/>
      <c r="C5" s="8"/>
      <c r="D5" s="215" t="s">
        <v>6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6"/>
    </row>
    <row r="6" spans="1:25" ht="13.5" customHeight="1" x14ac:dyDescent="0.2">
      <c r="A6" s="239" t="s">
        <v>7</v>
      </c>
      <c r="B6" s="238" t="s">
        <v>9</v>
      </c>
      <c r="C6" s="11"/>
      <c r="D6" s="240" t="s">
        <v>11</v>
      </c>
      <c r="E6" s="213"/>
      <c r="F6" s="213"/>
      <c r="G6" s="213"/>
      <c r="H6" s="213"/>
      <c r="I6" s="213"/>
      <c r="J6" s="213"/>
      <c r="K6" s="213"/>
      <c r="L6" s="213"/>
      <c r="M6" s="214"/>
      <c r="N6" s="217"/>
      <c r="O6" s="218"/>
      <c r="P6" s="219"/>
      <c r="Q6" s="221" t="s">
        <v>15</v>
      </c>
      <c r="R6" s="218"/>
      <c r="S6" s="219"/>
      <c r="T6" s="220" t="s">
        <v>16</v>
      </c>
      <c r="U6" s="214"/>
      <c r="V6" s="222" t="s">
        <v>17</v>
      </c>
      <c r="W6" s="203" t="s">
        <v>18</v>
      </c>
      <c r="X6" s="203" t="s">
        <v>19</v>
      </c>
      <c r="Y6" s="203" t="s">
        <v>20</v>
      </c>
    </row>
    <row r="7" spans="1:25" ht="24.75" customHeight="1" x14ac:dyDescent="0.2">
      <c r="A7" s="225"/>
      <c r="B7" s="204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04"/>
      <c r="W7" s="204"/>
      <c r="X7" s="204"/>
      <c r="Y7" s="204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48</v>
      </c>
      <c r="C11" s="64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50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51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55</v>
      </c>
      <c r="C17" s="64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58</v>
      </c>
    </row>
    <row r="18" spans="1:25" ht="13.5" customHeight="1" x14ac:dyDescent="0.2">
      <c r="A18" s="19">
        <v>11</v>
      </c>
      <c r="B18" s="63" t="s">
        <v>56</v>
      </c>
      <c r="C18" s="64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57</v>
      </c>
      <c r="C19" s="66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59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62</v>
      </c>
      <c r="C22" s="64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63</v>
      </c>
      <c r="C23" s="66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64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66</v>
      </c>
      <c r="C25" s="64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70</v>
      </c>
    </row>
    <row r="26" spans="1:25" ht="13.5" customHeight="1" x14ac:dyDescent="0.2">
      <c r="A26" s="19">
        <v>19</v>
      </c>
      <c r="B26" s="63" t="s">
        <v>67</v>
      </c>
      <c r="C26" s="64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72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73</v>
      </c>
      <c r="C29" s="66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74</v>
      </c>
      <c r="C30" s="81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75</v>
      </c>
      <c r="C31" s="86" t="s">
        <v>49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1"/>
      <c r="B1" s="250"/>
      <c r="C1" s="1"/>
      <c r="D1" s="208" t="s">
        <v>0</v>
      </c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54"/>
      <c r="P1" s="2"/>
      <c r="Q1" s="248"/>
      <c r="R1" s="249"/>
      <c r="S1" s="249"/>
      <c r="T1" s="249"/>
      <c r="U1" s="250"/>
      <c r="V1" s="3"/>
      <c r="W1" s="3"/>
      <c r="X1" s="3"/>
      <c r="Y1" s="3"/>
    </row>
    <row r="2" spans="1:25" ht="15" customHeight="1" x14ac:dyDescent="0.25">
      <c r="A2" s="232"/>
      <c r="B2" s="226"/>
      <c r="C2" s="4"/>
      <c r="D2" s="211" t="s">
        <v>1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41"/>
      <c r="P2" s="2"/>
      <c r="Q2" s="232"/>
      <c r="R2" s="233"/>
      <c r="S2" s="233"/>
      <c r="T2" s="233"/>
      <c r="U2" s="226"/>
      <c r="V2" s="3"/>
      <c r="W2" s="3"/>
      <c r="X2" s="3"/>
      <c r="Y2" s="3"/>
    </row>
    <row r="3" spans="1:25" ht="18" customHeight="1" x14ac:dyDescent="0.25">
      <c r="A3" s="232"/>
      <c r="B3" s="226"/>
      <c r="C3" s="4"/>
      <c r="D3" s="205" t="s">
        <v>4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41"/>
      <c r="P3" s="7"/>
      <c r="Q3" s="232"/>
      <c r="R3" s="233"/>
      <c r="S3" s="233"/>
      <c r="T3" s="233"/>
      <c r="U3" s="226"/>
      <c r="V3" s="3"/>
      <c r="W3" s="3"/>
      <c r="X3" s="3"/>
      <c r="Y3" s="3"/>
    </row>
    <row r="4" spans="1:25" ht="15.75" customHeight="1" thickBot="1" x14ac:dyDescent="0.3">
      <c r="A4" s="232"/>
      <c r="B4" s="226"/>
      <c r="C4" s="4"/>
      <c r="D4" s="212" t="s">
        <v>5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6"/>
      <c r="P4" s="9"/>
      <c r="Q4" s="235"/>
      <c r="R4" s="236"/>
      <c r="S4" s="236"/>
      <c r="T4" s="236"/>
      <c r="U4" s="228"/>
      <c r="V4" s="3"/>
      <c r="W4" s="3"/>
      <c r="X4" s="3"/>
      <c r="Y4" s="3"/>
    </row>
    <row r="5" spans="1:25" ht="38.25" customHeight="1" thickBot="1" x14ac:dyDescent="0.25">
      <c r="A5" s="235"/>
      <c r="B5" s="228"/>
      <c r="C5" s="10" t="s">
        <v>8</v>
      </c>
      <c r="D5" s="242" t="s">
        <v>10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4"/>
      <c r="U5" s="245" t="s">
        <v>12</v>
      </c>
      <c r="V5" s="3"/>
      <c r="W5" s="3"/>
      <c r="X5" s="3"/>
      <c r="Y5" s="3"/>
    </row>
    <row r="6" spans="1:25" ht="26.25" customHeight="1" thickBot="1" x14ac:dyDescent="0.25">
      <c r="A6" s="252" t="s">
        <v>7</v>
      </c>
      <c r="B6" s="238" t="s">
        <v>9</v>
      </c>
      <c r="C6" s="253" t="s">
        <v>13</v>
      </c>
      <c r="D6" s="240" t="s">
        <v>11</v>
      </c>
      <c r="E6" s="213"/>
      <c r="F6" s="213"/>
      <c r="G6" s="213"/>
      <c r="H6" s="213"/>
      <c r="I6" s="213"/>
      <c r="J6" s="213"/>
      <c r="K6" s="213"/>
      <c r="L6" s="214"/>
      <c r="M6" s="221" t="s">
        <v>90</v>
      </c>
      <c r="N6" s="219"/>
      <c r="O6" s="221" t="s">
        <v>88</v>
      </c>
      <c r="P6" s="218"/>
      <c r="Q6" s="219"/>
      <c r="R6" s="220" t="s">
        <v>16</v>
      </c>
      <c r="S6" s="214"/>
      <c r="T6" s="222" t="s">
        <v>17</v>
      </c>
      <c r="U6" s="246"/>
      <c r="V6" s="3"/>
      <c r="W6" s="3"/>
      <c r="X6" s="3"/>
      <c r="Y6" s="3"/>
    </row>
    <row r="7" spans="1:25" ht="24.75" customHeight="1" thickBot="1" x14ac:dyDescent="0.25">
      <c r="A7" s="207"/>
      <c r="B7" s="247"/>
      <c r="C7" s="247"/>
      <c r="D7" s="189" t="s">
        <v>118</v>
      </c>
      <c r="E7" s="189" t="s">
        <v>119</v>
      </c>
      <c r="F7" s="189" t="s">
        <v>125</v>
      </c>
      <c r="G7" s="189" t="s">
        <v>120</v>
      </c>
      <c r="H7" s="189" t="s">
        <v>121</v>
      </c>
      <c r="I7" s="189" t="s">
        <v>122</v>
      </c>
      <c r="J7" s="190" t="s">
        <v>123</v>
      </c>
      <c r="K7" s="191" t="s">
        <v>124</v>
      </c>
      <c r="L7" s="142" t="s">
        <v>30</v>
      </c>
      <c r="M7" s="149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5">
        <v>0.5</v>
      </c>
      <c r="T7" s="247"/>
      <c r="U7" s="247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91</v>
      </c>
      <c r="C8" s="123">
        <v>9.6</v>
      </c>
      <c r="D8" s="276">
        <v>1</v>
      </c>
      <c r="E8" s="283">
        <v>1</v>
      </c>
      <c r="F8" s="277">
        <v>1</v>
      </c>
      <c r="G8" s="278">
        <v>1</v>
      </c>
      <c r="H8" s="277">
        <v>1</v>
      </c>
      <c r="I8" s="279">
        <v>1</v>
      </c>
      <c r="J8" s="280">
        <v>1</v>
      </c>
      <c r="K8" s="281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92</v>
      </c>
      <c r="C9" s="136">
        <v>9.5</v>
      </c>
      <c r="D9" s="282">
        <v>1</v>
      </c>
      <c r="E9" s="283">
        <v>1</v>
      </c>
      <c r="F9" s="283">
        <v>1</v>
      </c>
      <c r="G9" s="278">
        <v>1</v>
      </c>
      <c r="H9" s="284">
        <v>1</v>
      </c>
      <c r="I9" s="285">
        <v>0</v>
      </c>
      <c r="J9" s="286">
        <v>1</v>
      </c>
      <c r="K9" s="281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95">
        <v>8</v>
      </c>
      <c r="Q9" s="49">
        <f t="shared" si="1"/>
        <v>3.6</v>
      </c>
      <c r="R9" s="195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93</v>
      </c>
      <c r="C10" s="140">
        <v>8</v>
      </c>
      <c r="D10" s="282">
        <v>1</v>
      </c>
      <c r="E10" s="283">
        <v>1</v>
      </c>
      <c r="F10" s="283">
        <v>1</v>
      </c>
      <c r="G10" s="278">
        <v>1</v>
      </c>
      <c r="H10" s="284">
        <v>1</v>
      </c>
      <c r="I10" s="287">
        <v>1</v>
      </c>
      <c r="J10" s="286">
        <v>1</v>
      </c>
      <c r="K10" s="281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95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98" t="s">
        <v>94</v>
      </c>
      <c r="C11" s="136">
        <v>10</v>
      </c>
      <c r="D11" s="282">
        <v>1</v>
      </c>
      <c r="E11" s="283">
        <v>1</v>
      </c>
      <c r="F11" s="283">
        <v>1</v>
      </c>
      <c r="G11" s="278">
        <v>1</v>
      </c>
      <c r="H11" s="284">
        <v>1</v>
      </c>
      <c r="I11" s="287">
        <v>1</v>
      </c>
      <c r="J11" s="286">
        <v>1</v>
      </c>
      <c r="K11" s="281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96" t="s">
        <v>95</v>
      </c>
      <c r="C12" s="140">
        <v>10</v>
      </c>
      <c r="D12" s="282">
        <v>1</v>
      </c>
      <c r="E12" s="283">
        <v>1</v>
      </c>
      <c r="F12" s="283">
        <v>1</v>
      </c>
      <c r="G12" s="278">
        <v>1</v>
      </c>
      <c r="H12" s="284">
        <v>1</v>
      </c>
      <c r="I12" s="287">
        <v>1</v>
      </c>
      <c r="J12" s="286">
        <v>1</v>
      </c>
      <c r="K12" s="281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96</v>
      </c>
      <c r="C13" s="136">
        <v>9.8000000000000007</v>
      </c>
      <c r="D13" s="282">
        <v>1</v>
      </c>
      <c r="E13" s="283">
        <v>1</v>
      </c>
      <c r="F13" s="283">
        <v>1</v>
      </c>
      <c r="G13" s="278">
        <v>1</v>
      </c>
      <c r="H13" s="284">
        <v>1</v>
      </c>
      <c r="I13" s="287">
        <v>1</v>
      </c>
      <c r="J13" s="286">
        <v>1</v>
      </c>
      <c r="K13" s="281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94">
        <v>10</v>
      </c>
      <c r="Q13" s="49">
        <f t="shared" si="1"/>
        <v>4</v>
      </c>
      <c r="R13" s="62">
        <v>8</v>
      </c>
      <c r="S13" s="74">
        <f t="shared" si="2"/>
        <v>4</v>
      </c>
      <c r="T13" s="199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97</v>
      </c>
      <c r="C14" s="140">
        <v>9.8000000000000007</v>
      </c>
      <c r="D14" s="282">
        <v>1</v>
      </c>
      <c r="E14" s="283">
        <v>1</v>
      </c>
      <c r="F14" s="283">
        <v>1</v>
      </c>
      <c r="G14" s="278">
        <v>1</v>
      </c>
      <c r="H14" s="288">
        <v>0</v>
      </c>
      <c r="I14" s="287">
        <v>1</v>
      </c>
      <c r="J14" s="286">
        <v>1</v>
      </c>
      <c r="K14" s="281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95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98</v>
      </c>
      <c r="C15" s="136">
        <v>10</v>
      </c>
      <c r="D15" s="282">
        <v>1</v>
      </c>
      <c r="E15" s="283">
        <v>1</v>
      </c>
      <c r="F15" s="283">
        <v>1</v>
      </c>
      <c r="G15" s="278">
        <v>1</v>
      </c>
      <c r="H15" s="284">
        <v>1</v>
      </c>
      <c r="I15" s="287">
        <v>1</v>
      </c>
      <c r="J15" s="286">
        <v>1</v>
      </c>
      <c r="K15" s="281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99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99</v>
      </c>
      <c r="C16" s="140">
        <v>9.8000000000000007</v>
      </c>
      <c r="D16" s="282">
        <v>1</v>
      </c>
      <c r="E16" s="283">
        <v>1</v>
      </c>
      <c r="F16" s="283">
        <v>1</v>
      </c>
      <c r="G16" s="278">
        <v>1</v>
      </c>
      <c r="H16" s="284">
        <v>1</v>
      </c>
      <c r="I16" s="287">
        <v>1</v>
      </c>
      <c r="J16" s="289">
        <v>0</v>
      </c>
      <c r="K16" s="281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95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100</v>
      </c>
      <c r="C17" s="136">
        <v>9.6</v>
      </c>
      <c r="D17" s="282">
        <v>1</v>
      </c>
      <c r="E17" s="283">
        <v>1</v>
      </c>
      <c r="F17" s="283">
        <v>1</v>
      </c>
      <c r="G17" s="278">
        <v>1</v>
      </c>
      <c r="H17" s="284">
        <v>1</v>
      </c>
      <c r="I17" s="287">
        <v>1</v>
      </c>
      <c r="J17" s="286">
        <v>1</v>
      </c>
      <c r="K17" s="281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95">
        <v>10</v>
      </c>
      <c r="Q17" s="49">
        <f t="shared" si="1"/>
        <v>4</v>
      </c>
      <c r="R17" s="195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93">
        <v>11</v>
      </c>
      <c r="B18" s="126" t="s">
        <v>101</v>
      </c>
      <c r="C18" s="140">
        <v>10</v>
      </c>
      <c r="D18" s="282">
        <v>1</v>
      </c>
      <c r="E18" s="283">
        <v>1</v>
      </c>
      <c r="F18" s="283">
        <v>1</v>
      </c>
      <c r="G18" s="278">
        <v>1</v>
      </c>
      <c r="H18" s="283">
        <v>1</v>
      </c>
      <c r="I18" s="287">
        <v>1</v>
      </c>
      <c r="J18" s="286">
        <v>1</v>
      </c>
      <c r="K18" s="281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95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102</v>
      </c>
      <c r="C19" s="136">
        <v>9.6</v>
      </c>
      <c r="D19" s="282">
        <v>1</v>
      </c>
      <c r="E19" s="283">
        <v>1</v>
      </c>
      <c r="F19" s="283">
        <v>1</v>
      </c>
      <c r="G19" s="278">
        <v>1</v>
      </c>
      <c r="H19" s="283">
        <v>1</v>
      </c>
      <c r="I19" s="287">
        <v>1</v>
      </c>
      <c r="J19" s="286">
        <v>1</v>
      </c>
      <c r="K19" s="281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95">
        <v>10</v>
      </c>
      <c r="Q19" s="49">
        <f t="shared" si="1"/>
        <v>4</v>
      </c>
      <c r="R19" s="194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103</v>
      </c>
      <c r="C20" s="140">
        <v>9.6999999999999993</v>
      </c>
      <c r="D20" s="282">
        <v>1</v>
      </c>
      <c r="E20" s="290">
        <v>0</v>
      </c>
      <c r="F20" s="283">
        <v>1</v>
      </c>
      <c r="G20" s="278">
        <v>1</v>
      </c>
      <c r="H20" s="283">
        <v>1</v>
      </c>
      <c r="I20" s="287">
        <v>1</v>
      </c>
      <c r="J20" s="286">
        <v>1</v>
      </c>
      <c r="K20" s="281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95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200" t="s">
        <v>104</v>
      </c>
      <c r="C21" s="136">
        <v>9</v>
      </c>
      <c r="D21" s="282">
        <v>1</v>
      </c>
      <c r="E21" s="283">
        <v>1</v>
      </c>
      <c r="F21" s="283">
        <v>1</v>
      </c>
      <c r="G21" s="278">
        <v>1</v>
      </c>
      <c r="H21" s="283">
        <v>1</v>
      </c>
      <c r="I21" s="287">
        <v>1</v>
      </c>
      <c r="J21" s="286">
        <v>1</v>
      </c>
      <c r="K21" s="281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95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96" t="s">
        <v>105</v>
      </c>
      <c r="C22" s="140">
        <v>9.8000000000000007</v>
      </c>
      <c r="D22" s="282">
        <v>1</v>
      </c>
      <c r="E22" s="283">
        <v>1</v>
      </c>
      <c r="F22" s="283">
        <v>1</v>
      </c>
      <c r="G22" s="278">
        <v>1</v>
      </c>
      <c r="H22" s="283">
        <v>1</v>
      </c>
      <c r="I22" s="287">
        <v>1</v>
      </c>
      <c r="J22" s="286">
        <v>1</v>
      </c>
      <c r="K22" s="281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95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106</v>
      </c>
      <c r="C23" s="136">
        <v>8</v>
      </c>
      <c r="D23" s="282">
        <v>1</v>
      </c>
      <c r="E23" s="283">
        <v>1</v>
      </c>
      <c r="F23" s="283">
        <v>1</v>
      </c>
      <c r="G23" s="278">
        <v>1</v>
      </c>
      <c r="H23" s="283">
        <v>1</v>
      </c>
      <c r="I23" s="287">
        <v>1</v>
      </c>
      <c r="J23" s="286">
        <v>1</v>
      </c>
      <c r="K23" s="281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95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96" t="s">
        <v>107</v>
      </c>
      <c r="C24" s="140">
        <v>9</v>
      </c>
      <c r="D24" s="282">
        <v>1</v>
      </c>
      <c r="E24" s="283">
        <v>1</v>
      </c>
      <c r="F24" s="283">
        <v>1</v>
      </c>
      <c r="G24" s="278">
        <v>1</v>
      </c>
      <c r="H24" s="290">
        <v>0</v>
      </c>
      <c r="I24" s="287">
        <v>1</v>
      </c>
      <c r="J24" s="286">
        <v>1</v>
      </c>
      <c r="K24" s="281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96" t="s">
        <v>108</v>
      </c>
      <c r="C25" s="136">
        <v>10</v>
      </c>
      <c r="D25" s="282">
        <v>1</v>
      </c>
      <c r="E25" s="283">
        <v>1</v>
      </c>
      <c r="F25" s="283">
        <v>1</v>
      </c>
      <c r="G25" s="278">
        <v>1</v>
      </c>
      <c r="H25" s="283">
        <v>1</v>
      </c>
      <c r="I25" s="287">
        <v>1</v>
      </c>
      <c r="J25" s="286">
        <v>1</v>
      </c>
      <c r="K25" s="281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109</v>
      </c>
      <c r="C26" s="140">
        <v>8.5</v>
      </c>
      <c r="D26" s="282">
        <v>1</v>
      </c>
      <c r="E26" s="283">
        <v>1</v>
      </c>
      <c r="F26" s="283">
        <v>1</v>
      </c>
      <c r="G26" s="278">
        <v>1</v>
      </c>
      <c r="H26" s="283">
        <v>1</v>
      </c>
      <c r="I26" s="289">
        <v>0</v>
      </c>
      <c r="J26" s="286">
        <v>1</v>
      </c>
      <c r="K26" s="281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95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97" t="s">
        <v>110</v>
      </c>
      <c r="C27" s="136">
        <v>10</v>
      </c>
      <c r="D27" s="282">
        <v>1</v>
      </c>
      <c r="E27" s="283">
        <v>1</v>
      </c>
      <c r="F27" s="283">
        <v>1</v>
      </c>
      <c r="G27" s="278">
        <v>1</v>
      </c>
      <c r="H27" s="283">
        <v>1</v>
      </c>
      <c r="I27" s="287">
        <v>1</v>
      </c>
      <c r="J27" s="286">
        <v>1</v>
      </c>
      <c r="K27" s="281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111</v>
      </c>
      <c r="C28" s="140">
        <v>9.5</v>
      </c>
      <c r="D28" s="282">
        <v>1</v>
      </c>
      <c r="E28" s="290">
        <v>0</v>
      </c>
      <c r="F28" s="283">
        <v>1</v>
      </c>
      <c r="G28" s="278">
        <v>1</v>
      </c>
      <c r="H28" s="283">
        <v>1</v>
      </c>
      <c r="I28" s="287">
        <v>1</v>
      </c>
      <c r="J28" s="289">
        <v>0</v>
      </c>
      <c r="K28" s="281">
        <v>1</v>
      </c>
      <c r="L28" s="128">
        <f t="shared" si="5"/>
        <v>2</v>
      </c>
      <c r="M28" s="192">
        <v>5</v>
      </c>
      <c r="N28" s="49">
        <f t="shared" si="0"/>
        <v>0.5</v>
      </c>
      <c r="O28" s="62">
        <v>9</v>
      </c>
      <c r="P28" s="195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112</v>
      </c>
      <c r="C29" s="136">
        <v>9.5</v>
      </c>
      <c r="D29" s="282">
        <v>1</v>
      </c>
      <c r="E29" s="283">
        <v>1</v>
      </c>
      <c r="F29" s="283">
        <v>1</v>
      </c>
      <c r="G29" s="278">
        <v>1</v>
      </c>
      <c r="H29" s="283">
        <v>1</v>
      </c>
      <c r="I29" s="289">
        <v>0</v>
      </c>
      <c r="J29" s="286">
        <v>1</v>
      </c>
      <c r="K29" s="281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95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113</v>
      </c>
      <c r="C30" s="140">
        <v>9.6999999999999993</v>
      </c>
      <c r="D30" s="282">
        <v>1</v>
      </c>
      <c r="E30" s="283">
        <v>1</v>
      </c>
      <c r="F30" s="283">
        <v>1</v>
      </c>
      <c r="G30" s="278">
        <v>1</v>
      </c>
      <c r="H30" s="283">
        <v>1</v>
      </c>
      <c r="I30" s="287">
        <v>1</v>
      </c>
      <c r="J30" s="286">
        <v>1</v>
      </c>
      <c r="K30" s="281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95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114</v>
      </c>
      <c r="C31" s="146">
        <v>9.5</v>
      </c>
      <c r="D31" s="291">
        <v>1</v>
      </c>
      <c r="E31" s="292">
        <v>1</v>
      </c>
      <c r="F31" s="292">
        <v>1</v>
      </c>
      <c r="G31" s="278">
        <v>1</v>
      </c>
      <c r="H31" s="292">
        <v>1</v>
      </c>
      <c r="I31" s="293">
        <v>1</v>
      </c>
      <c r="J31" s="294">
        <v>1</v>
      </c>
      <c r="K31" s="281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43" t="s">
        <v>115</v>
      </c>
      <c r="B32" s="244"/>
      <c r="C32" s="188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B8" sqref="B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1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1"/>
      <c r="B1" s="250"/>
      <c r="C1" s="248"/>
      <c r="D1" s="250"/>
      <c r="E1" s="208" t="s">
        <v>0</v>
      </c>
      <c r="F1" s="209"/>
      <c r="G1" s="209"/>
      <c r="H1" s="209"/>
      <c r="I1" s="209"/>
      <c r="J1" s="209"/>
      <c r="K1" s="209"/>
      <c r="L1" s="209"/>
      <c r="M1" s="209"/>
      <c r="N1" s="209"/>
      <c r="O1" s="254"/>
      <c r="P1" s="248"/>
      <c r="Q1" s="260"/>
      <c r="R1" s="249"/>
      <c r="S1" s="249"/>
      <c r="T1" s="249"/>
      <c r="U1" s="250"/>
      <c r="V1" s="3"/>
      <c r="W1" s="3"/>
      <c r="X1" s="3"/>
      <c r="Y1" s="3"/>
      <c r="Z1" s="3"/>
      <c r="AA1" s="3"/>
    </row>
    <row r="2" spans="1:27" ht="15" customHeight="1" x14ac:dyDescent="0.25">
      <c r="A2" s="232"/>
      <c r="B2" s="226"/>
      <c r="C2" s="232"/>
      <c r="D2" s="226"/>
      <c r="E2" s="211" t="s">
        <v>1</v>
      </c>
      <c r="F2" s="206"/>
      <c r="G2" s="206"/>
      <c r="H2" s="206"/>
      <c r="I2" s="206"/>
      <c r="J2" s="206"/>
      <c r="K2" s="206"/>
      <c r="L2" s="206"/>
      <c r="M2" s="206"/>
      <c r="N2" s="206"/>
      <c r="O2" s="241"/>
      <c r="P2" s="232"/>
      <c r="Q2" s="207"/>
      <c r="R2" s="233"/>
      <c r="S2" s="233"/>
      <c r="T2" s="233"/>
      <c r="U2" s="226"/>
      <c r="V2" s="3"/>
      <c r="W2" s="3"/>
      <c r="X2" s="3"/>
      <c r="Y2" s="3"/>
      <c r="Z2" s="3"/>
      <c r="AA2" s="3"/>
    </row>
    <row r="3" spans="1:27" ht="18" customHeight="1" x14ac:dyDescent="0.25">
      <c r="A3" s="232"/>
      <c r="B3" s="226"/>
      <c r="C3" s="232"/>
      <c r="D3" s="226"/>
      <c r="E3" s="205" t="s">
        <v>2</v>
      </c>
      <c r="F3" s="206"/>
      <c r="G3" s="206"/>
      <c r="H3" s="206"/>
      <c r="I3" s="206"/>
      <c r="J3" s="206"/>
      <c r="K3" s="206"/>
      <c r="L3" s="206"/>
      <c r="M3" s="206"/>
      <c r="N3" s="206"/>
      <c r="O3" s="241"/>
      <c r="P3" s="232"/>
      <c r="Q3" s="207"/>
      <c r="R3" s="233"/>
      <c r="S3" s="233"/>
      <c r="T3" s="233"/>
      <c r="U3" s="226"/>
      <c r="V3" s="3"/>
      <c r="W3" s="3"/>
      <c r="X3" s="3"/>
      <c r="Y3" s="3"/>
      <c r="Z3" s="3"/>
      <c r="AA3" s="3"/>
    </row>
    <row r="4" spans="1:27" ht="15.75" customHeight="1" thickBot="1" x14ac:dyDescent="0.3">
      <c r="A4" s="232"/>
      <c r="B4" s="226"/>
      <c r="C4" s="235"/>
      <c r="D4" s="228"/>
      <c r="E4" s="212" t="s">
        <v>5</v>
      </c>
      <c r="F4" s="213"/>
      <c r="G4" s="213"/>
      <c r="H4" s="213"/>
      <c r="I4" s="213"/>
      <c r="J4" s="213"/>
      <c r="K4" s="213"/>
      <c r="L4" s="213"/>
      <c r="M4" s="213"/>
      <c r="N4" s="213"/>
      <c r="O4" s="216"/>
      <c r="P4" s="235"/>
      <c r="Q4" s="261"/>
      <c r="R4" s="236"/>
      <c r="S4" s="236"/>
      <c r="T4" s="236"/>
      <c r="U4" s="228"/>
      <c r="V4" s="3"/>
      <c r="W4" s="3"/>
      <c r="X4" s="3"/>
      <c r="Y4" s="3"/>
      <c r="Z4" s="3"/>
      <c r="AA4" s="3"/>
    </row>
    <row r="5" spans="1:27" ht="39.75" customHeight="1" thickBot="1" x14ac:dyDescent="0.25">
      <c r="A5" s="235"/>
      <c r="B5" s="228"/>
      <c r="C5" s="267" t="s">
        <v>8</v>
      </c>
      <c r="D5" s="268"/>
      <c r="E5" s="215" t="s">
        <v>35</v>
      </c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61"/>
      <c r="R5" s="213"/>
      <c r="S5" s="213"/>
      <c r="T5" s="207"/>
      <c r="U5" s="255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2" t="s">
        <v>7</v>
      </c>
      <c r="B6" s="238" t="s">
        <v>9</v>
      </c>
      <c r="C6" s="264" t="s">
        <v>13</v>
      </c>
      <c r="D6" s="266" t="s">
        <v>40</v>
      </c>
      <c r="E6" s="240" t="s">
        <v>11</v>
      </c>
      <c r="F6" s="213"/>
      <c r="G6" s="213"/>
      <c r="H6" s="213"/>
      <c r="I6" s="213"/>
      <c r="J6" s="213"/>
      <c r="K6" s="213"/>
      <c r="L6" s="213"/>
      <c r="M6" s="213"/>
      <c r="N6" s="207"/>
      <c r="O6" s="221" t="s">
        <v>41</v>
      </c>
      <c r="P6" s="259"/>
      <c r="Q6" s="221" t="s">
        <v>16</v>
      </c>
      <c r="R6" s="262"/>
      <c r="S6" s="263"/>
      <c r="T6" s="257" t="s">
        <v>17</v>
      </c>
      <c r="U6" s="256"/>
      <c r="V6" s="3"/>
      <c r="W6" s="3"/>
      <c r="X6" s="3"/>
      <c r="Y6" s="3"/>
      <c r="Z6" s="3"/>
      <c r="AA6" s="3"/>
    </row>
    <row r="7" spans="1:27" ht="24.75" customHeight="1" thickBot="1" x14ac:dyDescent="0.25">
      <c r="A7" s="236"/>
      <c r="B7" s="204"/>
      <c r="C7" s="265"/>
      <c r="D7" s="204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1" t="s">
        <v>27</v>
      </c>
      <c r="L7" s="13" t="s">
        <v>28</v>
      </c>
      <c r="M7" s="164" t="s">
        <v>29</v>
      </c>
      <c r="N7" s="179" t="s">
        <v>30</v>
      </c>
      <c r="O7" s="168" t="s">
        <v>42</v>
      </c>
      <c r="P7" s="183">
        <v>0.5</v>
      </c>
      <c r="Q7" s="172" t="s">
        <v>117</v>
      </c>
      <c r="R7" s="184" t="s">
        <v>43</v>
      </c>
      <c r="S7" s="183">
        <v>0.6</v>
      </c>
      <c r="T7" s="258"/>
      <c r="U7" s="256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2" t="s">
        <v>91</v>
      </c>
      <c r="C8" s="123">
        <v>9.6</v>
      </c>
      <c r="D8" s="150"/>
      <c r="E8" s="158"/>
      <c r="F8" s="159"/>
      <c r="G8" s="160"/>
      <c r="H8" s="160"/>
      <c r="I8" s="160"/>
      <c r="J8" s="160"/>
      <c r="K8" s="160"/>
      <c r="L8" s="160"/>
      <c r="M8" s="165"/>
      <c r="N8" s="180">
        <f t="shared" ref="N8:N31" si="0">9-SUM(E8:M8)</f>
        <v>9</v>
      </c>
      <c r="O8" s="169"/>
      <c r="P8" s="180">
        <f t="shared" ref="P8:P31" si="1">O8*0.5</f>
        <v>0</v>
      </c>
      <c r="Q8" s="173"/>
      <c r="R8" s="165"/>
      <c r="S8" s="180">
        <f>((R8*0.35)+(Q8*0.25))</f>
        <v>0</v>
      </c>
      <c r="T8" s="185">
        <f t="shared" ref="T8:T31" si="2">SUM(P8,S8)</f>
        <v>0</v>
      </c>
      <c r="U8" s="176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6" t="s">
        <v>92</v>
      </c>
      <c r="C9" s="136">
        <v>9.5</v>
      </c>
      <c r="D9" s="151"/>
      <c r="E9" s="161"/>
      <c r="F9" s="156"/>
      <c r="G9" s="156"/>
      <c r="H9" s="155"/>
      <c r="I9" s="155"/>
      <c r="J9" s="155"/>
      <c r="K9" s="155"/>
      <c r="L9" s="155"/>
      <c r="M9" s="166"/>
      <c r="N9" s="181">
        <f t="shared" si="0"/>
        <v>9</v>
      </c>
      <c r="O9" s="170"/>
      <c r="P9" s="181">
        <f t="shared" si="1"/>
        <v>0</v>
      </c>
      <c r="Q9" s="174"/>
      <c r="R9" s="166"/>
      <c r="S9" s="181">
        <f t="shared" ref="S9:S31" si="4">((R9*0.35)+(Q9*0.25))</f>
        <v>0</v>
      </c>
      <c r="T9" s="186">
        <f t="shared" si="2"/>
        <v>0</v>
      </c>
      <c r="U9" s="177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202" t="s">
        <v>93</v>
      </c>
      <c r="C10" s="140">
        <v>8</v>
      </c>
      <c r="D10" s="152"/>
      <c r="E10" s="161"/>
      <c r="F10" s="156"/>
      <c r="G10" s="156"/>
      <c r="H10" s="155"/>
      <c r="I10" s="155"/>
      <c r="J10" s="155"/>
      <c r="K10" s="155"/>
      <c r="L10" s="155"/>
      <c r="M10" s="166"/>
      <c r="N10" s="181">
        <f t="shared" si="0"/>
        <v>9</v>
      </c>
      <c r="O10" s="170"/>
      <c r="P10" s="181">
        <f t="shared" si="1"/>
        <v>0</v>
      </c>
      <c r="Q10" s="174"/>
      <c r="R10" s="166"/>
      <c r="S10" s="181">
        <f t="shared" si="4"/>
        <v>0</v>
      </c>
      <c r="T10" s="186">
        <f t="shared" si="2"/>
        <v>0</v>
      </c>
      <c r="U10" s="177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6" t="s">
        <v>94</v>
      </c>
      <c r="C11" s="136">
        <v>10</v>
      </c>
      <c r="D11" s="153"/>
      <c r="E11" s="161"/>
      <c r="F11" s="156"/>
      <c r="G11" s="156"/>
      <c r="H11" s="155"/>
      <c r="I11" s="155"/>
      <c r="J11" s="155"/>
      <c r="K11" s="155"/>
      <c r="L11" s="155"/>
      <c r="M11" s="166"/>
      <c r="N11" s="181">
        <f t="shared" si="0"/>
        <v>9</v>
      </c>
      <c r="O11" s="170"/>
      <c r="P11" s="181">
        <f t="shared" si="1"/>
        <v>0</v>
      </c>
      <c r="Q11" s="174"/>
      <c r="R11" s="166"/>
      <c r="S11" s="181">
        <f t="shared" si="4"/>
        <v>0</v>
      </c>
      <c r="T11" s="186">
        <f t="shared" si="2"/>
        <v>0</v>
      </c>
      <c r="U11" s="177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98" t="s">
        <v>95</v>
      </c>
      <c r="C12" s="140">
        <v>10</v>
      </c>
      <c r="D12" s="152"/>
      <c r="E12" s="161"/>
      <c r="F12" s="156"/>
      <c r="G12" s="156"/>
      <c r="H12" s="155"/>
      <c r="I12" s="155"/>
      <c r="J12" s="155"/>
      <c r="K12" s="155"/>
      <c r="L12" s="155"/>
      <c r="M12" s="166"/>
      <c r="N12" s="181">
        <f t="shared" si="0"/>
        <v>9</v>
      </c>
      <c r="O12" s="170"/>
      <c r="P12" s="181">
        <f t="shared" si="1"/>
        <v>0</v>
      </c>
      <c r="Q12" s="174"/>
      <c r="R12" s="166"/>
      <c r="S12" s="181">
        <f t="shared" si="4"/>
        <v>0</v>
      </c>
      <c r="T12" s="186">
        <f t="shared" si="2"/>
        <v>0</v>
      </c>
      <c r="U12" s="177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200" t="s">
        <v>96</v>
      </c>
      <c r="C13" s="136">
        <v>9.8000000000000007</v>
      </c>
      <c r="D13" s="152"/>
      <c r="E13" s="161"/>
      <c r="F13" s="156"/>
      <c r="G13" s="156"/>
      <c r="H13" s="155"/>
      <c r="I13" s="155"/>
      <c r="J13" s="155"/>
      <c r="K13" s="155"/>
      <c r="L13" s="155"/>
      <c r="M13" s="166"/>
      <c r="N13" s="181">
        <f t="shared" si="0"/>
        <v>9</v>
      </c>
      <c r="O13" s="170"/>
      <c r="P13" s="181">
        <f t="shared" si="1"/>
        <v>0</v>
      </c>
      <c r="Q13" s="174"/>
      <c r="R13" s="166"/>
      <c r="S13" s="181">
        <f t="shared" si="4"/>
        <v>0</v>
      </c>
      <c r="T13" s="186">
        <f t="shared" si="2"/>
        <v>0</v>
      </c>
      <c r="U13" s="177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6" t="s">
        <v>97</v>
      </c>
      <c r="C14" s="140">
        <v>9.8000000000000007</v>
      </c>
      <c r="D14" s="154"/>
      <c r="E14" s="161"/>
      <c r="F14" s="156"/>
      <c r="G14" s="156"/>
      <c r="H14" s="155"/>
      <c r="I14" s="155"/>
      <c r="J14" s="155"/>
      <c r="K14" s="155"/>
      <c r="L14" s="155"/>
      <c r="M14" s="166"/>
      <c r="N14" s="181">
        <f t="shared" si="0"/>
        <v>9</v>
      </c>
      <c r="O14" s="170"/>
      <c r="P14" s="181">
        <f t="shared" si="1"/>
        <v>0</v>
      </c>
      <c r="Q14" s="174"/>
      <c r="R14" s="166"/>
      <c r="S14" s="181">
        <f t="shared" si="4"/>
        <v>0</v>
      </c>
      <c r="T14" s="186">
        <f t="shared" si="2"/>
        <v>0</v>
      </c>
      <c r="U14" s="177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98" t="s">
        <v>98</v>
      </c>
      <c r="C15" s="136">
        <v>10</v>
      </c>
      <c r="D15" s="152"/>
      <c r="E15" s="161"/>
      <c r="F15" s="156"/>
      <c r="G15" s="156"/>
      <c r="H15" s="155"/>
      <c r="I15" s="155"/>
      <c r="J15" s="155"/>
      <c r="K15" s="155"/>
      <c r="L15" s="155"/>
      <c r="M15" s="166"/>
      <c r="N15" s="181">
        <f t="shared" si="0"/>
        <v>9</v>
      </c>
      <c r="O15" s="170"/>
      <c r="P15" s="181">
        <f t="shared" si="1"/>
        <v>0</v>
      </c>
      <c r="Q15" s="174"/>
      <c r="R15" s="166"/>
      <c r="S15" s="181">
        <f t="shared" si="4"/>
        <v>0</v>
      </c>
      <c r="T15" s="186">
        <f t="shared" si="2"/>
        <v>0</v>
      </c>
      <c r="U15" s="177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98" t="s">
        <v>99</v>
      </c>
      <c r="C16" s="140">
        <v>9.8000000000000007</v>
      </c>
      <c r="D16" s="152"/>
      <c r="E16" s="161"/>
      <c r="F16" s="156"/>
      <c r="G16" s="156"/>
      <c r="H16" s="155"/>
      <c r="I16" s="155"/>
      <c r="J16" s="155"/>
      <c r="K16" s="155"/>
      <c r="L16" s="155"/>
      <c r="M16" s="166"/>
      <c r="N16" s="181">
        <f t="shared" si="0"/>
        <v>9</v>
      </c>
      <c r="O16" s="170"/>
      <c r="P16" s="181">
        <f t="shared" si="1"/>
        <v>0</v>
      </c>
      <c r="Q16" s="174"/>
      <c r="R16" s="166"/>
      <c r="S16" s="181">
        <f t="shared" si="4"/>
        <v>0</v>
      </c>
      <c r="T16" s="186">
        <f t="shared" si="2"/>
        <v>0</v>
      </c>
      <c r="U16" s="177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6" t="s">
        <v>100</v>
      </c>
      <c r="C17" s="136">
        <v>9.6</v>
      </c>
      <c r="D17" s="151"/>
      <c r="E17" s="161"/>
      <c r="F17" s="156"/>
      <c r="G17" s="157"/>
      <c r="H17" s="155"/>
      <c r="I17" s="155"/>
      <c r="J17" s="155"/>
      <c r="K17" s="155"/>
      <c r="L17" s="155"/>
      <c r="M17" s="166"/>
      <c r="N17" s="181">
        <f t="shared" si="0"/>
        <v>9</v>
      </c>
      <c r="O17" s="170"/>
      <c r="P17" s="181">
        <f t="shared" si="1"/>
        <v>0</v>
      </c>
      <c r="Q17" s="174"/>
      <c r="R17" s="166"/>
      <c r="S17" s="181">
        <f t="shared" si="4"/>
        <v>0</v>
      </c>
      <c r="T17" s="186">
        <f t="shared" si="2"/>
        <v>0</v>
      </c>
      <c r="U17" s="177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1">
        <v>11</v>
      </c>
      <c r="B18" s="126" t="s">
        <v>101</v>
      </c>
      <c r="C18" s="140">
        <v>10</v>
      </c>
      <c r="D18" s="152"/>
      <c r="E18" s="161"/>
      <c r="F18" s="156"/>
      <c r="G18" s="156"/>
      <c r="H18" s="156"/>
      <c r="I18" s="156"/>
      <c r="J18" s="156"/>
      <c r="K18" s="156"/>
      <c r="L18" s="156"/>
      <c r="M18" s="166"/>
      <c r="N18" s="181">
        <f t="shared" si="0"/>
        <v>9</v>
      </c>
      <c r="O18" s="170"/>
      <c r="P18" s="181">
        <f t="shared" si="1"/>
        <v>0</v>
      </c>
      <c r="Q18" s="174"/>
      <c r="R18" s="166"/>
      <c r="S18" s="181">
        <f t="shared" si="4"/>
        <v>0</v>
      </c>
      <c r="T18" s="186">
        <f t="shared" si="2"/>
        <v>0</v>
      </c>
      <c r="U18" s="177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200" t="s">
        <v>102</v>
      </c>
      <c r="C19" s="136">
        <v>9.6</v>
      </c>
      <c r="D19" s="152"/>
      <c r="E19" s="161"/>
      <c r="F19" s="156"/>
      <c r="G19" s="156"/>
      <c r="H19" s="156"/>
      <c r="I19" s="156"/>
      <c r="J19" s="156"/>
      <c r="K19" s="156"/>
      <c r="L19" s="156"/>
      <c r="M19" s="166"/>
      <c r="N19" s="181">
        <f t="shared" si="0"/>
        <v>9</v>
      </c>
      <c r="O19" s="170"/>
      <c r="P19" s="181">
        <f t="shared" si="1"/>
        <v>0</v>
      </c>
      <c r="Q19" s="174"/>
      <c r="R19" s="166"/>
      <c r="S19" s="181">
        <f t="shared" si="4"/>
        <v>0</v>
      </c>
      <c r="T19" s="186">
        <f t="shared" si="2"/>
        <v>0</v>
      </c>
      <c r="U19" s="177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6" t="s">
        <v>103</v>
      </c>
      <c r="C20" s="140">
        <v>9.6999999999999993</v>
      </c>
      <c r="D20" s="151"/>
      <c r="E20" s="161"/>
      <c r="F20" s="156"/>
      <c r="G20" s="156"/>
      <c r="H20" s="156"/>
      <c r="I20" s="156"/>
      <c r="J20" s="156"/>
      <c r="K20" s="156"/>
      <c r="L20" s="156"/>
      <c r="M20" s="166"/>
      <c r="N20" s="181">
        <f t="shared" si="0"/>
        <v>9</v>
      </c>
      <c r="O20" s="170"/>
      <c r="P20" s="181">
        <f t="shared" si="1"/>
        <v>0</v>
      </c>
      <c r="Q20" s="174"/>
      <c r="R20" s="166"/>
      <c r="S20" s="181">
        <f t="shared" si="4"/>
        <v>0</v>
      </c>
      <c r="T20" s="186">
        <f t="shared" si="2"/>
        <v>0</v>
      </c>
      <c r="U20" s="177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6" t="s">
        <v>104</v>
      </c>
      <c r="C21" s="136">
        <v>9</v>
      </c>
      <c r="D21" s="151"/>
      <c r="E21" s="161"/>
      <c r="F21" s="156"/>
      <c r="G21" s="156"/>
      <c r="H21" s="156"/>
      <c r="I21" s="156"/>
      <c r="J21" s="156"/>
      <c r="K21" s="156"/>
      <c r="L21" s="156"/>
      <c r="M21" s="166"/>
      <c r="N21" s="181">
        <f t="shared" si="0"/>
        <v>9</v>
      </c>
      <c r="O21" s="170"/>
      <c r="P21" s="181">
        <f t="shared" si="1"/>
        <v>0</v>
      </c>
      <c r="Q21" s="174"/>
      <c r="R21" s="166"/>
      <c r="S21" s="181">
        <f t="shared" si="4"/>
        <v>0</v>
      </c>
      <c r="T21" s="186">
        <f t="shared" si="2"/>
        <v>0</v>
      </c>
      <c r="U21" s="177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6" t="s">
        <v>105</v>
      </c>
      <c r="C22" s="140">
        <v>9.8000000000000007</v>
      </c>
      <c r="D22" s="152"/>
      <c r="E22" s="161"/>
      <c r="F22" s="156"/>
      <c r="G22" s="156"/>
      <c r="H22" s="156"/>
      <c r="I22" s="156"/>
      <c r="J22" s="156"/>
      <c r="K22" s="156"/>
      <c r="L22" s="156"/>
      <c r="M22" s="166"/>
      <c r="N22" s="181">
        <f t="shared" si="0"/>
        <v>9</v>
      </c>
      <c r="O22" s="170"/>
      <c r="P22" s="181">
        <f t="shared" si="1"/>
        <v>0</v>
      </c>
      <c r="Q22" s="174"/>
      <c r="R22" s="166"/>
      <c r="S22" s="181">
        <f t="shared" si="4"/>
        <v>0</v>
      </c>
      <c r="T22" s="186">
        <f t="shared" si="2"/>
        <v>0</v>
      </c>
      <c r="U22" s="177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6" t="s">
        <v>106</v>
      </c>
      <c r="C23" s="136">
        <v>8</v>
      </c>
      <c r="D23" s="152"/>
      <c r="E23" s="161"/>
      <c r="F23" s="156"/>
      <c r="G23" s="156"/>
      <c r="H23" s="156"/>
      <c r="I23" s="156"/>
      <c r="J23" s="156"/>
      <c r="K23" s="156"/>
      <c r="L23" s="156"/>
      <c r="M23" s="166"/>
      <c r="N23" s="181">
        <f t="shared" si="0"/>
        <v>9</v>
      </c>
      <c r="O23" s="170"/>
      <c r="P23" s="181">
        <f t="shared" si="1"/>
        <v>0</v>
      </c>
      <c r="Q23" s="174"/>
      <c r="R23" s="166"/>
      <c r="S23" s="181">
        <f t="shared" si="4"/>
        <v>0</v>
      </c>
      <c r="T23" s="186">
        <f t="shared" si="2"/>
        <v>0</v>
      </c>
      <c r="U23" s="177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201" t="s">
        <v>107</v>
      </c>
      <c r="C24" s="140">
        <v>9</v>
      </c>
      <c r="D24" s="151"/>
      <c r="E24" s="161"/>
      <c r="F24" s="156"/>
      <c r="G24" s="156"/>
      <c r="H24" s="156"/>
      <c r="I24" s="156"/>
      <c r="J24" s="156"/>
      <c r="K24" s="156"/>
      <c r="L24" s="156"/>
      <c r="M24" s="166"/>
      <c r="N24" s="181">
        <f t="shared" si="0"/>
        <v>9</v>
      </c>
      <c r="O24" s="170"/>
      <c r="P24" s="181">
        <f t="shared" si="1"/>
        <v>0</v>
      </c>
      <c r="Q24" s="174"/>
      <c r="R24" s="166"/>
      <c r="S24" s="181">
        <f t="shared" si="4"/>
        <v>0</v>
      </c>
      <c r="T24" s="186">
        <f t="shared" si="2"/>
        <v>0</v>
      </c>
      <c r="U24" s="177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6" t="s">
        <v>108</v>
      </c>
      <c r="C25" s="136">
        <v>10</v>
      </c>
      <c r="D25" s="151"/>
      <c r="E25" s="161"/>
      <c r="F25" s="156"/>
      <c r="G25" s="156"/>
      <c r="H25" s="156"/>
      <c r="I25" s="156"/>
      <c r="J25" s="156"/>
      <c r="K25" s="156"/>
      <c r="L25" s="156"/>
      <c r="M25" s="166"/>
      <c r="N25" s="181">
        <f t="shared" si="0"/>
        <v>9</v>
      </c>
      <c r="O25" s="170"/>
      <c r="P25" s="181">
        <f t="shared" si="1"/>
        <v>0</v>
      </c>
      <c r="Q25" s="174"/>
      <c r="R25" s="166"/>
      <c r="S25" s="181">
        <f t="shared" si="4"/>
        <v>0</v>
      </c>
      <c r="T25" s="186">
        <f t="shared" si="2"/>
        <v>0</v>
      </c>
      <c r="U25" s="177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6" t="s">
        <v>109</v>
      </c>
      <c r="C26" s="140">
        <v>8.5</v>
      </c>
      <c r="D26" s="151"/>
      <c r="E26" s="161"/>
      <c r="F26" s="156"/>
      <c r="G26" s="156"/>
      <c r="H26" s="156"/>
      <c r="I26" s="156"/>
      <c r="J26" s="156"/>
      <c r="K26" s="156"/>
      <c r="L26" s="156"/>
      <c r="M26" s="166"/>
      <c r="N26" s="181">
        <f t="shared" si="0"/>
        <v>9</v>
      </c>
      <c r="O26" s="170"/>
      <c r="P26" s="181">
        <f t="shared" si="1"/>
        <v>0</v>
      </c>
      <c r="Q26" s="174"/>
      <c r="R26" s="166"/>
      <c r="S26" s="181">
        <f t="shared" si="4"/>
        <v>0</v>
      </c>
      <c r="T26" s="186">
        <f t="shared" si="2"/>
        <v>0</v>
      </c>
      <c r="U26" s="177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202" t="s">
        <v>110</v>
      </c>
      <c r="C27" s="136">
        <v>10</v>
      </c>
      <c r="D27" s="152"/>
      <c r="E27" s="161"/>
      <c r="F27" s="156"/>
      <c r="G27" s="156"/>
      <c r="H27" s="156"/>
      <c r="I27" s="156"/>
      <c r="J27" s="156"/>
      <c r="K27" s="156"/>
      <c r="L27" s="156"/>
      <c r="M27" s="166"/>
      <c r="N27" s="181">
        <f t="shared" si="0"/>
        <v>9</v>
      </c>
      <c r="O27" s="170"/>
      <c r="P27" s="181">
        <f t="shared" si="1"/>
        <v>0</v>
      </c>
      <c r="Q27" s="174"/>
      <c r="R27" s="166"/>
      <c r="S27" s="181">
        <f t="shared" si="4"/>
        <v>0</v>
      </c>
      <c r="T27" s="186">
        <f t="shared" si="2"/>
        <v>0</v>
      </c>
      <c r="U27" s="177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6" t="s">
        <v>111</v>
      </c>
      <c r="C28" s="140">
        <v>9.5</v>
      </c>
      <c r="D28" s="154"/>
      <c r="E28" s="161"/>
      <c r="F28" s="156"/>
      <c r="G28" s="156"/>
      <c r="H28" s="156"/>
      <c r="I28" s="156"/>
      <c r="J28" s="156"/>
      <c r="K28" s="156"/>
      <c r="L28" s="156"/>
      <c r="M28" s="166"/>
      <c r="N28" s="181">
        <f t="shared" si="0"/>
        <v>9</v>
      </c>
      <c r="O28" s="170"/>
      <c r="P28" s="181">
        <f t="shared" si="1"/>
        <v>0</v>
      </c>
      <c r="Q28" s="174"/>
      <c r="R28" s="166"/>
      <c r="S28" s="181">
        <f t="shared" si="4"/>
        <v>0</v>
      </c>
      <c r="T28" s="186">
        <f t="shared" si="2"/>
        <v>0</v>
      </c>
      <c r="U28" s="177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6" t="s">
        <v>112</v>
      </c>
      <c r="C29" s="136">
        <v>9.5</v>
      </c>
      <c r="D29" s="154"/>
      <c r="E29" s="161"/>
      <c r="F29" s="156"/>
      <c r="G29" s="156"/>
      <c r="H29" s="156"/>
      <c r="I29" s="156"/>
      <c r="J29" s="156"/>
      <c r="K29" s="156"/>
      <c r="L29" s="156"/>
      <c r="M29" s="166"/>
      <c r="N29" s="181">
        <f t="shared" si="0"/>
        <v>9</v>
      </c>
      <c r="O29" s="170"/>
      <c r="P29" s="181">
        <f t="shared" si="1"/>
        <v>0</v>
      </c>
      <c r="Q29" s="174"/>
      <c r="R29" s="166"/>
      <c r="S29" s="181">
        <f t="shared" si="4"/>
        <v>0</v>
      </c>
      <c r="T29" s="186">
        <f t="shared" si="2"/>
        <v>0</v>
      </c>
      <c r="U29" s="177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6" t="s">
        <v>113</v>
      </c>
      <c r="C30" s="140">
        <v>9.6999999999999993</v>
      </c>
      <c r="D30" s="154"/>
      <c r="E30" s="161"/>
      <c r="F30" s="156"/>
      <c r="G30" s="156"/>
      <c r="H30" s="156"/>
      <c r="I30" s="156"/>
      <c r="J30" s="156"/>
      <c r="K30" s="156"/>
      <c r="L30" s="156"/>
      <c r="M30" s="166"/>
      <c r="N30" s="181">
        <f t="shared" si="0"/>
        <v>9</v>
      </c>
      <c r="O30" s="170"/>
      <c r="P30" s="181">
        <f t="shared" si="1"/>
        <v>0</v>
      </c>
      <c r="Q30" s="174"/>
      <c r="R30" s="166"/>
      <c r="S30" s="181">
        <f t="shared" si="4"/>
        <v>0</v>
      </c>
      <c r="T30" s="186">
        <f t="shared" si="2"/>
        <v>0</v>
      </c>
      <c r="U30" s="177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37" t="s">
        <v>114</v>
      </c>
      <c r="C31" s="146">
        <v>9.5</v>
      </c>
      <c r="D31" s="154"/>
      <c r="E31" s="162"/>
      <c r="F31" s="163"/>
      <c r="G31" s="163"/>
      <c r="H31" s="163"/>
      <c r="I31" s="163"/>
      <c r="J31" s="163"/>
      <c r="K31" s="163"/>
      <c r="L31" s="163"/>
      <c r="M31" s="167"/>
      <c r="N31" s="182">
        <f t="shared" si="0"/>
        <v>9</v>
      </c>
      <c r="O31" s="171"/>
      <c r="P31" s="182">
        <f t="shared" si="1"/>
        <v>0</v>
      </c>
      <c r="Q31" s="175"/>
      <c r="R31" s="167"/>
      <c r="S31" s="182">
        <f t="shared" si="4"/>
        <v>0</v>
      </c>
      <c r="T31" s="187">
        <f t="shared" si="2"/>
        <v>0</v>
      </c>
      <c r="U31" s="178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1"/>
      <c r="B1" s="250"/>
      <c r="C1" s="248"/>
      <c r="D1" s="249"/>
      <c r="E1" s="250"/>
      <c r="F1" s="208" t="s">
        <v>0</v>
      </c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54"/>
      <c r="R1" s="273"/>
      <c r="S1" s="230"/>
      <c r="T1" s="230"/>
      <c r="U1" s="230"/>
      <c r="V1" s="231"/>
      <c r="W1" s="91"/>
      <c r="X1" s="269" t="s">
        <v>77</v>
      </c>
      <c r="Y1" s="91"/>
      <c r="Z1" s="269" t="s">
        <v>78</v>
      </c>
      <c r="AA1" s="271" t="s">
        <v>79</v>
      </c>
      <c r="AB1" s="269" t="s">
        <v>78</v>
      </c>
    </row>
    <row r="2" spans="1:28" ht="19.5" customHeight="1" x14ac:dyDescent="0.25">
      <c r="A2" s="232"/>
      <c r="B2" s="226"/>
      <c r="C2" s="232"/>
      <c r="D2" s="233"/>
      <c r="E2" s="226"/>
      <c r="F2" s="211" t="s">
        <v>1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41"/>
      <c r="R2" s="225"/>
      <c r="S2" s="233"/>
      <c r="T2" s="233"/>
      <c r="U2" s="233"/>
      <c r="V2" s="234"/>
      <c r="W2" s="91"/>
      <c r="X2" s="246"/>
      <c r="Y2" s="91"/>
      <c r="Z2" s="246"/>
      <c r="AA2" s="234"/>
      <c r="AB2" s="246"/>
    </row>
    <row r="3" spans="1:28" ht="19.5" customHeight="1" x14ac:dyDescent="0.25">
      <c r="A3" s="232"/>
      <c r="B3" s="226"/>
      <c r="C3" s="232"/>
      <c r="D3" s="233"/>
      <c r="E3" s="226"/>
      <c r="F3" s="205" t="s">
        <v>80</v>
      </c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41"/>
      <c r="R3" s="225"/>
      <c r="S3" s="233"/>
      <c r="T3" s="233"/>
      <c r="U3" s="233"/>
      <c r="V3" s="234"/>
      <c r="W3" s="91"/>
      <c r="X3" s="246"/>
      <c r="Y3" s="91"/>
      <c r="Z3" s="246"/>
      <c r="AA3" s="234"/>
      <c r="AB3" s="246"/>
    </row>
    <row r="4" spans="1:28" ht="20.25" customHeight="1" x14ac:dyDescent="0.25">
      <c r="A4" s="232"/>
      <c r="B4" s="226"/>
      <c r="C4" s="235"/>
      <c r="D4" s="236"/>
      <c r="E4" s="228"/>
      <c r="F4" s="212" t="s">
        <v>5</v>
      </c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6"/>
      <c r="R4" s="227"/>
      <c r="S4" s="236"/>
      <c r="T4" s="236"/>
      <c r="U4" s="236"/>
      <c r="V4" s="237"/>
      <c r="W4" s="91"/>
      <c r="X4" s="246"/>
      <c r="Y4" s="91"/>
      <c r="Z4" s="246"/>
      <c r="AA4" s="234"/>
      <c r="AB4" s="246"/>
    </row>
    <row r="5" spans="1:28" ht="33" customHeight="1" x14ac:dyDescent="0.2">
      <c r="A5" s="235"/>
      <c r="B5" s="228"/>
      <c r="C5" s="275" t="s">
        <v>8</v>
      </c>
      <c r="D5" s="218"/>
      <c r="E5" s="219"/>
      <c r="F5" s="215" t="s">
        <v>81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4"/>
      <c r="V5" s="255" t="s">
        <v>37</v>
      </c>
      <c r="W5" s="270" t="s">
        <v>82</v>
      </c>
      <c r="X5" s="246"/>
      <c r="Y5" s="272" t="s">
        <v>82</v>
      </c>
      <c r="Z5" s="246"/>
      <c r="AA5" s="234"/>
      <c r="AB5" s="246"/>
    </row>
    <row r="6" spans="1:28" ht="26.25" customHeight="1" x14ac:dyDescent="0.2">
      <c r="A6" s="252" t="s">
        <v>7</v>
      </c>
      <c r="B6" s="238" t="s">
        <v>9</v>
      </c>
      <c r="C6" s="264" t="s">
        <v>13</v>
      </c>
      <c r="D6" s="264" t="s">
        <v>40</v>
      </c>
      <c r="E6" s="266" t="s">
        <v>83</v>
      </c>
      <c r="F6" s="240" t="s">
        <v>11</v>
      </c>
      <c r="G6" s="213"/>
      <c r="H6" s="213"/>
      <c r="I6" s="213"/>
      <c r="J6" s="213"/>
      <c r="K6" s="213"/>
      <c r="L6" s="213"/>
      <c r="M6" s="213"/>
      <c r="N6" s="214"/>
      <c r="O6" s="221" t="s">
        <v>14</v>
      </c>
      <c r="P6" s="219"/>
      <c r="Q6" s="221" t="s">
        <v>84</v>
      </c>
      <c r="R6" s="219"/>
      <c r="S6" s="220" t="s">
        <v>16</v>
      </c>
      <c r="T6" s="214"/>
      <c r="U6" s="222" t="s">
        <v>17</v>
      </c>
      <c r="V6" s="246"/>
      <c r="W6" s="225"/>
      <c r="X6" s="246"/>
      <c r="Y6" s="233"/>
      <c r="Z6" s="246"/>
      <c r="AA6" s="234"/>
      <c r="AB6" s="246"/>
    </row>
    <row r="7" spans="1:28" ht="24.75" customHeight="1" thickBot="1" x14ac:dyDescent="0.25">
      <c r="A7" s="236"/>
      <c r="B7" s="204"/>
      <c r="C7" s="265"/>
      <c r="D7" s="265"/>
      <c r="E7" s="204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04"/>
      <c r="V7" s="274"/>
      <c r="W7" s="225"/>
      <c r="X7" s="246"/>
      <c r="Y7" s="233"/>
      <c r="Z7" s="246"/>
      <c r="AA7" s="234"/>
      <c r="AB7" s="246"/>
    </row>
    <row r="8" spans="1:28" ht="19.5" customHeight="1" thickBot="1" x14ac:dyDescent="0.3">
      <c r="A8" s="33">
        <v>1</v>
      </c>
      <c r="B8" s="122" t="s">
        <v>91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92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93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94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95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96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97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98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99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100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101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102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103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104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105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106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107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108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109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110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111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112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113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114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2020-01-14T17:00:59Z</dcterms:modified>
</cp:coreProperties>
</file>