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alopez\Desktop\CENEVAL 2018\Desempeño\"/>
    </mc:Choice>
  </mc:AlternateContent>
  <bookViews>
    <workbookView xWindow="0" yWindow="0" windowWidth="28770" windowHeight="11070" tabRatio="829" firstSheet="1" activeTab="3"/>
  </bookViews>
  <sheets>
    <sheet name="Base" sheetId="1" state="hidden" r:id="rId1"/>
    <sheet name="Administración" sheetId="4" r:id="rId2"/>
    <sheet name="Biología" sheetId="5" r:id="rId3"/>
    <sheet name="Ciencias de la Salud" sheetId="6" r:id="rId4"/>
    <sheet name="Derecho" sheetId="8" r:id="rId5"/>
    <sheet name="Dibujo" sheetId="9" r:id="rId6"/>
    <sheet name="Economía" sheetId="11" r:id="rId7"/>
    <sheet name="Etimologías" sheetId="13" r:id="rId8"/>
    <sheet name="Geografía" sheetId="14" r:id="rId9"/>
    <sheet name="Física" sheetId="15" r:id="rId10"/>
    <sheet name="Historia" sheetId="16" r:id="rId11"/>
    <sheet name="Historia del Arte" sheetId="17" r:id="rId12"/>
    <sheet name="Humanidades" sheetId="18" r:id="rId13"/>
    <sheet name="Informática" sheetId="3" r:id="rId14"/>
    <sheet name="Lectura y Expresión Escritas" sheetId="19" r:id="rId15"/>
    <sheet name="Literatura" sheetId="21" r:id="rId16"/>
    <sheet name="Matemáticas" sheetId="2" r:id="rId17"/>
    <sheet name="Metodología" sheetId="24" r:id="rId18"/>
    <sheet name="Psicología" sheetId="25" r:id="rId19"/>
    <sheet name="Química" sheetId="26" r:id="rId20"/>
    <sheet name="Sociología Política" sheetId="27" r:id="rId21"/>
    <sheet name="Director" sheetId="28" r:id="rId22"/>
  </sheets>
  <definedNames>
    <definedName name="_xlnm._FilterDatabase" localSheetId="1" hidden="1">Administración!$Z$1:$Z$70</definedName>
    <definedName name="_xlnm._FilterDatabase" localSheetId="0" hidden="1">Base!$A$1:$B$22</definedName>
    <definedName name="_xlnm._FilterDatabase" localSheetId="2" hidden="1">Biología!$Z$1:$Z$185</definedName>
    <definedName name="_xlnm._FilterDatabase" localSheetId="3" hidden="1">'Ciencias de la Salud'!$Y$1:$Y$79</definedName>
    <definedName name="_xlnm._FilterDatabase" localSheetId="4" hidden="1">Derecho!$Z$1:$Z$85</definedName>
    <definedName name="_xlnm._FilterDatabase" localSheetId="5" hidden="1">Dibujo!$Z$1:$Z$156</definedName>
    <definedName name="_xlnm._FilterDatabase" localSheetId="21" hidden="1">Director!$Z$1:$Z$91</definedName>
    <definedName name="_xlnm._FilterDatabase" localSheetId="6" hidden="1">Economía!$Z$1:$Z$93</definedName>
    <definedName name="_xlnm._FilterDatabase" localSheetId="7" hidden="1">Etimologías!#REF!</definedName>
    <definedName name="_xlnm._FilterDatabase" localSheetId="9" hidden="1">Física!$Z$1:$Z$162</definedName>
    <definedName name="_xlnm._FilterDatabase" localSheetId="8" hidden="1">Geografía!#REF!</definedName>
    <definedName name="_xlnm._FilterDatabase" localSheetId="10" hidden="1">Historia!$Z$1:$Z$63</definedName>
    <definedName name="_xlnm._FilterDatabase" localSheetId="11" hidden="1">'Historia del Arte'!$Z$1:$Z$84</definedName>
    <definedName name="_xlnm._FilterDatabase" localSheetId="12" hidden="1">Humanidades!$Z$1:$Z$175</definedName>
    <definedName name="_xlnm._FilterDatabase" localSheetId="13" hidden="1">Informática!$Y$1:$Y$80</definedName>
    <definedName name="_xlnm._FilterDatabase" localSheetId="14" hidden="1">'Lectura y Expresión Escritas'!$Z$1:$Z$62</definedName>
    <definedName name="_xlnm._FilterDatabase" localSheetId="15" hidden="1">Literatura!$Z$1:$Z$143</definedName>
    <definedName name="_xlnm._FilterDatabase" localSheetId="16" hidden="1">Matemáticas!$Z$1:$Z$145</definedName>
    <definedName name="_xlnm._FilterDatabase" localSheetId="17" hidden="1">Metodología!$Z$1:$Z$73</definedName>
    <definedName name="_xlnm._FilterDatabase" localSheetId="18" hidden="1">Psicología!$Z$1:$Z$72</definedName>
    <definedName name="_xlnm._FilterDatabase" localSheetId="19" hidden="1">Química!$H$1:$H$65</definedName>
    <definedName name="_xlnm._FilterDatabase" localSheetId="20" hidden="1">'Sociología Política'!$Z$1:$Z$77</definedName>
    <definedName name="_xlnm.Print_Area" localSheetId="1">Administración!$A$1:$AA$69</definedName>
    <definedName name="_xlnm.Print_Area" localSheetId="2">Biología!$A$1:$AA$58</definedName>
    <definedName name="_xlnm.Print_Area" localSheetId="3">'Ciencias de la Salud'!$A$1:$AA$78</definedName>
    <definedName name="_xlnm.Print_Area" localSheetId="4">Derecho!$A$1:$AA$84</definedName>
    <definedName name="_xlnm.Print_Area" localSheetId="5">Dibujo!$A$1:$AA$93</definedName>
    <definedName name="_xlnm.Print_Area" localSheetId="21">Director!$A$1:$AA$79</definedName>
    <definedName name="_xlnm.Print_Area" localSheetId="6">Economía!$A$1:$AA$92</definedName>
    <definedName name="_xlnm.Print_Area" localSheetId="7">Etimologías!$A$1:$AA$99</definedName>
    <definedName name="_xlnm.Print_Area" localSheetId="9">Física!$A$1:$AA$65</definedName>
    <definedName name="_xlnm.Print_Area" localSheetId="8">Geografía!$A$1:$AA$104</definedName>
    <definedName name="_xlnm.Print_Area" localSheetId="10">Historia!$A$1:$AA$62</definedName>
    <definedName name="_xlnm.Print_Area" localSheetId="11">'Historia del Arte'!$A$1:$AA$83</definedName>
    <definedName name="_xlnm.Print_Area" localSheetId="12">Humanidades!$A$1:$AA$65</definedName>
    <definedName name="_xlnm.Print_Area" localSheetId="13">Informática!$A$1:$AA$79</definedName>
    <definedName name="_xlnm.Print_Area" localSheetId="14">'Lectura y Expresión Escritas'!$A$1:$AA$61</definedName>
    <definedName name="_xlnm.Print_Area" localSheetId="15">Literatura!$A$1:$AA$61</definedName>
    <definedName name="_xlnm.Print_Area" localSheetId="16">Matemáticas!$A$1:$AA$61</definedName>
    <definedName name="_xlnm.Print_Area" localSheetId="17">Metodología!$A$1:$AA$72</definedName>
    <definedName name="_xlnm.Print_Area" localSheetId="18">Psicología!$A$1:$AA$57</definedName>
    <definedName name="_xlnm.Print_Area" localSheetId="19">Química!$A$1:$AA$64</definedName>
    <definedName name="_xlnm.Print_Area" localSheetId="20">'Sociología Política'!$A$1:$AA$76</definedName>
    <definedName name="_xlnm.Print_Titles" localSheetId="1">Administración!$1:$2</definedName>
    <definedName name="_xlnm.Print_Titles" localSheetId="2">Biología!$1:$2</definedName>
    <definedName name="_xlnm.Print_Titles" localSheetId="3">'Ciencias de la Salud'!$1:$2</definedName>
    <definedName name="_xlnm.Print_Titles" localSheetId="4">Derecho!$1:$2</definedName>
    <definedName name="_xlnm.Print_Titles" localSheetId="5">Dibujo!$1:$2</definedName>
    <definedName name="_xlnm.Print_Titles" localSheetId="21">Director!$1:$2</definedName>
    <definedName name="_xlnm.Print_Titles" localSheetId="6">Economía!$1:$2</definedName>
    <definedName name="_xlnm.Print_Titles" localSheetId="7">Etimologías!$1:$2</definedName>
    <definedName name="_xlnm.Print_Titles" localSheetId="9">Física!$1:$2</definedName>
    <definedName name="_xlnm.Print_Titles" localSheetId="8">Geografía!$1:$2</definedName>
    <definedName name="_xlnm.Print_Titles" localSheetId="10">Historia!$1:$2</definedName>
    <definedName name="_xlnm.Print_Titles" localSheetId="11">'Historia del Arte'!$1:$2</definedName>
    <definedName name="_xlnm.Print_Titles" localSheetId="12">Humanidades!$1:$2</definedName>
    <definedName name="_xlnm.Print_Titles" localSheetId="13">Informática!$1:$2</definedName>
    <definedName name="_xlnm.Print_Titles" localSheetId="14">'Lectura y Expresión Escritas'!$1:$2</definedName>
    <definedName name="_xlnm.Print_Titles" localSheetId="15">Literatura!$1:$2</definedName>
    <definedName name="_xlnm.Print_Titles" localSheetId="16">Matemáticas!$1:$2</definedName>
    <definedName name="_xlnm.Print_Titles" localSheetId="17">Metodología!$1:$2</definedName>
    <definedName name="_xlnm.Print_Titles" localSheetId="18">Psicología!$1:$2</definedName>
    <definedName name="_xlnm.Print_Titles" localSheetId="19">Química!$1:$2</definedName>
    <definedName name="_xlnm.Print_Titles" localSheetId="20">'Sociología Política'!$1:$2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2" i="2" l="1"/>
  <c r="J62" i="2"/>
  <c r="K62" i="2"/>
  <c r="L62" i="2"/>
  <c r="M62" i="2"/>
  <c r="N62" i="2"/>
  <c r="O62" i="2"/>
  <c r="P62" i="2"/>
  <c r="Q62" i="2"/>
  <c r="R62" i="2"/>
  <c r="S62" i="2"/>
  <c r="T62" i="2"/>
  <c r="U62" i="2"/>
  <c r="V62" i="2"/>
  <c r="W62" i="2"/>
  <c r="X62" i="2"/>
  <c r="Y62" i="2"/>
  <c r="Z62" i="2"/>
  <c r="AA62" i="2"/>
  <c r="AH80" i="28" l="1"/>
  <c r="AG80" i="28"/>
  <c r="AF80" i="28"/>
  <c r="AE80" i="28"/>
  <c r="AD80" i="28"/>
  <c r="AC80" i="28"/>
  <c r="AB80" i="28"/>
  <c r="AA80" i="28"/>
  <c r="Z80" i="28"/>
  <c r="Y80" i="28"/>
  <c r="U22" i="1" s="1"/>
  <c r="X80" i="28"/>
  <c r="T22" i="1" s="1"/>
  <c r="W80" i="28"/>
  <c r="S22" i="1" s="1"/>
  <c r="V80" i="28"/>
  <c r="R22" i="1" s="1"/>
  <c r="U80" i="28"/>
  <c r="Q22" i="1" s="1"/>
  <c r="T80" i="28"/>
  <c r="P22" i="1" s="1"/>
  <c r="S80" i="28"/>
  <c r="O22" i="1" s="1"/>
  <c r="R80" i="28"/>
  <c r="N22" i="1" s="1"/>
  <c r="Q80" i="28"/>
  <c r="M22" i="1" s="1"/>
  <c r="P80" i="28"/>
  <c r="L22" i="1" s="1"/>
  <c r="O80" i="28"/>
  <c r="K22" i="1" s="1"/>
  <c r="N80" i="28"/>
  <c r="J22" i="1" s="1"/>
  <c r="M80" i="28"/>
  <c r="I22" i="1" s="1"/>
  <c r="L80" i="28"/>
  <c r="H22" i="1" s="1"/>
  <c r="K80" i="28"/>
  <c r="G22" i="1" s="1"/>
  <c r="J80" i="28"/>
  <c r="F22" i="1" s="1"/>
  <c r="I80" i="28"/>
  <c r="E22" i="1" s="1"/>
  <c r="V22" i="1" l="1"/>
  <c r="I65" i="26"/>
  <c r="J65" i="26"/>
  <c r="K65" i="26"/>
  <c r="L65" i="26"/>
  <c r="M65" i="26"/>
  <c r="N65" i="26"/>
  <c r="O65" i="26"/>
  <c r="P65" i="26"/>
  <c r="Q65" i="26"/>
  <c r="R65" i="26"/>
  <c r="S65" i="26"/>
  <c r="T65" i="26"/>
  <c r="U65" i="26"/>
  <c r="V65" i="26"/>
  <c r="W65" i="26"/>
  <c r="X65" i="26"/>
  <c r="Y65" i="26"/>
  <c r="Z65" i="26"/>
  <c r="AA65" i="26"/>
  <c r="AB65" i="26"/>
  <c r="AC65" i="26"/>
  <c r="AD65" i="26"/>
  <c r="AE65" i="26"/>
  <c r="AF65" i="26"/>
  <c r="AG65" i="26"/>
  <c r="AH65" i="26"/>
  <c r="I58" i="25"/>
  <c r="J58" i="25"/>
  <c r="K58" i="25"/>
  <c r="L58" i="25"/>
  <c r="M58" i="25"/>
  <c r="N58" i="25"/>
  <c r="O58" i="25"/>
  <c r="P58" i="25"/>
  <c r="Q58" i="25"/>
  <c r="R58" i="25"/>
  <c r="S58" i="25"/>
  <c r="T58" i="25"/>
  <c r="U58" i="25"/>
  <c r="V58" i="25"/>
  <c r="W58" i="25"/>
  <c r="X58" i="25"/>
  <c r="Y58" i="25"/>
  <c r="Z58" i="25"/>
  <c r="AA58" i="25"/>
  <c r="AB58" i="25"/>
  <c r="AC58" i="25"/>
  <c r="AD58" i="25"/>
  <c r="AE58" i="25"/>
  <c r="AF58" i="25"/>
  <c r="AG58" i="25"/>
  <c r="AH58" i="25"/>
  <c r="AB62" i="2"/>
  <c r="AC62" i="2"/>
  <c r="AD62" i="2"/>
  <c r="AE62" i="2"/>
  <c r="AF62" i="2"/>
  <c r="AG62" i="2"/>
  <c r="AH62" i="2"/>
  <c r="I62" i="21"/>
  <c r="J62" i="21"/>
  <c r="K62" i="21"/>
  <c r="L62" i="21"/>
  <c r="M62" i="21"/>
  <c r="N62" i="21"/>
  <c r="O62" i="21"/>
  <c r="P62" i="21"/>
  <c r="Q62" i="21"/>
  <c r="R62" i="21"/>
  <c r="S62" i="21"/>
  <c r="T62" i="21"/>
  <c r="U62" i="21"/>
  <c r="V62" i="21"/>
  <c r="W62" i="21"/>
  <c r="X62" i="21"/>
  <c r="Y62" i="21"/>
  <c r="Z62" i="21"/>
  <c r="AA62" i="21"/>
  <c r="AB62" i="21"/>
  <c r="AC62" i="21"/>
  <c r="AD62" i="21"/>
  <c r="AE62" i="21"/>
  <c r="AF62" i="21"/>
  <c r="AG62" i="21"/>
  <c r="AH62" i="21"/>
  <c r="I62" i="19"/>
  <c r="J62" i="19"/>
  <c r="K62" i="19"/>
  <c r="L62" i="19"/>
  <c r="M62" i="19"/>
  <c r="N62" i="19"/>
  <c r="O62" i="19"/>
  <c r="P62" i="19"/>
  <c r="Q62" i="19"/>
  <c r="R62" i="19"/>
  <c r="S62" i="19"/>
  <c r="T62" i="19"/>
  <c r="U62" i="19"/>
  <c r="V62" i="19"/>
  <c r="W62" i="19"/>
  <c r="X62" i="19"/>
  <c r="Y62" i="19"/>
  <c r="Z62" i="19"/>
  <c r="AA62" i="19"/>
  <c r="AB62" i="19"/>
  <c r="AC62" i="19"/>
  <c r="AD62" i="19"/>
  <c r="AE62" i="19"/>
  <c r="AF62" i="19"/>
  <c r="AG62" i="19"/>
  <c r="AH62" i="19"/>
  <c r="I80" i="3"/>
  <c r="J80" i="3"/>
  <c r="K80" i="3"/>
  <c r="L80" i="3"/>
  <c r="M80" i="3"/>
  <c r="N80" i="3"/>
  <c r="O80" i="3"/>
  <c r="P80" i="3"/>
  <c r="Q80" i="3"/>
  <c r="R80" i="3"/>
  <c r="S80" i="3"/>
  <c r="T80" i="3"/>
  <c r="U80" i="3"/>
  <c r="V80" i="3"/>
  <c r="W80" i="3"/>
  <c r="X80" i="3"/>
  <c r="Y80" i="3"/>
  <c r="Z80" i="3"/>
  <c r="AA80" i="3"/>
  <c r="AB80" i="3"/>
  <c r="AC80" i="3"/>
  <c r="AD80" i="3"/>
  <c r="AE80" i="3"/>
  <c r="AF80" i="3"/>
  <c r="AG80" i="3"/>
  <c r="AH80" i="3"/>
  <c r="I66" i="18"/>
  <c r="J66" i="18"/>
  <c r="K66" i="18"/>
  <c r="L66" i="18"/>
  <c r="M66" i="18"/>
  <c r="N66" i="18"/>
  <c r="O66" i="18"/>
  <c r="P66" i="18"/>
  <c r="Q66" i="18"/>
  <c r="R66" i="18"/>
  <c r="S66" i="18"/>
  <c r="T66" i="18"/>
  <c r="U66" i="18"/>
  <c r="V66" i="18"/>
  <c r="W66" i="18"/>
  <c r="X66" i="18"/>
  <c r="Y66" i="18"/>
  <c r="Z66" i="18"/>
  <c r="AA66" i="18"/>
  <c r="AB66" i="18"/>
  <c r="AC66" i="18"/>
  <c r="AD66" i="18"/>
  <c r="AE66" i="18"/>
  <c r="AF66" i="18"/>
  <c r="AG66" i="18"/>
  <c r="AH66" i="18"/>
  <c r="I84" i="17"/>
  <c r="J84" i="17"/>
  <c r="K84" i="17"/>
  <c r="L84" i="17"/>
  <c r="M84" i="17"/>
  <c r="N84" i="17"/>
  <c r="O84" i="17"/>
  <c r="P84" i="17"/>
  <c r="Q84" i="17"/>
  <c r="R84" i="17"/>
  <c r="S84" i="17"/>
  <c r="T84" i="17"/>
  <c r="U84" i="17"/>
  <c r="V84" i="17"/>
  <c r="W84" i="17"/>
  <c r="X84" i="17"/>
  <c r="Y84" i="17"/>
  <c r="Z84" i="17"/>
  <c r="AA84" i="17"/>
  <c r="AB84" i="17"/>
  <c r="AC84" i="17"/>
  <c r="AD84" i="17"/>
  <c r="AE84" i="17"/>
  <c r="AF84" i="17"/>
  <c r="AG84" i="17"/>
  <c r="AH84" i="17"/>
  <c r="I63" i="16"/>
  <c r="J63" i="16"/>
  <c r="K63" i="16"/>
  <c r="L63" i="16"/>
  <c r="M63" i="16"/>
  <c r="N63" i="16"/>
  <c r="O63" i="16"/>
  <c r="P63" i="16"/>
  <c r="Q63" i="16"/>
  <c r="R63" i="16"/>
  <c r="S63" i="16"/>
  <c r="T63" i="16"/>
  <c r="U63" i="16"/>
  <c r="V63" i="16"/>
  <c r="W63" i="16"/>
  <c r="X63" i="16"/>
  <c r="Y63" i="16"/>
  <c r="Z63" i="16"/>
  <c r="AA63" i="16"/>
  <c r="AB63" i="16"/>
  <c r="AC63" i="16"/>
  <c r="AD63" i="16"/>
  <c r="AE63" i="16"/>
  <c r="AF63" i="16"/>
  <c r="AG63" i="16"/>
  <c r="AH63" i="16"/>
  <c r="I66" i="15"/>
  <c r="J66" i="15"/>
  <c r="K66" i="15"/>
  <c r="L66" i="15"/>
  <c r="M66" i="15"/>
  <c r="N66" i="15"/>
  <c r="O66" i="15"/>
  <c r="P66" i="15"/>
  <c r="Q66" i="15"/>
  <c r="R66" i="15"/>
  <c r="S66" i="15"/>
  <c r="T66" i="15"/>
  <c r="U66" i="15"/>
  <c r="V66" i="15"/>
  <c r="W66" i="15"/>
  <c r="X66" i="15"/>
  <c r="Y66" i="15"/>
  <c r="Z66" i="15"/>
  <c r="AA66" i="15"/>
  <c r="AB66" i="15"/>
  <c r="AC66" i="15"/>
  <c r="AD66" i="15"/>
  <c r="AE66" i="15"/>
  <c r="AF66" i="15"/>
  <c r="AG66" i="15"/>
  <c r="AH66" i="15"/>
  <c r="I100" i="13"/>
  <c r="J100" i="13"/>
  <c r="K100" i="13"/>
  <c r="L100" i="13"/>
  <c r="M100" i="13"/>
  <c r="N100" i="13"/>
  <c r="O100" i="13"/>
  <c r="P100" i="13"/>
  <c r="Q100" i="13"/>
  <c r="R100" i="13"/>
  <c r="S100" i="13"/>
  <c r="T100" i="13"/>
  <c r="U100" i="13"/>
  <c r="V100" i="13"/>
  <c r="W100" i="13"/>
  <c r="X100" i="13"/>
  <c r="Y100" i="13"/>
  <c r="Z100" i="13"/>
  <c r="AA100" i="13"/>
  <c r="AB100" i="13"/>
  <c r="AC100" i="13"/>
  <c r="AD100" i="13"/>
  <c r="AE100" i="13"/>
  <c r="AF100" i="13"/>
  <c r="AG100" i="13"/>
  <c r="AH100" i="13"/>
  <c r="I59" i="5"/>
  <c r="J59" i="5"/>
  <c r="K59" i="5"/>
  <c r="L59" i="5"/>
  <c r="M59" i="5"/>
  <c r="N59" i="5"/>
  <c r="O59" i="5"/>
  <c r="P59" i="5"/>
  <c r="Q59" i="5"/>
  <c r="R59" i="5"/>
  <c r="S59" i="5"/>
  <c r="T59" i="5"/>
  <c r="U59" i="5"/>
  <c r="V59" i="5"/>
  <c r="W59" i="5"/>
  <c r="X59" i="5"/>
  <c r="Y59" i="5"/>
  <c r="Z59" i="5"/>
  <c r="AA59" i="5"/>
  <c r="AB59" i="5"/>
  <c r="AC59" i="5"/>
  <c r="AD59" i="5"/>
  <c r="AE59" i="5"/>
  <c r="AF59" i="5"/>
  <c r="AG59" i="5"/>
  <c r="AH59" i="5"/>
  <c r="AH77" i="27" l="1"/>
  <c r="AG77" i="27"/>
  <c r="AF77" i="27"/>
  <c r="AE77" i="27"/>
  <c r="AD77" i="27"/>
  <c r="AC77" i="27"/>
  <c r="AB77" i="27"/>
  <c r="AA77" i="27"/>
  <c r="Z77" i="27"/>
  <c r="Y77" i="27"/>
  <c r="U21" i="1" s="1"/>
  <c r="X77" i="27"/>
  <c r="T21" i="1" s="1"/>
  <c r="W77" i="27"/>
  <c r="S21" i="1" s="1"/>
  <c r="V77" i="27"/>
  <c r="R21" i="1" s="1"/>
  <c r="U77" i="27"/>
  <c r="Q21" i="1" s="1"/>
  <c r="T77" i="27"/>
  <c r="P21" i="1" s="1"/>
  <c r="S77" i="27"/>
  <c r="O21" i="1" s="1"/>
  <c r="R77" i="27"/>
  <c r="N21" i="1" s="1"/>
  <c r="Q77" i="27"/>
  <c r="M21" i="1" s="1"/>
  <c r="P77" i="27"/>
  <c r="L21" i="1" s="1"/>
  <c r="O77" i="27"/>
  <c r="K21" i="1" s="1"/>
  <c r="N77" i="27"/>
  <c r="J21" i="1" s="1"/>
  <c r="M77" i="27"/>
  <c r="I21" i="1" s="1"/>
  <c r="L77" i="27"/>
  <c r="H21" i="1" s="1"/>
  <c r="K77" i="27"/>
  <c r="G21" i="1" s="1"/>
  <c r="J77" i="27"/>
  <c r="F21" i="1" s="1"/>
  <c r="I77" i="27"/>
  <c r="E21" i="1" s="1"/>
  <c r="U20" i="1"/>
  <c r="T20" i="1"/>
  <c r="S20" i="1"/>
  <c r="R20" i="1"/>
  <c r="Q20" i="1"/>
  <c r="P20" i="1"/>
  <c r="O20" i="1"/>
  <c r="N20" i="1"/>
  <c r="M20" i="1"/>
  <c r="L20" i="1"/>
  <c r="K20" i="1"/>
  <c r="J20" i="1"/>
  <c r="I20" i="1"/>
  <c r="H20" i="1"/>
  <c r="G20" i="1"/>
  <c r="F20" i="1"/>
  <c r="E20" i="1"/>
  <c r="U19" i="1"/>
  <c r="T19" i="1"/>
  <c r="S19" i="1"/>
  <c r="R19" i="1"/>
  <c r="Q19" i="1"/>
  <c r="P19" i="1"/>
  <c r="O19" i="1"/>
  <c r="N19" i="1"/>
  <c r="M19" i="1"/>
  <c r="L19" i="1"/>
  <c r="K19" i="1"/>
  <c r="J19" i="1"/>
  <c r="I19" i="1"/>
  <c r="H19" i="1"/>
  <c r="G19" i="1"/>
  <c r="F19" i="1"/>
  <c r="E19" i="1"/>
  <c r="AH73" i="24"/>
  <c r="AG73" i="24"/>
  <c r="AF73" i="24"/>
  <c r="AE73" i="24"/>
  <c r="AD73" i="24"/>
  <c r="AC73" i="24"/>
  <c r="AB73" i="24"/>
  <c r="AA73" i="24"/>
  <c r="Z73" i="24"/>
  <c r="Y73" i="24"/>
  <c r="U17" i="1" s="1"/>
  <c r="X73" i="24"/>
  <c r="T17" i="1" s="1"/>
  <c r="W73" i="24"/>
  <c r="S17" i="1" s="1"/>
  <c r="V73" i="24"/>
  <c r="R17" i="1" s="1"/>
  <c r="U73" i="24"/>
  <c r="Q17" i="1" s="1"/>
  <c r="T73" i="24"/>
  <c r="P17" i="1" s="1"/>
  <c r="S73" i="24"/>
  <c r="O17" i="1" s="1"/>
  <c r="R73" i="24"/>
  <c r="N17" i="1" s="1"/>
  <c r="Q73" i="24"/>
  <c r="M17" i="1" s="1"/>
  <c r="P73" i="24"/>
  <c r="L17" i="1" s="1"/>
  <c r="O73" i="24"/>
  <c r="K17" i="1" s="1"/>
  <c r="N73" i="24"/>
  <c r="J17" i="1" s="1"/>
  <c r="M73" i="24"/>
  <c r="I17" i="1" s="1"/>
  <c r="L73" i="24"/>
  <c r="H17" i="1" s="1"/>
  <c r="K73" i="24"/>
  <c r="G17" i="1" s="1"/>
  <c r="J73" i="24"/>
  <c r="F17" i="1" s="1"/>
  <c r="I73" i="24"/>
  <c r="E17" i="1" s="1"/>
  <c r="AC16" i="1"/>
  <c r="AB16" i="1"/>
  <c r="AA16" i="1"/>
  <c r="Z16" i="1"/>
  <c r="Y16" i="1"/>
  <c r="X16" i="1"/>
  <c r="W16" i="1"/>
  <c r="U16" i="1"/>
  <c r="T16" i="1"/>
  <c r="S16" i="1"/>
  <c r="R16" i="1"/>
  <c r="Q16" i="1"/>
  <c r="P16" i="1"/>
  <c r="O16" i="1"/>
  <c r="N16" i="1"/>
  <c r="M16" i="1"/>
  <c r="L16" i="1"/>
  <c r="K16" i="1"/>
  <c r="J16" i="1"/>
  <c r="I16" i="1"/>
  <c r="H16" i="1"/>
  <c r="G16" i="1"/>
  <c r="F16" i="1"/>
  <c r="E16" i="1"/>
  <c r="U15" i="1"/>
  <c r="T15" i="1"/>
  <c r="S15" i="1"/>
  <c r="R15" i="1"/>
  <c r="Q15" i="1"/>
  <c r="P15" i="1"/>
  <c r="O15" i="1"/>
  <c r="N15" i="1"/>
  <c r="M15" i="1"/>
  <c r="L15" i="1"/>
  <c r="K15" i="1"/>
  <c r="J15" i="1"/>
  <c r="I15" i="1"/>
  <c r="H15" i="1"/>
  <c r="G15" i="1"/>
  <c r="F15" i="1"/>
  <c r="E15" i="1"/>
  <c r="U13" i="1"/>
  <c r="T13" i="1"/>
  <c r="S13" i="1"/>
  <c r="R13" i="1"/>
  <c r="Q13" i="1"/>
  <c r="P13" i="1"/>
  <c r="O13" i="1"/>
  <c r="N13" i="1"/>
  <c r="M13" i="1"/>
  <c r="L13" i="1"/>
  <c r="K13" i="1"/>
  <c r="J13" i="1"/>
  <c r="I13" i="1"/>
  <c r="H13" i="1"/>
  <c r="G13" i="1"/>
  <c r="F13" i="1"/>
  <c r="E13" i="1"/>
  <c r="U12" i="1"/>
  <c r="T12" i="1"/>
  <c r="S12" i="1"/>
  <c r="R12" i="1"/>
  <c r="Q12" i="1"/>
  <c r="P12" i="1"/>
  <c r="O12" i="1"/>
  <c r="N12" i="1"/>
  <c r="M12" i="1"/>
  <c r="L12" i="1"/>
  <c r="K12" i="1"/>
  <c r="J12" i="1"/>
  <c r="I12" i="1"/>
  <c r="H12" i="1"/>
  <c r="G12" i="1"/>
  <c r="F12" i="1"/>
  <c r="E12" i="1"/>
  <c r="U11" i="1"/>
  <c r="T11" i="1"/>
  <c r="S11" i="1"/>
  <c r="R11" i="1"/>
  <c r="Q11" i="1"/>
  <c r="P11" i="1"/>
  <c r="O11" i="1"/>
  <c r="N11" i="1"/>
  <c r="M11" i="1"/>
  <c r="L11" i="1"/>
  <c r="K11" i="1"/>
  <c r="J11" i="1"/>
  <c r="I11" i="1"/>
  <c r="H11" i="1"/>
  <c r="G11" i="1"/>
  <c r="F11" i="1"/>
  <c r="E11" i="1"/>
  <c r="U9" i="1"/>
  <c r="T9" i="1"/>
  <c r="S9" i="1"/>
  <c r="R9" i="1"/>
  <c r="Q9" i="1"/>
  <c r="P9" i="1"/>
  <c r="O9" i="1"/>
  <c r="N9" i="1"/>
  <c r="M9" i="1"/>
  <c r="L9" i="1"/>
  <c r="K9" i="1"/>
  <c r="J9" i="1"/>
  <c r="I9" i="1"/>
  <c r="H9" i="1"/>
  <c r="G9" i="1"/>
  <c r="F9" i="1"/>
  <c r="E9" i="1"/>
  <c r="AH105" i="14"/>
  <c r="AG105" i="14"/>
  <c r="AF105" i="14"/>
  <c r="AE105" i="14"/>
  <c r="AD105" i="14"/>
  <c r="AC105" i="14"/>
  <c r="AB105" i="14"/>
  <c r="AA105" i="14"/>
  <c r="Z105" i="14"/>
  <c r="Y105" i="14"/>
  <c r="U10" i="1" s="1"/>
  <c r="X105" i="14"/>
  <c r="T10" i="1" s="1"/>
  <c r="W105" i="14"/>
  <c r="S10" i="1" s="1"/>
  <c r="V105" i="14"/>
  <c r="R10" i="1" s="1"/>
  <c r="U105" i="14"/>
  <c r="Q10" i="1" s="1"/>
  <c r="T105" i="14"/>
  <c r="P10" i="1" s="1"/>
  <c r="S105" i="14"/>
  <c r="O10" i="1" s="1"/>
  <c r="R105" i="14"/>
  <c r="N10" i="1" s="1"/>
  <c r="Q105" i="14"/>
  <c r="M10" i="1" s="1"/>
  <c r="P105" i="14"/>
  <c r="L10" i="1" s="1"/>
  <c r="O105" i="14"/>
  <c r="K10" i="1" s="1"/>
  <c r="N105" i="14"/>
  <c r="J10" i="1" s="1"/>
  <c r="M105" i="14"/>
  <c r="I10" i="1" s="1"/>
  <c r="L105" i="14"/>
  <c r="H10" i="1" s="1"/>
  <c r="K105" i="14"/>
  <c r="G10" i="1" s="1"/>
  <c r="J105" i="14"/>
  <c r="F10" i="1" s="1"/>
  <c r="I105" i="14"/>
  <c r="E10" i="1" s="1"/>
  <c r="U8" i="1"/>
  <c r="T8" i="1"/>
  <c r="S8" i="1"/>
  <c r="R8" i="1"/>
  <c r="Q8" i="1"/>
  <c r="P8" i="1"/>
  <c r="O8" i="1"/>
  <c r="N8" i="1"/>
  <c r="M8" i="1"/>
  <c r="L8" i="1"/>
  <c r="K8" i="1"/>
  <c r="J8" i="1"/>
  <c r="I8" i="1"/>
  <c r="H8" i="1"/>
  <c r="G8" i="1"/>
  <c r="F8" i="1"/>
  <c r="E8" i="1"/>
  <c r="AH93" i="11"/>
  <c r="AG93" i="11"/>
  <c r="AF93" i="11"/>
  <c r="AE93" i="11"/>
  <c r="AD93" i="11"/>
  <c r="AC93" i="11"/>
  <c r="AB93" i="11"/>
  <c r="AA93" i="11"/>
  <c r="Z93" i="11"/>
  <c r="Y93" i="11"/>
  <c r="U7" i="1" s="1"/>
  <c r="X93" i="11"/>
  <c r="T7" i="1" s="1"/>
  <c r="W93" i="11"/>
  <c r="S7" i="1" s="1"/>
  <c r="V93" i="11"/>
  <c r="R7" i="1" s="1"/>
  <c r="U93" i="11"/>
  <c r="Q7" i="1" s="1"/>
  <c r="T93" i="11"/>
  <c r="P7" i="1" s="1"/>
  <c r="S93" i="11"/>
  <c r="O7" i="1" s="1"/>
  <c r="R93" i="11"/>
  <c r="N7" i="1" s="1"/>
  <c r="Q93" i="11"/>
  <c r="M7" i="1" s="1"/>
  <c r="P93" i="11"/>
  <c r="L7" i="1" s="1"/>
  <c r="O93" i="11"/>
  <c r="K7" i="1" s="1"/>
  <c r="N93" i="11"/>
  <c r="J7" i="1" s="1"/>
  <c r="M93" i="11"/>
  <c r="I7" i="1" s="1"/>
  <c r="L93" i="11"/>
  <c r="H7" i="1" s="1"/>
  <c r="K93" i="11"/>
  <c r="G7" i="1" s="1"/>
  <c r="J93" i="11"/>
  <c r="F7" i="1" s="1"/>
  <c r="I93" i="11"/>
  <c r="E7" i="1" s="1"/>
  <c r="AH94" i="9"/>
  <c r="AG94" i="9"/>
  <c r="AF94" i="9"/>
  <c r="AE94" i="9"/>
  <c r="AD94" i="9"/>
  <c r="AC94" i="9"/>
  <c r="AB94" i="9"/>
  <c r="AA94" i="9"/>
  <c r="Z94" i="9"/>
  <c r="Y94" i="9"/>
  <c r="U6" i="1" s="1"/>
  <c r="X94" i="9"/>
  <c r="T6" i="1" s="1"/>
  <c r="W94" i="9"/>
  <c r="S6" i="1" s="1"/>
  <c r="V94" i="9"/>
  <c r="R6" i="1" s="1"/>
  <c r="U94" i="9"/>
  <c r="Q6" i="1" s="1"/>
  <c r="T94" i="9"/>
  <c r="P6" i="1" s="1"/>
  <c r="S94" i="9"/>
  <c r="O6" i="1" s="1"/>
  <c r="R94" i="9"/>
  <c r="N6" i="1" s="1"/>
  <c r="Q94" i="9"/>
  <c r="M6" i="1" s="1"/>
  <c r="P94" i="9"/>
  <c r="L6" i="1" s="1"/>
  <c r="O94" i="9"/>
  <c r="K6" i="1" s="1"/>
  <c r="N94" i="9"/>
  <c r="J6" i="1" s="1"/>
  <c r="M94" i="9"/>
  <c r="I6" i="1" s="1"/>
  <c r="L94" i="9"/>
  <c r="H6" i="1" s="1"/>
  <c r="K94" i="9"/>
  <c r="G6" i="1" s="1"/>
  <c r="J94" i="9"/>
  <c r="F6" i="1" s="1"/>
  <c r="I94" i="9"/>
  <c r="E6" i="1" s="1"/>
  <c r="AH85" i="8"/>
  <c r="AG85" i="8"/>
  <c r="AF85" i="8"/>
  <c r="AE85" i="8"/>
  <c r="AD85" i="8"/>
  <c r="AC85" i="8"/>
  <c r="AB85" i="8"/>
  <c r="AA85" i="8"/>
  <c r="Z85" i="8"/>
  <c r="Y85" i="8"/>
  <c r="U5" i="1" s="1"/>
  <c r="X85" i="8"/>
  <c r="T5" i="1" s="1"/>
  <c r="W85" i="8"/>
  <c r="S5" i="1" s="1"/>
  <c r="V85" i="8"/>
  <c r="R5" i="1" s="1"/>
  <c r="U85" i="8"/>
  <c r="Q5" i="1" s="1"/>
  <c r="T85" i="8"/>
  <c r="P5" i="1" s="1"/>
  <c r="S85" i="8"/>
  <c r="O5" i="1" s="1"/>
  <c r="R85" i="8"/>
  <c r="N5" i="1" s="1"/>
  <c r="Q85" i="8"/>
  <c r="M5" i="1" s="1"/>
  <c r="P85" i="8"/>
  <c r="L5" i="1" s="1"/>
  <c r="O85" i="8"/>
  <c r="K5" i="1" s="1"/>
  <c r="N85" i="8"/>
  <c r="J5" i="1" s="1"/>
  <c r="M85" i="8"/>
  <c r="I5" i="1" s="1"/>
  <c r="L85" i="8"/>
  <c r="H5" i="1" s="1"/>
  <c r="K85" i="8"/>
  <c r="G5" i="1" s="1"/>
  <c r="J85" i="8"/>
  <c r="F5" i="1" s="1"/>
  <c r="I85" i="8"/>
  <c r="E5" i="1" s="1"/>
  <c r="AH79" i="6"/>
  <c r="AG79" i="6"/>
  <c r="AF79" i="6"/>
  <c r="AE79" i="6"/>
  <c r="AD79" i="6"/>
  <c r="AC79" i="6"/>
  <c r="AB79" i="6"/>
  <c r="AA79" i="6"/>
  <c r="Z79" i="6"/>
  <c r="Y79" i="6"/>
  <c r="U4" i="1" s="1"/>
  <c r="X79" i="6"/>
  <c r="T4" i="1" s="1"/>
  <c r="W79" i="6"/>
  <c r="S4" i="1" s="1"/>
  <c r="V79" i="6"/>
  <c r="R4" i="1" s="1"/>
  <c r="U79" i="6"/>
  <c r="Q4" i="1" s="1"/>
  <c r="T79" i="6"/>
  <c r="P4" i="1" s="1"/>
  <c r="S79" i="6"/>
  <c r="O4" i="1" s="1"/>
  <c r="R79" i="6"/>
  <c r="N4" i="1" s="1"/>
  <c r="Q79" i="6"/>
  <c r="M4" i="1" s="1"/>
  <c r="P79" i="6"/>
  <c r="L4" i="1" s="1"/>
  <c r="O79" i="6"/>
  <c r="K4" i="1" s="1"/>
  <c r="N79" i="6"/>
  <c r="J4" i="1" s="1"/>
  <c r="M79" i="6"/>
  <c r="I4" i="1" s="1"/>
  <c r="L79" i="6"/>
  <c r="H4" i="1" s="1"/>
  <c r="K79" i="6"/>
  <c r="G4" i="1" s="1"/>
  <c r="J79" i="6"/>
  <c r="F4" i="1" s="1"/>
  <c r="I79" i="6"/>
  <c r="E4" i="1" s="1"/>
  <c r="U3" i="1"/>
  <c r="T3" i="1"/>
  <c r="S3" i="1"/>
  <c r="R3" i="1"/>
  <c r="Q3" i="1"/>
  <c r="P3" i="1"/>
  <c r="O3" i="1"/>
  <c r="N3" i="1"/>
  <c r="M3" i="1"/>
  <c r="L3" i="1"/>
  <c r="K3" i="1"/>
  <c r="J3" i="1"/>
  <c r="I3" i="1"/>
  <c r="H3" i="1"/>
  <c r="G3" i="1"/>
  <c r="F3" i="1"/>
  <c r="E3" i="1"/>
  <c r="AH70" i="4"/>
  <c r="AG70" i="4"/>
  <c r="AF70" i="4"/>
  <c r="AE70" i="4"/>
  <c r="AD70" i="4"/>
  <c r="AC70" i="4"/>
  <c r="AB70" i="4"/>
  <c r="AA70" i="4"/>
  <c r="Z70" i="4"/>
  <c r="Y70" i="4"/>
  <c r="U2" i="1" s="1"/>
  <c r="X70" i="4"/>
  <c r="T2" i="1" s="1"/>
  <c r="W70" i="4"/>
  <c r="S2" i="1" s="1"/>
  <c r="V70" i="4"/>
  <c r="R2" i="1" s="1"/>
  <c r="U70" i="4"/>
  <c r="Q2" i="1" s="1"/>
  <c r="T70" i="4"/>
  <c r="P2" i="1" s="1"/>
  <c r="S70" i="4"/>
  <c r="O2" i="1" s="1"/>
  <c r="R70" i="4"/>
  <c r="N2" i="1" s="1"/>
  <c r="Q70" i="4"/>
  <c r="M2" i="1" s="1"/>
  <c r="P70" i="4"/>
  <c r="L2" i="1" s="1"/>
  <c r="O70" i="4"/>
  <c r="K2" i="1" s="1"/>
  <c r="N70" i="4"/>
  <c r="J2" i="1" s="1"/>
  <c r="M70" i="4"/>
  <c r="I2" i="1" s="1"/>
  <c r="L70" i="4"/>
  <c r="H2" i="1" s="1"/>
  <c r="K70" i="4"/>
  <c r="G2" i="1" s="1"/>
  <c r="J70" i="4"/>
  <c r="F2" i="1" s="1"/>
  <c r="I70" i="4"/>
  <c r="E2" i="1" s="1"/>
  <c r="U14" i="1"/>
  <c r="T14" i="1"/>
  <c r="S14" i="1"/>
  <c r="R14" i="1"/>
  <c r="Q14" i="1"/>
  <c r="P14" i="1"/>
  <c r="O14" i="1"/>
  <c r="N14" i="1"/>
  <c r="M14" i="1"/>
  <c r="L14" i="1"/>
  <c r="K14" i="1"/>
  <c r="J14" i="1"/>
  <c r="I14" i="1"/>
  <c r="H14" i="1"/>
  <c r="G14" i="1"/>
  <c r="F14" i="1"/>
  <c r="E14" i="1"/>
  <c r="F46" i="1" l="1"/>
  <c r="F51" i="1"/>
  <c r="M51" i="1"/>
  <c r="V19" i="1"/>
  <c r="N46" i="1"/>
  <c r="G46" i="1"/>
  <c r="O46" i="1"/>
  <c r="N51" i="1"/>
  <c r="H46" i="1"/>
  <c r="P46" i="1"/>
  <c r="G51" i="1"/>
  <c r="O51" i="1"/>
  <c r="I46" i="1"/>
  <c r="Q46" i="1"/>
  <c r="K35" i="1"/>
  <c r="S35" i="1"/>
  <c r="H51" i="1"/>
  <c r="P51" i="1"/>
  <c r="J46" i="1"/>
  <c r="R46" i="1"/>
  <c r="I51" i="1"/>
  <c r="Q51" i="1"/>
  <c r="K46" i="1"/>
  <c r="S46" i="1"/>
  <c r="J51" i="1"/>
  <c r="R51" i="1"/>
  <c r="L46" i="1"/>
  <c r="T46" i="1"/>
  <c r="K51" i="1"/>
  <c r="S51" i="1"/>
  <c r="M46" i="1"/>
  <c r="V14" i="1"/>
  <c r="G35" i="1"/>
  <c r="O35" i="1"/>
  <c r="L51" i="1"/>
  <c r="T51" i="1"/>
  <c r="G53" i="1"/>
  <c r="K53" i="1"/>
  <c r="O53" i="1"/>
  <c r="S53" i="1"/>
  <c r="K36" i="1"/>
  <c r="H47" i="1"/>
  <c r="F53" i="1"/>
  <c r="I53" i="1"/>
  <c r="M53" i="1"/>
  <c r="Q53" i="1"/>
  <c r="V21" i="1"/>
  <c r="G48" i="1"/>
  <c r="K48" i="1"/>
  <c r="O48" i="1"/>
  <c r="S48" i="1"/>
  <c r="L47" i="1"/>
  <c r="F47" i="1"/>
  <c r="I47" i="1"/>
  <c r="M47" i="1"/>
  <c r="Q47" i="1"/>
  <c r="V15" i="1"/>
  <c r="J47" i="1"/>
  <c r="N47" i="1"/>
  <c r="R47" i="1"/>
  <c r="K47" i="1"/>
  <c r="O47" i="1"/>
  <c r="S47" i="1"/>
  <c r="J36" i="1"/>
  <c r="N36" i="1"/>
  <c r="R36" i="1"/>
  <c r="S36" i="1"/>
  <c r="G36" i="1"/>
  <c r="O36" i="1"/>
  <c r="F35" i="1"/>
  <c r="I35" i="1"/>
  <c r="M35" i="1"/>
  <c r="Q35" i="1"/>
  <c r="V3" i="1"/>
  <c r="J35" i="1"/>
  <c r="N35" i="1"/>
  <c r="R35" i="1"/>
  <c r="H35" i="1"/>
  <c r="L35" i="1"/>
  <c r="P35" i="1"/>
  <c r="T35" i="1"/>
  <c r="H34" i="1"/>
  <c r="L34" i="1"/>
  <c r="P34" i="1"/>
  <c r="T34" i="1"/>
  <c r="F34" i="1"/>
  <c r="I34" i="1"/>
  <c r="M34" i="1"/>
  <c r="Q34" i="1"/>
  <c r="V2" i="1"/>
  <c r="J34" i="1"/>
  <c r="N34" i="1"/>
  <c r="R34" i="1"/>
  <c r="G34" i="1"/>
  <c r="K34" i="1"/>
  <c r="O34" i="1"/>
  <c r="S34" i="1"/>
  <c r="H53" i="1"/>
  <c r="L53" i="1"/>
  <c r="P53" i="1"/>
  <c r="T53" i="1"/>
  <c r="J53" i="1"/>
  <c r="N53" i="1"/>
  <c r="R53" i="1"/>
  <c r="F48" i="1"/>
  <c r="M48" i="1"/>
  <c r="J48" i="1"/>
  <c r="N48" i="1"/>
  <c r="R48" i="1"/>
  <c r="T47" i="1"/>
  <c r="R45" i="1"/>
  <c r="F45" i="1"/>
  <c r="I45" i="1"/>
  <c r="M45" i="1"/>
  <c r="Q45" i="1"/>
  <c r="V13" i="1"/>
  <c r="N45" i="1"/>
  <c r="G45" i="1"/>
  <c r="K45" i="1"/>
  <c r="O45" i="1"/>
  <c r="S45" i="1"/>
  <c r="J45" i="1"/>
  <c r="H45" i="1"/>
  <c r="L45" i="1"/>
  <c r="P45" i="1"/>
  <c r="T45" i="1"/>
  <c r="H36" i="1"/>
  <c r="L36" i="1"/>
  <c r="P36" i="1"/>
  <c r="T36" i="1"/>
  <c r="F36" i="1"/>
  <c r="I36" i="1"/>
  <c r="M36" i="1"/>
  <c r="Q36" i="1"/>
  <c r="V4" i="1"/>
  <c r="Q48" i="1"/>
  <c r="V16" i="1"/>
  <c r="P47" i="1"/>
  <c r="G47" i="1"/>
  <c r="F52" i="1"/>
  <c r="I52" i="1"/>
  <c r="M52" i="1"/>
  <c r="Q52" i="1"/>
  <c r="V20" i="1"/>
  <c r="J52" i="1"/>
  <c r="N52" i="1"/>
  <c r="R52" i="1"/>
  <c r="H48" i="1"/>
  <c r="L48" i="1"/>
  <c r="P48" i="1"/>
  <c r="T48" i="1"/>
  <c r="I48" i="1"/>
  <c r="F37" i="1"/>
  <c r="I37" i="1"/>
  <c r="Q37" i="1"/>
  <c r="G37" i="1"/>
  <c r="K37" i="1"/>
  <c r="O37" i="1"/>
  <c r="S37" i="1"/>
  <c r="J37" i="1"/>
  <c r="N37" i="1"/>
  <c r="R37" i="1"/>
  <c r="G52" i="1"/>
  <c r="K52" i="1"/>
  <c r="O52" i="1"/>
  <c r="S52" i="1"/>
  <c r="H52" i="1"/>
  <c r="L52" i="1"/>
  <c r="P52" i="1"/>
  <c r="T52" i="1"/>
  <c r="H37" i="1"/>
  <c r="L37" i="1"/>
  <c r="P37" i="1"/>
  <c r="T37" i="1"/>
  <c r="V5" i="1"/>
  <c r="M37" i="1"/>
  <c r="J42" i="1"/>
  <c r="R42" i="1"/>
  <c r="I44" i="1"/>
  <c r="Q44" i="1"/>
  <c r="J44" i="1"/>
  <c r="N44" i="1"/>
  <c r="R44" i="1"/>
  <c r="T43" i="1"/>
  <c r="G44" i="1"/>
  <c r="O44" i="1"/>
  <c r="F44" i="1"/>
  <c r="H44" i="1"/>
  <c r="L44" i="1"/>
  <c r="P44" i="1"/>
  <c r="T44" i="1"/>
  <c r="K44" i="1"/>
  <c r="S44" i="1"/>
  <c r="V12" i="1"/>
  <c r="M44" i="1"/>
  <c r="N40" i="1"/>
  <c r="J43" i="1"/>
  <c r="N43" i="1"/>
  <c r="R43" i="1"/>
  <c r="G43" i="1"/>
  <c r="K43" i="1"/>
  <c r="O43" i="1"/>
  <c r="S43" i="1"/>
  <c r="H43" i="1"/>
  <c r="L43" i="1"/>
  <c r="P43" i="1"/>
  <c r="F43" i="1"/>
  <c r="I43" i="1"/>
  <c r="M43" i="1"/>
  <c r="Q43" i="1"/>
  <c r="V11" i="1"/>
  <c r="H42" i="1"/>
  <c r="F42" i="1"/>
  <c r="I42" i="1"/>
  <c r="M42" i="1"/>
  <c r="Q42" i="1"/>
  <c r="V9" i="1"/>
  <c r="P42" i="1"/>
  <c r="N42" i="1"/>
  <c r="L42" i="1"/>
  <c r="G42" i="1"/>
  <c r="K42" i="1"/>
  <c r="O42" i="1"/>
  <c r="S42" i="1"/>
  <c r="T42" i="1"/>
  <c r="J40" i="1"/>
  <c r="G40" i="1"/>
  <c r="K40" i="1"/>
  <c r="O40" i="1"/>
  <c r="S40" i="1"/>
  <c r="L40" i="1"/>
  <c r="P40" i="1"/>
  <c r="L50" i="1"/>
  <c r="T50" i="1"/>
  <c r="F50" i="1"/>
  <c r="I50" i="1"/>
  <c r="V17" i="1"/>
  <c r="G50" i="1"/>
  <c r="K50" i="1"/>
  <c r="O50" i="1"/>
  <c r="S50" i="1"/>
  <c r="H50" i="1"/>
  <c r="P50" i="1"/>
  <c r="M50" i="1"/>
  <c r="Q50" i="1"/>
  <c r="J50" i="1"/>
  <c r="N50" i="1"/>
  <c r="R50" i="1"/>
  <c r="H40" i="1"/>
  <c r="T40" i="1"/>
  <c r="F40" i="1"/>
  <c r="I40" i="1"/>
  <c r="M40" i="1"/>
  <c r="Q40" i="1"/>
  <c r="V8" i="1"/>
  <c r="R40" i="1"/>
  <c r="J38" i="1"/>
  <c r="N38" i="1"/>
  <c r="R38" i="1"/>
  <c r="G38" i="1"/>
  <c r="K38" i="1"/>
  <c r="O38" i="1"/>
  <c r="S38" i="1"/>
  <c r="H38" i="1"/>
  <c r="L38" i="1"/>
  <c r="P38" i="1"/>
  <c r="T38" i="1"/>
  <c r="F38" i="1"/>
  <c r="I38" i="1"/>
  <c r="M38" i="1"/>
  <c r="Q38" i="1"/>
  <c r="V6" i="1"/>
  <c r="L39" i="1"/>
  <c r="P39" i="1"/>
  <c r="T39" i="1"/>
  <c r="J39" i="1"/>
  <c r="N39" i="1"/>
  <c r="R39" i="1"/>
  <c r="G39" i="1"/>
  <c r="K39" i="1"/>
  <c r="O39" i="1"/>
  <c r="S39" i="1"/>
  <c r="H39" i="1"/>
  <c r="F39" i="1"/>
  <c r="I39" i="1"/>
  <c r="M39" i="1"/>
  <c r="Q39" i="1"/>
  <c r="V7" i="1"/>
  <c r="H41" i="1"/>
  <c r="L41" i="1"/>
  <c r="P41" i="1"/>
  <c r="T41" i="1"/>
  <c r="F41" i="1"/>
  <c r="I41" i="1"/>
  <c r="M41" i="1"/>
  <c r="Q41" i="1"/>
  <c r="V10" i="1"/>
  <c r="J41" i="1"/>
  <c r="N41" i="1"/>
  <c r="R41" i="1"/>
  <c r="G41" i="1"/>
  <c r="K41" i="1"/>
  <c r="O41" i="1"/>
  <c r="S41" i="1"/>
  <c r="F18" i="1"/>
  <c r="F23" i="1" s="1"/>
  <c r="E18" i="1"/>
  <c r="E23" i="1" l="1"/>
  <c r="F49" i="1"/>
  <c r="U18" i="1"/>
  <c r="U23" i="1" s="1"/>
  <c r="T18" i="1"/>
  <c r="T23" i="1" s="1"/>
  <c r="S18" i="1"/>
  <c r="S23" i="1" s="1"/>
  <c r="R18" i="1"/>
  <c r="R23" i="1" s="1"/>
  <c r="Q18" i="1"/>
  <c r="Q23" i="1" s="1"/>
  <c r="P18" i="1"/>
  <c r="P23" i="1" s="1"/>
  <c r="O18" i="1"/>
  <c r="O23" i="1" s="1"/>
  <c r="N18" i="1"/>
  <c r="N23" i="1" s="1"/>
  <c r="M18" i="1"/>
  <c r="M23" i="1" s="1"/>
  <c r="L18" i="1"/>
  <c r="L23" i="1" s="1"/>
  <c r="K18" i="1"/>
  <c r="K23" i="1" s="1"/>
  <c r="J18" i="1"/>
  <c r="J23" i="1" s="1"/>
  <c r="I18" i="1"/>
  <c r="I23" i="1" s="1"/>
  <c r="H18" i="1"/>
  <c r="H23" i="1" s="1"/>
  <c r="G18" i="1"/>
  <c r="G23" i="1" s="1"/>
  <c r="U32" i="1"/>
  <c r="T32" i="1"/>
  <c r="S32" i="1"/>
  <c r="R32" i="1"/>
  <c r="Q32" i="1"/>
  <c r="P32" i="1"/>
  <c r="O32" i="1"/>
  <c r="N32" i="1"/>
  <c r="M32" i="1"/>
  <c r="L32" i="1"/>
  <c r="K32" i="1"/>
  <c r="J32" i="1"/>
  <c r="I32" i="1"/>
  <c r="H32" i="1"/>
  <c r="G32" i="1"/>
  <c r="F32" i="1"/>
  <c r="E32" i="1"/>
  <c r="U31" i="1"/>
  <c r="T31" i="1"/>
  <c r="S31" i="1"/>
  <c r="R31" i="1"/>
  <c r="Q31" i="1"/>
  <c r="P31" i="1"/>
  <c r="O31" i="1"/>
  <c r="N31" i="1"/>
  <c r="M31" i="1"/>
  <c r="L31" i="1"/>
  <c r="K31" i="1"/>
  <c r="J31" i="1"/>
  <c r="I31" i="1"/>
  <c r="H31" i="1"/>
  <c r="G31" i="1"/>
  <c r="F31" i="1"/>
  <c r="U30" i="1"/>
  <c r="T30" i="1"/>
  <c r="S30" i="1"/>
  <c r="R30" i="1"/>
  <c r="Q30" i="1"/>
  <c r="P30" i="1"/>
  <c r="O30" i="1"/>
  <c r="N30" i="1"/>
  <c r="M30" i="1"/>
  <c r="L30" i="1"/>
  <c r="K30" i="1"/>
  <c r="J30" i="1"/>
  <c r="I30" i="1"/>
  <c r="H30" i="1"/>
  <c r="G30" i="1"/>
  <c r="F30" i="1"/>
  <c r="E30" i="1"/>
  <c r="U29" i="1"/>
  <c r="T29" i="1"/>
  <c r="S29" i="1"/>
  <c r="R29" i="1"/>
  <c r="Q29" i="1"/>
  <c r="P29" i="1"/>
  <c r="O29" i="1"/>
  <c r="N29" i="1"/>
  <c r="M29" i="1"/>
  <c r="L29" i="1"/>
  <c r="K29" i="1"/>
  <c r="J29" i="1"/>
  <c r="I29" i="1"/>
  <c r="H29" i="1"/>
  <c r="G29" i="1"/>
  <c r="F29" i="1"/>
  <c r="U28" i="1"/>
  <c r="T28" i="1"/>
  <c r="S28" i="1"/>
  <c r="R28" i="1"/>
  <c r="Q28" i="1"/>
  <c r="P28" i="1"/>
  <c r="O28" i="1"/>
  <c r="N28" i="1"/>
  <c r="M28" i="1"/>
  <c r="L28" i="1"/>
  <c r="K28" i="1"/>
  <c r="J28" i="1"/>
  <c r="I28" i="1"/>
  <c r="H28" i="1"/>
  <c r="G28" i="1"/>
  <c r="F28" i="1"/>
  <c r="E28" i="1"/>
  <c r="U27" i="1"/>
  <c r="T27" i="1"/>
  <c r="S27" i="1"/>
  <c r="R27" i="1"/>
  <c r="Q27" i="1"/>
  <c r="P27" i="1"/>
  <c r="O27" i="1"/>
  <c r="N27" i="1"/>
  <c r="M27" i="1"/>
  <c r="L27" i="1"/>
  <c r="K27" i="1"/>
  <c r="J27" i="1"/>
  <c r="I27" i="1"/>
  <c r="H27" i="1"/>
  <c r="G27" i="1"/>
  <c r="F27" i="1"/>
  <c r="U26" i="1"/>
  <c r="T26" i="1"/>
  <c r="S26" i="1"/>
  <c r="R26" i="1"/>
  <c r="Q26" i="1"/>
  <c r="P26" i="1"/>
  <c r="O26" i="1"/>
  <c r="N26" i="1"/>
  <c r="M26" i="1"/>
  <c r="L26" i="1"/>
  <c r="K26" i="1"/>
  <c r="J26" i="1"/>
  <c r="I26" i="1"/>
  <c r="H26" i="1"/>
  <c r="G26" i="1"/>
  <c r="F26" i="1"/>
  <c r="AA23" i="1"/>
  <c r="AC23" i="1" s="1"/>
  <c r="Z23" i="1"/>
  <c r="Y23" i="1"/>
  <c r="X23" i="1"/>
  <c r="W23" i="1"/>
  <c r="F25" i="1"/>
  <c r="H54" i="1" l="1"/>
  <c r="H49" i="1"/>
  <c r="P33" i="1"/>
  <c r="P49" i="1"/>
  <c r="I25" i="1"/>
  <c r="I49" i="1"/>
  <c r="Q25" i="1"/>
  <c r="Q49" i="1"/>
  <c r="O54" i="1"/>
  <c r="O49" i="1"/>
  <c r="J33" i="1"/>
  <c r="J49" i="1"/>
  <c r="R54" i="1"/>
  <c r="R49" i="1"/>
  <c r="G54" i="1"/>
  <c r="G49" i="1"/>
  <c r="K33" i="1"/>
  <c r="K49" i="1"/>
  <c r="S33" i="1"/>
  <c r="S49" i="1"/>
  <c r="L33" i="1"/>
  <c r="L49" i="1"/>
  <c r="T33" i="1"/>
  <c r="T49" i="1"/>
  <c r="M25" i="1"/>
  <c r="M49" i="1"/>
  <c r="U25" i="1"/>
  <c r="V18" i="1"/>
  <c r="N54" i="1"/>
  <c r="N49" i="1"/>
  <c r="AB23" i="1"/>
  <c r="E33" i="1"/>
  <c r="J25" i="1"/>
  <c r="N25" i="1"/>
  <c r="R25" i="1"/>
  <c r="E27" i="1"/>
  <c r="E31" i="1"/>
  <c r="G25" i="1"/>
  <c r="K25" i="1"/>
  <c r="O25" i="1"/>
  <c r="S25" i="1"/>
  <c r="E26" i="1"/>
  <c r="E25" i="1"/>
  <c r="H25" i="1"/>
  <c r="L25" i="1"/>
  <c r="P25" i="1"/>
  <c r="T25" i="1"/>
  <c r="E29" i="1"/>
  <c r="K54" i="1" l="1"/>
  <c r="R33" i="1"/>
  <c r="P54" i="1"/>
  <c r="S54" i="1"/>
  <c r="H33" i="1"/>
  <c r="L54" i="1"/>
  <c r="O33" i="1"/>
  <c r="T54" i="1"/>
  <c r="G33" i="1"/>
  <c r="N33" i="1"/>
  <c r="J54" i="1"/>
  <c r="U33" i="1"/>
  <c r="V23" i="1"/>
  <c r="F33" i="1"/>
  <c r="F54" i="1"/>
  <c r="Q33" i="1"/>
  <c r="Q54" i="1"/>
  <c r="I33" i="1"/>
  <c r="I54" i="1"/>
  <c r="M33" i="1"/>
  <c r="M54" i="1"/>
</calcChain>
</file>

<file path=xl/sharedStrings.xml><?xml version="1.0" encoding="utf-8"?>
<sst xmlns="http://schemas.openxmlformats.org/spreadsheetml/2006/main" count="5058" uniqueCount="627">
  <si>
    <t>N°</t>
  </si>
  <si>
    <t>Revisores</t>
  </si>
  <si>
    <t>Total de reactivos revisados</t>
  </si>
  <si>
    <t>1. Corresponde con la especificación</t>
  </si>
  <si>
    <t>3. Está libre de sesgos</t>
  </si>
  <si>
    <t>4. Corresponden con la práctica docente</t>
  </si>
  <si>
    <t>5. Contiene información necesaria y suficiente</t>
  </si>
  <si>
    <t>6. La redacción de la base es correcta</t>
  </si>
  <si>
    <t>7. La base está libre de errores ortográficos</t>
  </si>
  <si>
    <t>8. La base está libre de pistas</t>
  </si>
  <si>
    <t>9. Existe una sola respuesta correcta</t>
  </si>
  <si>
    <t>11. Las opciones de respuesta son homogéneas en su redacción</t>
  </si>
  <si>
    <t>12. Los distractores son plausibles</t>
  </si>
  <si>
    <t xml:space="preserve">13. La redacción de las opciones de respuesta es correcta </t>
  </si>
  <si>
    <t xml:space="preserve">14. Las opciones de respuesta están libres de errores ortográficos </t>
  </si>
  <si>
    <t>15. Los recursos multimedia proveen información suficiente para dar respuesta al reactivo</t>
  </si>
  <si>
    <t>16. Los recursos multimedia cumplen con criterios de calidad</t>
  </si>
  <si>
    <t xml:space="preserve">Resultado de la revisión </t>
  </si>
  <si>
    <t>% De cumplimiento inicial</t>
  </si>
  <si>
    <t>Total reactivos verificados</t>
  </si>
  <si>
    <t>Modificado</t>
  </si>
  <si>
    <t>Sustituido</t>
  </si>
  <si>
    <t>Justificado</t>
  </si>
  <si>
    <t>Total reactivos No Cumplen</t>
  </si>
  <si>
    <t>% de Cumplimiento  Final</t>
  </si>
  <si>
    <t xml:space="preserve">% de Cumplimiento + Ancla </t>
  </si>
  <si>
    <t>Número de reactivo</t>
  </si>
  <si>
    <t>Revisor 1</t>
  </si>
  <si>
    <t>Revisor 2</t>
  </si>
  <si>
    <t>Instrumento</t>
  </si>
  <si>
    <t>Tipo de reactivo</t>
  </si>
  <si>
    <t>Área</t>
  </si>
  <si>
    <t>Subárea</t>
  </si>
  <si>
    <t>Clave de la especificación</t>
  </si>
  <si>
    <t>Clave del reactivo (ID)</t>
  </si>
  <si>
    <t>SOBRE EL REACTIVO</t>
  </si>
  <si>
    <t>SOBRE LA BASE</t>
  </si>
  <si>
    <t>SOBRE LAS OPCIONES DE RESPUESTA</t>
  </si>
  <si>
    <t>SOBRE LOS RECURSOS</t>
  </si>
  <si>
    <t>Observaciones</t>
  </si>
  <si>
    <t>Observaciones generales</t>
  </si>
  <si>
    <t>VERIFICACIÓN</t>
  </si>
  <si>
    <t>3. Está libre de sesgos de género, culturales, lingüísticos, socioeconómicos o tecnológicos</t>
  </si>
  <si>
    <t>4. Contiene eventos que corresponden con la práctica docente</t>
  </si>
  <si>
    <t>5. Contiene la información necesaria y suficiente para ser respondido</t>
  </si>
  <si>
    <t>6. La redacción  de la base es correcta</t>
  </si>
  <si>
    <t>8. La base está libre de pistas sobre la respuesta correcta</t>
  </si>
  <si>
    <t>15. Los recursos multimedia (imagen, audio, video, etc.) proveen información suficiente para dar respuesta al reactivo</t>
  </si>
  <si>
    <t>16. Los recursos multimedia cumplen con criterios de calidad (nitidez, claridad, duración, tamaño)</t>
  </si>
  <si>
    <t xml:space="preserve">ID NUEVO </t>
  </si>
  <si>
    <t>Tipo de Justificación</t>
  </si>
  <si>
    <t>Cumple/
No cumple</t>
  </si>
  <si>
    <t>OBSERVACIONES</t>
  </si>
  <si>
    <t>10. Las opciones de respuesta son homogéneas en su formato y  extensión</t>
  </si>
  <si>
    <t>Matemáticas</t>
  </si>
  <si>
    <t>Informática</t>
  </si>
  <si>
    <t>Administración</t>
  </si>
  <si>
    <t>Biología</t>
  </si>
  <si>
    <t>Ciencias de la Salud</t>
  </si>
  <si>
    <t>Derecho</t>
  </si>
  <si>
    <t>Economía</t>
  </si>
  <si>
    <t>Dibujo</t>
  </si>
  <si>
    <t>Etimologías Grecolatinas</t>
  </si>
  <si>
    <t>Geografía</t>
  </si>
  <si>
    <t>Física</t>
  </si>
  <si>
    <t>Historia</t>
  </si>
  <si>
    <t>Historia del Arte</t>
  </si>
  <si>
    <t>Humanidades</t>
  </si>
  <si>
    <t>Literatura</t>
  </si>
  <si>
    <t>Lectura y Expresión Escritas</t>
  </si>
  <si>
    <t>Metodología de la Investigación</t>
  </si>
  <si>
    <t>Psicología</t>
  </si>
  <si>
    <t>Química</t>
  </si>
  <si>
    <t>Sociología Política</t>
  </si>
  <si>
    <t>Susana Quinto Simón</t>
  </si>
  <si>
    <t>Nuevo</t>
  </si>
  <si>
    <t>1.1.1.1</t>
  </si>
  <si>
    <t/>
  </si>
  <si>
    <t>1.1.1.2</t>
  </si>
  <si>
    <t>1.1.1.5</t>
  </si>
  <si>
    <t>1.1.2.1</t>
  </si>
  <si>
    <t>1.1.2.4</t>
  </si>
  <si>
    <t>1.1.2.6</t>
  </si>
  <si>
    <t>1.1.2.12</t>
  </si>
  <si>
    <t>1.1.2.13</t>
  </si>
  <si>
    <t>1.1.2.16</t>
  </si>
  <si>
    <t>1.2.1.4</t>
  </si>
  <si>
    <t>1.2.1.6</t>
  </si>
  <si>
    <t>1.2.3.2</t>
  </si>
  <si>
    <t>Ivón del Toro Escamilla</t>
  </si>
  <si>
    <t>Olivia García de León Rodríguez</t>
  </si>
  <si>
    <t>1.1.1.3</t>
  </si>
  <si>
    <t>1.1.2.2</t>
  </si>
  <si>
    <t>1.1.2.3</t>
  </si>
  <si>
    <t>1.1.3.1</t>
  </si>
  <si>
    <t>1.1.3.2</t>
  </si>
  <si>
    <t>1.1.3.3</t>
  </si>
  <si>
    <t>1.2.1.2</t>
  </si>
  <si>
    <t>1.2.1.7</t>
  </si>
  <si>
    <t>1.2.1.8</t>
  </si>
  <si>
    <t>1.2.1.13</t>
  </si>
  <si>
    <t>Eleonora Eugenia Rubio Ruiz</t>
  </si>
  <si>
    <t>1.1.1.6</t>
  </si>
  <si>
    <t>1.1.1.8</t>
  </si>
  <si>
    <t>1.2.1.3</t>
  </si>
  <si>
    <t>1.2.1.5</t>
  </si>
  <si>
    <t>1.2.2.2</t>
  </si>
  <si>
    <t>1.2.2.4</t>
  </si>
  <si>
    <t>1.2.2.7</t>
  </si>
  <si>
    <t>1.2.2.10</t>
  </si>
  <si>
    <t>1.2.2.11</t>
  </si>
  <si>
    <t>1.2.2.13</t>
  </si>
  <si>
    <t>1.2.4.3</t>
  </si>
  <si>
    <t>1.2.4.5</t>
  </si>
  <si>
    <t>1.2.5.3</t>
  </si>
  <si>
    <t>1.2.6.1</t>
  </si>
  <si>
    <t>1.2.6.3</t>
  </si>
  <si>
    <t>1.2.6.4</t>
  </si>
  <si>
    <t>1.2.7.1</t>
  </si>
  <si>
    <t>1.2.7.3</t>
  </si>
  <si>
    <t>2.1.1.2</t>
  </si>
  <si>
    <t>2.1.1.3</t>
  </si>
  <si>
    <t>2.1.1.4</t>
  </si>
  <si>
    <t>2.1.2.2</t>
  </si>
  <si>
    <t>Aldo Mauricio Ferrari Belmont</t>
  </si>
  <si>
    <t>1.1.1.4</t>
  </si>
  <si>
    <t>1.1.3.4</t>
  </si>
  <si>
    <t>1.2.3.3</t>
  </si>
  <si>
    <t>Rosa Margarita León Manffer</t>
  </si>
  <si>
    <t>José Carlos González Vega</t>
  </si>
  <si>
    <t>1.2.1.1</t>
  </si>
  <si>
    <t>1.2.2.3</t>
  </si>
  <si>
    <t>1.2.3.4</t>
  </si>
  <si>
    <t>1.2.4.1</t>
  </si>
  <si>
    <t>2.1.3.5</t>
  </si>
  <si>
    <t>1.2.1.14</t>
  </si>
  <si>
    <t>1.2.1.15</t>
  </si>
  <si>
    <t>1.2.1.16</t>
  </si>
  <si>
    <t>1.2.1.17</t>
  </si>
  <si>
    <t>2.1.1.5</t>
  </si>
  <si>
    <t>2.1.1.8</t>
  </si>
  <si>
    <t>2.1.1.9</t>
  </si>
  <si>
    <t>2.1.1.12</t>
  </si>
  <si>
    <t>Elvia Ortega Soriano</t>
  </si>
  <si>
    <t>Claudia Amanda Peña García</t>
  </si>
  <si>
    <t>2.1.2.3</t>
  </si>
  <si>
    <t>2.1.2.4</t>
  </si>
  <si>
    <t>2.1.2.5</t>
  </si>
  <si>
    <t>2.1.3.9</t>
  </si>
  <si>
    <t>2.1.3.10</t>
  </si>
  <si>
    <t>2.2.1.2</t>
  </si>
  <si>
    <t>2.2.1.4</t>
  </si>
  <si>
    <t>2.2.1.5</t>
  </si>
  <si>
    <t>2.2.1.8</t>
  </si>
  <si>
    <t>2.2.1.9</t>
  </si>
  <si>
    <t>2.2.2.1</t>
  </si>
  <si>
    <t>2.2.2.3</t>
  </si>
  <si>
    <t>2.2.2.4</t>
  </si>
  <si>
    <t>2.2.2.7</t>
  </si>
  <si>
    <t>2.2.2.8</t>
  </si>
  <si>
    <t>Sandra Paola Rodríguez Castillo</t>
  </si>
  <si>
    <t>1.1.2.10</t>
  </si>
  <si>
    <t>1.2.2.1</t>
  </si>
  <si>
    <t>1.2.2.8</t>
  </si>
  <si>
    <t>1.2.3.1</t>
  </si>
  <si>
    <t>1.2.3.8</t>
  </si>
  <si>
    <t>1.3.1.2</t>
  </si>
  <si>
    <t>1.3.1.3</t>
  </si>
  <si>
    <t>1.3.1.6</t>
  </si>
  <si>
    <t>1.3.1.8</t>
  </si>
  <si>
    <t>1.3.1.11</t>
  </si>
  <si>
    <t>1.3.2.1</t>
  </si>
  <si>
    <t>1.3.2.4</t>
  </si>
  <si>
    <t>2.1.2.1</t>
  </si>
  <si>
    <t>2.1.3.2</t>
  </si>
  <si>
    <t>2.1.3.4</t>
  </si>
  <si>
    <t>2.2.1.1</t>
  </si>
  <si>
    <t>2.2.1.3</t>
  </si>
  <si>
    <t>2.2.1.6</t>
  </si>
  <si>
    <t>2.2.1.7</t>
  </si>
  <si>
    <t>1.2.5.1</t>
  </si>
  <si>
    <t>2.1.1.1</t>
  </si>
  <si>
    <t>2.1.3.1</t>
  </si>
  <si>
    <t>2.1.3.3</t>
  </si>
  <si>
    <t>2.1.4.2</t>
  </si>
  <si>
    <t>2.1.1.6</t>
  </si>
  <si>
    <t>2.1.1.7</t>
  </si>
  <si>
    <t>2.1.1.10</t>
  </si>
  <si>
    <t>2.1.2.8</t>
  </si>
  <si>
    <t>2.1.2.11</t>
  </si>
  <si>
    <t>2.1.3.6</t>
  </si>
  <si>
    <t>2.1.3.7</t>
  </si>
  <si>
    <t>2.3.1.1</t>
  </si>
  <si>
    <t>2.4.2.1</t>
  </si>
  <si>
    <t>2.2.2.6</t>
  </si>
  <si>
    <t>2.2.2.9</t>
  </si>
  <si>
    <t>2.2.3.2</t>
  </si>
  <si>
    <t>2.2.3.4</t>
  </si>
  <si>
    <t>2.2.3.6</t>
  </si>
  <si>
    <t>3.1.1.3</t>
  </si>
  <si>
    <t>3.1.1.4</t>
  </si>
  <si>
    <t>3.1.1.5</t>
  </si>
  <si>
    <t>3.1.1.6</t>
  </si>
  <si>
    <t>3.1.2.1</t>
  </si>
  <si>
    <t>2.2.2.2</t>
  </si>
  <si>
    <t>2.2.3.3</t>
  </si>
  <si>
    <t>2.2.4.1</t>
  </si>
  <si>
    <t>2.2.4.2</t>
  </si>
  <si>
    <t>2.2.4.3</t>
  </si>
  <si>
    <t>3.1.1.1</t>
  </si>
  <si>
    <t>3.1.1.2</t>
  </si>
  <si>
    <t>2.2.4.4</t>
  </si>
  <si>
    <t>2.3.1.5</t>
  </si>
  <si>
    <t>2.3.1.7</t>
  </si>
  <si>
    <t>2.3.1.8</t>
  </si>
  <si>
    <t>2.3.1.9</t>
  </si>
  <si>
    <t>1.2.3.6</t>
  </si>
  <si>
    <t>2.1.1.14</t>
  </si>
  <si>
    <t>2.1.1.15</t>
  </si>
  <si>
    <t>3.1.2.2</t>
  </si>
  <si>
    <t>3.1.2.3</t>
  </si>
  <si>
    <t>3.1.2.4</t>
  </si>
  <si>
    <t>3.2.1.1</t>
  </si>
  <si>
    <t>3.2.1.2</t>
  </si>
  <si>
    <t>3.2.1.3</t>
  </si>
  <si>
    <t>3.2.1.5</t>
  </si>
  <si>
    <t>3.2.2.3</t>
  </si>
  <si>
    <t>3.2.2.4</t>
  </si>
  <si>
    <t>3.2.2.6</t>
  </si>
  <si>
    <t>3.2.2.7</t>
  </si>
  <si>
    <t>1.1.2.5</t>
  </si>
  <si>
    <t>2.3.1.2</t>
  </si>
  <si>
    <t>2.3.2.1</t>
  </si>
  <si>
    <t>2.4.1.1</t>
  </si>
  <si>
    <t>2.3.2.3</t>
  </si>
  <si>
    <t>2.3.2.6</t>
  </si>
  <si>
    <t>2.3.2.8</t>
  </si>
  <si>
    <t>3.1.3.2</t>
  </si>
  <si>
    <t>3.1.4.1</t>
  </si>
  <si>
    <t>3.2.2.5</t>
  </si>
  <si>
    <t>3.2.3.2</t>
  </si>
  <si>
    <t>3.2.3.4</t>
  </si>
  <si>
    <t>3.2.4.3</t>
  </si>
  <si>
    <t>3.2.4.4</t>
  </si>
  <si>
    <t>2.1.2.6</t>
  </si>
  <si>
    <t>2.1.2.7</t>
  </si>
  <si>
    <t>1.2.2.5</t>
  </si>
  <si>
    <t>1.2.3.5</t>
  </si>
  <si>
    <t>1.2.1.9</t>
  </si>
  <si>
    <t>1.2.1.10</t>
  </si>
  <si>
    <t>1.2.4.2</t>
  </si>
  <si>
    <t>1.2.4.7</t>
  </si>
  <si>
    <t>1.2.5.2</t>
  </si>
  <si>
    <t>2.1.2.9</t>
  </si>
  <si>
    <t>2.1.2.12</t>
  </si>
  <si>
    <t>2.1.2.14</t>
  </si>
  <si>
    <t>2.1.2.15</t>
  </si>
  <si>
    <t>2.1.3.8</t>
  </si>
  <si>
    <t>1.1.2.8</t>
  </si>
  <si>
    <t>1.2.5.5</t>
  </si>
  <si>
    <t>1.2.5.6</t>
  </si>
  <si>
    <t>1.1.2.7</t>
  </si>
  <si>
    <t>1.1.3.5</t>
  </si>
  <si>
    <t>1.1.4.3</t>
  </si>
  <si>
    <t>1.1.4.6</t>
  </si>
  <si>
    <t>2.1.4.1</t>
  </si>
  <si>
    <t>2.1.4.3</t>
  </si>
  <si>
    <t>2.1.5.1</t>
  </si>
  <si>
    <t>2.1.5.3</t>
  </si>
  <si>
    <t>2.1.5.5</t>
  </si>
  <si>
    <t>2.1.4.4</t>
  </si>
  <si>
    <t>2.1.4.5</t>
  </si>
  <si>
    <t>2.1.4.6</t>
  </si>
  <si>
    <t>2.1.4.7</t>
  </si>
  <si>
    <t>2.1.4.9</t>
  </si>
  <si>
    <t>2.1.4.11</t>
  </si>
  <si>
    <t>2.1.4.12</t>
  </si>
  <si>
    <t>2.1.4.14</t>
  </si>
  <si>
    <t>2.1.4.15</t>
  </si>
  <si>
    <t>2.1.4.17</t>
  </si>
  <si>
    <t>2.2.2.5</t>
  </si>
  <si>
    <t>3.1.2.8</t>
  </si>
  <si>
    <t>3.1.3.3</t>
  </si>
  <si>
    <t>3.1.4.2</t>
  </si>
  <si>
    <t>3.1.4.3</t>
  </si>
  <si>
    <t>1.3.1.5</t>
  </si>
  <si>
    <t>2.1.1.11</t>
  </si>
  <si>
    <t>3.1.4.4</t>
  </si>
  <si>
    <t>3.2.4.2</t>
  </si>
  <si>
    <t>3.2.4.7</t>
  </si>
  <si>
    <t>2.2.2.11</t>
  </si>
  <si>
    <t>2.3.1.3</t>
  </si>
  <si>
    <t>2.3.1.4</t>
  </si>
  <si>
    <t>2.3.1.6</t>
  </si>
  <si>
    <t>2.3.2.4</t>
  </si>
  <si>
    <t>2.3.2.9</t>
  </si>
  <si>
    <t>2.3.2.10</t>
  </si>
  <si>
    <t>2.3.3.1</t>
  </si>
  <si>
    <t>2.3.3.4</t>
  </si>
  <si>
    <t>2.3.3.9</t>
  </si>
  <si>
    <t>2.4.1.3</t>
  </si>
  <si>
    <t>2.4.2.2</t>
  </si>
  <si>
    <t>1.1.1.7</t>
  </si>
  <si>
    <t>1.1.1.9</t>
  </si>
  <si>
    <t>1.1.1.11</t>
  </si>
  <si>
    <t>1.1.4.1</t>
  </si>
  <si>
    <t>1.1.3.6</t>
  </si>
  <si>
    <t>2.2.1.11</t>
  </si>
  <si>
    <t>2.2.1.13</t>
  </si>
  <si>
    <t>2.2.2.12</t>
  </si>
  <si>
    <t>1.2.1.11</t>
  </si>
  <si>
    <t>1.2.2.9</t>
  </si>
  <si>
    <t>1.1.3.7</t>
  </si>
  <si>
    <t>2.1.1.13</t>
  </si>
  <si>
    <t>1.1.5.2</t>
  </si>
  <si>
    <t>1.1.4.2</t>
  </si>
  <si>
    <t>1.1.6.1</t>
  </si>
  <si>
    <t>1.1.5.4</t>
  </si>
  <si>
    <t>1.1.5.5</t>
  </si>
  <si>
    <t>1.1.5.6</t>
  </si>
  <si>
    <t>1.1.5.7</t>
  </si>
  <si>
    <t>1.1.6.4</t>
  </si>
  <si>
    <t>1.1.6.6</t>
  </si>
  <si>
    <t>2.2.4.5</t>
  </si>
  <si>
    <t>2.2.4.9</t>
  </si>
  <si>
    <t>2.2.4.10</t>
  </si>
  <si>
    <t>2.2.4.11</t>
  </si>
  <si>
    <t>2.2.3.9</t>
  </si>
  <si>
    <t>2.1.1.17</t>
  </si>
  <si>
    <t>2.1.1.18</t>
  </si>
  <si>
    <t>2.1.3.12</t>
  </si>
  <si>
    <t>3.2.2.2</t>
  </si>
  <si>
    <t>3.2.3.5</t>
  </si>
  <si>
    <t>3.2.3.6</t>
  </si>
  <si>
    <t>3.2.3.7</t>
  </si>
  <si>
    <t>3.2.3.8</t>
  </si>
  <si>
    <t>3.2.3.9</t>
  </si>
  <si>
    <t>1.2.6.5</t>
  </si>
  <si>
    <t>2.1.6.1</t>
  </si>
  <si>
    <t>2.1.6.4</t>
  </si>
  <si>
    <t>1.1.5.1</t>
  </si>
  <si>
    <t>1.1.5.3</t>
  </si>
  <si>
    <t>1.2.2.6</t>
  </si>
  <si>
    <t>2.1.2.10</t>
  </si>
  <si>
    <t>1.1.2.9</t>
  </si>
  <si>
    <t>2.1.3.18</t>
  </si>
  <si>
    <t>2.1.3.20</t>
  </si>
  <si>
    <t>2.1.3.21</t>
  </si>
  <si>
    <t>2.3.2.2</t>
  </si>
  <si>
    <t>2.3.3.2</t>
  </si>
  <si>
    <t>2.3.4.3</t>
  </si>
  <si>
    <t>2.3.4.6</t>
  </si>
  <si>
    <t>2.3.4.13</t>
  </si>
  <si>
    <t>2.3.4.15</t>
  </si>
  <si>
    <t>2.3.4.17</t>
  </si>
  <si>
    <t>2.2.5.5</t>
  </si>
  <si>
    <t>2.2.1.12</t>
  </si>
  <si>
    <t>2.2.4.7</t>
  </si>
  <si>
    <t>2.2.5.3</t>
  </si>
  <si>
    <t>2.3.1.10</t>
  </si>
  <si>
    <t>2.3.2.5</t>
  </si>
  <si>
    <t>2.3.3.7</t>
  </si>
  <si>
    <t>Nancy Fabiola Pérez Herrera</t>
  </si>
  <si>
    <t>DOCEMS-ED-ECD-EGRECO</t>
  </si>
  <si>
    <t>Muestra</t>
  </si>
  <si>
    <t>En las argumenraciones de las opciones C y D se menciona el cumplimiento o no de lo señalado en la especificación y aunque la base del reactivo retoma de manera textual el contenido de la especificación, la argumentación debería referir a lo que se solicita en la base del reactivo.</t>
  </si>
  <si>
    <t>De acuerdo con las argumentaciones, ningún distractor contiene un "espíritu áspero griego"; sin embargo, la base del reactivo solicita "seleccionar la palabra que conteiene una h proveniente de un espíritu áspero".</t>
  </si>
  <si>
    <t>El reactivo no corresponde con la condición de la especificación: La base del reactivo solicita "identificar la palabra paroxítona que tiene un acento agudo"; sin embargo, la especificación únicamente solicita identificar tipos de acento en las palabras que los contengan. No solicita identificar tipos de palabra, como en este caso ocurre: solicitar una palabra paroxítona que además tenga acento agudo.</t>
  </si>
  <si>
    <t>DOCEMS-ED-ECD-HISTAR</t>
  </si>
  <si>
    <t>El reactivo presenta otro problema con la especificación: La especificación solicita "...clasifica con base en su estilo artístico". Sin embargo, el reactivo pide que el sustentante identifique "el movimiento artístico" de las obras que se presentan.</t>
  </si>
  <si>
    <t>La base solicita identificar la palabra en español que provenga de un verbo griego, mientras que los distractores son palabras de origen latino, por lo que se descartan al identificar esta condición y no la que solicita la base del reactivo.</t>
  </si>
  <si>
    <t>Verificar con el especialista si los distractores A y D son plausibles a pesar de que no comienzan con el sustantivo griego señalado en la base (oros). Lo cual también se plantea en el comentario que aparece en el documento del reactivo ejemplo.</t>
  </si>
  <si>
    <t>Los distractores refieren a palabras que proveienen del latín, lo que contrasta con la instrucción de la base: "identificar la palabra que proviene del adjetivo griego...". Por tanto, se descartan.</t>
  </si>
  <si>
    <t>En el elemento "c" dice "...que mana". Corregir ortografía.</t>
  </si>
  <si>
    <t>El reactivo no corresponde con la acción de la especificación: La especificación solicita identificar los elementos griegos necesarios para componer el significado de una palabra, mientras que la base del reactivo solicita ordenar los elementos para formar una palabra.</t>
  </si>
  <si>
    <t>Claudia Olivares Hernandez</t>
  </si>
  <si>
    <t>DOCEMS-ED-ECD-INFOR</t>
  </si>
  <si>
    <t>1.1.16</t>
  </si>
  <si>
    <t xml:space="preserve">El reactivo no corresponde con la condición de la especificación: </t>
  </si>
  <si>
    <t>El reactivo presenta otro problema con la especificación: La especificación no aclara el término de funcionalidad que no permite ubicar la correspondencia de este reactivo.</t>
  </si>
  <si>
    <t>De acuerdo con las argumentaciones del reactivo la opción A también es correcta, dado que se puede habilitar la opción de comentarios como en la respuesta correcta B, dando solución a la problemática planteada en la base.</t>
  </si>
  <si>
    <t>Las argumentaciones de las respuestas hacen referencia a la definición de los conceptos (herramientas), pero no están vinculadas con la base del reactivo, mismas argumentaciones utilizadas para el reactivo 7.</t>
  </si>
  <si>
    <t>No es clara la redacción al plantear "cuyos resultados resultaran...".</t>
  </si>
  <si>
    <t>El reactivo solicita identificar otros aspectos diferentes a los que se plantean en la especificación.</t>
  </si>
  <si>
    <t>Tanto la base del reactivo como la respuesta correcta presentan la palabra "red".</t>
  </si>
  <si>
    <t>Dafne Melissa Avelar Ramos</t>
  </si>
  <si>
    <t>Oscar Rafael García Martinez</t>
  </si>
  <si>
    <t>DOCEMS-ED-ECD-DERE</t>
  </si>
  <si>
    <t>La opción "C" que es la correcta es de menor extensión que las demás.</t>
  </si>
  <si>
    <t>El reactivo no corresponde con la condición de la especificación: En el reactivo no se presenta "información jurídica" que refiera a la clasificación del derecho, sino una definición conceptual.
En la base falta instrucción que apoye al sustentante para la solución del reactivo.</t>
  </si>
  <si>
    <t>Adriana Felisa Chavez de la Peña</t>
  </si>
  <si>
    <t>DOCEMS-ED-ECD-ECO</t>
  </si>
  <si>
    <t>El reactivo no corresponde con la condición de la especificación: No presenta "un principio" como lo solicita la especificación.</t>
  </si>
  <si>
    <t>El reactivo no corresponde con la condición de la especificación: No presenta "el método inductivo" sino una "problemática que utiliza una metodología inductiva".</t>
  </si>
  <si>
    <t>Las opciones de respuesta A (genealógico) y D (dialéctico) no son plausibles porque no se relacionan con la base del reactivo.</t>
  </si>
  <si>
    <r>
      <t xml:space="preserve">El reactivo no corresponde con la condición de la especificación: Presenta </t>
    </r>
    <r>
      <rPr>
        <sz val="10"/>
        <color rgb="FFFF0000"/>
        <rFont val="Arial Narrow"/>
        <family val="2"/>
      </rPr>
      <t xml:space="preserve">una descripción </t>
    </r>
    <r>
      <rPr>
        <sz val="10"/>
        <color rgb="FF000000"/>
        <rFont val="Arial Narrow"/>
        <family val="2"/>
      </rPr>
      <t xml:space="preserve">y no "distintos niveles de desarrollo de la sociedad" como lo solicita la especificación.
</t>
    </r>
    <r>
      <rPr>
        <sz val="10"/>
        <color rgb="FFFF0000"/>
        <rFont val="Arial Narrow"/>
        <family val="2"/>
      </rPr>
      <t>Revisar con especialistas que solo haya una respuesta correcta, dado que la descripción refiere a problemas con todos los factores de producción.</t>
    </r>
  </si>
  <si>
    <t>El reactivo no corresponde con la acción de la especificación: La especificación solicita "...el sustentante lo relaciona con el contexto actual", pero el reactivo solicita identificar el "patrimonio cultural" a partir de una descripción.</t>
  </si>
  <si>
    <t>Julio Martin Arriaga Romero</t>
  </si>
  <si>
    <t>Alan Eduardo López Alcántara</t>
  </si>
  <si>
    <t>DOCEMS-ED-ECD-QUIMI</t>
  </si>
  <si>
    <t>El reactivo no corresponde con la condición de la especificación: Debido a que no es claro a qué se refiere con "situación real descrita", no se puede valorar la congruencia del reactivo con la especificación.</t>
  </si>
  <si>
    <t>El reactivo no corresponde con la condición de la especificación: No se presenta la "descripción breve de un fenómeno", únicamente se presentan características o descripciones de las propiedades del electrón. Debido a esto, no hay una relación entre un fenómeno y dichas propiedades, por lo que tampoco corresponde con el nivel taxonómico asignado.
Las opciones A y B presentan un mismo elemento en la misma posición de respuesta (divisibilidad).</t>
  </si>
  <si>
    <t>DOCEMS-ED-ECD-FIS</t>
  </si>
  <si>
    <t>Revisar la escritura correcta de "kiloomios".</t>
  </si>
  <si>
    <t>De acuerdo con la argumentación de la opción B, no se presenta ninguna respuesta correcta ya que en el procedimiento de la respuesta marcada como correcta se utiliza una magnitud distinta a la presente en la base del reactivo (B=10 x 10^-6).</t>
  </si>
  <si>
    <t>3.2.4.1</t>
  </si>
  <si>
    <t>La opción correcta (A) omite la potencia negativa (-4) que se señala en la argumentación.
Se presentan dos distractores idénticos (opciones B y D), adicionalmente, los distractores B y C no son congruentes con sus respectivas argumentaciones.</t>
  </si>
  <si>
    <t>El reactivo presenta otro problema con la especificación: El nivel taxonómico presentado en el reactivo (3) no corresponde con el nivel taxonómico asignado a la especificación (2). Además, el reactivo solicita una traducción de los sufijos latinos a palabras en español, lo cual corresponde al nivel de "comprensión" (nivel 2) de la descripción de los niveles taxonómicos.</t>
  </si>
  <si>
    <t>2.13.1</t>
  </si>
  <si>
    <t>En la base no se especifica que se trata de "prefijos preposicionales" como lo plantea la especificación y se rertoma en las argumentaciones.</t>
  </si>
  <si>
    <t>En la base del reactivo, la frase "Crean obras donde..." no se articula con la descripción anterior. Sin embargo, es necesaria para responder el reactivo.</t>
  </si>
  <si>
    <t>El reactivo no corresponde con la acción de la especificación: No identifica "la forma" en la que se retribuye el factor trabajo, sino la retribución.</t>
  </si>
  <si>
    <t>Las opciones de respuesta que contienen los elementos 1 y 5 no son plausibles porque no refieren a la "función de producción".</t>
  </si>
  <si>
    <t>El reactivo no corresponde con la condición de la especificación: El reactivo no parte de "la clasificación del derecho", se presenta la definición del tipo de derecho.</t>
  </si>
  <si>
    <t>El reactivo no corresponde con la acción ni con la condición de la especificación: El reactivo no presenta "una legislación aplicable", como lo solicita la especificación, sino un conflicto. Por otro lado, se solicita que el sustentante identifique un criterio de la clasificación de la ley y en la especificación se solicita que "identifique la ley que prevalece".</t>
  </si>
  <si>
    <t>El reactivo no corresponde con la condición de la especificación: Porque en la especificación solicita "A partir de un conflicto de leyes" en el reactivo se presenta una situación.</t>
  </si>
  <si>
    <t>La opción B es diferente en cuanto a la extensión y conjugación del verbo respecto a las demás opciones.</t>
  </si>
  <si>
    <t>La imagen del reactivo es de una versión anterior a la disponible dificultando su ubicación y funcionalidad.</t>
  </si>
  <si>
    <t>El reactivo no corresponde con la acción de la especificación: El reactivo plantea el diseño y formato de la información presentada en la hoja de calculo y no el formato de pagina o diseño de pagina como lo plantea la especificación.</t>
  </si>
  <si>
    <t>La bibliografía utilizada en el reactivo no coincide con la que se asocia a la especificación.</t>
  </si>
  <si>
    <t>La opción C) Lodo de este reactivo también se utiliza como respuesta correcta en el reactivo que corresponde a la especificación 2.2.1.1, por lo que en caso de elaborarse reactivos que contengan las mismas opciones de respuesta se abre la posibilidad de que se descarte un distractor por la respuesta del reactivo anterior.</t>
  </si>
  <si>
    <t>El reactivo no corresponde con la acción ni con la condición de la especificación: La especificación solicita identificar la palabra en español que presenta una pérdida de vocal latina, mientras que la base del reactivo solicita relacionar la palabra en español con la vocal latina que perdió, lo cual coincide con lo que solicitaba la redacción de la especificación antes de su modificación.</t>
  </si>
  <si>
    <t>En la base del reactiva no hay congruencia entre el singular de "la técnica" y el plural "que emplean".</t>
  </si>
  <si>
    <t>En la base del reactivo no se proporciona información suficiente que permita identificar la obra que se presenta.
La opción de respuesta D es de menor extensión que las demás.
La imagen es pequeña y poco nítida.</t>
  </si>
  <si>
    <t>El reactivo no corresponde con la acción de la especificación: No calcula la ecuación de la oferta, únicamente la identifica.</t>
  </si>
  <si>
    <t>En los elementos del listado, la redacción de las características es confusa.</t>
  </si>
  <si>
    <t>El reactivo no corresponde con la acción de la especificación: No identifica el comportamiento en la curva de oferta, sino el efecto.</t>
  </si>
  <si>
    <t>El reactivo no corresponde con la condición de la especificación: No presenta un "ejemplo teórico" como solicita la especificación, sino una descripción o situación.
La opción de respuesta "D", que es la correcta, no hace referencia a qué variable aumenta y a qué dirección se desplaza.</t>
  </si>
  <si>
    <t>El reactivo presenta otro problema con la especificación: El reactivo no corresponde con el nivel de "Compresión" debido a que la acción cognitiva que hace el sustentante es recordar las características, lo cual corresponde con el nivel de "Conocimiento" como se establece en el documento de la "taxonomía de Bloom".</t>
  </si>
  <si>
    <t>El reactivo no corresponde con la condición de la especificación: El reactivo no describe una necesidad para usar la hoja de cálculo como lo solicita la especificación.</t>
  </si>
  <si>
    <t>El reactivo presenta otro problema con la especificación: Debido a que la especificación no permite realizar reactivos de nivel taxonómico 2, el reactivo no corresponde con el nivel taxonómico asignado.</t>
  </si>
  <si>
    <t>El reactivo presenta otro problema con la especificación: El reactivo no es de nivel taxonómico 2, ya que la especificación no permite la elaboración de reactivos de dicho nivel.
En la base del reactivo se solicita identificar las "principales propiedades físicas", lo cuál no es necesario para resolver el reactivo, ya que los elementos de respuesta no refieren a si son principales o secundarias, únicamente a si son propiedades físicas del compuesto presentado.</t>
  </si>
  <si>
    <t>El reactivo no corresponde con la acción ni con la condición de la especificación: No parte de una interacción enlace de hidrógeno, ni se identifican las propiedades de las sustancias. Si se generan diferentes reactivos como este reactivo muestra, todos tendrían la misma respuesta correcta (enlace de hidrógeno).</t>
  </si>
  <si>
    <t>El reactivo no corresponde con la acción de la especificación: No se seleccionan los productos de una reacción, como solicita la especificación, se selecciona un producto que esté balanceado.
En la instrucción no se especifica que el producto a identificar debe estar balanceado, ya que los reactivos de la ecuación en la base del reactivo no están balanceados.
La base del reactivo solicita identificar el producto de una reacción, y la opción de respuesta A (NH3) es un producto de dicha reacción, por lo que también es una respuesta correcta.</t>
  </si>
  <si>
    <t>2.1.36</t>
  </si>
  <si>
    <t>El reactivo no corresponde con la acción de la especificación: No identifica una implicación, sino el impacto.</t>
  </si>
  <si>
    <t>El reactivo no corresponde con la acción ni con la condición de la especificación: No refiere a la "cantidad de bienes, tipos de mercado o movimientos de precios", estos se infieren a partir de la curva. Por lo tanto, no se identifican los desplazamientos de la curva, ya está dada.</t>
  </si>
  <si>
    <t>El reactivo no corresponde con la acción ni con la condición de la especificación: La especificación solicita identificar la palabra en español que presenta un fenómeno fonético en la evolución de sus consonantes, mientras que la base del reactivo solicita relacionar las palabras en español con los fenómenos fonéticos que sufrieron en la evolución sus consonantes.</t>
  </si>
  <si>
    <t>Moramay Guerra García</t>
  </si>
  <si>
    <t>Jose Luis Baroja Manzano</t>
  </si>
  <si>
    <t>DOCEMS-ED-ECD-CISA</t>
  </si>
  <si>
    <t>Las acciones se presentan con sustantivos, en lugar de verbos en infinitivo.</t>
  </si>
  <si>
    <t>El reactivo no corresponde con la acción de la especificación: La especificación solicita una acción y en el reactivo el sustentante debe reconocer dos acciones.</t>
  </si>
  <si>
    <t>La base no señala al sustentante el criterio a partir del cual debe ordenar las medidas correctivas.</t>
  </si>
  <si>
    <t>El reactivo no corresponde con la acción de la especificación: La especificación solicita identificar el factor de riesgo, mientras que el reactivo solicita identificar el tipo de riesgo.
De acuerdo a lo señalado en la base del reactivo, la respuesta A también puede ser correcta.</t>
  </si>
  <si>
    <t>Falta claridad en la imagen, por lo que no se distinguen en totalidad los detalles de la misma.</t>
  </si>
  <si>
    <t>En el elemento 2, que forma parte de la respuesta correcta, aparece en el listado de elementos una coma (,) en lugar de una "y".</t>
  </si>
  <si>
    <t>El reactivo no corresponde con la condición de la especificación: No presenta "datos de oferta" como lo solicita la especificación.</t>
  </si>
  <si>
    <t>En el gráfico, falta asignar una etiqueta a los ejes.</t>
  </si>
  <si>
    <t>De acuerdo con el procedimiento presente en las argumentaciones, la información de las columnas "Costo de producción ($)" y "Costo unitario ($)" no se utiliza para resolver el reactivo.</t>
  </si>
  <si>
    <t>El reactivo no corresponde con la condición de la especificación: No refiere a "un ciclo económico" como lo solicita la especificación, sino a una etapa.</t>
  </si>
  <si>
    <t>El reactivo no corresponde con la acción de la especificación: No identifica el "ingreso nacional" como lo solicita la especificación, sino "variables del ingreso nacional".</t>
  </si>
  <si>
    <t>Falta precisar en la base del reactivo que la "reforma financiera" es "reciente".</t>
  </si>
  <si>
    <t>El reactivo presenta otro problema con la especificación: El reactivo no corresponde con el nivel taxonómico asignado "Compresión", debido a que la acción cognitiva que hace el sustentante es recordar la característica del "derecho público", lo cual corresponde con el nivel de "Conocimiento" como se establece en el documento de la "taxonomía de Bloom".</t>
  </si>
  <si>
    <t>El reactivo presenta otro problema con la especificación: El reactivo no corresponde con el nivel taxonómico asignado "Compresión", debido a que la acción cognitiva que hace el sustentante es recordar el "principio de universalidad", lo cual corresponde con el nivel de "Conocimiento" como se establece en el documento de la "taxonomía de Bloom".</t>
  </si>
  <si>
    <t>El reactivo presenta otro problema con la especificación: El reactivo no corresponde con el nivel taxonómico asignado "Compresión", debido a que la acción cognitiva que hace el sustentante es recordar el "principio de interpretación", lo cual corresponde con el nivel de "Conocimiento" como se establece en el documento de la "taxonomía de Bloom".</t>
  </si>
  <si>
    <t>Se identifica que la definición operacional de la "tabla de especificaciones" es diferente a la que aparece en el reactivo muestra.</t>
  </si>
  <si>
    <t>El reactivo presenta otro problema con la especificación: El reactivo no corresponde con el nivel taxonómico asignado "Compresión", debido a que la acción cognitiva que hace el sustentante es recordar la característica del "derecho constitucional", lo cual corresponde con el nivel de "Conocimiento" como se establece en el documento de la "taxonomía de Bloom".</t>
  </si>
  <si>
    <t>El reactivo presenta otro problema con la especificación: El reactivo no corresponde con el nivel taxonómico asignado "Compresión", debido a que la acción cognitiva que hace el sustentante es recordar la característica del "derecho administrativo", lo cual corresponde con el nivel de "Conocimiento" como se establece en el documento de la "taxonomía de Bloom".</t>
  </si>
  <si>
    <t>El reactivo presenta otro problema con la especificación: El reactivo no corresponde con el nivel taxonómico asignado "Compresión", debido a que la acción cognitiva que hace el sustentante es recordar el "principio pro persona", lo cual corresponde con el nivel de "Conocimiento" como se establece en el documento de la "taxonomía de Bloom".
La base y la respuesta correcta comparten la palabras "persona" - "personas" lo que genera pista.</t>
  </si>
  <si>
    <r>
      <t>El reactivo presenta otro problema con la especificación: El reactivo no corresponde con el nivel taxonómico asignado "Compresión", debido a que la acción cognitiva que hace el sustentante es recordar el "principio de progresividad", lo cual corresponde con el nivel de "Conocimiento" como se establece en el documento de la "taxonomía de Bloom".
En la base del reactivo falta una instrucción</t>
    </r>
    <r>
      <rPr>
        <sz val="10"/>
        <color rgb="FFFF0000"/>
        <rFont val="Arial Narrow"/>
        <family val="2"/>
      </rPr>
      <t xml:space="preserve"> para apoyar al sustentante</t>
    </r>
    <r>
      <rPr>
        <sz val="10"/>
        <color rgb="FF000000"/>
        <rFont val="Arial Narrow"/>
        <family val="2"/>
      </rPr>
      <t xml:space="preserve"> en la solución del reactivo.</t>
    </r>
  </si>
  <si>
    <t>El reactivo no corresponde con la condición de la especificación: La especificación solicita elegir el paso del proceso de romanceamiento que corresponde a la evolución por yod; sin embargo, la base del reactivo solicita seleccionar el proceso que corresponde a la evolución por yod.</t>
  </si>
  <si>
    <t>En la base se incluyen dos sinónimos: "palabra" y "término", lo cual causa confusión en la instrucción.</t>
  </si>
  <si>
    <t>El reactivo no corresponde con la condición de la especificación: En el planteamiento de la base no queda claro si es una necesidad de software de aplicación como lo solicita la especificación.</t>
  </si>
  <si>
    <t>1.3.1.7</t>
  </si>
  <si>
    <t>1.3.1.9</t>
  </si>
  <si>
    <t>1.3.1.10</t>
  </si>
  <si>
    <t>1.3.2.2.</t>
  </si>
  <si>
    <t>No queda claro a que se refiere la expresión 16 M/s.</t>
  </si>
  <si>
    <t>La opción de respuesta D es más extensa, presenta dos elementos (curva y retorcida) a diferencia de las demás.</t>
  </si>
  <si>
    <t>El reactivo no corresponde con la acción de la especificación: Para resolver el reactivo se requiere hacer una conversión de unidades lineales y posteriormente calcular el área, lo cual, no corresponde con lo solicitado en la especificación que solicita una "conversión de área" en "diferentes sistemas de unidades".</t>
  </si>
  <si>
    <t>En las argumentaciones se menciona que "...es importante mencionar que la base para calcular el PIB no se especifica y que no se consideraron otros indicadores para determinar el crecimiento." por lo que se infiere que falta información en la base del reactivo para que el sustentante identifique el crecimiento económico.</t>
  </si>
  <si>
    <t>El reactivo no corresponde con la condición de la especificación: No presenta "características del desempleo" como solicita la especificación, sino una descripción.</t>
  </si>
  <si>
    <t>El reactivo no corresponde con la condición de la especificación: No presenta "elementos macroeconómicos" como lo solicita la especificación, sino una descripción.</t>
  </si>
  <si>
    <t>Tanto en este reactivo ejemplo como en el que está asociado a la especificación 3.2.1.2 presentan como una de sus opciones de respuesta "Rúbrica", en el reactivo de la especificación 3.2.1.3 es la respuesta correcta. Si se presentan ambos reactivos en el mismo instrumento, la respuesta de uno puede ayudar a la respuesta del otro.</t>
  </si>
  <si>
    <t>La opción B) no es plausible ya que se repite el inciso "c": "1ac, 2bc".</t>
  </si>
  <si>
    <t>El reactivo presenta otro problema con la especificación: El reactivo no corresponde con el nivel taxonómico asignado "Compresión", debido a que la acción cognitiva que hace el sustentante es recordar la característica del "derecho procesal", lo cual corresponde con el nivel de "Conocimiento" como se establece en el documento de la "taxonomía de Bloom".</t>
  </si>
  <si>
    <t>El reactivo presenta otro problema con la especificación: El reactivo no corresponde con el nivel taxonómico asignado "Compresión", debido a que la acción cognitiva que hace el sustentante es recordar la característica del "derecho electoral", lo cual corresponde con el nivel de "Conocimiento" como se establece en el documento de la "taxonomía de Bloom".
La base y la respuesta correcta comparten la palabra "derecho-derechos" lo que genera pista.</t>
  </si>
  <si>
    <t>La opción de respuesta "D" que es la correcta esta redactada de forma diferente respecto del resto de las opciones.</t>
  </si>
  <si>
    <t>El primer párrafo es innecesario para solucionar el reactivo.
La base y la respuesta correcta comparten la palabra "regular", lo que presenta pista.</t>
  </si>
  <si>
    <t>Las opciones A y D no son plausibles porque el Pb no se encuentra en estado líquido, por lo que dichas opciones de descartan sin realizar la reacción de sustitución simple o desplazamiento.</t>
  </si>
  <si>
    <t>El reactivo no corresponde con la acción de la especificación: En el reactivo no se identifica una reacción de sustitución, puesto que la reacción ya esta presente en la base del reactivo, únicamente se identifica el tipo de reacción. Si los reactivos asociados a esta especificación fueran iguales, la respuesta correcta siempre sería "Sustitución". Para cumplir con la especificación, las reacciones tendrían que estar en las opciones de respuesta.</t>
  </si>
  <si>
    <t>Verificar la estructura química presentada en la base del reactivo, ya que no se identifican claramente los enlaces entre los elementos del compuesto, por lo que tal estructura puede no ser congruente.
Debido a que la estructura presentada no permite visualizar los enlaces entre los elementos, no se puede identificar la respuesta correcta.</t>
  </si>
  <si>
    <t>El reactivo no corresponde con la acción de la especificación: No se identifican los productos que completan la ecuación, únicamente se selecciona un producto, el cual no completa la reacción de eliminación presentada.
La instrucción refiere identificar "el producto de la siguiente reacción de eliminación", sin embargo, solamente se identifica uno de los productos de dicha reacción.</t>
  </si>
  <si>
    <t>Las imágenes no son claras.</t>
  </si>
  <si>
    <t>Falta la instrucción que indique al sustentante lo que debe realizar para responder el reactivo.</t>
  </si>
  <si>
    <t>El reactivo se sitúa en un contexto de práctica médica (tomar una radiografía) con el que el sustentante puede no estar familiarizado.</t>
  </si>
  <si>
    <t>En la base se señala que el sustentante debe seleccionar al sistema "involucrado", pero no queda claro si ello se refiere al sistema que sintetiza la hormona, al que la transporta, o al que la recibe.</t>
  </si>
  <si>
    <t>El reactivo no corresponde con la condición de la especificación: La especificación requiere preguntar sobre un caso clínico, pero el reactivo se limita a presentar un dato aislado.
No queda claro qué quiere decir "está comprometido", y dado que dicha expresión admite diferentes interpretaciones puede confundir al sustentante para la elección de la respuesta correcta.
El término "estar comprometido" es ambiguo y provoca que más de una respuesta pueda ser correcta.</t>
  </si>
  <si>
    <t>El uso del plural después del segundo espacio en blanco sugiere que la segunda parte de la respuesta debe ser plural; en tanto que únicamente dos opciones de respuesta cumplen con esta característica (siendo una de ellas la correcta), la base sugiere que la respuesta adecuada debe ser alguna de ellas.
La segunda palabra en dos respuestas está en plural, y en las otras dos en singular. Esta diferencia es relevante porque permite descartar algunas alternativas cuando se examina la pertinencia de la segunda palabra con la redacción de la base.
Es posible descartar dos distractores porque terminan en singular, en tanto que la base requiere que la segunda palabra de la respuesta esté en plural.</t>
  </si>
  <si>
    <t>El reactivo no corresponde con la acción de la especificación: En la especificación se solicita "identificar su característica" , en el reactivo no es necesario identificar la característica, solo se completa con palabras el enunciado.</t>
  </si>
  <si>
    <t>El reactivo presenta otro problema con la especificación: El reactivo no corresponde con el nivel taxonómico asignado "Compresión", debido a que la acción cognitiva que hace el sustentante es recordar la característica del "derecho privado", lo cual corresponde con el nivel de "Conocimiento", como se establece en el documento de la "taxonomía de Bloom".</t>
  </si>
  <si>
    <t>El reactivo no corresponde con la acción de la especificación: No identifica alguna característica de la teoría del desarrollo económico como lo solicita la especificación, sino la descripción de una característica.</t>
  </si>
  <si>
    <t>2.23.5</t>
  </si>
  <si>
    <t>El reactivo no corresponde con la condición de la especificación: No presenta un "ejemplo de cambio en la demanda monetaria" como lo solicita la especificación.</t>
  </si>
  <si>
    <t>El reactivo no corresponde con la condición de la especificación: No presenta una situación como lo solicita la especificación.</t>
  </si>
  <si>
    <t>El reactivo no corresponde con la acción de la especificación: No distingue la institución "encargada de regularlo" como lo solicita la especificación, sino aquella "encargada de proteger".</t>
  </si>
  <si>
    <t>El reactivo solicita "relacionar la clasificación", cuando lo que el sustentante relaciona son los tipos de anticonceptivos que establece la clasificación, con los métodos correspondientes.</t>
  </si>
  <si>
    <t>De acuerdo con las argumentaciones de la respuesta correcta no queda claro porque el omitir la norma da solución al problema planteado.</t>
  </si>
  <si>
    <t>El reactivo no corresponde con la condición de la especificación: No presenta un ejemplo de base de datos en SQL.</t>
  </si>
  <si>
    <t>El reactivo presenta otro problema con la especificación: El reactivo no corresponde con el nivel taxonómico asignado "Compresión", debido a que la acción cognitiva que hace el sustentante es recordar la característica del "derecho mercantil", lo cual corresponde con el nivel de "Conocimiento" como se establece en el documento de la "taxonomía de Bloom".</t>
  </si>
  <si>
    <t>El reactivo presenta otro problema con la especificación: El reactivo no corresponde con el nivel taxonómico asignado "Compresión", debido a que la acción cognitiva que hace el sustentante es recordar la característica del "derecho internacional privado", lo cual corresponde con el nivel de "Conocimiento" como se establece en el documento de la "taxonomía de Bloom".</t>
  </si>
  <si>
    <t>2.1.3.11</t>
  </si>
  <si>
    <t>La opción de respuesta A) es de menor extensión respecto de las demás.</t>
  </si>
  <si>
    <t>2.21.6</t>
  </si>
  <si>
    <t>El reactivo presenta otro problema con la especificación: El reactivo no corresponde con el nivel taxonómico asignado "Compresión", debido a que la acción cognitiva que hace el sustentante es recordar el proceso de "creación de una norma jurídica", lo cual corresponde con el nivel de "Conocimiento" como se establece en el documento de la "taxonomía de Bloom".</t>
  </si>
  <si>
    <t>En la base del reactivo no es necesaria la información en la que se menciona "De este matrimonio nació el primogénito en Holanda".
La redacción de la primera oración es redundante, respecto de la ciudad, país y nacionalidad mencionada. Por otro lado, en la última oración, no se entiende debido a que se menciona en un primer momento que "Al término del ejercicio del derecho de visita" (que se entiende que fue en México) y continua "la madre se traslada a México..."</t>
  </si>
  <si>
    <t>La imagen no se distingue claramente.</t>
  </si>
  <si>
    <t>Revisar con especialistas si la respuesta correcta refiere al "valor agregado" como lo menciona la base, o a los "instrumentos de política monetaria" como lo señalan las argumentaciones.</t>
  </si>
  <si>
    <t>2.2.5.</t>
  </si>
  <si>
    <t>El reactivo no corresponde con la acción de la especificación: No identifica "contribuciones o efectos" como lo solicita la especificación.</t>
  </si>
  <si>
    <t>El reactivo no corresponde con la condición de la especificación: No presenta "características de los impuestos" como lo solicita la especificación.</t>
  </si>
  <si>
    <t>2.2.5.6</t>
  </si>
  <si>
    <t>La redacción de los elementos 1 y 2 es similar, aunque únicamente el elemento 2 es correcto, por lo tanto las opciones de respuesta A y B podrían ser confusas para el sustentante.</t>
  </si>
  <si>
    <t>En la base únicamente se menciona la organización, falta precisar que se refiere a la "Organización Mundial del Comercio".</t>
  </si>
  <si>
    <t>2.3.1.11</t>
  </si>
  <si>
    <t>Revisar con especialistas si todos los "datos" presentados en la base del reactivo son necesarios para resolverlo.</t>
  </si>
  <si>
    <t>De acuerdo con la información de la base, la opción A puede ser correcta.</t>
  </si>
  <si>
    <t>Es posible justificar que al menos dos distractores pueden ser correctos, y también es cuestionable que la respuesta correcta sea el factor de riesgo más relevante.</t>
  </si>
  <si>
    <t>El elemento 3 no esta redactado como una medida preventiva y esta presente en los tres distractores del reactivo, por lo que no son plausibles.</t>
  </si>
  <si>
    <r>
      <t xml:space="preserve">En la base del reactivo el elemento 1, que esta presente en la respuesta correcta, es muy ambiguo, y el elemento 4 podría formar parte de la respuesta correcta.
</t>
    </r>
    <r>
      <rPr>
        <sz val="10"/>
        <color rgb="FFFF0000"/>
        <rFont val="Arial Narrow"/>
        <family val="2"/>
      </rPr>
      <t>El orden de las ideas resulta confuso, ya que comienza aludiendo a "evitar una intoxicación" pero al final pregunta por los factores de riesgo.</t>
    </r>
    <r>
      <rPr>
        <sz val="10"/>
        <color rgb="FF000000"/>
        <rFont val="Arial Narrow"/>
        <family val="2"/>
      </rPr>
      <t xml:space="preserve">
Dado que el elemento 4 puede ser correcto, las opciones que lo incluyen podrían ser parcialmente correctas.</t>
    </r>
  </si>
  <si>
    <r>
      <t xml:space="preserve">La información de la base no </t>
    </r>
    <r>
      <rPr>
        <sz val="10"/>
        <color rgb="FFFF0000"/>
        <rFont val="Arial Narrow"/>
        <family val="2"/>
      </rPr>
      <t>permite</t>
    </r>
    <r>
      <rPr>
        <sz val="10"/>
        <color rgb="FF000000"/>
        <rFont val="Arial Narrow"/>
        <family val="2"/>
      </rPr>
      <t xml:space="preserve"> elegir alguna de las opciones como respuesta correcta.
Cualquiera de las opciones constituye una respuesta correcta.</t>
    </r>
  </si>
  <si>
    <t>El reactivo no corresponde con la condición de la especificación: El reactivo describe una situación donde ya sucedió un accidente, y apunta más a evitar consecuencias que a prevenir accidentes; mientras que la especificación señala que el sustentante debe identificar acciones para prevenir accidentes.
Falta congruencia entre el primer y el segundo párrafo del planteamiento de la base. La información es insuficiente para seleccionar una de las opciones de respuesta.
De acuerdo a lo señalado en la base del reactivo, las opciones A y D también podrían ser correctas.</t>
  </si>
  <si>
    <t>Falta información en la base para seleccionar una sola respuesta correcta.
Dado que todas las opciones de respuesta son principios de primeros auxilios que deben observarse en un accidente, las opciones b y c también pueden ser respuestas correctas.</t>
  </si>
  <si>
    <t>Ana Rosa Estrada Padilla</t>
  </si>
  <si>
    <t>DOCEMS-ED-ECD-LITE</t>
  </si>
  <si>
    <t>Las opciones B y D no pertenecen al mismo campo semántico, pues la topografía refiere a mapas o representación de planos y el retrato (opción b) alude a una representación gráfica.</t>
  </si>
  <si>
    <t>El reactivo no corresponde con la condición de la especificación: No presenta el "concepto de deuda externa" como lo solicita la especificación.</t>
  </si>
  <si>
    <t>El reactivo presenta otro problema con la especificación: Como se observa en este reactivo, la acción de la especificación debe referir a calcular las proporciones estequiométricas conforme a la ley de Dalton.</t>
  </si>
  <si>
    <t>El reactivo no corresponde con la acción de la especificación: No se aplica el método algebraico para balancear la reacción presentada, únicamente se realiza una parte del proceso para balancear una reacción por el método algebraico, puesto que solo se identifica la ecuación de uno de los elementos de la reacción.</t>
  </si>
  <si>
    <t>El reactivo presenta otro problema con la especificación: El reactivo no corresponde con el nivel taxonómico asignado, ya que unicamente se recuerdan los factores que inciden sobre la velocidad de una reacción química, sin necesidad de reorganizar el contenido.</t>
  </si>
  <si>
    <t>El reactivo no corresponde con la acción ni con la condición de la especificación: El reactivo no parte de "energía liberada o absorbida", únicamente de una característica de una reacción exergónica. Tampoco se clasifica una reacción, únicamente se reconoce la característica presentada.</t>
  </si>
  <si>
    <t>El reactivo presenta otro problema con la especificación: Como se observa en este reactivo, la acción de la especificación debe referir a calcular las proporciones estequiométricas conforme a la ley de Proust.
El primer condicional de la base del reactivo (Si 0.2 mol de oxígeno...) es innecesario, se sugiere eliminar el "Si" para que no sea confusa la lectura.</t>
  </si>
  <si>
    <t>El reactivo no corresponde con la condición de la especificación: El reactivo no "parte de la teoría de Lewis", como se solicita en la especificación, se parte de diversos compuestos.
Verificar que las opciones de respuesta no sean compuestos fácilmente reconocibles, ya que esto haría que se descarten o se seleccionen solo por recordar el nombre del compuesto.</t>
  </si>
  <si>
    <t>Verificar con el especialista que los elementos enunciados en la base correspondan a técnicas de primeros auxilios o a acciones de una técnica de primeros auxilios.</t>
  </si>
  <si>
    <t>2.2.2.13</t>
  </si>
  <si>
    <t>El reactivo no corresponde con la acción de la especificación: La especificación solicita identificar el subgénero narrativo y el reactivo solicita la identificación de un texto correspondiente al subgénero narrativo.</t>
  </si>
  <si>
    <t>El reactivo presenta el fragmento de un cuento que no se considera en los elementos para responder el reactivo.</t>
  </si>
  <si>
    <t>El reactivo no corresponde con la acción de la especificación: La acción de la definición operacional solicita que "el sustentante identifique el impacto en diversas naciones" y el reactivo únicamente solicita identificar la consecuencia.</t>
  </si>
  <si>
    <t>El reactivo presenta un fragmento que no se emplea en los elementos que se incluyen como opciones de respuesta.</t>
  </si>
  <si>
    <t>El reactivo no cumple con el nivel taxonómico asignado porque alude a la definición de la silva y no a sus características como lo solicita la especificación.</t>
  </si>
  <si>
    <r>
      <t xml:space="preserve">El reactivo presenta el fragmento de una leyenda que no se retoma en las opciones de respuesta.
La opción A es de menor extensión que el resto.
</t>
    </r>
    <r>
      <rPr>
        <sz val="10"/>
        <color rgb="FFFF0000"/>
        <rFont val="Arial Narrow"/>
        <family val="2"/>
      </rPr>
      <t>La opción B inicia su redacción con bajas.</t>
    </r>
  </si>
  <si>
    <t>El reactivo no corresponde con la acción ni con la condición de la especificación: La condición en la especificación no es precisa debido a que no se señala que la entalpía de formación corresponde a los compuestos de la reacción química, el reactivo tampoco especifica que los datos corresponden a la entalpía de formación de cada compuesto. Por otro lado el reactivo en la acción solicita calcular el valor de la entalpía final cuando el calculo debe ser para la entalpía de reacción como esta solicitado en la acción de la especificación.</t>
  </si>
  <si>
    <t>El reactivo presenta otro problema con la especificación: La especificación en su condición parte de una biomolécula, en el reactivo no se parte de una biomolécula, se parte directamente de la acción solicitando al sustentante que seleccione un fragmento de biomolécula donde ente presente un enlace peptídico.</t>
  </si>
  <si>
    <t>El reactivo no corresponde con la acción ni con la condición de la especificación: No parte de la condición ni solicita al sustentante la acción requerida por la especificación. Al no incorporarse las características de la estructura cuaternaria en el reactivo no se puede ejecutar la acción requerida por la especificación. 
Los nombres de la proteínas se encuentran en los distractores cuando en la especificación se establece que se debe partir de estos nombres.</t>
  </si>
  <si>
    <t>El planetamiento del reactivo es confuso: se habla indistintamente de funciones y estructuras, y de propiedades de ambas sin claridad sobre cuáles propiedades corresponden a funciones y cuáles a estructuras.</t>
  </si>
  <si>
    <t>La base no proporciona información detallada sobre las actividades de la mujer.</t>
  </si>
  <si>
    <t>El reactivo no corresponde con la condición de la especificación: El reactivo no plantea un caso específico de requerimiento alimentario.
El caso descrito en la base no es preciso ni específico, y no queda claro cuál es el requerimiento alimentario del grupo de estudiantes. Por lo tanto, varias respuestas pueden ser correctas.</t>
  </si>
  <si>
    <r>
      <t>El reactivo no corresponde con la acción ni con la condición de la especificación: La especificación requiere</t>
    </r>
    <r>
      <rPr>
        <sz val="10"/>
        <color rgb="FFFF0000"/>
        <rFont val="Arial Narrow"/>
        <family val="2"/>
      </rPr>
      <t xml:space="preserve"> identificar el componente involucrado en un caso de deficiencia de vitaminas o minerales</t>
    </r>
    <r>
      <rPr>
        <sz val="10"/>
        <color rgb="FF000000"/>
        <rFont val="Arial Narrow"/>
        <family val="2"/>
      </rPr>
      <t>, pero el reactivo solicita identificar la vitamina deficiente en un caso de deficiencia nutricional.</t>
    </r>
  </si>
  <si>
    <r>
      <t xml:space="preserve">La base describe un caso vago y el problema que plantea no está claro, ni suficientemente especificado como para tener sólo una respuesta correcta.
</t>
    </r>
    <r>
      <rPr>
        <sz val="10"/>
        <color rgb="FFFF0000"/>
        <rFont val="Arial Narrow"/>
        <family val="2"/>
      </rPr>
      <t xml:space="preserve">Es arguible </t>
    </r>
    <r>
      <rPr>
        <sz val="10"/>
        <color rgb="FF000000"/>
        <rFont val="Arial Narrow"/>
        <family val="2"/>
      </rPr>
      <t xml:space="preserve">que más de un distractor también pueden ser respuestas correctas; la justificación de los distractores y de la respuesta correcta </t>
    </r>
    <r>
      <rPr>
        <sz val="10"/>
        <color rgb="FFFF0000"/>
        <rFont val="Arial Narrow"/>
        <family val="2"/>
      </rPr>
      <t>no parece convicente</t>
    </r>
    <r>
      <rPr>
        <sz val="10"/>
        <color rgb="FF000000"/>
        <rFont val="Arial Narrow"/>
        <family val="2"/>
      </rPr>
      <t>, incluso desde una revisión técnica.</t>
    </r>
  </si>
  <si>
    <t>DOCEMS-ED-ECD-MATE</t>
  </si>
  <si>
    <t>La letra "y" que tiene la función de conjunción entre las dos ecuaciones confunde con su lectura.</t>
  </si>
  <si>
    <t>El reactivo no corresponde con la condición de la especificación: El reactivo no presenta el teorema de Pitágoras como se solicita en la condición de la especificación.</t>
  </si>
  <si>
    <t>El distractor B no corresponde con el campo semántico de las demás opciones de respuesta, al hacer referencia a "lazos culturales", por lo que no es un distractor plausible.</t>
  </si>
  <si>
    <t>En la base del reactivo aparece la frase "reporta indican un incremento...", por lo que no es clara la idea que se expone. Además, no se establece relación entre la situación planteada y la instrucción para responder el reactivo.</t>
  </si>
  <si>
    <t>No se establece relación entre la situación planteada y la instrucción para responder el reactivo.</t>
  </si>
  <si>
    <t>La redacción de la base contiene doble negación, es decir: "...sin que se siga juicio...ante ningún tribunal", por lo que no es clara la idea que se expone.
Los distractores A, B y C no se relacionan con la problemática que se plantea en la base del reactivo, por lo que se descartarían fácilmente.</t>
  </si>
  <si>
    <t>DOCEMS-ED-ECD-BIOLO</t>
  </si>
  <si>
    <t>1..1.2.1</t>
  </si>
  <si>
    <t>1.1.4.4</t>
  </si>
  <si>
    <t>En la base del reactivo se presentan características del subgénero literario y se solicita que reconozca la características del subgénero literario (cantar de gesta), por lo que no se observa como nivel taxonómico 2, ya que, no se presenta la información de otra forma, se transforma, se buscan relaciones, sea asocia, se interpreta o se presentan posibles efectos o consecuencias.</t>
  </si>
  <si>
    <t>El reactivo no cumple con el nivel taxonómico porque el sustentante no usa su conocimiento y sus destrezas adquiridas en nuevas situaciones con la finalidad de contemplar una tarea o solucionarla, no requiere el uso de abstracciones en situaciones concretas.</t>
  </si>
  <si>
    <t>El reactivo muestra solicita identificar las características del contexto de producción del Renacimiento, por lo que, refiere a la capacidad de recordar las características sin necesidad de reorganizar el contenido aprendido.</t>
  </si>
  <si>
    <t>El reactivo muestra solicita identificar las características del romanticismo, y el nivel taxonómico asignado es 2, lo que no permite traducir el contenido aprendido, el cual se demuestra cuando se presenta la información de otra forma, se transforma, se buscan relaciones, se asocia y se interpreta.</t>
  </si>
  <si>
    <t>Ulises Sandoval Velázquez</t>
  </si>
  <si>
    <t>DOCEMS-ED-ECD-PSICO</t>
  </si>
  <si>
    <t>El reactivo presenta otro problema con la especificación: La especificación no cumple con el nivel taxonómico debido a que sólo permite incluir una función o característica, y con ello los reactivos que se elaboren alcanzarán sólo el nivel de recuperación de información.</t>
  </si>
  <si>
    <t>La opción de respuesta C no es plausible debido a que no es una técnica, por lo tanto no es parte del mismo campo semántico.</t>
  </si>
  <si>
    <t>El reactivo presenta otro problema con la especificación: La especificación no corresponde a un nivel taxonómico 2 ya que la demanda cognitiva refiere a recuperación de información (información conceptual).</t>
  </si>
  <si>
    <t>En la opción de respuesta D existe una reiteración de la palabra "fase" ya que la instrucción lo menciona.</t>
  </si>
  <si>
    <t>En la base del reactivo se emplea una unidad de medida "3u" que causa confusión.</t>
  </si>
  <si>
    <t>El reactivo no corresponde con la acción ni con la condición de la especificación: El reactivo solicita identificar la función trigonométrica mientras que la especificación plantea identificar la razón trigonométrica.</t>
  </si>
  <si>
    <t>El reactivo presenta imágenes en las opciones de respuesta, las cuales no son nítidas.</t>
  </si>
  <si>
    <t>DOCEMS-ED-ECD-GEO</t>
  </si>
  <si>
    <t>El reactivo no corresponde con la acción de la especificación: La especificación solicita que se seleccione la distancia mientras que en el reactivo se solicita el cálculo de la distancia.
La base del reactivo no señala que para realizar la conversión de los 11 cm del plano a kilómetros se de debe de considerar la escala.</t>
  </si>
  <si>
    <t>La especificación solicita identificar los hechos históricos de una producción literaria, por lo que el sustentante no traduce el contenido aprendido porque no se muestra información de otra forma.</t>
  </si>
  <si>
    <t>El reactivo no cumple con el nivel taxonómico asignado, ya que refiere a ordenar cronológicamente manifiestos vanguardistas; lo que representa la recuperación de hechos, terminologías, metodologías, principios, entre otros.</t>
  </si>
  <si>
    <t>2.2.3.8</t>
  </si>
  <si>
    <t>El reactivo solicita identificar la obra con su autor, lo que refiere al nivel 1 que corresponde a la capacidad de recordar hechos, terminologías, metodologías, principios y procedimientos y no a la capacidad de traducir el contenido aprendido.</t>
  </si>
  <si>
    <t>El reactivo solicita identificar la vanguardia con sus características, por lo que no puede corresponder al nivel 2, ya que solo se necesitan recuperar hechos, terminologías, principios, procedimientos, entre otros.</t>
  </si>
  <si>
    <t>El reactivo no cumple con el nivel taxonómico, ya que solo se necesita conocer las características de la novela de la revolución mexicana, por lo que en el reactivo no se busca la interpretación o relación de posibles efectos o consecuencias.</t>
  </si>
  <si>
    <t>La opción A también es correcta.</t>
  </si>
  <si>
    <t>1.2.5.4</t>
  </si>
  <si>
    <r>
      <t>Falta información en la base del reactivo respecto a la relación de las conductas del entorno familiar,</t>
    </r>
    <r>
      <rPr>
        <sz val="10"/>
        <color rgb="FFFF0000"/>
        <rFont val="Arial Narrow"/>
        <family val="2"/>
      </rPr>
      <t xml:space="preserve"> y con ello se presta a distintas interpretaciones.</t>
    </r>
  </si>
  <si>
    <t>DOCEMS-ED-ECD-DIBU</t>
  </si>
  <si>
    <r>
      <t xml:space="preserve">La opción de respuesta "A" no es plausible debido a que </t>
    </r>
    <r>
      <rPr>
        <sz val="10"/>
        <color rgb="FFFF0000"/>
        <rFont val="Arial Narrow"/>
        <family val="2"/>
      </rPr>
      <t>sus elementos "coincide con la realidad" son contrarios</t>
    </r>
    <r>
      <rPr>
        <sz val="10"/>
        <color rgb="FF000000"/>
        <rFont val="Arial Narrow"/>
        <family val="2"/>
      </rPr>
      <t xml:space="preserve"> a los planteados en la base.</t>
    </r>
  </si>
  <si>
    <r>
      <t>El reactivo no corresponde con la acción ni con la condición de la especificación: En la condición de la especificación se solicita</t>
    </r>
    <r>
      <rPr>
        <sz val="10"/>
        <color rgb="FFFF0000"/>
        <rFont val="Arial Narrow"/>
        <family val="2"/>
      </rPr>
      <t xml:space="preserve"> "a partir de un equipo de dibujo", en el reactivo sólo se presenta un material.</t>
    </r>
    <r>
      <rPr>
        <sz val="10"/>
        <color rgb="FF000000"/>
        <rFont val="Arial Narrow"/>
        <family val="2"/>
      </rPr>
      <t xml:space="preserve"> La acción solicita "Identificar las características de sus elementos" y en el reactivo se solicita "identificar la característica" de un material.</t>
    </r>
  </si>
  <si>
    <t>DOCEMS-ED-ECD-HISTO</t>
  </si>
  <si>
    <t>La base del reactivo no especifica qué se entiende por "actividad media", y dicha información es necesaria para identificar la respuesta correcta.</t>
  </si>
  <si>
    <t>El reactivo no corresponde con la condición de la especificación: El reactivo no cumple con la especificación de la condición porque no se plantea a partir de una etapa del proceso digestivo específica.</t>
  </si>
  <si>
    <t>El reactivo no corresponde con la condición de la especificación: La especificación requiere enlistar las características de varios trastornos alimentarios, pero el reactivo sólo presenta la de uno.</t>
  </si>
  <si>
    <t>El término "trastorno de pica" es nombre propio y se escribe con mayúscula.</t>
  </si>
  <si>
    <t>Verificar con especialistas que sólo una respuesta sea correcta.</t>
  </si>
  <si>
    <t>El término "mayor nivel de craving" debe presentarse en español.</t>
  </si>
  <si>
    <t>1.2.7.2</t>
  </si>
  <si>
    <t>DOCEMS-ED-ECD-INVES</t>
  </si>
  <si>
    <t>Verificar con especialistas que la opción C) no sea parcialmente correcta, pues la argumentación señala que el objeto de la investigación no se menciona; sin embargo, la base del reactivo contiene qué es lo que se va a medir.</t>
  </si>
  <si>
    <t>La bibliografía utilizada en este reactivo no corresponde con la mencionada en la estructura de especificaciones.</t>
  </si>
  <si>
    <t>Las argumentaciones no aluden a la importancia de la investigación para la construcción del momento científico, sino a la interpretación de lo que es la importancia de la investigación.</t>
  </si>
  <si>
    <t>La bibliografía del reactivo no corresponde con la mencionada en la estructura de especificaciones.</t>
  </si>
  <si>
    <t>1.1.4.8</t>
  </si>
  <si>
    <t>La argumentación de la respuesta correcta no describe por qué es correcta.</t>
  </si>
  <si>
    <r>
      <t xml:space="preserve">El reactivo no corresponde con la acción de la especificación: </t>
    </r>
    <r>
      <rPr>
        <sz val="10"/>
        <color rgb="FFFF0000"/>
        <rFont val="Arial Narrow"/>
        <family val="2"/>
      </rPr>
      <t>La especificación solicita identificar la importancia de la investigación para la construcción del conocimiento científico</t>
    </r>
    <r>
      <rPr>
        <sz val="10"/>
        <color rgb="FF000000"/>
        <rFont val="Arial Narrow"/>
        <family val="2"/>
      </rPr>
      <t>, mientras que el reactivo solicita identificar el momento (de la situación presentada) que refleja la importancia de la investigación para la construcción del conocimiento científico.</t>
    </r>
  </si>
  <si>
    <r>
      <t xml:space="preserve">El reactivo no corresponde con la acción de la especificación: </t>
    </r>
    <r>
      <rPr>
        <sz val="10"/>
        <color rgb="FFFF0000"/>
        <rFont val="Arial Narrow"/>
        <family val="2"/>
      </rPr>
      <t>La especificación solicita distinguir la importancia de la investigación como medio para comprenderla</t>
    </r>
    <r>
      <rPr>
        <sz val="10"/>
        <color rgb="FF000000"/>
        <rFont val="Arial Narrow"/>
        <family val="2"/>
      </rPr>
      <t>, mientras que el reactivo solicita distinguir la importancia de la investigación presentada.
Las opciones B) (correcta) y C) presentan un nivel de generalidad distinto al que solicita la base del reactivo, lo cual podría hacer que se descarten.</t>
    </r>
  </si>
  <si>
    <t>El reactivo presenta otro problema con la especificación: La especificación no cumple con el nivel taxonómico debido a que sólo permite incluir autores, y con ello los reactivos que se elaboren alcanzarán sólo el nivel de recuperación de información.</t>
  </si>
  <si>
    <t>El reactivo presenta otro problema con la especificación: La especificación no corresponde a un nivel taxonómico 2 ya que la demanda cognitiva refiere a recuperación de información.</t>
  </si>
  <si>
    <t>En la base del reactivo aparece la frase "...características sociales que corresponden los siglos...", cuya redacción no es correcta.</t>
  </si>
  <si>
    <t>El reactivo no cumple con el nivel taxonómico, ya solo refiere a relacionar la obra con el autor, por lo que el sustentante no asocia, no interpreta y la información no se le presenta de otra forma.</t>
  </si>
  <si>
    <t>El reactivo no cumple con el nivel taxonómico porque solo alude a la relación del autor con la obra, por lo que, este es del nivel I, ya que, refiere a la capacidad de hechos, terminologías, metodologías, principios, procedimientos, entre otros.</t>
  </si>
  <si>
    <t>El reactivo no corresponde al nivel taxonómico asignado, pues a partir de este solo se recuerdan las características de la literatura de la segunda mitad del siglo XX.</t>
  </si>
  <si>
    <t>El reactivo no cumple con el nivel taxonómico porque solicita identificar la técnica narrativa con el fragmento que se presenta, por lo que el sustentante no usa el conocimiento en nuevas situaciones con la finalidad de contemplar una tarea o solucionarla.</t>
  </si>
  <si>
    <t>El reactivo no cumple con el nivel taxonómico porque solicita ordenar las obras de la más antigua a la más reciente, por lo que el sustentante no usa el conocimiento en nuevas situaciones con la finalidad de completar una tarea o solucionarla.</t>
  </si>
  <si>
    <t>En la base no se específica que la función poética que el sustentante va a identificar es de la clasificación de Roman Jakobson.</t>
  </si>
  <si>
    <t>El nivel taxonómico asignado al reactivo no es congruente debido a que la acción refiere a identificar el tipo de narrador según su intervención en la historia, por lo que le sustentante no usa el conocimiento con la finalidad de completar una tarea o solucionarla.</t>
  </si>
  <si>
    <t>El reactivo no corresponde con la condición de la especificación: La especificación solicita "A partir de instrumentos de dibujo" y el reactivo sólo presenta un instrumento.</t>
  </si>
  <si>
    <t>En las imágenes de las letras rotuladas no es nítida la flecha que indica el trazo a relacionar.</t>
  </si>
  <si>
    <r>
      <t xml:space="preserve">El reactivo no corresponde con la acción de la especificación: La especificación solicita identificar un factor de riesgo asociado al consumo de una sustancia, pero el reactivo requiere identificar una consecuencia del consumo.
</t>
    </r>
    <r>
      <rPr>
        <sz val="10"/>
        <color rgb="FFFF0000"/>
        <rFont val="Arial Narrow"/>
        <family val="2"/>
      </rPr>
      <t>Ninguna respuesta es correcta.</t>
    </r>
    <r>
      <rPr>
        <sz val="10"/>
        <color rgb="FF000000"/>
        <rFont val="Arial Narrow"/>
        <family val="2"/>
      </rPr>
      <t xml:space="preserve">
</t>
    </r>
    <r>
      <rPr>
        <sz val="10"/>
        <color rgb="FFFF0000"/>
        <rFont val="Arial Narrow"/>
        <family val="2"/>
      </rPr>
      <t>Ningún distractor puede ser una respuesta correcta.</t>
    </r>
  </si>
  <si>
    <t>El reactivo no corresponde con la acción de la especificación: La especificación requiere identificar un factor de riesgo del consumo de una sustancia, mientras que la justificación de la respuesta correcta sugiere que el sustentante debe identificar una consecuencia del consumo.
La justificaciones de la respuesta correcta y de los distractores confunden el término "factor de riesgo" y lo utilizan indistintamente como "causa de" y como "consecuencia de", por lo tanto, el criterio para responder correctamente es ambiguo.</t>
  </si>
  <si>
    <t>El reactivo no cumple con el nivel taxonómico asignado porque en el reactivo planteado no se usa el conocimiento y destrezas adquiridas en nuevas situaciones con la finalidad de completar o solucionar una tarea.</t>
  </si>
  <si>
    <t>El reactivo no cumple con el nivel taxonómico porque refiere a la capacidad de recordar información como el tipo de narrador, no se le presenta el conocimiento de otra forma, por lo que el sustentante no puede relacionar o asociar hechos.</t>
  </si>
  <si>
    <t>El reactivo no cumple con el nivel taxonómico asignado porque no presenta información donde se use el conocimiento y las destrezas adquiridas en nuevas situaciones con la finalidad de completar o solucionar una tarea.</t>
  </si>
  <si>
    <t>La opción de respuesta B, también puede ser correcta, debido a que atiende a lo que se solicita en la base del reactivo: "...característica que corresponde al Primer Imperio".</t>
  </si>
  <si>
    <t>La instrucción y el elemento 2, que forma parte de la respuesta correcta, contienen las palabras "culturales y cultura", por lo que da pista para elegir la respuesta correcta.</t>
  </si>
  <si>
    <t>El reactivo no corresponde con la acción de la especificación: En la especificación solicita reconocer los tipos de secciones, en el reactivo solo se pregunta por un tipo de sección.</t>
  </si>
  <si>
    <t>El reactivo no corresponde con la acción ni con la condición de la especificación: La condición solicita "A partir de tipos de unión" y el reactivo sólo solicita "un tipo de unión"; por otro lado, la acción solicita "identifica las imágenes que les corresponden", en el reactivo sólo identifica una imagen.</t>
  </si>
  <si>
    <t>2.1.6.2</t>
  </si>
  <si>
    <t>Director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</si>
</sst>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0"/>
      <color theme="0"/>
      <name val="Arial"/>
      <family val="2"/>
    </font>
    <font>
      <b/>
      <sz val="10"/>
      <name val="Arial"/>
      <family val="2"/>
    </font>
    <font>
      <b/>
      <sz val="11"/>
      <color theme="0"/>
      <name val="Calibri"/>
      <family val="2"/>
    </font>
    <font>
      <sz val="8"/>
      <color rgb="FF000000"/>
      <name val="Arial Narrow"/>
      <family val="2"/>
    </font>
    <font>
      <sz val="6"/>
      <color rgb="FF000000"/>
      <name val="Arial Narrow"/>
      <family val="2"/>
    </font>
    <font>
      <b/>
      <sz val="11"/>
      <color theme="0"/>
      <name val="Arial Narrow"/>
      <family val="2"/>
    </font>
    <font>
      <b/>
      <sz val="10"/>
      <color rgb="FF000000"/>
      <name val="Arial Narrow"/>
      <family val="2"/>
    </font>
    <font>
      <sz val="10"/>
      <color theme="1"/>
      <name val="Arial"/>
      <family val="2"/>
    </font>
    <font>
      <sz val="10"/>
      <name val="Arial"/>
      <family val="2"/>
    </font>
    <font>
      <sz val="10"/>
      <color rgb="FF000000"/>
      <name val="Arial"/>
      <family val="2"/>
    </font>
    <font>
      <b/>
      <sz val="12"/>
      <color theme="0"/>
      <name val="Arial Narrow"/>
      <family val="2"/>
    </font>
    <font>
      <sz val="10"/>
      <color rgb="FF000000"/>
      <name val="Arial Narrow"/>
      <family val="2"/>
    </font>
    <font>
      <sz val="10"/>
      <color theme="1"/>
      <name val="Arial Narrow"/>
      <family val="2"/>
    </font>
    <font>
      <sz val="10"/>
      <name val="Arial Narrow"/>
      <family val="2"/>
    </font>
    <font>
      <sz val="12"/>
      <color theme="1"/>
      <name val="Calibri"/>
      <family val="2"/>
      <scheme val="minor"/>
    </font>
    <font>
      <sz val="12"/>
      <color rgb="FF000000"/>
      <name val="Arial"/>
      <family val="2"/>
    </font>
    <font>
      <sz val="10"/>
      <color theme="1"/>
      <name val="Calibri"/>
      <family val="2"/>
      <scheme val="minor"/>
    </font>
    <font>
      <sz val="11"/>
      <color theme="1"/>
      <name val="Times New Roman"/>
      <family val="1"/>
    </font>
    <font>
      <sz val="10"/>
      <color rgb="FFFF0000"/>
      <name val="Arial Narrow"/>
      <family val="2"/>
    </font>
  </fonts>
  <fills count="13">
    <fill>
      <patternFill patternType="none"/>
    </fill>
    <fill>
      <patternFill patternType="gray125"/>
    </fill>
    <fill>
      <patternFill patternType="solid">
        <fgColor rgb="FF002060"/>
        <bgColor indexed="64"/>
      </patternFill>
    </fill>
    <fill>
      <patternFill patternType="solid">
        <fgColor rgb="FFCCECFF"/>
        <bgColor indexed="64"/>
      </patternFill>
    </fill>
    <fill>
      <patternFill patternType="solid">
        <fgColor theme="4" tint="0.79995117038483843"/>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0000"/>
        <bgColor indexed="64"/>
      </patternFill>
    </fill>
  </fills>
  <borders count="4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0" fontId="11" fillId="0" borderId="0"/>
  </cellStyleXfs>
  <cellXfs count="186">
    <xf numFmtId="0" fontId="0" fillId="0" borderId="0" xfId="0"/>
    <xf numFmtId="0" fontId="2"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4" borderId="2" xfId="0" applyFont="1" applyFill="1" applyBorder="1" applyAlignment="1">
      <alignment wrapText="1"/>
    </xf>
    <xf numFmtId="0" fontId="5" fillId="4" borderId="3" xfId="0" applyFont="1" applyFill="1" applyBorder="1" applyAlignment="1">
      <alignment wrapText="1"/>
    </xf>
    <xf numFmtId="0" fontId="5" fillId="4" borderId="5" xfId="0" applyFont="1" applyFill="1" applyBorder="1" applyAlignment="1">
      <alignment wrapText="1"/>
    </xf>
    <xf numFmtId="0" fontId="5" fillId="0" borderId="2" xfId="0" applyFont="1" applyBorder="1" applyAlignment="1">
      <alignment wrapText="1"/>
    </xf>
    <xf numFmtId="0" fontId="5" fillId="0" borderId="3" xfId="0" applyFont="1" applyBorder="1" applyAlignment="1">
      <alignment wrapText="1"/>
    </xf>
    <xf numFmtId="0" fontId="5" fillId="0" borderId="5" xfId="0" applyFont="1" applyBorder="1" applyAlignment="1">
      <alignment wrapText="1"/>
    </xf>
    <xf numFmtId="0" fontId="8" fillId="5" borderId="10"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9" fillId="0" borderId="0" xfId="0" applyFont="1" applyAlignment="1">
      <alignment wrapText="1"/>
    </xf>
    <xf numFmtId="0" fontId="10" fillId="0" borderId="18"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13"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22" xfId="0" applyFont="1" applyBorder="1" applyAlignment="1">
      <alignment horizontal="center" vertical="center" wrapText="1"/>
    </xf>
    <xf numFmtId="9" fontId="9" fillId="0" borderId="23" xfId="1" applyFont="1" applyBorder="1" applyAlignment="1">
      <alignment horizontal="center" vertical="center" wrapText="1"/>
    </xf>
    <xf numFmtId="0" fontId="9" fillId="0" borderId="31" xfId="0" applyFont="1" applyBorder="1" applyAlignment="1">
      <alignment horizontal="center" vertical="center" wrapText="1"/>
    </xf>
    <xf numFmtId="0" fontId="9" fillId="0" borderId="31" xfId="0" applyFont="1" applyBorder="1" applyAlignment="1">
      <alignment wrapText="1"/>
    </xf>
    <xf numFmtId="0" fontId="9" fillId="0" borderId="2" xfId="0" applyFont="1" applyBorder="1" applyAlignment="1">
      <alignment horizontal="center" wrapText="1"/>
    </xf>
    <xf numFmtId="0" fontId="9" fillId="0" borderId="5" xfId="0" applyFont="1" applyBorder="1" applyAlignment="1">
      <alignment horizontal="center" wrapText="1"/>
    </xf>
    <xf numFmtId="0" fontId="9" fillId="0" borderId="6"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34" xfId="0" applyFont="1" applyBorder="1" applyAlignment="1">
      <alignment horizontal="center" vertical="center" wrapText="1"/>
    </xf>
    <xf numFmtId="0" fontId="9" fillId="0" borderId="1" xfId="0" applyFont="1" applyBorder="1" applyAlignment="1">
      <alignment horizontal="center" vertical="center" wrapText="1"/>
    </xf>
    <xf numFmtId="9" fontId="9" fillId="0" borderId="36" xfId="1" applyFont="1" applyBorder="1" applyAlignment="1">
      <alignment horizontal="center" vertical="center" wrapText="1"/>
    </xf>
    <xf numFmtId="0" fontId="9" fillId="0" borderId="0" xfId="0" applyFont="1" applyAlignment="1">
      <alignment horizontal="center" vertical="center" wrapText="1"/>
    </xf>
    <xf numFmtId="9" fontId="9" fillId="0" borderId="0" xfId="1" applyFont="1" applyAlignment="1">
      <alignment wrapText="1"/>
    </xf>
    <xf numFmtId="0" fontId="0" fillId="0" borderId="0" xfId="0" applyFont="1" applyAlignment="1"/>
    <xf numFmtId="0" fontId="5" fillId="4" borderId="40" xfId="0" applyFont="1" applyFill="1" applyBorder="1" applyAlignment="1">
      <alignment horizontal="center" vertical="center" wrapText="1"/>
    </xf>
    <xf numFmtId="0" fontId="5" fillId="4" borderId="33" xfId="0" applyFont="1" applyFill="1" applyBorder="1" applyAlignment="1">
      <alignment horizontal="center" vertical="center" wrapText="1"/>
    </xf>
    <xf numFmtId="0" fontId="6" fillId="4" borderId="33" xfId="0" applyFont="1" applyFill="1" applyBorder="1" applyAlignment="1">
      <alignment horizontal="center" vertical="center" wrapText="1"/>
    </xf>
    <xf numFmtId="0" fontId="5" fillId="4" borderId="41" xfId="0" applyFont="1" applyFill="1" applyBorder="1" applyAlignment="1">
      <alignment horizontal="center" vertical="center" wrapText="1"/>
    </xf>
    <xf numFmtId="0" fontId="5" fillId="0" borderId="32" xfId="0" applyFont="1" applyBorder="1" applyAlignment="1">
      <alignment horizontal="center" vertical="center" wrapText="1"/>
    </xf>
    <xf numFmtId="0" fontId="5" fillId="0" borderId="33" xfId="0" applyFont="1" applyBorder="1" applyAlignment="1">
      <alignment horizontal="center" vertical="center" wrapText="1"/>
    </xf>
    <xf numFmtId="0" fontId="5" fillId="0" borderId="41" xfId="0" applyFont="1" applyBorder="1" applyAlignment="1">
      <alignment horizontal="center" vertical="center" wrapText="1"/>
    </xf>
    <xf numFmtId="0" fontId="5" fillId="4" borderId="32"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8" fillId="5" borderId="6"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13" fillId="0" borderId="23" xfId="0" applyFont="1" applyBorder="1" applyAlignment="1">
      <alignment horizontal="center"/>
    </xf>
    <xf numFmtId="0" fontId="13" fillId="4" borderId="43" xfId="0" applyFont="1" applyFill="1" applyBorder="1" applyAlignment="1">
      <alignment horizontal="center" vertical="center"/>
    </xf>
    <xf numFmtId="0" fontId="13" fillId="4" borderId="12" xfId="0" applyFont="1" applyFill="1" applyBorder="1" applyAlignment="1">
      <alignment horizontal="center" vertical="center"/>
    </xf>
    <xf numFmtId="0" fontId="13" fillId="4" borderId="15" xfId="0" applyFont="1" applyFill="1" applyBorder="1" applyAlignment="1">
      <alignment horizontal="center" vertical="center"/>
    </xf>
    <xf numFmtId="0" fontId="13" fillId="0" borderId="43" xfId="0" applyFont="1" applyBorder="1" applyAlignment="1">
      <alignment horizontal="center" vertical="center"/>
    </xf>
    <xf numFmtId="0" fontId="13" fillId="0" borderId="12" xfId="0" applyFont="1" applyBorder="1" applyAlignment="1">
      <alignment horizontal="center" vertical="center"/>
    </xf>
    <xf numFmtId="0" fontId="13" fillId="0" borderId="13" xfId="0" applyFont="1" applyBorder="1" applyAlignment="1">
      <alignment horizontal="center" vertical="center"/>
    </xf>
    <xf numFmtId="0" fontId="13" fillId="4" borderId="14" xfId="0" applyFont="1" applyFill="1" applyBorder="1" applyAlignment="1">
      <alignment horizontal="center" vertical="center"/>
    </xf>
    <xf numFmtId="0" fontId="13" fillId="0" borderId="21" xfId="0" applyFont="1" applyBorder="1" applyAlignment="1">
      <alignment horizontal="center" vertical="center"/>
    </xf>
    <xf numFmtId="0" fontId="13" fillId="0" borderId="17" xfId="0" applyFont="1" applyBorder="1" applyAlignment="1">
      <alignment horizontal="center" vertical="center"/>
    </xf>
    <xf numFmtId="0" fontId="13" fillId="4" borderId="44" xfId="0" applyFont="1" applyFill="1" applyBorder="1" applyAlignment="1">
      <alignment horizontal="center" vertical="center"/>
    </xf>
    <xf numFmtId="0" fontId="13" fillId="0" borderId="44" xfId="0" applyFont="1" applyBorder="1" applyAlignment="1">
      <alignment wrapText="1"/>
    </xf>
    <xf numFmtId="0" fontId="13" fillId="0" borderId="20" xfId="0" applyFont="1" applyBorder="1" applyAlignment="1">
      <alignment wrapText="1"/>
    </xf>
    <xf numFmtId="0" fontId="14" fillId="0" borderId="29" xfId="0" applyFont="1" applyFill="1" applyBorder="1"/>
    <xf numFmtId="0" fontId="14" fillId="0" borderId="24" xfId="0" applyFont="1" applyFill="1" applyBorder="1"/>
    <xf numFmtId="0" fontId="14" fillId="0" borderId="28" xfId="0" applyFont="1" applyFill="1" applyBorder="1"/>
    <xf numFmtId="0" fontId="14" fillId="8" borderId="27" xfId="0" applyFont="1" applyFill="1" applyBorder="1"/>
    <xf numFmtId="0" fontId="14" fillId="0" borderId="30" xfId="0" applyFont="1" applyFill="1" applyBorder="1" applyAlignment="1">
      <alignment wrapText="1"/>
    </xf>
    <xf numFmtId="0" fontId="13" fillId="0" borderId="44" xfId="0" applyFont="1" applyBorder="1" applyAlignment="1">
      <alignment horizontal="center"/>
    </xf>
    <xf numFmtId="0" fontId="13" fillId="0" borderId="15" xfId="0" applyFont="1" applyBorder="1" applyAlignment="1">
      <alignment horizontal="center" vertical="center"/>
    </xf>
    <xf numFmtId="0" fontId="13" fillId="0" borderId="18" xfId="0" applyFont="1" applyBorder="1" applyAlignment="1">
      <alignment wrapText="1"/>
    </xf>
    <xf numFmtId="0" fontId="13" fillId="9" borderId="44" xfId="0" applyFont="1" applyFill="1" applyBorder="1" applyAlignment="1">
      <alignment wrapText="1"/>
    </xf>
    <xf numFmtId="0" fontId="13" fillId="0" borderId="30" xfId="0" applyFont="1" applyBorder="1" applyAlignment="1">
      <alignment horizontal="center"/>
    </xf>
    <xf numFmtId="0" fontId="13" fillId="4" borderId="29" xfId="0" applyFont="1" applyFill="1" applyBorder="1" applyAlignment="1">
      <alignment horizontal="center" vertical="center"/>
    </xf>
    <xf numFmtId="0" fontId="13" fillId="4" borderId="24" xfId="0" applyFont="1" applyFill="1" applyBorder="1" applyAlignment="1">
      <alignment horizontal="center" vertical="center"/>
    </xf>
    <xf numFmtId="0" fontId="13" fillId="4" borderId="26" xfId="0" applyFont="1" applyFill="1" applyBorder="1" applyAlignment="1">
      <alignment horizontal="center" vertical="center"/>
    </xf>
    <xf numFmtId="0" fontId="13" fillId="0" borderId="29" xfId="0" applyFont="1" applyBorder="1" applyAlignment="1">
      <alignment horizontal="center" vertical="center"/>
    </xf>
    <xf numFmtId="0" fontId="13" fillId="0" borderId="24" xfId="0" applyFont="1" applyBorder="1" applyAlignment="1">
      <alignment horizontal="center" vertical="center"/>
    </xf>
    <xf numFmtId="0" fontId="13" fillId="0" borderId="28" xfId="0" applyFont="1" applyBorder="1" applyAlignment="1">
      <alignment horizontal="center" vertical="center"/>
    </xf>
    <xf numFmtId="0" fontId="13" fillId="4" borderId="25" xfId="0" applyFont="1" applyFill="1" applyBorder="1" applyAlignment="1">
      <alignment horizontal="center" vertical="center"/>
    </xf>
    <xf numFmtId="0" fontId="13" fillId="0" borderId="26" xfId="0" applyFont="1" applyBorder="1" applyAlignment="1">
      <alignment horizontal="center" vertical="center"/>
    </xf>
    <xf numFmtId="0" fontId="13" fillId="4" borderId="30" xfId="0" applyFont="1" applyFill="1" applyBorder="1" applyAlignment="1">
      <alignment horizontal="center" vertical="center"/>
    </xf>
    <xf numFmtId="0" fontId="13" fillId="0" borderId="30" xfId="0" applyFont="1" applyBorder="1" applyAlignment="1">
      <alignment wrapText="1"/>
    </xf>
    <xf numFmtId="0" fontId="13" fillId="0" borderId="27" xfId="0" applyFont="1" applyBorder="1" applyAlignment="1">
      <alignment wrapText="1"/>
    </xf>
    <xf numFmtId="0" fontId="13" fillId="9" borderId="30" xfId="0" applyFont="1" applyFill="1" applyBorder="1" applyAlignment="1">
      <alignment wrapText="1"/>
    </xf>
    <xf numFmtId="0" fontId="15" fillId="4" borderId="24"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4" xfId="0" applyFont="1" applyFill="1" applyBorder="1" applyAlignment="1">
      <alignment horizontal="center" vertical="center"/>
    </xf>
    <xf numFmtId="0" fontId="14" fillId="0" borderId="28" xfId="0" applyFont="1" applyFill="1" applyBorder="1" applyAlignment="1">
      <alignment horizontal="center" vertical="center"/>
    </xf>
    <xf numFmtId="0" fontId="14" fillId="8" borderId="27" xfId="0" applyFont="1" applyFill="1" applyBorder="1" applyAlignment="1">
      <alignment horizontal="center" vertical="center"/>
    </xf>
    <xf numFmtId="0" fontId="14" fillId="0" borderId="30" xfId="0" applyFont="1" applyFill="1" applyBorder="1" applyAlignment="1">
      <alignment horizontal="left" vertical="center" wrapText="1"/>
    </xf>
    <xf numFmtId="0" fontId="15" fillId="0" borderId="30" xfId="0" applyFont="1" applyBorder="1" applyAlignment="1">
      <alignment wrapText="1"/>
    </xf>
    <xf numFmtId="0" fontId="0" fillId="0" borderId="1"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0" fontId="0" fillId="0" borderId="36" xfId="0" applyFont="1" applyBorder="1" applyAlignment="1">
      <alignment horizontal="center"/>
    </xf>
    <xf numFmtId="0" fontId="16" fillId="0" borderId="1" xfId="0" applyFont="1" applyBorder="1" applyAlignment="1">
      <alignment horizontal="center" wrapText="1"/>
    </xf>
    <xf numFmtId="0" fontId="14" fillId="0" borderId="36" xfId="0" applyFont="1" applyBorder="1" applyAlignment="1">
      <alignment horizontal="center"/>
    </xf>
    <xf numFmtId="0" fontId="14" fillId="0" borderId="1" xfId="0" applyFont="1" applyBorder="1" applyAlignment="1">
      <alignment horizontal="center"/>
    </xf>
    <xf numFmtId="0" fontId="14" fillId="0" borderId="2" xfId="0" applyFont="1" applyBorder="1" applyAlignment="1">
      <alignment horizontal="center"/>
    </xf>
    <xf numFmtId="0" fontId="14" fillId="0" borderId="2" xfId="0" applyFont="1" applyBorder="1" applyAlignment="1">
      <alignment horizontal="center" wrapText="1"/>
    </xf>
    <xf numFmtId="0" fontId="11" fillId="0" borderId="0" xfId="2" applyFont="1" applyAlignment="1"/>
    <xf numFmtId="0" fontId="17" fillId="0" borderId="0" xfId="2" applyFont="1" applyAlignment="1">
      <alignment wrapText="1"/>
    </xf>
    <xf numFmtId="0" fontId="11" fillId="0" borderId="0" xfId="2" applyFont="1" applyAlignment="1">
      <alignment horizontal="left" wrapText="1"/>
    </xf>
    <xf numFmtId="0" fontId="10" fillId="0" borderId="14" xfId="0" applyFont="1" applyBorder="1" applyAlignment="1">
      <alignment vertical="center" wrapText="1"/>
    </xf>
    <xf numFmtId="0" fontId="10" fillId="0" borderId="15" xfId="0" applyFont="1" applyBorder="1" applyAlignment="1">
      <alignment vertical="center" wrapText="1"/>
    </xf>
    <xf numFmtId="0" fontId="9" fillId="0" borderId="18" xfId="0" applyFont="1" applyBorder="1" applyAlignment="1">
      <alignment horizontal="center" vertical="center" wrapText="1"/>
    </xf>
    <xf numFmtId="0" fontId="9" fillId="0" borderId="43"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9" fontId="9" fillId="0" borderId="44" xfId="1" applyFont="1" applyBorder="1" applyAlignment="1">
      <alignment horizontal="center" vertical="center" wrapText="1"/>
    </xf>
    <xf numFmtId="0" fontId="18" fillId="0" borderId="24" xfId="0" applyFont="1" applyBorder="1" applyAlignment="1">
      <alignment horizontal="center" vertical="center"/>
    </xf>
    <xf numFmtId="0" fontId="9" fillId="0" borderId="23" xfId="0" applyFont="1" applyBorder="1" applyAlignment="1">
      <alignment horizontal="center" vertical="center" wrapText="1"/>
    </xf>
    <xf numFmtId="0" fontId="9" fillId="0" borderId="44" xfId="0" applyFont="1" applyBorder="1" applyAlignment="1">
      <alignment horizontal="center" vertical="center" wrapText="1"/>
    </xf>
    <xf numFmtId="0" fontId="6" fillId="0" borderId="10" xfId="0" applyFont="1" applyBorder="1" applyAlignment="1">
      <alignment wrapText="1"/>
    </xf>
    <xf numFmtId="0" fontId="6" fillId="0" borderId="9" xfId="0" applyFont="1" applyBorder="1" applyAlignment="1">
      <alignment wrapText="1"/>
    </xf>
    <xf numFmtId="0" fontId="5" fillId="4" borderId="4" xfId="0" applyFont="1" applyFill="1" applyBorder="1" applyAlignment="1">
      <alignment wrapText="1"/>
    </xf>
    <xf numFmtId="0" fontId="11" fillId="0" borderId="25" xfId="0" applyFont="1" applyBorder="1" applyAlignment="1">
      <alignment horizontal="center" vertical="center" wrapText="1"/>
    </xf>
    <xf numFmtId="0" fontId="11" fillId="0" borderId="26" xfId="0" applyFont="1" applyBorder="1" applyAlignment="1">
      <alignment horizontal="center" vertical="center" wrapText="1"/>
    </xf>
    <xf numFmtId="0" fontId="3" fillId="3" borderId="45" xfId="0" applyFont="1" applyFill="1" applyBorder="1" applyAlignment="1">
      <alignment horizontal="center" vertical="center" wrapText="1"/>
    </xf>
    <xf numFmtId="9" fontId="9" fillId="0" borderId="29" xfId="1" applyFont="1" applyBorder="1" applyAlignment="1">
      <alignment horizontal="center" vertical="center" wrapText="1"/>
    </xf>
    <xf numFmtId="0" fontId="7" fillId="2" borderId="37" xfId="0" applyFont="1" applyFill="1" applyBorder="1" applyAlignment="1">
      <alignment horizontal="center" vertical="center" wrapText="1"/>
    </xf>
    <xf numFmtId="0" fontId="11" fillId="10" borderId="27" xfId="0" applyFont="1" applyFill="1" applyBorder="1" applyAlignment="1">
      <alignment horizontal="center" vertical="center" wrapText="1"/>
    </xf>
    <xf numFmtId="0" fontId="9" fillId="10" borderId="39" xfId="0" applyFont="1" applyFill="1" applyBorder="1" applyAlignment="1">
      <alignment horizontal="center" vertical="center" wrapText="1"/>
    </xf>
    <xf numFmtId="0" fontId="13" fillId="0" borderId="30" xfId="0" applyFont="1" applyFill="1" applyBorder="1" applyAlignment="1">
      <alignment wrapText="1"/>
    </xf>
    <xf numFmtId="0" fontId="13" fillId="0" borderId="44" xfId="0" applyFont="1" applyFill="1" applyBorder="1" applyAlignment="1">
      <alignment wrapText="1"/>
    </xf>
    <xf numFmtId="0" fontId="20" fillId="0" borderId="30" xfId="0" applyFont="1" applyBorder="1" applyAlignment="1">
      <alignment wrapText="1"/>
    </xf>
    <xf numFmtId="0" fontId="20" fillId="0" borderId="27" xfId="0" applyFont="1" applyBorder="1" applyAlignment="1">
      <alignment wrapText="1"/>
    </xf>
    <xf numFmtId="0" fontId="15" fillId="0" borderId="30" xfId="0" applyFont="1" applyFill="1" applyBorder="1" applyAlignment="1">
      <alignment wrapText="1"/>
    </xf>
    <xf numFmtId="0" fontId="15" fillId="0" borderId="18" xfId="0" applyFont="1" applyBorder="1" applyAlignment="1">
      <alignment wrapText="1"/>
    </xf>
    <xf numFmtId="0" fontId="13" fillId="9" borderId="27" xfId="0" applyFont="1" applyFill="1" applyBorder="1" applyAlignment="1">
      <alignment wrapText="1"/>
    </xf>
    <xf numFmtId="0" fontId="15" fillId="0" borderId="44" xfId="0" applyFont="1" applyBorder="1" applyAlignment="1">
      <alignment wrapText="1"/>
    </xf>
    <xf numFmtId="0" fontId="15" fillId="9" borderId="30" xfId="0" applyFont="1" applyFill="1" applyBorder="1" applyAlignment="1">
      <alignment wrapText="1"/>
    </xf>
    <xf numFmtId="0" fontId="15" fillId="0" borderId="27" xfId="0" applyFont="1" applyBorder="1" applyAlignment="1">
      <alignment wrapText="1"/>
    </xf>
    <xf numFmtId="0" fontId="13" fillId="0" borderId="18" xfId="0" applyFont="1" applyFill="1" applyBorder="1" applyAlignment="1">
      <alignment wrapText="1"/>
    </xf>
    <xf numFmtId="0" fontId="13" fillId="0" borderId="27" xfId="0" applyFont="1" applyFill="1" applyBorder="1" applyAlignment="1">
      <alignment wrapText="1"/>
    </xf>
    <xf numFmtId="0" fontId="15" fillId="0" borderId="27" xfId="0" applyFont="1" applyFill="1" applyBorder="1" applyAlignment="1">
      <alignment wrapText="1"/>
    </xf>
    <xf numFmtId="9" fontId="9" fillId="0" borderId="24" xfId="1" applyFont="1" applyBorder="1" applyAlignment="1">
      <alignment horizontal="center" wrapText="1"/>
    </xf>
    <xf numFmtId="9" fontId="9" fillId="0" borderId="46" xfId="1" applyFont="1" applyBorder="1" applyAlignment="1">
      <alignment horizontal="center" wrapText="1"/>
    </xf>
    <xf numFmtId="9" fontId="9" fillId="0" borderId="2" xfId="1" applyFont="1" applyBorder="1" applyAlignment="1">
      <alignment horizontal="center" wrapText="1"/>
    </xf>
    <xf numFmtId="9" fontId="9" fillId="0" borderId="3" xfId="1" applyFont="1" applyBorder="1" applyAlignment="1">
      <alignment horizontal="center" wrapText="1"/>
    </xf>
    <xf numFmtId="9" fontId="9" fillId="0" borderId="5" xfId="1" applyFont="1" applyBorder="1" applyAlignment="1">
      <alignment horizontal="center" wrapText="1"/>
    </xf>
    <xf numFmtId="0" fontId="10" fillId="0" borderId="26" xfId="0" applyFont="1" applyBorder="1" applyAlignment="1">
      <alignment vertical="center" wrapText="1"/>
    </xf>
    <xf numFmtId="0" fontId="13" fillId="11" borderId="44" xfId="0" applyFont="1" applyFill="1" applyBorder="1" applyAlignment="1">
      <alignment wrapText="1"/>
    </xf>
    <xf numFmtId="0" fontId="13" fillId="11" borderId="30" xfId="0" applyFont="1" applyFill="1" applyBorder="1" applyAlignment="1">
      <alignment wrapText="1"/>
    </xf>
    <xf numFmtId="0" fontId="15" fillId="11" borderId="30" xfId="0" applyFont="1" applyFill="1" applyBorder="1" applyAlignment="1">
      <alignment wrapText="1"/>
    </xf>
    <xf numFmtId="0" fontId="15" fillId="0" borderId="44" xfId="0" applyFont="1" applyFill="1" applyBorder="1" applyAlignment="1">
      <alignment wrapText="1"/>
    </xf>
    <xf numFmtId="0" fontId="13" fillId="12" borderId="44" xfId="0" applyFont="1" applyFill="1" applyBorder="1" applyAlignment="1">
      <alignment wrapText="1"/>
    </xf>
    <xf numFmtId="0" fontId="13" fillId="12" borderId="30" xfId="0" applyFont="1" applyFill="1" applyBorder="1" applyAlignment="1">
      <alignment horizontal="center" vertical="center"/>
    </xf>
    <xf numFmtId="0" fontId="13" fillId="12" borderId="30" xfId="0" applyFont="1" applyFill="1" applyBorder="1" applyAlignment="1">
      <alignment wrapText="1"/>
    </xf>
    <xf numFmtId="0" fontId="13" fillId="4" borderId="47" xfId="0" applyFont="1" applyFill="1" applyBorder="1" applyAlignment="1">
      <alignment horizontal="center" vertical="center"/>
    </xf>
    <xf numFmtId="0" fontId="13" fillId="0" borderId="26" xfId="0" applyFont="1" applyBorder="1" applyAlignment="1">
      <alignment wrapText="1"/>
    </xf>
    <xf numFmtId="0" fontId="13" fillId="4" borderId="48" xfId="0" applyFont="1" applyFill="1" applyBorder="1" applyAlignment="1">
      <alignment horizontal="center" vertical="center"/>
    </xf>
    <xf numFmtId="0" fontId="13" fillId="0" borderId="30" xfId="0" applyFont="1" applyFill="1" applyBorder="1" applyAlignment="1">
      <alignment horizontal="center"/>
    </xf>
    <xf numFmtId="0" fontId="13" fillId="0" borderId="20" xfId="0" applyFont="1" applyFill="1" applyBorder="1" applyAlignment="1">
      <alignment wrapText="1"/>
    </xf>
    <xf numFmtId="0" fontId="10" fillId="0" borderId="43" xfId="0" applyFont="1" applyBorder="1" applyAlignment="1">
      <alignment vertical="center" wrapText="1"/>
    </xf>
    <xf numFmtId="0" fontId="10" fillId="0" borderId="16" xfId="0" applyFont="1" applyBorder="1" applyAlignment="1">
      <alignment vertical="center" wrapText="1"/>
    </xf>
    <xf numFmtId="0" fontId="19" fillId="0" borderId="28" xfId="0" applyFont="1" applyFill="1" applyBorder="1" applyAlignment="1">
      <alignment horizontal="left" vertical="center"/>
    </xf>
    <xf numFmtId="0" fontId="19" fillId="0" borderId="28" xfId="0" applyFont="1" applyFill="1" applyBorder="1" applyAlignment="1">
      <alignment horizontal="left" vertical="center" wrapText="1"/>
    </xf>
    <xf numFmtId="0" fontId="10" fillId="0" borderId="14" xfId="0" applyFont="1" applyFill="1" applyBorder="1" applyAlignment="1">
      <alignment vertical="center" wrapText="1"/>
    </xf>
    <xf numFmtId="0" fontId="10" fillId="0" borderId="15" xfId="0" applyFont="1" applyFill="1" applyBorder="1" applyAlignment="1">
      <alignment vertical="center" wrapText="1"/>
    </xf>
    <xf numFmtId="0" fontId="13" fillId="11" borderId="18" xfId="0" applyFont="1" applyFill="1" applyBorder="1" applyAlignment="1">
      <alignment wrapText="1"/>
    </xf>
    <xf numFmtId="0" fontId="13" fillId="11" borderId="27" xfId="0" applyFont="1" applyFill="1" applyBorder="1" applyAlignment="1">
      <alignment wrapText="1"/>
    </xf>
    <xf numFmtId="0" fontId="13" fillId="11" borderId="30" xfId="0" applyFont="1" applyFill="1" applyBorder="1" applyAlignment="1">
      <alignment horizontal="center" vertical="center"/>
    </xf>
    <xf numFmtId="0" fontId="13" fillId="11" borderId="29" xfId="0" applyFont="1" applyFill="1" applyBorder="1" applyAlignment="1">
      <alignment horizontal="center" vertical="center"/>
    </xf>
    <xf numFmtId="0" fontId="13" fillId="11" borderId="24" xfId="0" applyFont="1" applyFill="1" applyBorder="1" applyAlignment="1">
      <alignment horizontal="center" vertical="center"/>
    </xf>
    <xf numFmtId="0" fontId="13" fillId="11" borderId="26" xfId="0" applyFont="1" applyFill="1" applyBorder="1" applyAlignment="1">
      <alignment horizontal="center" vertical="center"/>
    </xf>
    <xf numFmtId="0" fontId="13" fillId="11" borderId="28" xfId="0" applyFont="1" applyFill="1" applyBorder="1" applyAlignment="1">
      <alignment horizontal="center" vertical="center"/>
    </xf>
    <xf numFmtId="0" fontId="13" fillId="11" borderId="25" xfId="0" applyFont="1" applyFill="1" applyBorder="1" applyAlignment="1">
      <alignment horizontal="center" vertical="center"/>
    </xf>
    <xf numFmtId="0" fontId="4" fillId="2" borderId="6"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8" fillId="5" borderId="35" xfId="0" applyFont="1" applyFill="1" applyBorder="1" applyAlignment="1">
      <alignment horizontal="center" vertical="center" wrapText="1"/>
    </xf>
    <xf numFmtId="0" fontId="8" fillId="5" borderId="36" xfId="0" applyFont="1" applyFill="1" applyBorder="1" applyAlignment="1">
      <alignment horizontal="left" vertical="center" wrapText="1"/>
    </xf>
    <xf numFmtId="0" fontId="8" fillId="4" borderId="37" xfId="0" applyFont="1" applyFill="1" applyBorder="1" applyAlignment="1">
      <alignment horizontal="center" vertical="center" wrapText="1"/>
    </xf>
    <xf numFmtId="0" fontId="8" fillId="4" borderId="39" xfId="0" applyFont="1" applyFill="1" applyBorder="1" applyAlignment="1">
      <alignment horizontal="center" vertical="center" wrapText="1"/>
    </xf>
    <xf numFmtId="0" fontId="2" fillId="7" borderId="35" xfId="0" applyFont="1" applyFill="1" applyBorder="1" applyAlignment="1">
      <alignment horizontal="center"/>
    </xf>
    <xf numFmtId="0" fontId="2" fillId="7" borderId="31" xfId="0" applyFont="1" applyFill="1" applyBorder="1" applyAlignment="1">
      <alignment horizontal="center"/>
    </xf>
    <xf numFmtId="0" fontId="2" fillId="7" borderId="36" xfId="0" applyFont="1" applyFill="1" applyBorder="1" applyAlignment="1">
      <alignment horizontal="center"/>
    </xf>
    <xf numFmtId="0" fontId="7" fillId="7" borderId="38" xfId="0" applyFont="1" applyFill="1" applyBorder="1" applyAlignment="1">
      <alignment horizontal="center" wrapText="1"/>
    </xf>
    <xf numFmtId="0" fontId="7" fillId="7" borderId="42" xfId="0" applyFont="1" applyFill="1" applyBorder="1" applyAlignment="1">
      <alignment horizontal="center" wrapText="1"/>
    </xf>
    <xf numFmtId="0" fontId="12" fillId="7" borderId="37" xfId="0" applyFont="1" applyFill="1" applyBorder="1" applyAlignment="1">
      <alignment horizontal="center" wrapText="1"/>
    </xf>
    <xf numFmtId="0" fontId="12" fillId="7" borderId="39" xfId="0" applyFont="1" applyFill="1" applyBorder="1" applyAlignment="1">
      <alignment horizontal="center" wrapText="1"/>
    </xf>
  </cellXfs>
  <cellStyles count="3">
    <cellStyle name="Normal" xfId="0" builtinId="0"/>
    <cellStyle name="Normal 2" xfId="2"/>
    <cellStyle name="Porcentaje" xfId="1" builtinId="5"/>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J57"/>
  <sheetViews>
    <sheetView zoomScale="85" zoomScaleNormal="85" workbookViewId="0">
      <pane xSplit="2" ySplit="1" topLeftCell="C2" activePane="bottomRight" state="frozen"/>
      <selection activeCell="M11" sqref="M11"/>
      <selection pane="topRight" activeCell="M11" sqref="M11"/>
      <selection pane="bottomLeft" activeCell="M11" sqref="M11"/>
      <selection pane="bottomRight" activeCell="E3" sqref="E3"/>
    </sheetView>
  </sheetViews>
  <sheetFormatPr baseColWidth="10" defaultRowHeight="12.75" x14ac:dyDescent="0.2"/>
  <cols>
    <col min="1" max="1" width="3" style="35" bestFit="1" customWidth="1"/>
    <col min="2" max="2" width="28.85546875" style="13" bestFit="1" customWidth="1"/>
    <col min="3" max="4" width="14.140625" style="13" customWidth="1"/>
    <col min="5" max="13" width="11.42578125" style="13" customWidth="1"/>
    <col min="14" max="14" width="14.7109375" style="13" customWidth="1"/>
    <col min="15" max="17" width="11.42578125" style="13" customWidth="1"/>
    <col min="18" max="18" width="12.140625" style="13" customWidth="1"/>
    <col min="19" max="19" width="10.85546875" style="13" customWidth="1"/>
    <col min="20" max="20" width="10.28515625" style="13" customWidth="1"/>
    <col min="21" max="21" width="9.85546875" style="13" bestFit="1" customWidth="1"/>
    <col min="22" max="22" width="12.28515625" style="13" customWidth="1"/>
    <col min="23" max="23" width="9.28515625" style="13" hidden="1" customWidth="1"/>
    <col min="24" max="24" width="9.42578125" style="13" hidden="1" customWidth="1"/>
    <col min="25" max="29" width="11.42578125" style="13" hidden="1" customWidth="1"/>
    <col min="30" max="16384" width="11.42578125" style="13"/>
  </cols>
  <sheetData>
    <row r="1" spans="1:29" ht="52.5" customHeight="1" thickBot="1" x14ac:dyDescent="0.3">
      <c r="A1" s="1" t="s">
        <v>0</v>
      </c>
      <c r="B1" s="1" t="s">
        <v>29</v>
      </c>
      <c r="C1" s="173" t="s">
        <v>1</v>
      </c>
      <c r="D1" s="174"/>
      <c r="E1" s="2" t="s">
        <v>2</v>
      </c>
      <c r="F1" s="3" t="s">
        <v>3</v>
      </c>
      <c r="G1" s="4" t="s">
        <v>4</v>
      </c>
      <c r="H1" s="5" t="s">
        <v>5</v>
      </c>
      <c r="I1" s="6" t="s">
        <v>6</v>
      </c>
      <c r="J1" s="7" t="s">
        <v>7</v>
      </c>
      <c r="K1" s="7" t="s">
        <v>8</v>
      </c>
      <c r="L1" s="8" t="s">
        <v>9</v>
      </c>
      <c r="M1" s="3" t="s">
        <v>10</v>
      </c>
      <c r="N1" s="4" t="s">
        <v>53</v>
      </c>
      <c r="O1" s="4" t="s">
        <v>11</v>
      </c>
      <c r="P1" s="4" t="s">
        <v>12</v>
      </c>
      <c r="Q1" s="4" t="s">
        <v>13</v>
      </c>
      <c r="R1" s="120" t="s">
        <v>14</v>
      </c>
      <c r="S1" s="118" t="s">
        <v>15</v>
      </c>
      <c r="T1" s="119" t="s">
        <v>16</v>
      </c>
      <c r="U1" s="125" t="s">
        <v>17</v>
      </c>
      <c r="V1" s="123" t="s">
        <v>18</v>
      </c>
      <c r="W1" s="9" t="s">
        <v>19</v>
      </c>
      <c r="X1" s="10" t="s">
        <v>20</v>
      </c>
      <c r="Y1" s="10" t="s">
        <v>21</v>
      </c>
      <c r="Z1" s="10" t="s">
        <v>22</v>
      </c>
      <c r="AA1" s="10" t="s">
        <v>23</v>
      </c>
      <c r="AB1" s="11" t="s">
        <v>24</v>
      </c>
      <c r="AC1" s="12" t="s">
        <v>25</v>
      </c>
    </row>
    <row r="2" spans="1:29" ht="15" x14ac:dyDescent="0.2">
      <c r="A2" s="115">
        <v>1</v>
      </c>
      <c r="B2" s="161" t="s">
        <v>56</v>
      </c>
      <c r="C2" s="160"/>
      <c r="D2" s="159"/>
      <c r="E2" s="14">
        <f>Administración!I70</f>
        <v>0</v>
      </c>
      <c r="F2" s="15">
        <f>Administración!J70</f>
        <v>0</v>
      </c>
      <c r="G2" s="16">
        <f>Administración!K70</f>
        <v>0</v>
      </c>
      <c r="H2" s="17">
        <f>Administración!L70</f>
        <v>0</v>
      </c>
      <c r="I2" s="15">
        <f>Administración!M70</f>
        <v>0</v>
      </c>
      <c r="J2" s="16">
        <f>Administración!N70</f>
        <v>0</v>
      </c>
      <c r="K2" s="16">
        <f>Administración!O70</f>
        <v>0</v>
      </c>
      <c r="L2" s="17">
        <f>Administración!P70</f>
        <v>0</v>
      </c>
      <c r="M2" s="15">
        <f>Administración!Q70</f>
        <v>0</v>
      </c>
      <c r="N2" s="16">
        <f>Administración!R70</f>
        <v>0</v>
      </c>
      <c r="O2" s="16">
        <f>Administración!S70</f>
        <v>0</v>
      </c>
      <c r="P2" s="16">
        <f>Administración!T70</f>
        <v>0</v>
      </c>
      <c r="Q2" s="16">
        <f>Administración!U70</f>
        <v>0</v>
      </c>
      <c r="R2" s="18">
        <f>Administración!V70</f>
        <v>0</v>
      </c>
      <c r="S2" s="121">
        <f>Administración!W70</f>
        <v>0</v>
      </c>
      <c r="T2" s="122">
        <f>Administración!X70</f>
        <v>0</v>
      </c>
      <c r="U2" s="126">
        <f>Administración!Y70</f>
        <v>0</v>
      </c>
      <c r="V2" s="124" t="e">
        <f t="shared" ref="V2:V23" si="0">1-(U2/E2)</f>
        <v>#DIV/0!</v>
      </c>
      <c r="W2" s="117"/>
      <c r="X2" s="111"/>
      <c r="Y2" s="112"/>
      <c r="Z2" s="113"/>
      <c r="AA2" s="110"/>
      <c r="AB2" s="114"/>
      <c r="AC2" s="114"/>
    </row>
    <row r="3" spans="1:29" ht="15" x14ac:dyDescent="0.2">
      <c r="A3" s="115">
        <v>2</v>
      </c>
      <c r="B3" s="162" t="s">
        <v>57</v>
      </c>
      <c r="C3" s="108"/>
      <c r="D3" s="109"/>
      <c r="E3" s="14">
        <f>Biología!I59</f>
        <v>20</v>
      </c>
      <c r="F3" s="15">
        <f>Biología!J59</f>
        <v>0</v>
      </c>
      <c r="G3" s="16">
        <f>Biología!K59</f>
        <v>0</v>
      </c>
      <c r="H3" s="17">
        <f>Biología!L59</f>
        <v>0</v>
      </c>
      <c r="I3" s="15">
        <f>Biología!M59</f>
        <v>0</v>
      </c>
      <c r="J3" s="16">
        <f>Biología!N59</f>
        <v>0</v>
      </c>
      <c r="K3" s="16">
        <f>Biología!O59</f>
        <v>0</v>
      </c>
      <c r="L3" s="17">
        <f>Biología!P59</f>
        <v>0</v>
      </c>
      <c r="M3" s="15">
        <f>Biología!Q59</f>
        <v>0</v>
      </c>
      <c r="N3" s="16">
        <f>Biología!R59</f>
        <v>0</v>
      </c>
      <c r="O3" s="16">
        <f>Biología!S59</f>
        <v>0</v>
      </c>
      <c r="P3" s="16">
        <f>Biología!T59</f>
        <v>0</v>
      </c>
      <c r="Q3" s="16">
        <f>Biología!U59</f>
        <v>0</v>
      </c>
      <c r="R3" s="18">
        <f>Biología!V59</f>
        <v>0</v>
      </c>
      <c r="S3" s="121">
        <f>Biología!W59</f>
        <v>0</v>
      </c>
      <c r="T3" s="122">
        <f>Biología!X59</f>
        <v>1</v>
      </c>
      <c r="U3" s="126">
        <f>Biología!Y59</f>
        <v>1</v>
      </c>
      <c r="V3" s="124">
        <f t="shared" si="0"/>
        <v>0.95</v>
      </c>
      <c r="W3" s="117"/>
      <c r="X3" s="111"/>
      <c r="Y3" s="112"/>
      <c r="Z3" s="113"/>
      <c r="AA3" s="110"/>
      <c r="AB3" s="114"/>
      <c r="AC3" s="114"/>
    </row>
    <row r="4" spans="1:29" ht="15" x14ac:dyDescent="0.2">
      <c r="A4" s="115">
        <v>3</v>
      </c>
      <c r="B4" s="162" t="s">
        <v>58</v>
      </c>
      <c r="C4" s="108"/>
      <c r="D4" s="109"/>
      <c r="E4" s="14">
        <f>'Ciencias de la Salud'!I79</f>
        <v>53</v>
      </c>
      <c r="F4" s="15">
        <f>'Ciencias de la Salud'!J79</f>
        <v>11</v>
      </c>
      <c r="G4" s="16">
        <f>'Ciencias de la Salud'!K79</f>
        <v>0</v>
      </c>
      <c r="H4" s="17">
        <f>'Ciencias de la Salud'!L79</f>
        <v>1</v>
      </c>
      <c r="I4" s="15">
        <f>'Ciencias de la Salud'!M79</f>
        <v>10</v>
      </c>
      <c r="J4" s="16">
        <f>'Ciencias de la Salud'!N79</f>
        <v>6</v>
      </c>
      <c r="K4" s="16">
        <f>'Ciencias de la Salud'!O79</f>
        <v>1</v>
      </c>
      <c r="L4" s="17">
        <f>'Ciencias de la Salud'!P79</f>
        <v>2</v>
      </c>
      <c r="M4" s="15">
        <f>'Ciencias de la Salud'!Q79</f>
        <v>12</v>
      </c>
      <c r="N4" s="16">
        <f>'Ciencias de la Salud'!R79</f>
        <v>0</v>
      </c>
      <c r="O4" s="16">
        <f>'Ciencias de la Salud'!S79</f>
        <v>1</v>
      </c>
      <c r="P4" s="16">
        <f>'Ciencias de la Salud'!T79</f>
        <v>2</v>
      </c>
      <c r="Q4" s="16">
        <f>'Ciencias de la Salud'!U79</f>
        <v>1</v>
      </c>
      <c r="R4" s="18">
        <f>'Ciencias de la Salud'!V79</f>
        <v>0</v>
      </c>
      <c r="S4" s="121">
        <f>'Ciencias de la Salud'!W79</f>
        <v>0</v>
      </c>
      <c r="T4" s="122">
        <f>'Ciencias de la Salud'!X79</f>
        <v>0</v>
      </c>
      <c r="U4" s="126">
        <f>'Ciencias de la Salud'!Y79</f>
        <v>31</v>
      </c>
      <c r="V4" s="124">
        <f t="shared" si="0"/>
        <v>0.41509433962264153</v>
      </c>
      <c r="W4" s="117"/>
      <c r="X4" s="111"/>
      <c r="Y4" s="112"/>
      <c r="Z4" s="113"/>
      <c r="AA4" s="110"/>
      <c r="AB4" s="114"/>
      <c r="AC4" s="114"/>
    </row>
    <row r="5" spans="1:29" ht="15" x14ac:dyDescent="0.2">
      <c r="A5" s="115">
        <v>4</v>
      </c>
      <c r="B5" s="162" t="s">
        <v>59</v>
      </c>
      <c r="C5" s="108"/>
      <c r="D5" s="109"/>
      <c r="E5" s="14">
        <f>Derecho!I85</f>
        <v>72</v>
      </c>
      <c r="F5" s="15">
        <f>Derecho!J85</f>
        <v>21</v>
      </c>
      <c r="G5" s="16">
        <f>Derecho!K85</f>
        <v>0</v>
      </c>
      <c r="H5" s="17">
        <f>Derecho!L85</f>
        <v>0</v>
      </c>
      <c r="I5" s="15">
        <f>Derecho!M85</f>
        <v>4</v>
      </c>
      <c r="J5" s="16">
        <f>Derecho!N85</f>
        <v>4</v>
      </c>
      <c r="K5" s="16">
        <f>Derecho!O85</f>
        <v>0</v>
      </c>
      <c r="L5" s="17">
        <f>Derecho!P85</f>
        <v>3</v>
      </c>
      <c r="M5" s="15">
        <f>Derecho!Q85</f>
        <v>0</v>
      </c>
      <c r="N5" s="16">
        <f>Derecho!R85</f>
        <v>2</v>
      </c>
      <c r="O5" s="16">
        <f>Derecho!S85</f>
        <v>1</v>
      </c>
      <c r="P5" s="16">
        <f>Derecho!T85</f>
        <v>2</v>
      </c>
      <c r="Q5" s="16">
        <f>Derecho!U85</f>
        <v>0</v>
      </c>
      <c r="R5" s="18">
        <f>Derecho!V85</f>
        <v>0</v>
      </c>
      <c r="S5" s="121">
        <f>Derecho!W85</f>
        <v>0</v>
      </c>
      <c r="T5" s="122">
        <f>Derecho!X85</f>
        <v>0</v>
      </c>
      <c r="U5" s="126">
        <f>Derecho!Y85</f>
        <v>30</v>
      </c>
      <c r="V5" s="124">
        <f t="shared" si="0"/>
        <v>0.58333333333333326</v>
      </c>
      <c r="W5" s="117"/>
      <c r="X5" s="111"/>
      <c r="Y5" s="112"/>
      <c r="Z5" s="113"/>
      <c r="AA5" s="110"/>
      <c r="AB5" s="114"/>
      <c r="AC5" s="114"/>
    </row>
    <row r="6" spans="1:29" ht="15" x14ac:dyDescent="0.2">
      <c r="A6" s="115">
        <v>5</v>
      </c>
      <c r="B6" s="162" t="s">
        <v>61</v>
      </c>
      <c r="C6" s="108"/>
      <c r="D6" s="109"/>
      <c r="E6" s="14">
        <f>Dibujo!I94</f>
        <v>35</v>
      </c>
      <c r="F6" s="15">
        <f>Dibujo!J94</f>
        <v>4</v>
      </c>
      <c r="G6" s="16">
        <f>Dibujo!K94</f>
        <v>0</v>
      </c>
      <c r="H6" s="17">
        <f>Dibujo!L94</f>
        <v>0</v>
      </c>
      <c r="I6" s="15">
        <f>Dibujo!M94</f>
        <v>0</v>
      </c>
      <c r="J6" s="16">
        <f>Dibujo!N94</f>
        <v>0</v>
      </c>
      <c r="K6" s="16">
        <f>Dibujo!O94</f>
        <v>0</v>
      </c>
      <c r="L6" s="17">
        <f>Dibujo!P94</f>
        <v>0</v>
      </c>
      <c r="M6" s="15">
        <f>Dibujo!Q94</f>
        <v>0</v>
      </c>
      <c r="N6" s="16">
        <f>Dibujo!R94</f>
        <v>0</v>
      </c>
      <c r="O6" s="16">
        <f>Dibujo!S94</f>
        <v>0</v>
      </c>
      <c r="P6" s="16">
        <f>Dibujo!T94</f>
        <v>1</v>
      </c>
      <c r="Q6" s="16">
        <f>Dibujo!U94</f>
        <v>0</v>
      </c>
      <c r="R6" s="18">
        <f>Dibujo!V94</f>
        <v>0</v>
      </c>
      <c r="S6" s="121">
        <f>Dibujo!W94</f>
        <v>0</v>
      </c>
      <c r="T6" s="122">
        <f>Dibujo!X94</f>
        <v>1</v>
      </c>
      <c r="U6" s="126">
        <f>Dibujo!Y94</f>
        <v>6</v>
      </c>
      <c r="V6" s="124">
        <f t="shared" si="0"/>
        <v>0.82857142857142851</v>
      </c>
      <c r="W6" s="117"/>
      <c r="X6" s="111"/>
      <c r="Y6" s="112"/>
      <c r="Z6" s="113"/>
      <c r="AA6" s="110"/>
      <c r="AB6" s="114"/>
      <c r="AC6" s="114"/>
    </row>
    <row r="7" spans="1:29" ht="15" x14ac:dyDescent="0.2">
      <c r="A7" s="115">
        <v>6</v>
      </c>
      <c r="B7" s="162" t="s">
        <v>60</v>
      </c>
      <c r="C7" s="163"/>
      <c r="D7" s="164"/>
      <c r="E7" s="14">
        <f>Economía!I93</f>
        <v>77</v>
      </c>
      <c r="F7" s="15">
        <f>Economía!J93</f>
        <v>22</v>
      </c>
      <c r="G7" s="16">
        <f>Economía!K93</f>
        <v>0</v>
      </c>
      <c r="H7" s="17">
        <f>Economía!L93</f>
        <v>0</v>
      </c>
      <c r="I7" s="15">
        <f>Economía!M93</f>
        <v>6</v>
      </c>
      <c r="J7" s="16">
        <f>Economía!N93</f>
        <v>1</v>
      </c>
      <c r="K7" s="16">
        <f>Economía!O93</f>
        <v>0</v>
      </c>
      <c r="L7" s="17">
        <f>Economía!P93</f>
        <v>0</v>
      </c>
      <c r="M7" s="15">
        <f>Economía!Q93</f>
        <v>2</v>
      </c>
      <c r="N7" s="16">
        <f>Economía!R93</f>
        <v>0</v>
      </c>
      <c r="O7" s="16">
        <f>Economía!S93</f>
        <v>1</v>
      </c>
      <c r="P7" s="16">
        <f>Economía!T93</f>
        <v>2</v>
      </c>
      <c r="Q7" s="16">
        <f>Economía!U93</f>
        <v>0</v>
      </c>
      <c r="R7" s="18">
        <f>Economía!V93</f>
        <v>0</v>
      </c>
      <c r="S7" s="121">
        <f>Economía!W93</f>
        <v>0</v>
      </c>
      <c r="T7" s="122">
        <f>Economía!X93</f>
        <v>1</v>
      </c>
      <c r="U7" s="126">
        <f>Economía!Y93</f>
        <v>32</v>
      </c>
      <c r="V7" s="124">
        <f t="shared" si="0"/>
        <v>0.58441558441558439</v>
      </c>
      <c r="W7" s="117"/>
      <c r="X7" s="111"/>
      <c r="Y7" s="112"/>
      <c r="Z7" s="113"/>
      <c r="AA7" s="110"/>
      <c r="AB7" s="114"/>
      <c r="AC7" s="114"/>
    </row>
    <row r="8" spans="1:29" ht="15" x14ac:dyDescent="0.2">
      <c r="A8" s="115">
        <v>7</v>
      </c>
      <c r="B8" s="161" t="s">
        <v>62</v>
      </c>
      <c r="C8" s="108"/>
      <c r="D8" s="109"/>
      <c r="E8" s="14">
        <f>Etimologías!I100</f>
        <v>67</v>
      </c>
      <c r="F8" s="15">
        <f>Etimologías!J100</f>
        <v>6</v>
      </c>
      <c r="G8" s="16">
        <f>Etimologías!K100</f>
        <v>0</v>
      </c>
      <c r="H8" s="17">
        <f>Etimologías!L100</f>
        <v>0</v>
      </c>
      <c r="I8" s="15">
        <f>Etimologías!M100</f>
        <v>0</v>
      </c>
      <c r="J8" s="16">
        <f>Etimologías!N100</f>
        <v>2</v>
      </c>
      <c r="K8" s="16">
        <f>Etimologías!O100</f>
        <v>1</v>
      </c>
      <c r="L8" s="17">
        <f>Etimologías!P100</f>
        <v>0</v>
      </c>
      <c r="M8" s="15">
        <f>Etimologías!Q100</f>
        <v>0</v>
      </c>
      <c r="N8" s="16">
        <f>Etimologías!R100</f>
        <v>0</v>
      </c>
      <c r="O8" s="16">
        <f>Etimologías!S100</f>
        <v>0</v>
      </c>
      <c r="P8" s="16">
        <f>Etimologías!T100</f>
        <v>5</v>
      </c>
      <c r="Q8" s="16">
        <f>Etimologías!U100</f>
        <v>0</v>
      </c>
      <c r="R8" s="18">
        <f>Etimologías!V100</f>
        <v>0</v>
      </c>
      <c r="S8" s="121">
        <f>Etimologías!W100</f>
        <v>0</v>
      </c>
      <c r="T8" s="122">
        <f>Etimologías!X100</f>
        <v>0</v>
      </c>
      <c r="U8" s="126">
        <f>Etimologías!Y100</f>
        <v>14</v>
      </c>
      <c r="V8" s="124">
        <f t="shared" si="0"/>
        <v>0.79104477611940305</v>
      </c>
      <c r="W8" s="117"/>
      <c r="X8" s="111"/>
      <c r="Y8" s="112"/>
      <c r="Z8" s="113"/>
      <c r="AA8" s="110"/>
      <c r="AB8" s="114"/>
      <c r="AC8" s="114"/>
    </row>
    <row r="9" spans="1:29" ht="15" x14ac:dyDescent="0.2">
      <c r="A9" s="115">
        <v>8</v>
      </c>
      <c r="B9" s="162" t="s">
        <v>64</v>
      </c>
      <c r="C9" s="108"/>
      <c r="D9" s="109"/>
      <c r="E9" s="14">
        <f>Física!I66</f>
        <v>49</v>
      </c>
      <c r="F9" s="15">
        <f>Física!J66</f>
        <v>1</v>
      </c>
      <c r="G9" s="16">
        <f>Física!K66</f>
        <v>0</v>
      </c>
      <c r="H9" s="17">
        <f>Física!L66</f>
        <v>0</v>
      </c>
      <c r="I9" s="15">
        <f>Física!M66</f>
        <v>0</v>
      </c>
      <c r="J9" s="16">
        <f>Física!N66</f>
        <v>0</v>
      </c>
      <c r="K9" s="16">
        <f>Física!O66</f>
        <v>1</v>
      </c>
      <c r="L9" s="17">
        <f>Física!P66</f>
        <v>0</v>
      </c>
      <c r="M9" s="15">
        <f>Física!Q66</f>
        <v>2</v>
      </c>
      <c r="N9" s="16">
        <f>Física!R66</f>
        <v>0</v>
      </c>
      <c r="O9" s="16">
        <f>Física!S66</f>
        <v>0</v>
      </c>
      <c r="P9" s="16">
        <f>Física!T66</f>
        <v>1</v>
      </c>
      <c r="Q9" s="16">
        <f>Física!U66</f>
        <v>0</v>
      </c>
      <c r="R9" s="18">
        <f>Física!V66</f>
        <v>0</v>
      </c>
      <c r="S9" s="121">
        <f>Física!W66</f>
        <v>0</v>
      </c>
      <c r="T9" s="122">
        <f>Física!X66</f>
        <v>0</v>
      </c>
      <c r="U9" s="126">
        <f>Física!Y66</f>
        <v>4</v>
      </c>
      <c r="V9" s="124">
        <f t="shared" si="0"/>
        <v>0.91836734693877553</v>
      </c>
      <c r="W9" s="117"/>
      <c r="X9" s="111"/>
      <c r="Y9" s="112"/>
      <c r="Z9" s="113"/>
      <c r="AA9" s="110"/>
      <c r="AB9" s="114"/>
      <c r="AC9" s="114"/>
    </row>
    <row r="10" spans="1:29" ht="15" x14ac:dyDescent="0.2">
      <c r="A10" s="115">
        <v>9</v>
      </c>
      <c r="B10" s="161" t="s">
        <v>63</v>
      </c>
      <c r="C10" s="108"/>
      <c r="D10" s="109"/>
      <c r="E10" s="14">
        <f>Geografía!I105</f>
        <v>16</v>
      </c>
      <c r="F10" s="15">
        <f>Geografía!J105</f>
        <v>1</v>
      </c>
      <c r="G10" s="16">
        <f>Geografía!K105</f>
        <v>0</v>
      </c>
      <c r="H10" s="17">
        <f>Geografía!L105</f>
        <v>0</v>
      </c>
      <c r="I10" s="15">
        <f>Geografía!M105</f>
        <v>1</v>
      </c>
      <c r="J10" s="16">
        <f>Geografía!N105</f>
        <v>0</v>
      </c>
      <c r="K10" s="16">
        <f>Geografía!O105</f>
        <v>0</v>
      </c>
      <c r="L10" s="17">
        <f>Geografía!P105</f>
        <v>0</v>
      </c>
      <c r="M10" s="15">
        <f>Geografía!Q105</f>
        <v>0</v>
      </c>
      <c r="N10" s="16">
        <f>Geografía!R105</f>
        <v>0</v>
      </c>
      <c r="O10" s="16">
        <f>Geografía!S105</f>
        <v>0</v>
      </c>
      <c r="P10" s="16">
        <f>Geografía!T105</f>
        <v>0</v>
      </c>
      <c r="Q10" s="16">
        <f>Geografía!U105</f>
        <v>0</v>
      </c>
      <c r="R10" s="18">
        <f>Geografía!V105</f>
        <v>0</v>
      </c>
      <c r="S10" s="121">
        <f>Geografía!W105</f>
        <v>0</v>
      </c>
      <c r="T10" s="122">
        <f>Geografía!X105</f>
        <v>0</v>
      </c>
      <c r="U10" s="126">
        <f>Geografía!Y105</f>
        <v>1</v>
      </c>
      <c r="V10" s="124">
        <f t="shared" si="0"/>
        <v>0.9375</v>
      </c>
      <c r="W10" s="117"/>
      <c r="X10" s="111"/>
      <c r="Y10" s="112"/>
      <c r="Z10" s="113"/>
      <c r="AA10" s="110"/>
      <c r="AB10" s="114"/>
      <c r="AC10" s="114"/>
    </row>
    <row r="11" spans="1:29" ht="15" x14ac:dyDescent="0.2">
      <c r="A11" s="115">
        <v>10</v>
      </c>
      <c r="B11" s="161" t="s">
        <v>65</v>
      </c>
      <c r="C11" s="108"/>
      <c r="D11" s="109"/>
      <c r="E11" s="14">
        <f>Historia!I63</f>
        <v>25</v>
      </c>
      <c r="F11" s="15">
        <f>Historia!J63</f>
        <v>0</v>
      </c>
      <c r="G11" s="16">
        <f>Historia!K63</f>
        <v>0</v>
      </c>
      <c r="H11" s="17">
        <f>Historia!L63</f>
        <v>0</v>
      </c>
      <c r="I11" s="15">
        <f>Historia!M63</f>
        <v>0</v>
      </c>
      <c r="J11" s="16">
        <f>Historia!N63</f>
        <v>1</v>
      </c>
      <c r="K11" s="16">
        <f>Historia!O63</f>
        <v>0</v>
      </c>
      <c r="L11" s="17">
        <f>Historia!P63</f>
        <v>1</v>
      </c>
      <c r="M11" s="15">
        <f>Historia!Q63</f>
        <v>1</v>
      </c>
      <c r="N11" s="16">
        <f>Historia!R63</f>
        <v>0</v>
      </c>
      <c r="O11" s="16">
        <f>Historia!S63</f>
        <v>0</v>
      </c>
      <c r="P11" s="16">
        <f>Historia!T63</f>
        <v>0</v>
      </c>
      <c r="Q11" s="16">
        <f>Historia!U63</f>
        <v>0</v>
      </c>
      <c r="R11" s="18">
        <f>Historia!V63</f>
        <v>0</v>
      </c>
      <c r="S11" s="121">
        <f>Historia!W63</f>
        <v>0</v>
      </c>
      <c r="T11" s="122">
        <f>Historia!X63</f>
        <v>0</v>
      </c>
      <c r="U11" s="126">
        <f>Historia!Y63</f>
        <v>3</v>
      </c>
      <c r="V11" s="124">
        <f t="shared" si="0"/>
        <v>0.88</v>
      </c>
      <c r="W11" s="117"/>
      <c r="X11" s="111"/>
      <c r="Y11" s="112"/>
      <c r="Z11" s="113"/>
      <c r="AA11" s="110"/>
      <c r="AB11" s="114"/>
      <c r="AC11" s="114"/>
    </row>
    <row r="12" spans="1:29" ht="15" x14ac:dyDescent="0.2">
      <c r="A12" s="115">
        <v>11</v>
      </c>
      <c r="B12" s="161" t="s">
        <v>66</v>
      </c>
      <c r="C12" s="108"/>
      <c r="D12" s="109"/>
      <c r="E12" s="14">
        <f>'Historia del Arte'!I84</f>
        <v>58</v>
      </c>
      <c r="F12" s="15">
        <f>'Historia del Arte'!J84</f>
        <v>2</v>
      </c>
      <c r="G12" s="16">
        <f>'Historia del Arte'!K84</f>
        <v>0</v>
      </c>
      <c r="H12" s="17">
        <f>'Historia del Arte'!L84</f>
        <v>0</v>
      </c>
      <c r="I12" s="15">
        <f>'Historia del Arte'!M84</f>
        <v>2</v>
      </c>
      <c r="J12" s="16">
        <f>'Historia del Arte'!N84</f>
        <v>3</v>
      </c>
      <c r="K12" s="16">
        <f>'Historia del Arte'!O84</f>
        <v>0</v>
      </c>
      <c r="L12" s="17">
        <f>'Historia del Arte'!P84</f>
        <v>0</v>
      </c>
      <c r="M12" s="15">
        <f>'Historia del Arte'!Q84</f>
        <v>0</v>
      </c>
      <c r="N12" s="16">
        <f>'Historia del Arte'!R84</f>
        <v>2</v>
      </c>
      <c r="O12" s="16">
        <f>'Historia del Arte'!S84</f>
        <v>0</v>
      </c>
      <c r="P12" s="16">
        <f>'Historia del Arte'!T84</f>
        <v>0</v>
      </c>
      <c r="Q12" s="16">
        <f>'Historia del Arte'!U84</f>
        <v>0</v>
      </c>
      <c r="R12" s="18">
        <f>'Historia del Arte'!V84</f>
        <v>0</v>
      </c>
      <c r="S12" s="121">
        <f>'Historia del Arte'!W84</f>
        <v>0</v>
      </c>
      <c r="T12" s="122">
        <f>'Historia del Arte'!X84</f>
        <v>4</v>
      </c>
      <c r="U12" s="126">
        <f>'Historia del Arte'!Y84</f>
        <v>12</v>
      </c>
      <c r="V12" s="124">
        <f t="shared" si="0"/>
        <v>0.7931034482758621</v>
      </c>
      <c r="W12" s="117"/>
      <c r="X12" s="111"/>
      <c r="Y12" s="112"/>
      <c r="Z12" s="113"/>
      <c r="AA12" s="110"/>
      <c r="AB12" s="114"/>
      <c r="AC12" s="114"/>
    </row>
    <row r="13" spans="1:29" ht="15" x14ac:dyDescent="0.2">
      <c r="A13" s="115">
        <v>12</v>
      </c>
      <c r="B13" s="161" t="s">
        <v>67</v>
      </c>
      <c r="C13" s="108"/>
      <c r="D13" s="109"/>
      <c r="E13" s="14">
        <f>Humanidades!I66</f>
        <v>0</v>
      </c>
      <c r="F13" s="15">
        <f>Humanidades!J66</f>
        <v>0</v>
      </c>
      <c r="G13" s="16">
        <f>Humanidades!K66</f>
        <v>0</v>
      </c>
      <c r="H13" s="17">
        <f>Humanidades!L66</f>
        <v>0</v>
      </c>
      <c r="I13" s="15">
        <f>Humanidades!M66</f>
        <v>0</v>
      </c>
      <c r="J13" s="16">
        <f>Humanidades!N66</f>
        <v>0</v>
      </c>
      <c r="K13" s="16">
        <f>Humanidades!O66</f>
        <v>0</v>
      </c>
      <c r="L13" s="17">
        <f>Humanidades!P66</f>
        <v>0</v>
      </c>
      <c r="M13" s="15">
        <f>Humanidades!Q66</f>
        <v>0</v>
      </c>
      <c r="N13" s="16">
        <f>Humanidades!R66</f>
        <v>0</v>
      </c>
      <c r="O13" s="16">
        <f>Humanidades!S66</f>
        <v>0</v>
      </c>
      <c r="P13" s="16">
        <f>Humanidades!T66</f>
        <v>0</v>
      </c>
      <c r="Q13" s="16">
        <f>Humanidades!U66</f>
        <v>0</v>
      </c>
      <c r="R13" s="18">
        <f>Humanidades!V66</f>
        <v>0</v>
      </c>
      <c r="S13" s="121">
        <f>Humanidades!W66</f>
        <v>0</v>
      </c>
      <c r="T13" s="122">
        <f>Humanidades!X66</f>
        <v>0</v>
      </c>
      <c r="U13" s="126">
        <f>Humanidades!Y66</f>
        <v>0</v>
      </c>
      <c r="V13" s="124" t="e">
        <f t="shared" si="0"/>
        <v>#DIV/0!</v>
      </c>
      <c r="W13" s="117"/>
      <c r="X13" s="111"/>
      <c r="Y13" s="112"/>
      <c r="Z13" s="113"/>
      <c r="AA13" s="110"/>
      <c r="AB13" s="114"/>
      <c r="AC13" s="114"/>
    </row>
    <row r="14" spans="1:29" ht="15" x14ac:dyDescent="0.2">
      <c r="A14" s="115">
        <v>13</v>
      </c>
      <c r="B14" s="161" t="s">
        <v>55</v>
      </c>
      <c r="C14" s="108"/>
      <c r="D14" s="109"/>
      <c r="E14" s="14">
        <f>Informática!I80</f>
        <v>61</v>
      </c>
      <c r="F14" s="15">
        <f>Informática!J80</f>
        <v>6</v>
      </c>
      <c r="G14" s="16">
        <f>Informática!K80</f>
        <v>0</v>
      </c>
      <c r="H14" s="17">
        <f>Informática!L80</f>
        <v>0</v>
      </c>
      <c r="I14" s="15">
        <f>Informática!M80</f>
        <v>1</v>
      </c>
      <c r="J14" s="16">
        <f>Informática!N80</f>
        <v>2</v>
      </c>
      <c r="K14" s="16">
        <f>Informática!O80</f>
        <v>0</v>
      </c>
      <c r="L14" s="17">
        <f>Informática!P80</f>
        <v>1</v>
      </c>
      <c r="M14" s="15">
        <f>Informática!Q80</f>
        <v>3</v>
      </c>
      <c r="N14" s="16">
        <f>Informática!R80</f>
        <v>1</v>
      </c>
      <c r="O14" s="16">
        <f>Informática!S80</f>
        <v>0</v>
      </c>
      <c r="P14" s="16">
        <f>Informática!T80</f>
        <v>0</v>
      </c>
      <c r="Q14" s="16">
        <f>Informática!U80</f>
        <v>0</v>
      </c>
      <c r="R14" s="18">
        <f>Informática!V80</f>
        <v>0</v>
      </c>
      <c r="S14" s="121">
        <f>Informática!W80</f>
        <v>2</v>
      </c>
      <c r="T14" s="122">
        <f>Informática!X80</f>
        <v>0</v>
      </c>
      <c r="U14" s="126">
        <f>Informática!Y80</f>
        <v>16</v>
      </c>
      <c r="V14" s="124">
        <f t="shared" si="0"/>
        <v>0.73770491803278682</v>
      </c>
      <c r="W14" s="117"/>
      <c r="X14" s="111"/>
      <c r="Y14" s="112"/>
      <c r="Z14" s="113"/>
      <c r="AA14" s="110"/>
      <c r="AB14" s="114"/>
      <c r="AC14" s="114"/>
    </row>
    <row r="15" spans="1:29" ht="15" x14ac:dyDescent="0.2">
      <c r="A15" s="115">
        <v>14</v>
      </c>
      <c r="B15" s="162" t="s">
        <v>69</v>
      </c>
      <c r="C15" s="108"/>
      <c r="D15" s="109"/>
      <c r="E15" s="14">
        <f>'Lectura y Expresión Escritas'!I62</f>
        <v>0</v>
      </c>
      <c r="F15" s="15">
        <f>'Lectura y Expresión Escritas'!J62</f>
        <v>0</v>
      </c>
      <c r="G15" s="16">
        <f>'Lectura y Expresión Escritas'!K62</f>
        <v>0</v>
      </c>
      <c r="H15" s="17">
        <f>'Lectura y Expresión Escritas'!L62</f>
        <v>0</v>
      </c>
      <c r="I15" s="15">
        <f>'Lectura y Expresión Escritas'!M62</f>
        <v>0</v>
      </c>
      <c r="J15" s="16">
        <f>'Lectura y Expresión Escritas'!N62</f>
        <v>0</v>
      </c>
      <c r="K15" s="16">
        <f>'Lectura y Expresión Escritas'!O62</f>
        <v>0</v>
      </c>
      <c r="L15" s="17">
        <f>'Lectura y Expresión Escritas'!P62</f>
        <v>0</v>
      </c>
      <c r="M15" s="15">
        <f>'Lectura y Expresión Escritas'!Q62</f>
        <v>0</v>
      </c>
      <c r="N15" s="16">
        <f>'Lectura y Expresión Escritas'!R62</f>
        <v>0</v>
      </c>
      <c r="O15" s="16">
        <f>'Lectura y Expresión Escritas'!S62</f>
        <v>0</v>
      </c>
      <c r="P15" s="16">
        <f>'Lectura y Expresión Escritas'!T62</f>
        <v>0</v>
      </c>
      <c r="Q15" s="16">
        <f>'Lectura y Expresión Escritas'!U62</f>
        <v>0</v>
      </c>
      <c r="R15" s="18">
        <f>'Lectura y Expresión Escritas'!V62</f>
        <v>0</v>
      </c>
      <c r="S15" s="121">
        <f>'Lectura y Expresión Escritas'!W62</f>
        <v>0</v>
      </c>
      <c r="T15" s="122">
        <f>'Lectura y Expresión Escritas'!X62</f>
        <v>0</v>
      </c>
      <c r="U15" s="126">
        <f>'Lectura y Expresión Escritas'!Y62</f>
        <v>0</v>
      </c>
      <c r="V15" s="124" t="e">
        <f t="shared" si="0"/>
        <v>#DIV/0!</v>
      </c>
      <c r="W15" s="117"/>
      <c r="X15" s="111"/>
      <c r="Y15" s="112"/>
      <c r="Z15" s="113"/>
      <c r="AA15" s="110"/>
      <c r="AB15" s="114"/>
      <c r="AC15" s="114"/>
    </row>
    <row r="16" spans="1:29" ht="15" x14ac:dyDescent="0.2">
      <c r="A16" s="115">
        <v>15</v>
      </c>
      <c r="B16" s="162" t="s">
        <v>68</v>
      </c>
      <c r="C16" s="108"/>
      <c r="D16" s="146"/>
      <c r="E16" s="14">
        <f>Literatura!I62</f>
        <v>47</v>
      </c>
      <c r="F16" s="15">
        <f>Literatura!J62</f>
        <v>1</v>
      </c>
      <c r="G16" s="16">
        <f>Literatura!K62</f>
        <v>0</v>
      </c>
      <c r="H16" s="17">
        <f>Literatura!L62</f>
        <v>0</v>
      </c>
      <c r="I16" s="15">
        <f>Literatura!M62</f>
        <v>4</v>
      </c>
      <c r="J16" s="16">
        <f>Literatura!N62</f>
        <v>0</v>
      </c>
      <c r="K16" s="16">
        <f>Literatura!O62</f>
        <v>0</v>
      </c>
      <c r="L16" s="17">
        <f>Literatura!P62</f>
        <v>0</v>
      </c>
      <c r="M16" s="15">
        <f>Literatura!Q62</f>
        <v>0</v>
      </c>
      <c r="N16" s="16">
        <f>Literatura!R62</f>
        <v>1</v>
      </c>
      <c r="O16" s="16">
        <f>Literatura!S62</f>
        <v>0</v>
      </c>
      <c r="P16" s="16">
        <f>Literatura!T62</f>
        <v>1</v>
      </c>
      <c r="Q16" s="16">
        <f>Literatura!U62</f>
        <v>1</v>
      </c>
      <c r="R16" s="18">
        <f>Literatura!V62</f>
        <v>0</v>
      </c>
      <c r="S16" s="121">
        <f>Literatura!W62</f>
        <v>0</v>
      </c>
      <c r="T16" s="122">
        <f>Literatura!X62</f>
        <v>0</v>
      </c>
      <c r="U16" s="126">
        <f>Literatura!Y62</f>
        <v>6</v>
      </c>
      <c r="V16" s="124">
        <f t="shared" si="0"/>
        <v>0.87234042553191493</v>
      </c>
      <c r="W16" s="117">
        <f>Literatura!AA62</f>
        <v>17</v>
      </c>
      <c r="X16" s="111">
        <f>Literatura!AB62</f>
        <v>0</v>
      </c>
      <c r="Y16" s="112">
        <f>Literatura!AC62</f>
        <v>0</v>
      </c>
      <c r="Z16" s="113">
        <f>Literatura!AD62</f>
        <v>0</v>
      </c>
      <c r="AA16" s="110">
        <f>Literatura!AE62</f>
        <v>0</v>
      </c>
      <c r="AB16" s="114">
        <f>Literatura!AF62</f>
        <v>0</v>
      </c>
      <c r="AC16" s="114">
        <f>Literatura!AG62</f>
        <v>0</v>
      </c>
    </row>
    <row r="17" spans="1:29" ht="15.75" thickBot="1" x14ac:dyDescent="0.25">
      <c r="A17" s="115">
        <v>16</v>
      </c>
      <c r="B17" s="162" t="s">
        <v>70</v>
      </c>
      <c r="C17" s="108"/>
      <c r="D17" s="109"/>
      <c r="E17" s="14">
        <f>Metodología!I73</f>
        <v>11</v>
      </c>
      <c r="F17" s="15">
        <f>Metodología!J73</f>
        <v>2</v>
      </c>
      <c r="G17" s="16">
        <f>Metodología!K73</f>
        <v>0</v>
      </c>
      <c r="H17" s="17">
        <f>Metodología!L73</f>
        <v>0</v>
      </c>
      <c r="I17" s="15">
        <f>Metodología!M73</f>
        <v>0</v>
      </c>
      <c r="J17" s="16">
        <f>Metodología!N73</f>
        <v>0</v>
      </c>
      <c r="K17" s="16">
        <f>Metodología!O73</f>
        <v>0</v>
      </c>
      <c r="L17" s="17">
        <f>Metodología!P73</f>
        <v>0</v>
      </c>
      <c r="M17" s="15">
        <f>Metodología!Q73</f>
        <v>1</v>
      </c>
      <c r="N17" s="16">
        <f>Metodología!R73</f>
        <v>0</v>
      </c>
      <c r="O17" s="16">
        <f>Metodología!S73</f>
        <v>1</v>
      </c>
      <c r="P17" s="16">
        <f>Metodología!T73</f>
        <v>0</v>
      </c>
      <c r="Q17" s="16">
        <f>Metodología!U73</f>
        <v>0</v>
      </c>
      <c r="R17" s="18">
        <f>Metodología!V73</f>
        <v>0</v>
      </c>
      <c r="S17" s="121">
        <f>Metodología!W73</f>
        <v>0</v>
      </c>
      <c r="T17" s="122">
        <f>Metodología!X73</f>
        <v>0</v>
      </c>
      <c r="U17" s="126">
        <f>Metodología!Y73</f>
        <v>3</v>
      </c>
      <c r="V17" s="124">
        <f t="shared" si="0"/>
        <v>0.72727272727272729</v>
      </c>
      <c r="W17" s="117"/>
      <c r="X17" s="111"/>
      <c r="Y17" s="112"/>
      <c r="Z17" s="113"/>
      <c r="AA17" s="110"/>
      <c r="AB17" s="114"/>
      <c r="AC17" s="114"/>
    </row>
    <row r="18" spans="1:29" ht="15" x14ac:dyDescent="0.2">
      <c r="A18" s="115">
        <v>17</v>
      </c>
      <c r="B18" s="161" t="s">
        <v>54</v>
      </c>
      <c r="C18" s="108"/>
      <c r="D18" s="109"/>
      <c r="E18" s="14">
        <f>Matemáticas!I62</f>
        <v>18</v>
      </c>
      <c r="F18" s="15">
        <f>Matemáticas!J62</f>
        <v>2</v>
      </c>
      <c r="G18" s="16">
        <f>Matemáticas!K62</f>
        <v>0</v>
      </c>
      <c r="H18" s="17">
        <f>Matemáticas!L62</f>
        <v>0</v>
      </c>
      <c r="I18" s="15">
        <f>Matemáticas!M62</f>
        <v>1</v>
      </c>
      <c r="J18" s="16">
        <f>Matemáticas!N62</f>
        <v>1</v>
      </c>
      <c r="K18" s="16">
        <f>Matemáticas!O62</f>
        <v>0</v>
      </c>
      <c r="L18" s="17">
        <f>Matemáticas!P62</f>
        <v>0</v>
      </c>
      <c r="M18" s="15">
        <f>Matemáticas!Q62</f>
        <v>0</v>
      </c>
      <c r="N18" s="16">
        <f>Matemáticas!R62</f>
        <v>0</v>
      </c>
      <c r="O18" s="16">
        <f>Matemáticas!S62</f>
        <v>0</v>
      </c>
      <c r="P18" s="16">
        <f>Matemáticas!T62</f>
        <v>0</v>
      </c>
      <c r="Q18" s="16">
        <f>Matemáticas!U62</f>
        <v>0</v>
      </c>
      <c r="R18" s="18">
        <f>Matemáticas!V62</f>
        <v>0</v>
      </c>
      <c r="S18" s="121">
        <f>Matemáticas!W62</f>
        <v>0</v>
      </c>
      <c r="T18" s="122">
        <f>Matemáticas!X62</f>
        <v>0</v>
      </c>
      <c r="U18" s="126">
        <f>Matemáticas!Y62</f>
        <v>4</v>
      </c>
      <c r="V18" s="124">
        <f t="shared" si="0"/>
        <v>0.77777777777777779</v>
      </c>
      <c r="W18" s="116"/>
      <c r="X18" s="20"/>
      <c r="Y18" s="21"/>
      <c r="Z18" s="22"/>
      <c r="AA18" s="19"/>
      <c r="AB18" s="23"/>
      <c r="AC18" s="23"/>
    </row>
    <row r="19" spans="1:29" ht="15" x14ac:dyDescent="0.2">
      <c r="A19" s="115">
        <v>18</v>
      </c>
      <c r="B19" s="162" t="s">
        <v>71</v>
      </c>
      <c r="C19" s="108"/>
      <c r="D19" s="109"/>
      <c r="E19" s="14">
        <f>Psicología!I58</f>
        <v>47</v>
      </c>
      <c r="F19" s="15">
        <f>Psicología!J58</f>
        <v>25</v>
      </c>
      <c r="G19" s="16">
        <f>Psicología!K58</f>
        <v>0</v>
      </c>
      <c r="H19" s="17">
        <f>Psicología!L58</f>
        <v>0</v>
      </c>
      <c r="I19" s="15">
        <f>Psicología!M58</f>
        <v>1</v>
      </c>
      <c r="J19" s="16">
        <f>Psicología!N58</f>
        <v>0</v>
      </c>
      <c r="K19" s="16">
        <f>Psicología!O58</f>
        <v>0</v>
      </c>
      <c r="L19" s="17">
        <f>Psicología!P58</f>
        <v>0</v>
      </c>
      <c r="M19" s="15">
        <f>Psicología!Q58</f>
        <v>1</v>
      </c>
      <c r="N19" s="16">
        <f>Psicología!R58</f>
        <v>0</v>
      </c>
      <c r="O19" s="16">
        <f>Psicología!S58</f>
        <v>0</v>
      </c>
      <c r="P19" s="16">
        <f>Psicología!T58</f>
        <v>1</v>
      </c>
      <c r="Q19" s="16">
        <f>Psicología!U58</f>
        <v>1</v>
      </c>
      <c r="R19" s="18">
        <f>Psicología!V58</f>
        <v>0</v>
      </c>
      <c r="S19" s="121">
        <f>Psicología!W58</f>
        <v>0</v>
      </c>
      <c r="T19" s="122">
        <f>Psicología!X58</f>
        <v>0</v>
      </c>
      <c r="U19" s="126">
        <f>Psicología!Y58</f>
        <v>29</v>
      </c>
      <c r="V19" s="124">
        <f t="shared" si="0"/>
        <v>0.38297872340425532</v>
      </c>
      <c r="W19" s="117"/>
      <c r="X19" s="111"/>
      <c r="Y19" s="112"/>
      <c r="Z19" s="113"/>
      <c r="AA19" s="110"/>
      <c r="AB19" s="114"/>
      <c r="AC19" s="114"/>
    </row>
    <row r="20" spans="1:29" ht="15" x14ac:dyDescent="0.2">
      <c r="A20" s="115">
        <v>19</v>
      </c>
      <c r="B20" s="162" t="s">
        <v>72</v>
      </c>
      <c r="C20" s="108"/>
      <c r="D20" s="109"/>
      <c r="E20" s="14">
        <f>Química!I65</f>
        <v>38</v>
      </c>
      <c r="F20" s="15">
        <f>Química!J65</f>
        <v>17</v>
      </c>
      <c r="G20" s="16">
        <f>Química!K65</f>
        <v>0</v>
      </c>
      <c r="H20" s="17">
        <f>Química!L65</f>
        <v>0</v>
      </c>
      <c r="I20" s="15">
        <f>Química!M65</f>
        <v>4</v>
      </c>
      <c r="J20" s="16">
        <f>Química!N65</f>
        <v>2</v>
      </c>
      <c r="K20" s="16">
        <f>Química!O65</f>
        <v>0</v>
      </c>
      <c r="L20" s="17">
        <f>Química!P65</f>
        <v>0</v>
      </c>
      <c r="M20" s="15">
        <f>Química!Q65</f>
        <v>3</v>
      </c>
      <c r="N20" s="16">
        <f>Química!R65</f>
        <v>0</v>
      </c>
      <c r="O20" s="16">
        <f>Química!S65</f>
        <v>0</v>
      </c>
      <c r="P20" s="16">
        <f>Química!T65</f>
        <v>3</v>
      </c>
      <c r="Q20" s="16">
        <f>Química!U65</f>
        <v>0</v>
      </c>
      <c r="R20" s="18">
        <f>Química!V65</f>
        <v>0</v>
      </c>
      <c r="S20" s="121">
        <f>Química!W65</f>
        <v>0</v>
      </c>
      <c r="T20" s="122">
        <f>Química!X65</f>
        <v>0</v>
      </c>
      <c r="U20" s="126">
        <f>Química!Y65</f>
        <v>20</v>
      </c>
      <c r="V20" s="124">
        <f t="shared" si="0"/>
        <v>0.47368421052631582</v>
      </c>
      <c r="W20" s="117"/>
      <c r="X20" s="111"/>
      <c r="Y20" s="112"/>
      <c r="Z20" s="113"/>
      <c r="AA20" s="110"/>
      <c r="AB20" s="114"/>
      <c r="AC20" s="114"/>
    </row>
    <row r="21" spans="1:29" ht="15" x14ac:dyDescent="0.2">
      <c r="A21" s="115">
        <v>20</v>
      </c>
      <c r="B21" s="162" t="s">
        <v>73</v>
      </c>
      <c r="C21" s="108"/>
      <c r="D21" s="109"/>
      <c r="E21" s="14">
        <f>'Sociología Política'!I77</f>
        <v>0</v>
      </c>
      <c r="F21" s="15">
        <f>'Sociología Política'!J77</f>
        <v>0</v>
      </c>
      <c r="G21" s="16">
        <f>'Sociología Política'!K77</f>
        <v>0</v>
      </c>
      <c r="H21" s="17">
        <f>'Sociología Política'!L77</f>
        <v>0</v>
      </c>
      <c r="I21" s="15">
        <f>'Sociología Política'!M77</f>
        <v>0</v>
      </c>
      <c r="J21" s="16">
        <f>'Sociología Política'!N77</f>
        <v>0</v>
      </c>
      <c r="K21" s="16">
        <f>'Sociología Política'!O77</f>
        <v>0</v>
      </c>
      <c r="L21" s="17">
        <f>'Sociología Política'!P77</f>
        <v>0</v>
      </c>
      <c r="M21" s="15">
        <f>'Sociología Política'!Q77</f>
        <v>0</v>
      </c>
      <c r="N21" s="16">
        <f>'Sociología Política'!R77</f>
        <v>0</v>
      </c>
      <c r="O21" s="16">
        <f>'Sociología Política'!S77</f>
        <v>0</v>
      </c>
      <c r="P21" s="16">
        <f>'Sociología Política'!T77</f>
        <v>0</v>
      </c>
      <c r="Q21" s="16">
        <f>'Sociología Política'!U77</f>
        <v>0</v>
      </c>
      <c r="R21" s="18">
        <f>'Sociología Política'!V77</f>
        <v>0</v>
      </c>
      <c r="S21" s="121">
        <f>'Sociología Política'!W77</f>
        <v>0</v>
      </c>
      <c r="T21" s="122">
        <f>'Sociología Política'!X77</f>
        <v>0</v>
      </c>
      <c r="U21" s="126">
        <f>'Sociología Política'!Y77</f>
        <v>0</v>
      </c>
      <c r="V21" s="124" t="e">
        <f t="shared" si="0"/>
        <v>#DIV/0!</v>
      </c>
      <c r="W21" s="117"/>
      <c r="X21" s="111"/>
      <c r="Y21" s="112"/>
      <c r="Z21" s="113"/>
      <c r="AA21" s="110"/>
      <c r="AB21" s="114"/>
      <c r="AC21" s="114"/>
    </row>
    <row r="22" spans="1:29" ht="15.75" thickBot="1" x14ac:dyDescent="0.25">
      <c r="A22" s="115">
        <v>21</v>
      </c>
      <c r="B22" s="162" t="s">
        <v>626</v>
      </c>
      <c r="C22" s="108"/>
      <c r="D22" s="109"/>
      <c r="E22" s="14">
        <f>Director!I80</f>
        <v>0</v>
      </c>
      <c r="F22" s="15">
        <f>Director!J80</f>
        <v>0</v>
      </c>
      <c r="G22" s="16">
        <f>Director!K80</f>
        <v>0</v>
      </c>
      <c r="H22" s="17">
        <f>Director!L80</f>
        <v>0</v>
      </c>
      <c r="I22" s="15">
        <f>Director!M80</f>
        <v>0</v>
      </c>
      <c r="J22" s="16">
        <f>Director!N80</f>
        <v>0</v>
      </c>
      <c r="K22" s="16">
        <f>Director!O80</f>
        <v>0</v>
      </c>
      <c r="L22" s="17">
        <f>Director!P80</f>
        <v>0</v>
      </c>
      <c r="M22" s="15">
        <f>Director!Q80</f>
        <v>0</v>
      </c>
      <c r="N22" s="16">
        <f>Director!R80</f>
        <v>0</v>
      </c>
      <c r="O22" s="16">
        <f>Director!S80</f>
        <v>0</v>
      </c>
      <c r="P22" s="16">
        <f>Director!T80</f>
        <v>0</v>
      </c>
      <c r="Q22" s="16">
        <f>Director!U80</f>
        <v>0</v>
      </c>
      <c r="R22" s="18">
        <f>Director!V80</f>
        <v>0</v>
      </c>
      <c r="S22" s="121">
        <f>Director!W80</f>
        <v>0</v>
      </c>
      <c r="T22" s="122">
        <f>Director!X80</f>
        <v>0</v>
      </c>
      <c r="U22" s="126">
        <f>Director!Y80</f>
        <v>0</v>
      </c>
      <c r="V22" s="124" t="e">
        <f t="shared" si="0"/>
        <v>#DIV/0!</v>
      </c>
      <c r="W22" s="117"/>
      <c r="X22" s="111"/>
      <c r="Y22" s="112"/>
      <c r="Z22" s="113"/>
      <c r="AA22" s="110"/>
      <c r="AB22" s="114"/>
      <c r="AC22" s="114"/>
    </row>
    <row r="23" spans="1:29" ht="13.5" thickBot="1" x14ac:dyDescent="0.25">
      <c r="A23" s="24"/>
      <c r="B23" s="25"/>
      <c r="C23" s="26"/>
      <c r="D23" s="27"/>
      <c r="E23" s="28">
        <f>SUM(E2:E22)</f>
        <v>694</v>
      </c>
      <c r="F23" s="29">
        <f>SUM(F2:F22)</f>
        <v>121</v>
      </c>
      <c r="G23" s="29">
        <f>SUM(G2:G22)</f>
        <v>0</v>
      </c>
      <c r="H23" s="29">
        <f>SUM(H2:H22)</f>
        <v>1</v>
      </c>
      <c r="I23" s="29">
        <f>SUM(I2:I22)</f>
        <v>34</v>
      </c>
      <c r="J23" s="29">
        <f>SUM(J2:J22)</f>
        <v>22</v>
      </c>
      <c r="K23" s="29">
        <f>SUM(K2:K22)</f>
        <v>3</v>
      </c>
      <c r="L23" s="29">
        <f>SUM(L2:L22)</f>
        <v>7</v>
      </c>
      <c r="M23" s="29">
        <f>SUM(M2:M22)</f>
        <v>25</v>
      </c>
      <c r="N23" s="29">
        <f>SUM(N2:N22)</f>
        <v>6</v>
      </c>
      <c r="O23" s="29">
        <f>SUM(O2:O22)</f>
        <v>4</v>
      </c>
      <c r="P23" s="29">
        <f>SUM(P2:P22)</f>
        <v>18</v>
      </c>
      <c r="Q23" s="29">
        <f>SUM(Q2:Q22)</f>
        <v>3</v>
      </c>
      <c r="R23" s="30">
        <f>SUM(R2:R22)</f>
        <v>0</v>
      </c>
      <c r="S23" s="31">
        <f>SUM(S2:S22)</f>
        <v>2</v>
      </c>
      <c r="T23" s="32">
        <f>SUM(T2:T22)</f>
        <v>7</v>
      </c>
      <c r="U23" s="127">
        <f>SUM(U2:U22)</f>
        <v>212</v>
      </c>
      <c r="V23" s="124">
        <f t="shared" si="0"/>
        <v>0.6945244956772334</v>
      </c>
      <c r="W23" s="33">
        <f>SUM(W3:W22)</f>
        <v>17</v>
      </c>
      <c r="X23" s="28">
        <f>SUM(X3:X22)</f>
        <v>0</v>
      </c>
      <c r="Y23" s="29">
        <f>SUM(Y3:Y22)</f>
        <v>0</v>
      </c>
      <c r="Z23" s="29">
        <f>SUM(Z3:Z22)</f>
        <v>0</v>
      </c>
      <c r="AA23" s="33">
        <f>SUM(AA3:AA22)</f>
        <v>0</v>
      </c>
      <c r="AB23" s="34" t="e">
        <f>(E23-AA23)/#REF!</f>
        <v>#REF!</v>
      </c>
      <c r="AC23" s="34" t="e">
        <f>(#REF!+#REF!-AA23)/(#REF!+#REF!)</f>
        <v>#REF!</v>
      </c>
    </row>
    <row r="24" spans="1:29" hidden="1" x14ac:dyDescent="0.2"/>
    <row r="25" spans="1:29" hidden="1" x14ac:dyDescent="0.2">
      <c r="E25" s="36" t="e">
        <f>E18/#REF!</f>
        <v>#REF!</v>
      </c>
      <c r="F25" s="36">
        <f>F18/$E18</f>
        <v>0.1111111111111111</v>
      </c>
      <c r="G25" s="36">
        <f>G18/$E18</f>
        <v>0</v>
      </c>
      <c r="H25" s="36">
        <f>H18/$E18</f>
        <v>0</v>
      </c>
      <c r="I25" s="36">
        <f>I18/$E18</f>
        <v>5.5555555555555552E-2</v>
      </c>
      <c r="J25" s="36">
        <f>J18/$E18</f>
        <v>5.5555555555555552E-2</v>
      </c>
      <c r="K25" s="36">
        <f>K18/$E18</f>
        <v>0</v>
      </c>
      <c r="L25" s="36">
        <f>L18/$E18</f>
        <v>0</v>
      </c>
      <c r="M25" s="36">
        <f>M18/$E18</f>
        <v>0</v>
      </c>
      <c r="N25" s="36">
        <f>N18/$E18</f>
        <v>0</v>
      </c>
      <c r="O25" s="36">
        <f>O18/$E18</f>
        <v>0</v>
      </c>
      <c r="P25" s="36">
        <f>P18/$E18</f>
        <v>0</v>
      </c>
      <c r="Q25" s="36">
        <f>Q18/$E18</f>
        <v>0</v>
      </c>
      <c r="R25" s="36">
        <f>R18/$E18</f>
        <v>0</v>
      </c>
      <c r="S25" s="36">
        <f>S18/$E18</f>
        <v>0</v>
      </c>
      <c r="T25" s="36">
        <f>T18/$E18</f>
        <v>0</v>
      </c>
      <c r="U25" s="36">
        <f>U18/$E18</f>
        <v>0.22222222222222221</v>
      </c>
    </row>
    <row r="26" spans="1:29" hidden="1" x14ac:dyDescent="0.2">
      <c r="E26" s="36" t="e">
        <f>#REF!/#REF!</f>
        <v>#REF!</v>
      </c>
      <c r="F26" s="36" t="e">
        <f>#REF!/#REF!</f>
        <v>#REF!</v>
      </c>
      <c r="G26" s="36" t="e">
        <f>#REF!/#REF!</f>
        <v>#REF!</v>
      </c>
      <c r="H26" s="36" t="e">
        <f>#REF!/#REF!</f>
        <v>#REF!</v>
      </c>
      <c r="I26" s="36" t="e">
        <f>#REF!/#REF!</f>
        <v>#REF!</v>
      </c>
      <c r="J26" s="36" t="e">
        <f>#REF!/#REF!</f>
        <v>#REF!</v>
      </c>
      <c r="K26" s="36" t="e">
        <f>#REF!/#REF!</f>
        <v>#REF!</v>
      </c>
      <c r="L26" s="36" t="e">
        <f>#REF!/#REF!</f>
        <v>#REF!</v>
      </c>
      <c r="M26" s="36" t="e">
        <f>#REF!/#REF!</f>
        <v>#REF!</v>
      </c>
      <c r="N26" s="36" t="e">
        <f>#REF!/#REF!</f>
        <v>#REF!</v>
      </c>
      <c r="O26" s="36" t="e">
        <f>#REF!/#REF!</f>
        <v>#REF!</v>
      </c>
      <c r="P26" s="36" t="e">
        <f>#REF!/#REF!</f>
        <v>#REF!</v>
      </c>
      <c r="Q26" s="36" t="e">
        <f>#REF!/#REF!</f>
        <v>#REF!</v>
      </c>
      <c r="R26" s="36" t="e">
        <f>#REF!/#REF!</f>
        <v>#REF!</v>
      </c>
      <c r="S26" s="36" t="e">
        <f>#REF!/#REF!</f>
        <v>#REF!</v>
      </c>
      <c r="T26" s="36" t="e">
        <f>#REF!/#REF!</f>
        <v>#REF!</v>
      </c>
      <c r="U26" s="36" t="e">
        <f>#REF!/#REF!</f>
        <v>#REF!</v>
      </c>
    </row>
    <row r="27" spans="1:29" hidden="1" x14ac:dyDescent="0.2">
      <c r="E27" s="36" t="e">
        <f>#REF!/#REF!</f>
        <v>#REF!</v>
      </c>
      <c r="F27" s="36" t="e">
        <f>#REF!/#REF!</f>
        <v>#REF!</v>
      </c>
      <c r="G27" s="36" t="e">
        <f>#REF!/#REF!</f>
        <v>#REF!</v>
      </c>
      <c r="H27" s="36" t="e">
        <f>#REF!/#REF!</f>
        <v>#REF!</v>
      </c>
      <c r="I27" s="36" t="e">
        <f>#REF!/#REF!</f>
        <v>#REF!</v>
      </c>
      <c r="J27" s="36" t="e">
        <f>#REF!/#REF!</f>
        <v>#REF!</v>
      </c>
      <c r="K27" s="36" t="e">
        <f>#REF!/#REF!</f>
        <v>#REF!</v>
      </c>
      <c r="L27" s="36" t="e">
        <f>#REF!/#REF!</f>
        <v>#REF!</v>
      </c>
      <c r="M27" s="36" t="e">
        <f>#REF!/#REF!</f>
        <v>#REF!</v>
      </c>
      <c r="N27" s="36" t="e">
        <f>#REF!/#REF!</f>
        <v>#REF!</v>
      </c>
      <c r="O27" s="36" t="e">
        <f>#REF!/#REF!</f>
        <v>#REF!</v>
      </c>
      <c r="P27" s="36" t="e">
        <f>#REF!/#REF!</f>
        <v>#REF!</v>
      </c>
      <c r="Q27" s="36" t="e">
        <f>#REF!/#REF!</f>
        <v>#REF!</v>
      </c>
      <c r="R27" s="36" t="e">
        <f>#REF!/#REF!</f>
        <v>#REF!</v>
      </c>
      <c r="S27" s="36" t="e">
        <f>#REF!/#REF!</f>
        <v>#REF!</v>
      </c>
      <c r="T27" s="36" t="e">
        <f>#REF!/#REF!</f>
        <v>#REF!</v>
      </c>
      <c r="U27" s="36" t="e">
        <f>#REF!/#REF!</f>
        <v>#REF!</v>
      </c>
    </row>
    <row r="28" spans="1:29" hidden="1" x14ac:dyDescent="0.2">
      <c r="E28" s="36" t="e">
        <f>#REF!/#REF!</f>
        <v>#REF!</v>
      </c>
      <c r="F28" s="36" t="e">
        <f>#REF!/#REF!</f>
        <v>#REF!</v>
      </c>
      <c r="G28" s="36" t="e">
        <f>#REF!/#REF!</f>
        <v>#REF!</v>
      </c>
      <c r="H28" s="36" t="e">
        <f>#REF!/#REF!</f>
        <v>#REF!</v>
      </c>
      <c r="I28" s="36" t="e">
        <f>#REF!/#REF!</f>
        <v>#REF!</v>
      </c>
      <c r="J28" s="36" t="e">
        <f>#REF!/#REF!</f>
        <v>#REF!</v>
      </c>
      <c r="K28" s="36" t="e">
        <f>#REF!/#REF!</f>
        <v>#REF!</v>
      </c>
      <c r="L28" s="36" t="e">
        <f>#REF!/#REF!</f>
        <v>#REF!</v>
      </c>
      <c r="M28" s="36" t="e">
        <f>#REF!/#REF!</f>
        <v>#REF!</v>
      </c>
      <c r="N28" s="36" t="e">
        <f>#REF!/#REF!</f>
        <v>#REF!</v>
      </c>
      <c r="O28" s="36" t="e">
        <f>#REF!/#REF!</f>
        <v>#REF!</v>
      </c>
      <c r="P28" s="36" t="e">
        <f>#REF!/#REF!</f>
        <v>#REF!</v>
      </c>
      <c r="Q28" s="36" t="e">
        <f>#REF!/#REF!</f>
        <v>#REF!</v>
      </c>
      <c r="R28" s="36" t="e">
        <f>#REF!/#REF!</f>
        <v>#REF!</v>
      </c>
      <c r="S28" s="36" t="e">
        <f>#REF!/#REF!</f>
        <v>#REF!</v>
      </c>
      <c r="T28" s="36" t="e">
        <f>#REF!/#REF!</f>
        <v>#REF!</v>
      </c>
      <c r="U28" s="36" t="e">
        <f>#REF!/#REF!</f>
        <v>#REF!</v>
      </c>
    </row>
    <row r="29" spans="1:29" hidden="1" x14ac:dyDescent="0.2">
      <c r="E29" s="36" t="e">
        <f>#REF!/#REF!</f>
        <v>#REF!</v>
      </c>
      <c r="F29" s="36" t="e">
        <f>#REF!/#REF!</f>
        <v>#REF!</v>
      </c>
      <c r="G29" s="36" t="e">
        <f>#REF!/#REF!</f>
        <v>#REF!</v>
      </c>
      <c r="H29" s="36" t="e">
        <f>#REF!/#REF!</f>
        <v>#REF!</v>
      </c>
      <c r="I29" s="36" t="e">
        <f>#REF!/#REF!</f>
        <v>#REF!</v>
      </c>
      <c r="J29" s="36" t="e">
        <f>#REF!/#REF!</f>
        <v>#REF!</v>
      </c>
      <c r="K29" s="36" t="e">
        <f>#REF!/#REF!</f>
        <v>#REF!</v>
      </c>
      <c r="L29" s="36" t="e">
        <f>#REF!/#REF!</f>
        <v>#REF!</v>
      </c>
      <c r="M29" s="36" t="e">
        <f>#REF!/#REF!</f>
        <v>#REF!</v>
      </c>
      <c r="N29" s="36" t="e">
        <f>#REF!/#REF!</f>
        <v>#REF!</v>
      </c>
      <c r="O29" s="36" t="e">
        <f>#REF!/#REF!</f>
        <v>#REF!</v>
      </c>
      <c r="P29" s="36" t="e">
        <f>#REF!/#REF!</f>
        <v>#REF!</v>
      </c>
      <c r="Q29" s="36" t="e">
        <f>#REF!/#REF!</f>
        <v>#REF!</v>
      </c>
      <c r="R29" s="36" t="e">
        <f>#REF!/#REF!</f>
        <v>#REF!</v>
      </c>
      <c r="S29" s="36" t="e">
        <f>#REF!/#REF!</f>
        <v>#REF!</v>
      </c>
      <c r="T29" s="36" t="e">
        <f>#REF!/#REF!</f>
        <v>#REF!</v>
      </c>
      <c r="U29" s="36" t="e">
        <f>#REF!/#REF!</f>
        <v>#REF!</v>
      </c>
    </row>
    <row r="30" spans="1:29" hidden="1" x14ac:dyDescent="0.2">
      <c r="E30" s="36" t="e">
        <f>#REF!/#REF!</f>
        <v>#REF!</v>
      </c>
      <c r="F30" s="36" t="e">
        <f>#REF!/#REF!</f>
        <v>#REF!</v>
      </c>
      <c r="G30" s="36" t="e">
        <f>#REF!/#REF!</f>
        <v>#REF!</v>
      </c>
      <c r="H30" s="36" t="e">
        <f>#REF!/#REF!</f>
        <v>#REF!</v>
      </c>
      <c r="I30" s="36" t="e">
        <f>#REF!/#REF!</f>
        <v>#REF!</v>
      </c>
      <c r="J30" s="36" t="e">
        <f>#REF!/#REF!</f>
        <v>#REF!</v>
      </c>
      <c r="K30" s="36" t="e">
        <f>#REF!/#REF!</f>
        <v>#REF!</v>
      </c>
      <c r="L30" s="36" t="e">
        <f>#REF!/#REF!</f>
        <v>#REF!</v>
      </c>
      <c r="M30" s="36" t="e">
        <f>#REF!/#REF!</f>
        <v>#REF!</v>
      </c>
      <c r="N30" s="36" t="e">
        <f>#REF!/#REF!</f>
        <v>#REF!</v>
      </c>
      <c r="O30" s="36" t="e">
        <f>#REF!/#REF!</f>
        <v>#REF!</v>
      </c>
      <c r="P30" s="36" t="e">
        <f>#REF!/#REF!</f>
        <v>#REF!</v>
      </c>
      <c r="Q30" s="36" t="e">
        <f>#REF!/#REF!</f>
        <v>#REF!</v>
      </c>
      <c r="R30" s="36" t="e">
        <f>#REF!/#REF!</f>
        <v>#REF!</v>
      </c>
      <c r="S30" s="36" t="e">
        <f>#REF!/#REF!</f>
        <v>#REF!</v>
      </c>
      <c r="T30" s="36" t="e">
        <f>#REF!/#REF!</f>
        <v>#REF!</v>
      </c>
      <c r="U30" s="36" t="e">
        <f>#REF!/#REF!</f>
        <v>#REF!</v>
      </c>
    </row>
    <row r="31" spans="1:29" hidden="1" x14ac:dyDescent="0.2">
      <c r="E31" s="36" t="e">
        <f>#REF!/#REF!</f>
        <v>#REF!</v>
      </c>
      <c r="F31" s="36" t="e">
        <f>#REF!/#REF!</f>
        <v>#REF!</v>
      </c>
      <c r="G31" s="36" t="e">
        <f>#REF!/#REF!</f>
        <v>#REF!</v>
      </c>
      <c r="H31" s="36" t="e">
        <f>#REF!/#REF!</f>
        <v>#REF!</v>
      </c>
      <c r="I31" s="36" t="e">
        <f>#REF!/#REF!</f>
        <v>#REF!</v>
      </c>
      <c r="J31" s="36" t="e">
        <f>#REF!/#REF!</f>
        <v>#REF!</v>
      </c>
      <c r="K31" s="36" t="e">
        <f>#REF!/#REF!</f>
        <v>#REF!</v>
      </c>
      <c r="L31" s="36" t="e">
        <f>#REF!/#REF!</f>
        <v>#REF!</v>
      </c>
      <c r="M31" s="36" t="e">
        <f>#REF!/#REF!</f>
        <v>#REF!</v>
      </c>
      <c r="N31" s="36" t="e">
        <f>#REF!/#REF!</f>
        <v>#REF!</v>
      </c>
      <c r="O31" s="36" t="e">
        <f>#REF!/#REF!</f>
        <v>#REF!</v>
      </c>
      <c r="P31" s="36" t="e">
        <f>#REF!/#REF!</f>
        <v>#REF!</v>
      </c>
      <c r="Q31" s="36" t="e">
        <f>#REF!/#REF!</f>
        <v>#REF!</v>
      </c>
      <c r="R31" s="36" t="e">
        <f>#REF!/#REF!</f>
        <v>#REF!</v>
      </c>
      <c r="S31" s="36" t="e">
        <f>#REF!/#REF!</f>
        <v>#REF!</v>
      </c>
      <c r="T31" s="36" t="e">
        <f>#REF!/#REF!</f>
        <v>#REF!</v>
      </c>
      <c r="U31" s="36" t="e">
        <f>#REF!/#REF!</f>
        <v>#REF!</v>
      </c>
    </row>
    <row r="32" spans="1:29" hidden="1" x14ac:dyDescent="0.2">
      <c r="E32" s="36" t="e">
        <f>#REF!/#REF!</f>
        <v>#REF!</v>
      </c>
      <c r="F32" s="36" t="e">
        <f>#REF!/#REF!</f>
        <v>#REF!</v>
      </c>
      <c r="G32" s="36" t="e">
        <f>#REF!/#REF!</f>
        <v>#REF!</v>
      </c>
      <c r="H32" s="36" t="e">
        <f>#REF!/#REF!</f>
        <v>#REF!</v>
      </c>
      <c r="I32" s="36" t="e">
        <f>#REF!/#REF!</f>
        <v>#REF!</v>
      </c>
      <c r="J32" s="36" t="e">
        <f>#REF!/#REF!</f>
        <v>#REF!</v>
      </c>
      <c r="K32" s="36" t="e">
        <f>#REF!/#REF!</f>
        <v>#REF!</v>
      </c>
      <c r="L32" s="36" t="e">
        <f>#REF!/#REF!</f>
        <v>#REF!</v>
      </c>
      <c r="M32" s="36" t="e">
        <f>#REF!/#REF!</f>
        <v>#REF!</v>
      </c>
      <c r="N32" s="36" t="e">
        <f>#REF!/#REF!</f>
        <v>#REF!</v>
      </c>
      <c r="O32" s="36" t="e">
        <f>#REF!/#REF!</f>
        <v>#REF!</v>
      </c>
      <c r="P32" s="36" t="e">
        <f>#REF!/#REF!</f>
        <v>#REF!</v>
      </c>
      <c r="Q32" s="36" t="e">
        <f>#REF!/#REF!</f>
        <v>#REF!</v>
      </c>
      <c r="R32" s="36" t="e">
        <f>#REF!/#REF!</f>
        <v>#REF!</v>
      </c>
      <c r="S32" s="36" t="e">
        <f>#REF!/#REF!</f>
        <v>#REF!</v>
      </c>
      <c r="T32" s="36" t="e">
        <f>#REF!/#REF!</f>
        <v>#REF!</v>
      </c>
      <c r="U32" s="36" t="e">
        <f>#REF!/#REF!</f>
        <v>#REF!</v>
      </c>
    </row>
    <row r="33" spans="5:36" hidden="1" x14ac:dyDescent="0.2">
      <c r="E33" s="36" t="e">
        <f>E23/#REF!</f>
        <v>#REF!</v>
      </c>
      <c r="F33" s="36">
        <f t="shared" ref="F33:T33" si="1">F23/$E23</f>
        <v>0.17435158501440923</v>
      </c>
      <c r="G33" s="36">
        <f t="shared" si="1"/>
        <v>0</v>
      </c>
      <c r="H33" s="36">
        <f t="shared" si="1"/>
        <v>1.440922190201729E-3</v>
      </c>
      <c r="I33" s="36">
        <f t="shared" si="1"/>
        <v>4.8991354466858789E-2</v>
      </c>
      <c r="J33" s="36">
        <f t="shared" si="1"/>
        <v>3.1700288184438041E-2</v>
      </c>
      <c r="K33" s="36">
        <f t="shared" si="1"/>
        <v>4.3227665706051877E-3</v>
      </c>
      <c r="L33" s="36">
        <f t="shared" si="1"/>
        <v>1.0086455331412104E-2</v>
      </c>
      <c r="M33" s="36">
        <f t="shared" si="1"/>
        <v>3.6023054755043228E-2</v>
      </c>
      <c r="N33" s="36">
        <f t="shared" si="1"/>
        <v>8.6455331412103754E-3</v>
      </c>
      <c r="O33" s="36">
        <f t="shared" si="1"/>
        <v>5.763688760806916E-3</v>
      </c>
      <c r="P33" s="36">
        <f t="shared" si="1"/>
        <v>2.5936599423631124E-2</v>
      </c>
      <c r="Q33" s="36">
        <f t="shared" si="1"/>
        <v>4.3227665706051877E-3</v>
      </c>
      <c r="R33" s="36">
        <f t="shared" si="1"/>
        <v>0</v>
      </c>
      <c r="S33" s="36">
        <f t="shared" si="1"/>
        <v>2.881844380403458E-3</v>
      </c>
      <c r="T33" s="36">
        <f t="shared" si="1"/>
        <v>1.0086455331412104E-2</v>
      </c>
      <c r="U33" s="36">
        <f>U23/$E23</f>
        <v>0.30547550432276654</v>
      </c>
    </row>
    <row r="34" spans="5:36" hidden="1" x14ac:dyDescent="0.2">
      <c r="E34" s="36"/>
      <c r="F34" s="141" t="e">
        <f>F2/$E2</f>
        <v>#DIV/0!</v>
      </c>
      <c r="G34" s="141" t="e">
        <f>G2/$E2</f>
        <v>#DIV/0!</v>
      </c>
      <c r="H34" s="141" t="e">
        <f>H2/$E2</f>
        <v>#DIV/0!</v>
      </c>
      <c r="I34" s="141" t="e">
        <f>I2/$E2</f>
        <v>#DIV/0!</v>
      </c>
      <c r="J34" s="141" t="e">
        <f>J2/$E2</f>
        <v>#DIV/0!</v>
      </c>
      <c r="K34" s="141" t="e">
        <f>K2/$E2</f>
        <v>#DIV/0!</v>
      </c>
      <c r="L34" s="141" t="e">
        <f>L2/$E2</f>
        <v>#DIV/0!</v>
      </c>
      <c r="M34" s="141" t="e">
        <f>M2/$E2</f>
        <v>#DIV/0!</v>
      </c>
      <c r="N34" s="141" t="e">
        <f>N2/$E2</f>
        <v>#DIV/0!</v>
      </c>
      <c r="O34" s="141" t="e">
        <f>O2/$E2</f>
        <v>#DIV/0!</v>
      </c>
      <c r="P34" s="141" t="e">
        <f>P2/$E2</f>
        <v>#DIV/0!</v>
      </c>
      <c r="Q34" s="141" t="e">
        <f>Q2/$E2</f>
        <v>#DIV/0!</v>
      </c>
      <c r="R34" s="141" t="e">
        <f>R2/$E2</f>
        <v>#DIV/0!</v>
      </c>
      <c r="S34" s="141" t="e">
        <f>S2/$E2</f>
        <v>#DIV/0!</v>
      </c>
      <c r="T34" s="141" t="e">
        <f>T2/$E2</f>
        <v>#DIV/0!</v>
      </c>
      <c r="U34" s="36"/>
      <c r="V34" s="36"/>
      <c r="W34" s="36"/>
      <c r="X34" s="36"/>
      <c r="Y34" s="36"/>
      <c r="Z34" s="36"/>
      <c r="AA34" s="36"/>
      <c r="AB34" s="36"/>
      <c r="AC34" s="36"/>
      <c r="AD34" s="36"/>
      <c r="AE34" s="36"/>
      <c r="AF34" s="36"/>
      <c r="AG34" s="36"/>
      <c r="AH34" s="36"/>
      <c r="AI34" s="36"/>
      <c r="AJ34" s="36"/>
    </row>
    <row r="35" spans="5:36" hidden="1" x14ac:dyDescent="0.2">
      <c r="F35" s="141">
        <f>F3/$E3</f>
        <v>0</v>
      </c>
      <c r="G35" s="141">
        <f>G3/$E3</f>
        <v>0</v>
      </c>
      <c r="H35" s="141">
        <f>H3/$E3</f>
        <v>0</v>
      </c>
      <c r="I35" s="141">
        <f>I3/$E3</f>
        <v>0</v>
      </c>
      <c r="J35" s="141">
        <f>J3/$E3</f>
        <v>0</v>
      </c>
      <c r="K35" s="141">
        <f>K3/$E3</f>
        <v>0</v>
      </c>
      <c r="L35" s="141">
        <f>L3/$E3</f>
        <v>0</v>
      </c>
      <c r="M35" s="141">
        <f>M3/$E3</f>
        <v>0</v>
      </c>
      <c r="N35" s="141">
        <f>N3/$E3</f>
        <v>0</v>
      </c>
      <c r="O35" s="141">
        <f>O3/$E3</f>
        <v>0</v>
      </c>
      <c r="P35" s="141">
        <f>P3/$E3</f>
        <v>0</v>
      </c>
      <c r="Q35" s="141">
        <f>Q3/$E3</f>
        <v>0</v>
      </c>
      <c r="R35" s="141">
        <f>R3/$E3</f>
        <v>0</v>
      </c>
      <c r="S35" s="141">
        <f>S3/$E3</f>
        <v>0</v>
      </c>
      <c r="T35" s="141">
        <f>T3/$E3</f>
        <v>0.05</v>
      </c>
      <c r="U35" s="36"/>
      <c r="V35" s="36"/>
      <c r="W35" s="36"/>
      <c r="X35" s="36"/>
      <c r="Y35" s="36"/>
      <c r="Z35" s="36"/>
      <c r="AA35" s="36"/>
      <c r="AB35" s="36"/>
      <c r="AC35" s="36"/>
      <c r="AD35" s="36"/>
      <c r="AE35" s="36"/>
      <c r="AF35" s="36"/>
      <c r="AG35" s="36"/>
      <c r="AH35" s="36"/>
      <c r="AI35" s="36"/>
      <c r="AJ35" s="36"/>
    </row>
    <row r="36" spans="5:36" hidden="1" x14ac:dyDescent="0.2">
      <c r="F36" s="141">
        <f>F4/$E4</f>
        <v>0.20754716981132076</v>
      </c>
      <c r="G36" s="141">
        <f>G4/$E4</f>
        <v>0</v>
      </c>
      <c r="H36" s="141">
        <f>H4/$E4</f>
        <v>1.8867924528301886E-2</v>
      </c>
      <c r="I36" s="141">
        <f>I4/$E4</f>
        <v>0.18867924528301888</v>
      </c>
      <c r="J36" s="141">
        <f>J4/$E4</f>
        <v>0.11320754716981132</v>
      </c>
      <c r="K36" s="141">
        <f>K4/$E4</f>
        <v>1.8867924528301886E-2</v>
      </c>
      <c r="L36" s="141">
        <f>L4/$E4</f>
        <v>3.7735849056603772E-2</v>
      </c>
      <c r="M36" s="141">
        <f>M4/$E4</f>
        <v>0.22641509433962265</v>
      </c>
      <c r="N36" s="141">
        <f>N4/$E4</f>
        <v>0</v>
      </c>
      <c r="O36" s="141">
        <f>O4/$E4</f>
        <v>1.8867924528301886E-2</v>
      </c>
      <c r="P36" s="141">
        <f>P4/$E4</f>
        <v>3.7735849056603772E-2</v>
      </c>
      <c r="Q36" s="141">
        <f>Q4/$E4</f>
        <v>1.8867924528301886E-2</v>
      </c>
      <c r="R36" s="141">
        <f>R4/$E4</f>
        <v>0</v>
      </c>
      <c r="S36" s="141">
        <f>S4/$E4</f>
        <v>0</v>
      </c>
      <c r="T36" s="141">
        <f>T4/$E4</f>
        <v>0</v>
      </c>
      <c r="U36" s="36"/>
      <c r="V36" s="36"/>
      <c r="W36" s="36"/>
      <c r="X36" s="36"/>
      <c r="Y36" s="36"/>
      <c r="Z36" s="36"/>
      <c r="AA36" s="36"/>
      <c r="AB36" s="36"/>
      <c r="AC36" s="36"/>
      <c r="AD36" s="36"/>
      <c r="AE36" s="36"/>
      <c r="AF36" s="36"/>
      <c r="AG36" s="36"/>
      <c r="AH36" s="36"/>
      <c r="AI36" s="36"/>
      <c r="AJ36" s="36"/>
    </row>
    <row r="37" spans="5:36" hidden="1" x14ac:dyDescent="0.2">
      <c r="F37" s="141">
        <f>F5/$E5</f>
        <v>0.29166666666666669</v>
      </c>
      <c r="G37" s="141">
        <f>G5/$E5</f>
        <v>0</v>
      </c>
      <c r="H37" s="141">
        <f>H5/$E5</f>
        <v>0</v>
      </c>
      <c r="I37" s="141">
        <f>I5/$E5</f>
        <v>5.5555555555555552E-2</v>
      </c>
      <c r="J37" s="141">
        <f>J5/$E5</f>
        <v>5.5555555555555552E-2</v>
      </c>
      <c r="K37" s="141">
        <f>K5/$E5</f>
        <v>0</v>
      </c>
      <c r="L37" s="141">
        <f>L5/$E5</f>
        <v>4.1666666666666664E-2</v>
      </c>
      <c r="M37" s="141">
        <f>M5/$E5</f>
        <v>0</v>
      </c>
      <c r="N37" s="141">
        <f>N5/$E5</f>
        <v>2.7777777777777776E-2</v>
      </c>
      <c r="O37" s="141">
        <f>O5/$E5</f>
        <v>1.3888888888888888E-2</v>
      </c>
      <c r="P37" s="141">
        <f>P5/$E5</f>
        <v>2.7777777777777776E-2</v>
      </c>
      <c r="Q37" s="141">
        <f>Q5/$E5</f>
        <v>0</v>
      </c>
      <c r="R37" s="141">
        <f>R5/$E5</f>
        <v>0</v>
      </c>
      <c r="S37" s="141">
        <f>S5/$E5</f>
        <v>0</v>
      </c>
      <c r="T37" s="141">
        <f>T5/$E5</f>
        <v>0</v>
      </c>
      <c r="U37" s="36"/>
      <c r="V37" s="36"/>
      <c r="W37" s="36"/>
      <c r="X37" s="36"/>
      <c r="Y37" s="36"/>
      <c r="Z37" s="36"/>
      <c r="AA37" s="36"/>
      <c r="AB37" s="36"/>
      <c r="AC37" s="36"/>
      <c r="AD37" s="36"/>
      <c r="AE37" s="36"/>
      <c r="AF37" s="36"/>
      <c r="AG37" s="36"/>
      <c r="AH37" s="36"/>
      <c r="AI37" s="36"/>
      <c r="AJ37" s="36"/>
    </row>
    <row r="38" spans="5:36" hidden="1" x14ac:dyDescent="0.2">
      <c r="F38" s="141">
        <f>F6/$E6</f>
        <v>0.11428571428571428</v>
      </c>
      <c r="G38" s="141">
        <f>G6/$E6</f>
        <v>0</v>
      </c>
      <c r="H38" s="141">
        <f>H6/$E6</f>
        <v>0</v>
      </c>
      <c r="I38" s="141">
        <f>I6/$E6</f>
        <v>0</v>
      </c>
      <c r="J38" s="141">
        <f>J6/$E6</f>
        <v>0</v>
      </c>
      <c r="K38" s="141">
        <f>K6/$E6</f>
        <v>0</v>
      </c>
      <c r="L38" s="141">
        <f>L6/$E6</f>
        <v>0</v>
      </c>
      <c r="M38" s="141">
        <f>M6/$E6</f>
        <v>0</v>
      </c>
      <c r="N38" s="141">
        <f>N6/$E6</f>
        <v>0</v>
      </c>
      <c r="O38" s="141">
        <f>O6/$E6</f>
        <v>0</v>
      </c>
      <c r="P38" s="141">
        <f>P6/$E6</f>
        <v>2.8571428571428571E-2</v>
      </c>
      <c r="Q38" s="141">
        <f>Q6/$E6</f>
        <v>0</v>
      </c>
      <c r="R38" s="141">
        <f>R6/$E6</f>
        <v>0</v>
      </c>
      <c r="S38" s="141">
        <f>S6/$E6</f>
        <v>0</v>
      </c>
      <c r="T38" s="141">
        <f>T6/$E6</f>
        <v>2.8571428571428571E-2</v>
      </c>
      <c r="U38" s="36"/>
      <c r="V38" s="36"/>
      <c r="W38" s="36"/>
      <c r="X38" s="36"/>
      <c r="Y38" s="36"/>
      <c r="Z38" s="36"/>
      <c r="AA38" s="36"/>
      <c r="AB38" s="36"/>
      <c r="AC38" s="36"/>
      <c r="AD38" s="36"/>
      <c r="AE38" s="36"/>
      <c r="AF38" s="36"/>
      <c r="AG38" s="36"/>
      <c r="AH38" s="36"/>
      <c r="AI38" s="36"/>
      <c r="AJ38" s="36"/>
    </row>
    <row r="39" spans="5:36" hidden="1" x14ac:dyDescent="0.2">
      <c r="F39" s="141">
        <f>F7/$E7</f>
        <v>0.2857142857142857</v>
      </c>
      <c r="G39" s="141">
        <f>G7/$E7</f>
        <v>0</v>
      </c>
      <c r="H39" s="141">
        <f>H7/$E7</f>
        <v>0</v>
      </c>
      <c r="I39" s="141">
        <f>I7/$E7</f>
        <v>7.792207792207792E-2</v>
      </c>
      <c r="J39" s="141">
        <f>J7/$E7</f>
        <v>1.2987012987012988E-2</v>
      </c>
      <c r="K39" s="141">
        <f>K7/$E7</f>
        <v>0</v>
      </c>
      <c r="L39" s="141">
        <f>L7/$E7</f>
        <v>0</v>
      </c>
      <c r="M39" s="141">
        <f>M7/$E7</f>
        <v>2.5974025974025976E-2</v>
      </c>
      <c r="N39" s="141">
        <f>N7/$E7</f>
        <v>0</v>
      </c>
      <c r="O39" s="141">
        <f>O7/$E7</f>
        <v>1.2987012987012988E-2</v>
      </c>
      <c r="P39" s="141">
        <f>P7/$E7</f>
        <v>2.5974025974025976E-2</v>
      </c>
      <c r="Q39" s="141">
        <f>Q7/$E7</f>
        <v>0</v>
      </c>
      <c r="R39" s="141">
        <f>R7/$E7</f>
        <v>0</v>
      </c>
      <c r="S39" s="141">
        <f>S7/$E7</f>
        <v>0</v>
      </c>
      <c r="T39" s="141">
        <f>T7/$E7</f>
        <v>1.2987012987012988E-2</v>
      </c>
      <c r="U39" s="36"/>
      <c r="V39" s="36"/>
      <c r="W39" s="36"/>
      <c r="X39" s="36"/>
      <c r="Y39" s="36"/>
      <c r="Z39" s="36"/>
      <c r="AA39" s="36"/>
      <c r="AB39" s="36"/>
      <c r="AC39" s="36"/>
      <c r="AD39" s="36"/>
      <c r="AE39" s="36"/>
      <c r="AF39" s="36"/>
      <c r="AG39" s="36"/>
      <c r="AH39" s="36"/>
      <c r="AI39" s="36"/>
      <c r="AJ39" s="36"/>
    </row>
    <row r="40" spans="5:36" hidden="1" x14ac:dyDescent="0.2">
      <c r="F40" s="141">
        <f>F8/$E8</f>
        <v>8.9552238805970144E-2</v>
      </c>
      <c r="G40" s="141">
        <f>G8/$E8</f>
        <v>0</v>
      </c>
      <c r="H40" s="141">
        <f>H8/$E8</f>
        <v>0</v>
      </c>
      <c r="I40" s="141">
        <f>I8/$E8</f>
        <v>0</v>
      </c>
      <c r="J40" s="141">
        <f>J8/$E8</f>
        <v>2.9850746268656716E-2</v>
      </c>
      <c r="K40" s="141">
        <f>K8/$E8</f>
        <v>1.4925373134328358E-2</v>
      </c>
      <c r="L40" s="141">
        <f>L8/$E8</f>
        <v>0</v>
      </c>
      <c r="M40" s="141">
        <f>M8/$E8</f>
        <v>0</v>
      </c>
      <c r="N40" s="141">
        <f>N8/$E8</f>
        <v>0</v>
      </c>
      <c r="O40" s="141">
        <f>O8/$E8</f>
        <v>0</v>
      </c>
      <c r="P40" s="141">
        <f>P8/$E8</f>
        <v>7.4626865671641784E-2</v>
      </c>
      <c r="Q40" s="141">
        <f>Q8/$E8</f>
        <v>0</v>
      </c>
      <c r="R40" s="141">
        <f>R8/$E8</f>
        <v>0</v>
      </c>
      <c r="S40" s="141">
        <f>S8/$E8</f>
        <v>0</v>
      </c>
      <c r="T40" s="141">
        <f>T8/$E8</f>
        <v>0</v>
      </c>
      <c r="U40" s="36"/>
      <c r="V40" s="36"/>
      <c r="W40" s="36"/>
      <c r="X40" s="36"/>
      <c r="Y40" s="36"/>
      <c r="Z40" s="36"/>
      <c r="AA40" s="36"/>
      <c r="AB40" s="36"/>
      <c r="AC40" s="36"/>
      <c r="AD40" s="36"/>
      <c r="AE40" s="36"/>
      <c r="AF40" s="36"/>
      <c r="AG40" s="36"/>
      <c r="AH40" s="36"/>
      <c r="AI40" s="36"/>
      <c r="AJ40" s="36"/>
    </row>
    <row r="41" spans="5:36" hidden="1" x14ac:dyDescent="0.2">
      <c r="F41" s="141">
        <f>F10/$E10</f>
        <v>6.25E-2</v>
      </c>
      <c r="G41" s="141">
        <f>G10/$E10</f>
        <v>0</v>
      </c>
      <c r="H41" s="141">
        <f>H10/$E10</f>
        <v>0</v>
      </c>
      <c r="I41" s="141">
        <f>I10/$E10</f>
        <v>6.25E-2</v>
      </c>
      <c r="J41" s="141">
        <f>J10/$E10</f>
        <v>0</v>
      </c>
      <c r="K41" s="141">
        <f>K10/$E10</f>
        <v>0</v>
      </c>
      <c r="L41" s="141">
        <f>L10/$E10</f>
        <v>0</v>
      </c>
      <c r="M41" s="141">
        <f>M10/$E10</f>
        <v>0</v>
      </c>
      <c r="N41" s="141">
        <f>N10/$E10</f>
        <v>0</v>
      </c>
      <c r="O41" s="141">
        <f>O10/$E10</f>
        <v>0</v>
      </c>
      <c r="P41" s="141">
        <f>P10/$E10</f>
        <v>0</v>
      </c>
      <c r="Q41" s="141">
        <f>Q10/$E10</f>
        <v>0</v>
      </c>
      <c r="R41" s="141">
        <f>R10/$E10</f>
        <v>0</v>
      </c>
      <c r="S41" s="141">
        <f>S10/$E10</f>
        <v>0</v>
      </c>
      <c r="T41" s="141">
        <f>T10/$E10</f>
        <v>0</v>
      </c>
      <c r="U41" s="36"/>
      <c r="V41" s="36"/>
      <c r="W41" s="36"/>
      <c r="X41" s="36"/>
      <c r="Y41" s="36"/>
      <c r="Z41" s="36"/>
      <c r="AA41" s="36"/>
      <c r="AB41" s="36"/>
      <c r="AC41" s="36"/>
      <c r="AD41" s="36"/>
      <c r="AE41" s="36"/>
      <c r="AF41" s="36"/>
      <c r="AG41" s="36"/>
      <c r="AH41" s="36"/>
      <c r="AI41" s="36"/>
      <c r="AJ41" s="36"/>
    </row>
    <row r="42" spans="5:36" hidden="1" x14ac:dyDescent="0.2">
      <c r="F42" s="141">
        <f>F9/$E9</f>
        <v>2.0408163265306121E-2</v>
      </c>
      <c r="G42" s="141">
        <f>G9/$E9</f>
        <v>0</v>
      </c>
      <c r="H42" s="141">
        <f>H9/$E9</f>
        <v>0</v>
      </c>
      <c r="I42" s="141">
        <f>I9/$E9</f>
        <v>0</v>
      </c>
      <c r="J42" s="141">
        <f>J9/$E9</f>
        <v>0</v>
      </c>
      <c r="K42" s="141">
        <f>K9/$E9</f>
        <v>2.0408163265306121E-2</v>
      </c>
      <c r="L42" s="141">
        <f>L9/$E9</f>
        <v>0</v>
      </c>
      <c r="M42" s="141">
        <f>M9/$E9</f>
        <v>4.0816326530612242E-2</v>
      </c>
      <c r="N42" s="141">
        <f>N9/$E9</f>
        <v>0</v>
      </c>
      <c r="O42" s="141">
        <f>O9/$E9</f>
        <v>0</v>
      </c>
      <c r="P42" s="141">
        <f>P9/$E9</f>
        <v>2.0408163265306121E-2</v>
      </c>
      <c r="Q42" s="141">
        <f>Q9/$E9</f>
        <v>0</v>
      </c>
      <c r="R42" s="141">
        <f>R9/$E9</f>
        <v>0</v>
      </c>
      <c r="S42" s="141">
        <f>S9/$E9</f>
        <v>0</v>
      </c>
      <c r="T42" s="141">
        <f>T9/$E9</f>
        <v>0</v>
      </c>
      <c r="U42" s="36"/>
      <c r="V42" s="36"/>
      <c r="W42" s="36"/>
      <c r="X42" s="36"/>
      <c r="Y42" s="36"/>
      <c r="Z42" s="36"/>
      <c r="AA42" s="36"/>
      <c r="AB42" s="36"/>
      <c r="AC42" s="36"/>
      <c r="AD42" s="36"/>
      <c r="AE42" s="36"/>
      <c r="AF42" s="36"/>
      <c r="AG42" s="36"/>
      <c r="AH42" s="36"/>
      <c r="AI42" s="36"/>
      <c r="AJ42" s="36"/>
    </row>
    <row r="43" spans="5:36" hidden="1" x14ac:dyDescent="0.2">
      <c r="F43" s="141">
        <f>F11/$E11</f>
        <v>0</v>
      </c>
      <c r="G43" s="141">
        <f>G11/$E11</f>
        <v>0</v>
      </c>
      <c r="H43" s="141">
        <f>H11/$E11</f>
        <v>0</v>
      </c>
      <c r="I43" s="141">
        <f>I11/$E11</f>
        <v>0</v>
      </c>
      <c r="J43" s="141">
        <f>J11/$E11</f>
        <v>0.04</v>
      </c>
      <c r="K43" s="141">
        <f>K11/$E11</f>
        <v>0</v>
      </c>
      <c r="L43" s="141">
        <f>L11/$E11</f>
        <v>0.04</v>
      </c>
      <c r="M43" s="141">
        <f>M11/$E11</f>
        <v>0.04</v>
      </c>
      <c r="N43" s="141">
        <f>N11/$E11</f>
        <v>0</v>
      </c>
      <c r="O43" s="141">
        <f>O11/$E11</f>
        <v>0</v>
      </c>
      <c r="P43" s="141">
        <f>P11/$E11</f>
        <v>0</v>
      </c>
      <c r="Q43" s="141">
        <f>Q11/$E11</f>
        <v>0</v>
      </c>
      <c r="R43" s="141">
        <f>R11/$E11</f>
        <v>0</v>
      </c>
      <c r="S43" s="141">
        <f>S11/$E11</f>
        <v>0</v>
      </c>
      <c r="T43" s="141">
        <f>T11/$E11</f>
        <v>0</v>
      </c>
      <c r="U43" s="36"/>
      <c r="V43" s="36"/>
      <c r="W43" s="36"/>
      <c r="X43" s="36"/>
      <c r="Y43" s="36"/>
      <c r="Z43" s="36"/>
      <c r="AA43" s="36"/>
      <c r="AB43" s="36"/>
      <c r="AC43" s="36"/>
      <c r="AD43" s="36"/>
      <c r="AE43" s="36"/>
      <c r="AF43" s="36"/>
      <c r="AG43" s="36"/>
      <c r="AH43" s="36"/>
      <c r="AI43" s="36"/>
      <c r="AJ43" s="36"/>
    </row>
    <row r="44" spans="5:36" hidden="1" x14ac:dyDescent="0.2">
      <c r="F44" s="141">
        <f>F12/$E12</f>
        <v>3.4482758620689655E-2</v>
      </c>
      <c r="G44" s="141">
        <f>G12/$E12</f>
        <v>0</v>
      </c>
      <c r="H44" s="141">
        <f>H12/$E12</f>
        <v>0</v>
      </c>
      <c r="I44" s="141">
        <f>I12/$E12</f>
        <v>3.4482758620689655E-2</v>
      </c>
      <c r="J44" s="141">
        <f>J12/$E12</f>
        <v>5.1724137931034482E-2</v>
      </c>
      <c r="K44" s="141">
        <f>K12/$E12</f>
        <v>0</v>
      </c>
      <c r="L44" s="141">
        <f>L12/$E12</f>
        <v>0</v>
      </c>
      <c r="M44" s="141">
        <f>M12/$E12</f>
        <v>0</v>
      </c>
      <c r="N44" s="141">
        <f>N12/$E12</f>
        <v>3.4482758620689655E-2</v>
      </c>
      <c r="O44" s="141">
        <f>O12/$E12</f>
        <v>0</v>
      </c>
      <c r="P44" s="141">
        <f>P12/$E12</f>
        <v>0</v>
      </c>
      <c r="Q44" s="141">
        <f>Q12/$E12</f>
        <v>0</v>
      </c>
      <c r="R44" s="141">
        <f>R12/$E12</f>
        <v>0</v>
      </c>
      <c r="S44" s="141">
        <f>S12/$E12</f>
        <v>0</v>
      </c>
      <c r="T44" s="141">
        <f>T12/$E12</f>
        <v>6.8965517241379309E-2</v>
      </c>
      <c r="U44" s="36"/>
      <c r="V44" s="36"/>
      <c r="W44" s="36"/>
      <c r="X44" s="36"/>
      <c r="Y44" s="36"/>
      <c r="Z44" s="36"/>
      <c r="AA44" s="36"/>
      <c r="AB44" s="36"/>
      <c r="AC44" s="36"/>
      <c r="AD44" s="36"/>
      <c r="AE44" s="36"/>
      <c r="AF44" s="36"/>
      <c r="AG44" s="36"/>
      <c r="AH44" s="36"/>
      <c r="AI44" s="36"/>
      <c r="AJ44" s="36"/>
    </row>
    <row r="45" spans="5:36" hidden="1" x14ac:dyDescent="0.2">
      <c r="F45" s="141" t="e">
        <f>F13/$E13</f>
        <v>#DIV/0!</v>
      </c>
      <c r="G45" s="141" t="e">
        <f>G13/$E13</f>
        <v>#DIV/0!</v>
      </c>
      <c r="H45" s="141" t="e">
        <f>H13/$E13</f>
        <v>#DIV/0!</v>
      </c>
      <c r="I45" s="141" t="e">
        <f>I13/$E13</f>
        <v>#DIV/0!</v>
      </c>
      <c r="J45" s="141" t="e">
        <f>J13/$E13</f>
        <v>#DIV/0!</v>
      </c>
      <c r="K45" s="141" t="e">
        <f>K13/$E13</f>
        <v>#DIV/0!</v>
      </c>
      <c r="L45" s="141" t="e">
        <f>L13/$E13</f>
        <v>#DIV/0!</v>
      </c>
      <c r="M45" s="141" t="e">
        <f>M13/$E13</f>
        <v>#DIV/0!</v>
      </c>
      <c r="N45" s="141" t="e">
        <f>N13/$E13</f>
        <v>#DIV/0!</v>
      </c>
      <c r="O45" s="141" t="e">
        <f>O13/$E13</f>
        <v>#DIV/0!</v>
      </c>
      <c r="P45" s="141" t="e">
        <f>P13/$E13</f>
        <v>#DIV/0!</v>
      </c>
      <c r="Q45" s="141" t="e">
        <f>Q13/$E13</f>
        <v>#DIV/0!</v>
      </c>
      <c r="R45" s="141" t="e">
        <f>R13/$E13</f>
        <v>#DIV/0!</v>
      </c>
      <c r="S45" s="141" t="e">
        <f>S13/$E13</f>
        <v>#DIV/0!</v>
      </c>
      <c r="T45" s="141" t="e">
        <f>T13/$E13</f>
        <v>#DIV/0!</v>
      </c>
      <c r="U45" s="36"/>
      <c r="V45" s="36"/>
      <c r="W45" s="36"/>
      <c r="X45" s="36"/>
      <c r="Y45" s="36"/>
      <c r="Z45" s="36"/>
      <c r="AA45" s="36"/>
      <c r="AB45" s="36"/>
      <c r="AC45" s="36"/>
      <c r="AD45" s="36"/>
      <c r="AE45" s="36"/>
      <c r="AF45" s="36"/>
      <c r="AG45" s="36"/>
      <c r="AH45" s="36"/>
      <c r="AI45" s="36"/>
      <c r="AJ45" s="36"/>
    </row>
    <row r="46" spans="5:36" hidden="1" x14ac:dyDescent="0.2">
      <c r="F46" s="141">
        <f>F14/$E14</f>
        <v>9.8360655737704916E-2</v>
      </c>
      <c r="G46" s="141">
        <f>G14/$E14</f>
        <v>0</v>
      </c>
      <c r="H46" s="141">
        <f>H14/$E14</f>
        <v>0</v>
      </c>
      <c r="I46" s="141">
        <f>I14/$E14</f>
        <v>1.6393442622950821E-2</v>
      </c>
      <c r="J46" s="141">
        <f>J14/$E14</f>
        <v>3.2786885245901641E-2</v>
      </c>
      <c r="K46" s="141">
        <f>K14/$E14</f>
        <v>0</v>
      </c>
      <c r="L46" s="141">
        <f>L14/$E14</f>
        <v>1.6393442622950821E-2</v>
      </c>
      <c r="M46" s="141">
        <f>M14/$E14</f>
        <v>4.9180327868852458E-2</v>
      </c>
      <c r="N46" s="141">
        <f>N14/$E14</f>
        <v>1.6393442622950821E-2</v>
      </c>
      <c r="O46" s="141">
        <f>O14/$E14</f>
        <v>0</v>
      </c>
      <c r="P46" s="141">
        <f>P14/$E14</f>
        <v>0</v>
      </c>
      <c r="Q46" s="141">
        <f>Q14/$E14</f>
        <v>0</v>
      </c>
      <c r="R46" s="141">
        <f>R14/$E14</f>
        <v>0</v>
      </c>
      <c r="S46" s="141">
        <f>S14/$E14</f>
        <v>3.2786885245901641E-2</v>
      </c>
      <c r="T46" s="141">
        <f>T14/$E14</f>
        <v>0</v>
      </c>
      <c r="U46" s="36"/>
      <c r="V46" s="36"/>
      <c r="W46" s="36"/>
      <c r="X46" s="36"/>
      <c r="Y46" s="36"/>
      <c r="Z46" s="36"/>
      <c r="AA46" s="36"/>
      <c r="AB46" s="36"/>
      <c r="AC46" s="36"/>
      <c r="AD46" s="36"/>
      <c r="AE46" s="36"/>
      <c r="AF46" s="36"/>
      <c r="AG46" s="36"/>
      <c r="AH46" s="36"/>
      <c r="AI46" s="36"/>
      <c r="AJ46" s="36"/>
    </row>
    <row r="47" spans="5:36" hidden="1" x14ac:dyDescent="0.2">
      <c r="F47" s="141" t="e">
        <f>F15/$E15</f>
        <v>#DIV/0!</v>
      </c>
      <c r="G47" s="141" t="e">
        <f>G15/$E15</f>
        <v>#DIV/0!</v>
      </c>
      <c r="H47" s="141" t="e">
        <f>H15/$E15</f>
        <v>#DIV/0!</v>
      </c>
      <c r="I47" s="141" t="e">
        <f>I15/$E15</f>
        <v>#DIV/0!</v>
      </c>
      <c r="J47" s="141" t="e">
        <f>J15/$E15</f>
        <v>#DIV/0!</v>
      </c>
      <c r="K47" s="141" t="e">
        <f>K15/$E15</f>
        <v>#DIV/0!</v>
      </c>
      <c r="L47" s="141" t="e">
        <f>L15/$E15</f>
        <v>#DIV/0!</v>
      </c>
      <c r="M47" s="141" t="e">
        <f>M15/$E15</f>
        <v>#DIV/0!</v>
      </c>
      <c r="N47" s="141" t="e">
        <f>N15/$E15</f>
        <v>#DIV/0!</v>
      </c>
      <c r="O47" s="141" t="e">
        <f>O15/$E15</f>
        <v>#DIV/0!</v>
      </c>
      <c r="P47" s="141" t="e">
        <f>P15/$E15</f>
        <v>#DIV/0!</v>
      </c>
      <c r="Q47" s="141" t="e">
        <f>Q15/$E15</f>
        <v>#DIV/0!</v>
      </c>
      <c r="R47" s="141" t="e">
        <f>R15/$E15</f>
        <v>#DIV/0!</v>
      </c>
      <c r="S47" s="141" t="e">
        <f>S15/$E15</f>
        <v>#DIV/0!</v>
      </c>
      <c r="T47" s="141" t="e">
        <f>T15/$E15</f>
        <v>#DIV/0!</v>
      </c>
      <c r="U47" s="36"/>
      <c r="V47" s="36"/>
      <c r="W47" s="36"/>
      <c r="X47" s="36"/>
      <c r="Y47" s="36"/>
      <c r="Z47" s="36"/>
      <c r="AA47" s="36"/>
      <c r="AB47" s="36"/>
      <c r="AC47" s="36"/>
      <c r="AD47" s="36"/>
      <c r="AE47" s="36"/>
      <c r="AF47" s="36"/>
      <c r="AG47" s="36"/>
      <c r="AH47" s="36"/>
      <c r="AI47" s="36"/>
      <c r="AJ47" s="36"/>
    </row>
    <row r="48" spans="5:36" hidden="1" x14ac:dyDescent="0.2">
      <c r="F48" s="141">
        <f>F16/$E16</f>
        <v>2.1276595744680851E-2</v>
      </c>
      <c r="G48" s="141">
        <f>G16/$E16</f>
        <v>0</v>
      </c>
      <c r="H48" s="141">
        <f>H16/$E16</f>
        <v>0</v>
      </c>
      <c r="I48" s="141">
        <f>I16/$E16</f>
        <v>8.5106382978723402E-2</v>
      </c>
      <c r="J48" s="141">
        <f>J16/$E16</f>
        <v>0</v>
      </c>
      <c r="K48" s="141">
        <f>K16/$E16</f>
        <v>0</v>
      </c>
      <c r="L48" s="141">
        <f>L16/$E16</f>
        <v>0</v>
      </c>
      <c r="M48" s="141">
        <f>M16/$E16</f>
        <v>0</v>
      </c>
      <c r="N48" s="141">
        <f>N16/$E16</f>
        <v>2.1276595744680851E-2</v>
      </c>
      <c r="O48" s="141">
        <f>O16/$E16</f>
        <v>0</v>
      </c>
      <c r="P48" s="141">
        <f>P16/$E16</f>
        <v>2.1276595744680851E-2</v>
      </c>
      <c r="Q48" s="141">
        <f>Q16/$E16</f>
        <v>2.1276595744680851E-2</v>
      </c>
      <c r="R48" s="141">
        <f>R16/$E16</f>
        <v>0</v>
      </c>
      <c r="S48" s="141">
        <f>S16/$E16</f>
        <v>0</v>
      </c>
      <c r="T48" s="141">
        <f>T16/$E16</f>
        <v>0</v>
      </c>
      <c r="U48" s="36"/>
      <c r="V48" s="36"/>
      <c r="W48" s="36"/>
      <c r="X48" s="36"/>
      <c r="Y48" s="36"/>
      <c r="Z48" s="36"/>
      <c r="AA48" s="36"/>
      <c r="AB48" s="36"/>
      <c r="AC48" s="36"/>
      <c r="AD48" s="36"/>
      <c r="AE48" s="36"/>
      <c r="AF48" s="36"/>
      <c r="AG48" s="36"/>
      <c r="AH48" s="36"/>
      <c r="AI48" s="36"/>
      <c r="AJ48" s="36"/>
    </row>
    <row r="49" spans="6:36" hidden="1" x14ac:dyDescent="0.2">
      <c r="F49" s="141">
        <f>F18/$E18</f>
        <v>0.1111111111111111</v>
      </c>
      <c r="G49" s="141">
        <f>G18/$E18</f>
        <v>0</v>
      </c>
      <c r="H49" s="141">
        <f>H18/$E18</f>
        <v>0</v>
      </c>
      <c r="I49" s="141">
        <f>I18/$E18</f>
        <v>5.5555555555555552E-2</v>
      </c>
      <c r="J49" s="141">
        <f>J18/$E18</f>
        <v>5.5555555555555552E-2</v>
      </c>
      <c r="K49" s="141">
        <f>K18/$E18</f>
        <v>0</v>
      </c>
      <c r="L49" s="141">
        <f>L18/$E18</f>
        <v>0</v>
      </c>
      <c r="M49" s="141">
        <f>M18/$E18</f>
        <v>0</v>
      </c>
      <c r="N49" s="141">
        <f>N18/$E18</f>
        <v>0</v>
      </c>
      <c r="O49" s="141">
        <f>O18/$E18</f>
        <v>0</v>
      </c>
      <c r="P49" s="141">
        <f>P18/$E18</f>
        <v>0</v>
      </c>
      <c r="Q49" s="141">
        <f>Q18/$E18</f>
        <v>0</v>
      </c>
      <c r="R49" s="141">
        <f>R18/$E18</f>
        <v>0</v>
      </c>
      <c r="S49" s="141">
        <f>S18/$E18</f>
        <v>0</v>
      </c>
      <c r="T49" s="141">
        <f>T18/$E18</f>
        <v>0</v>
      </c>
      <c r="U49" s="36"/>
      <c r="V49" s="36"/>
      <c r="W49" s="36"/>
      <c r="X49" s="36"/>
      <c r="Y49" s="36"/>
      <c r="Z49" s="36"/>
      <c r="AA49" s="36"/>
      <c r="AB49" s="36"/>
      <c r="AC49" s="36"/>
      <c r="AD49" s="36"/>
      <c r="AE49" s="36"/>
      <c r="AF49" s="36"/>
      <c r="AG49" s="36"/>
      <c r="AH49" s="36"/>
      <c r="AI49" s="36"/>
      <c r="AJ49" s="36"/>
    </row>
    <row r="50" spans="6:36" hidden="1" x14ac:dyDescent="0.2">
      <c r="F50" s="141">
        <f>F17/$E17</f>
        <v>0.18181818181818182</v>
      </c>
      <c r="G50" s="141">
        <f>G17/$E17</f>
        <v>0</v>
      </c>
      <c r="H50" s="141">
        <f>H17/$E17</f>
        <v>0</v>
      </c>
      <c r="I50" s="141">
        <f>I17/$E17</f>
        <v>0</v>
      </c>
      <c r="J50" s="141">
        <f>J17/$E17</f>
        <v>0</v>
      </c>
      <c r="K50" s="141">
        <f>K17/$E17</f>
        <v>0</v>
      </c>
      <c r="L50" s="141">
        <f>L17/$E17</f>
        <v>0</v>
      </c>
      <c r="M50" s="141">
        <f>M17/$E17</f>
        <v>9.0909090909090912E-2</v>
      </c>
      <c r="N50" s="141">
        <f>N17/$E17</f>
        <v>0</v>
      </c>
      <c r="O50" s="141">
        <f>O17/$E17</f>
        <v>9.0909090909090912E-2</v>
      </c>
      <c r="P50" s="141">
        <f>P17/$E17</f>
        <v>0</v>
      </c>
      <c r="Q50" s="141">
        <f>Q17/$E17</f>
        <v>0</v>
      </c>
      <c r="R50" s="141">
        <f>R17/$E17</f>
        <v>0</v>
      </c>
      <c r="S50" s="141">
        <f>S17/$E17</f>
        <v>0</v>
      </c>
      <c r="T50" s="141">
        <f>T17/$E17</f>
        <v>0</v>
      </c>
      <c r="U50" s="36"/>
      <c r="V50" s="36"/>
      <c r="W50" s="36"/>
      <c r="X50" s="36"/>
      <c r="Y50" s="36"/>
      <c r="Z50" s="36"/>
      <c r="AA50" s="36"/>
      <c r="AB50" s="36"/>
      <c r="AC50" s="36"/>
      <c r="AD50" s="36"/>
      <c r="AE50" s="36"/>
      <c r="AF50" s="36"/>
      <c r="AG50" s="36"/>
      <c r="AH50" s="36"/>
      <c r="AI50" s="36"/>
      <c r="AJ50" s="36"/>
    </row>
    <row r="51" spans="6:36" hidden="1" x14ac:dyDescent="0.2">
      <c r="F51" s="141">
        <f>F19/$E19</f>
        <v>0.53191489361702127</v>
      </c>
      <c r="G51" s="141">
        <f>G19/$E19</f>
        <v>0</v>
      </c>
      <c r="H51" s="141">
        <f>H19/$E19</f>
        <v>0</v>
      </c>
      <c r="I51" s="141">
        <f>I19/$E19</f>
        <v>2.1276595744680851E-2</v>
      </c>
      <c r="J51" s="141">
        <f>J19/$E19</f>
        <v>0</v>
      </c>
      <c r="K51" s="141">
        <f>K19/$E19</f>
        <v>0</v>
      </c>
      <c r="L51" s="141">
        <f>L19/$E19</f>
        <v>0</v>
      </c>
      <c r="M51" s="141">
        <f>M19/$E19</f>
        <v>2.1276595744680851E-2</v>
      </c>
      <c r="N51" s="141">
        <f>N19/$E19</f>
        <v>0</v>
      </c>
      <c r="O51" s="141">
        <f>O19/$E19</f>
        <v>0</v>
      </c>
      <c r="P51" s="141">
        <f>P19/$E19</f>
        <v>2.1276595744680851E-2</v>
      </c>
      <c r="Q51" s="141">
        <f>Q19/$E19</f>
        <v>2.1276595744680851E-2</v>
      </c>
      <c r="R51" s="141">
        <f>R19/$E19</f>
        <v>0</v>
      </c>
      <c r="S51" s="141">
        <f>S19/$E19</f>
        <v>0</v>
      </c>
      <c r="T51" s="141">
        <f>T19/$E19</f>
        <v>0</v>
      </c>
      <c r="U51" s="36"/>
      <c r="V51" s="36"/>
      <c r="W51" s="36"/>
      <c r="X51" s="36"/>
      <c r="Y51" s="36"/>
      <c r="Z51" s="36"/>
      <c r="AA51" s="36"/>
      <c r="AB51" s="36"/>
      <c r="AC51" s="36"/>
      <c r="AD51" s="36"/>
      <c r="AE51" s="36"/>
      <c r="AF51" s="36"/>
      <c r="AG51" s="36"/>
      <c r="AH51" s="36"/>
      <c r="AI51" s="36"/>
      <c r="AJ51" s="36"/>
    </row>
    <row r="52" spans="6:36" hidden="1" x14ac:dyDescent="0.2">
      <c r="F52" s="141">
        <f>F20/$E20</f>
        <v>0.44736842105263158</v>
      </c>
      <c r="G52" s="141">
        <f>G20/$E20</f>
        <v>0</v>
      </c>
      <c r="H52" s="141">
        <f>H20/$E20</f>
        <v>0</v>
      </c>
      <c r="I52" s="141">
        <f>I20/$E20</f>
        <v>0.10526315789473684</v>
      </c>
      <c r="J52" s="141">
        <f>J20/$E20</f>
        <v>5.2631578947368418E-2</v>
      </c>
      <c r="K52" s="141">
        <f>K20/$E20</f>
        <v>0</v>
      </c>
      <c r="L52" s="141">
        <f>L20/$E20</f>
        <v>0</v>
      </c>
      <c r="M52" s="141">
        <f>M20/$E20</f>
        <v>7.8947368421052627E-2</v>
      </c>
      <c r="N52" s="141">
        <f>N20/$E20</f>
        <v>0</v>
      </c>
      <c r="O52" s="141">
        <f>O20/$E20</f>
        <v>0</v>
      </c>
      <c r="P52" s="141">
        <f>P20/$E20</f>
        <v>7.8947368421052627E-2</v>
      </c>
      <c r="Q52" s="141">
        <f>Q20/$E20</f>
        <v>0</v>
      </c>
      <c r="R52" s="141">
        <f>R20/$E20</f>
        <v>0</v>
      </c>
      <c r="S52" s="141">
        <f>S20/$E20</f>
        <v>0</v>
      </c>
      <c r="T52" s="141">
        <f>T20/$E20</f>
        <v>0</v>
      </c>
      <c r="U52" s="36"/>
      <c r="V52" s="36"/>
      <c r="W52" s="36"/>
      <c r="X52" s="36"/>
      <c r="Y52" s="36"/>
      <c r="Z52" s="36"/>
      <c r="AA52" s="36"/>
      <c r="AB52" s="36"/>
      <c r="AC52" s="36"/>
      <c r="AD52" s="36"/>
      <c r="AE52" s="36"/>
      <c r="AF52" s="36"/>
      <c r="AG52" s="36"/>
      <c r="AH52" s="36"/>
      <c r="AI52" s="36"/>
      <c r="AJ52" s="36"/>
    </row>
    <row r="53" spans="6:36" hidden="1" x14ac:dyDescent="0.2">
      <c r="F53" s="142" t="e">
        <f>F21/$E21</f>
        <v>#DIV/0!</v>
      </c>
      <c r="G53" s="142" t="e">
        <f>G21/$E21</f>
        <v>#DIV/0!</v>
      </c>
      <c r="H53" s="142" t="e">
        <f>H21/$E21</f>
        <v>#DIV/0!</v>
      </c>
      <c r="I53" s="142" t="e">
        <f>I21/$E21</f>
        <v>#DIV/0!</v>
      </c>
      <c r="J53" s="142" t="e">
        <f>J21/$E21</f>
        <v>#DIV/0!</v>
      </c>
      <c r="K53" s="142" t="e">
        <f>K21/$E21</f>
        <v>#DIV/0!</v>
      </c>
      <c r="L53" s="142" t="e">
        <f>L21/$E21</f>
        <v>#DIV/0!</v>
      </c>
      <c r="M53" s="142" t="e">
        <f>M21/$E21</f>
        <v>#DIV/0!</v>
      </c>
      <c r="N53" s="142" t="e">
        <f>N21/$E21</f>
        <v>#DIV/0!</v>
      </c>
      <c r="O53" s="142" t="e">
        <f>O21/$E21</f>
        <v>#DIV/0!</v>
      </c>
      <c r="P53" s="142" t="e">
        <f>P21/$E21</f>
        <v>#DIV/0!</v>
      </c>
      <c r="Q53" s="142" t="e">
        <f>Q21/$E21</f>
        <v>#DIV/0!</v>
      </c>
      <c r="R53" s="142" t="e">
        <f>R21/$E21</f>
        <v>#DIV/0!</v>
      </c>
      <c r="S53" s="142" t="e">
        <f>S21/$E21</f>
        <v>#DIV/0!</v>
      </c>
      <c r="T53" s="142" t="e">
        <f>T21/$E21</f>
        <v>#DIV/0!</v>
      </c>
      <c r="U53" s="36"/>
      <c r="V53" s="36"/>
      <c r="W53" s="36"/>
      <c r="X53" s="36"/>
      <c r="Y53" s="36"/>
      <c r="Z53" s="36"/>
      <c r="AA53" s="36"/>
      <c r="AB53" s="36"/>
      <c r="AC53" s="36"/>
      <c r="AD53" s="36"/>
      <c r="AE53" s="36"/>
      <c r="AF53" s="36"/>
      <c r="AG53" s="36"/>
      <c r="AH53" s="36"/>
      <c r="AI53" s="36"/>
      <c r="AJ53" s="36"/>
    </row>
    <row r="54" spans="6:36" ht="13.5" hidden="1" thickBot="1" x14ac:dyDescent="0.25">
      <c r="F54" s="143">
        <f t="shared" ref="F54" si="2">F23/$E23</f>
        <v>0.17435158501440923</v>
      </c>
      <c r="G54" s="144">
        <f t="shared" ref="G54:T54" si="3">G23/$E23</f>
        <v>0</v>
      </c>
      <c r="H54" s="144">
        <f t="shared" si="3"/>
        <v>1.440922190201729E-3</v>
      </c>
      <c r="I54" s="144">
        <f t="shared" si="3"/>
        <v>4.8991354466858789E-2</v>
      </c>
      <c r="J54" s="144">
        <f t="shared" si="3"/>
        <v>3.1700288184438041E-2</v>
      </c>
      <c r="K54" s="144">
        <f t="shared" si="3"/>
        <v>4.3227665706051877E-3</v>
      </c>
      <c r="L54" s="144">
        <f t="shared" si="3"/>
        <v>1.0086455331412104E-2</v>
      </c>
      <c r="M54" s="144">
        <f t="shared" si="3"/>
        <v>3.6023054755043228E-2</v>
      </c>
      <c r="N54" s="144">
        <f t="shared" si="3"/>
        <v>8.6455331412103754E-3</v>
      </c>
      <c r="O54" s="144">
        <f t="shared" si="3"/>
        <v>5.763688760806916E-3</v>
      </c>
      <c r="P54" s="144">
        <f t="shared" si="3"/>
        <v>2.5936599423631124E-2</v>
      </c>
      <c r="Q54" s="144">
        <f t="shared" si="3"/>
        <v>4.3227665706051877E-3</v>
      </c>
      <c r="R54" s="144">
        <f t="shared" si="3"/>
        <v>0</v>
      </c>
      <c r="S54" s="144">
        <f t="shared" si="3"/>
        <v>2.881844380403458E-3</v>
      </c>
      <c r="T54" s="145">
        <f t="shared" si="3"/>
        <v>1.0086455331412104E-2</v>
      </c>
      <c r="U54" s="36"/>
      <c r="V54" s="36"/>
      <c r="W54" s="36"/>
      <c r="X54" s="36"/>
      <c r="Y54" s="36"/>
      <c r="Z54" s="36"/>
      <c r="AA54" s="36"/>
      <c r="AB54" s="36"/>
      <c r="AC54" s="36"/>
      <c r="AD54" s="36"/>
      <c r="AE54" s="36"/>
      <c r="AF54" s="36"/>
      <c r="AG54" s="36"/>
      <c r="AH54" s="36"/>
      <c r="AI54" s="36"/>
      <c r="AJ54" s="36"/>
    </row>
    <row r="55" spans="6:36" hidden="1" x14ac:dyDescent="0.2">
      <c r="F55" s="36"/>
    </row>
    <row r="56" spans="6:36" hidden="1" x14ac:dyDescent="0.2"/>
    <row r="57" spans="6:36" hidden="1" x14ac:dyDescent="0.2">
      <c r="O57" s="36"/>
    </row>
  </sheetData>
  <mergeCells count="1">
    <mergeCell ref="C1:D1"/>
  </mergeCells>
  <conditionalFormatting sqref="V23">
    <cfRule type="colorScale" priority="13">
      <colorScale>
        <cfvo type="min"/>
        <cfvo type="percentile" val="50"/>
        <cfvo type="max"/>
        <color rgb="FFF8696B"/>
        <color rgb="FFFCFCFF"/>
        <color rgb="FF63BE7B"/>
      </colorScale>
    </cfRule>
  </conditionalFormatting>
  <conditionalFormatting sqref="E2 E17:E22">
    <cfRule type="cellIs" dxfId="1" priority="2" operator="greaterThan">
      <formula>#REF!</formula>
    </cfRule>
  </conditionalFormatting>
  <conditionalFormatting sqref="E3:E16">
    <cfRule type="cellIs" dxfId="0" priority="1" operator="greaterThan">
      <formula>#REF!</formula>
    </cfRule>
  </conditionalFormatting>
  <conditionalFormatting sqref="V2:V22">
    <cfRule type="colorScale" priority="24">
      <colorScale>
        <cfvo type="min"/>
        <cfvo type="percentile" val="50"/>
        <cfvo type="max"/>
        <color rgb="FFF8696B"/>
        <color rgb="FFFCFCFF"/>
        <color rgb="FF63BE7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pageSetUpPr fitToPage="1"/>
  </sheetPr>
  <dimension ref="A1:AH66"/>
  <sheetViews>
    <sheetView zoomScaleNormal="100" workbookViewId="0">
      <pane ySplit="2" topLeftCell="A41" activePane="bottomLeft" state="frozen"/>
      <selection activeCell="K5" sqref="K5"/>
      <selection pane="bottomLeft" activeCell="A52" sqref="A52"/>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7" t="s">
        <v>26</v>
      </c>
      <c r="B1" s="177" t="s">
        <v>27</v>
      </c>
      <c r="C1" s="177" t="s">
        <v>28</v>
      </c>
      <c r="D1" s="177" t="s">
        <v>29</v>
      </c>
      <c r="E1" s="177" t="s">
        <v>30</v>
      </c>
      <c r="F1" s="177" t="s">
        <v>31</v>
      </c>
      <c r="G1" s="177" t="s">
        <v>32</v>
      </c>
      <c r="H1" s="177" t="s">
        <v>33</v>
      </c>
      <c r="I1" s="177"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5" t="s">
        <v>41</v>
      </c>
      <c r="AC1" s="175"/>
      <c r="AD1" s="175"/>
      <c r="AE1" s="175"/>
      <c r="AF1" s="175"/>
      <c r="AG1" s="175"/>
      <c r="AH1" s="176"/>
    </row>
    <row r="2" spans="1:34" s="37" customFormat="1" ht="64.5" thickBot="1" x14ac:dyDescent="0.3">
      <c r="A2" s="178"/>
      <c r="B2" s="178"/>
      <c r="C2" s="178"/>
      <c r="D2" s="178"/>
      <c r="E2" s="178"/>
      <c r="F2" s="178"/>
      <c r="G2" s="178"/>
      <c r="H2" s="178"/>
      <c r="I2" s="178"/>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89</v>
      </c>
      <c r="C3" s="52" t="s">
        <v>124</v>
      </c>
      <c r="D3" s="52" t="s">
        <v>402</v>
      </c>
      <c r="E3" s="52" t="s">
        <v>364</v>
      </c>
      <c r="F3" s="52">
        <v>3</v>
      </c>
      <c r="G3" s="52">
        <v>3.1</v>
      </c>
      <c r="H3" s="52" t="s">
        <v>221</v>
      </c>
      <c r="I3" s="52">
        <v>87</v>
      </c>
      <c r="J3" s="53">
        <v>0</v>
      </c>
      <c r="K3" s="54">
        <v>0</v>
      </c>
      <c r="L3" s="55">
        <v>0</v>
      </c>
      <c r="M3" s="56">
        <v>0</v>
      </c>
      <c r="N3" s="57">
        <v>0</v>
      </c>
      <c r="O3" s="57">
        <v>1</v>
      </c>
      <c r="P3" s="58">
        <v>0</v>
      </c>
      <c r="Q3" s="59">
        <v>0</v>
      </c>
      <c r="R3" s="54">
        <v>0</v>
      </c>
      <c r="S3" s="54">
        <v>0</v>
      </c>
      <c r="T3" s="54">
        <v>0</v>
      </c>
      <c r="U3" s="54">
        <v>0</v>
      </c>
      <c r="V3" s="55">
        <v>0</v>
      </c>
      <c r="W3" s="60">
        <v>0</v>
      </c>
      <c r="X3" s="61">
        <v>0</v>
      </c>
      <c r="Y3" s="62">
        <v>1</v>
      </c>
      <c r="Z3" s="135" t="s">
        <v>403</v>
      </c>
      <c r="AA3" s="64"/>
      <c r="AB3" s="65"/>
      <c r="AC3" s="66"/>
      <c r="AD3" s="66"/>
      <c r="AE3" s="66"/>
      <c r="AF3" s="67"/>
      <c r="AG3" s="68"/>
      <c r="AH3" s="69"/>
    </row>
    <row r="4" spans="1:34" s="37" customFormat="1" x14ac:dyDescent="0.25">
      <c r="A4" s="70">
        <v>2</v>
      </c>
      <c r="B4" s="70" t="s">
        <v>89</v>
      </c>
      <c r="C4" s="70" t="s">
        <v>124</v>
      </c>
      <c r="D4" s="70" t="s">
        <v>402</v>
      </c>
      <c r="E4" s="70" t="s">
        <v>364</v>
      </c>
      <c r="F4" s="70">
        <v>3</v>
      </c>
      <c r="G4" s="70">
        <v>3.1</v>
      </c>
      <c r="H4" s="70" t="s">
        <v>281</v>
      </c>
      <c r="I4" s="70">
        <v>91</v>
      </c>
      <c r="J4" s="53">
        <v>0</v>
      </c>
      <c r="K4" s="54">
        <v>0</v>
      </c>
      <c r="L4" s="55">
        <v>0</v>
      </c>
      <c r="M4" s="56">
        <v>0</v>
      </c>
      <c r="N4" s="57">
        <v>0</v>
      </c>
      <c r="O4" s="57">
        <v>0</v>
      </c>
      <c r="P4" s="58">
        <v>0</v>
      </c>
      <c r="Q4" s="59">
        <v>0</v>
      </c>
      <c r="R4" s="54">
        <v>0</v>
      </c>
      <c r="S4" s="54">
        <v>0</v>
      </c>
      <c r="T4" s="54">
        <v>0</v>
      </c>
      <c r="U4" s="54">
        <v>0</v>
      </c>
      <c r="V4" s="55">
        <v>0</v>
      </c>
      <c r="W4" s="56">
        <v>0</v>
      </c>
      <c r="X4" s="71">
        <v>0</v>
      </c>
      <c r="Y4" s="62">
        <v>0</v>
      </c>
      <c r="Z4" s="63" t="s">
        <v>77</v>
      </c>
      <c r="AA4" s="72"/>
      <c r="AB4" s="65"/>
      <c r="AC4" s="66"/>
      <c r="AD4" s="66"/>
      <c r="AE4" s="66"/>
      <c r="AF4" s="67"/>
      <c r="AG4" s="68"/>
      <c r="AH4" s="69"/>
    </row>
    <row r="5" spans="1:34" s="37" customFormat="1" ht="51.75" x14ac:dyDescent="0.25">
      <c r="A5" s="70">
        <v>3</v>
      </c>
      <c r="B5" s="70" t="s">
        <v>89</v>
      </c>
      <c r="C5" s="70" t="s">
        <v>124</v>
      </c>
      <c r="D5" s="70" t="s">
        <v>402</v>
      </c>
      <c r="E5" s="70" t="s">
        <v>364</v>
      </c>
      <c r="F5" s="70">
        <v>3</v>
      </c>
      <c r="G5" s="70">
        <v>3.1</v>
      </c>
      <c r="H5" s="70" t="s">
        <v>237</v>
      </c>
      <c r="I5" s="70">
        <v>93</v>
      </c>
      <c r="J5" s="53">
        <v>0</v>
      </c>
      <c r="K5" s="54">
        <v>0</v>
      </c>
      <c r="L5" s="55">
        <v>0</v>
      </c>
      <c r="M5" s="56">
        <v>0</v>
      </c>
      <c r="N5" s="57">
        <v>0</v>
      </c>
      <c r="O5" s="57">
        <v>0</v>
      </c>
      <c r="P5" s="58">
        <v>0</v>
      </c>
      <c r="Q5" s="59">
        <v>1</v>
      </c>
      <c r="R5" s="54">
        <v>0</v>
      </c>
      <c r="S5" s="54">
        <v>0</v>
      </c>
      <c r="T5" s="54">
        <v>1</v>
      </c>
      <c r="U5" s="54">
        <v>0</v>
      </c>
      <c r="V5" s="55">
        <v>0</v>
      </c>
      <c r="W5" s="56">
        <v>0</v>
      </c>
      <c r="X5" s="71">
        <v>0</v>
      </c>
      <c r="Y5" s="62">
        <v>1</v>
      </c>
      <c r="Z5" s="63" t="s">
        <v>406</v>
      </c>
      <c r="AA5" s="72"/>
      <c r="AB5" s="65"/>
      <c r="AC5" s="66"/>
      <c r="AD5" s="66"/>
      <c r="AE5" s="66"/>
      <c r="AF5" s="67"/>
      <c r="AG5" s="68"/>
      <c r="AH5" s="69"/>
    </row>
    <row r="6" spans="1:34" s="37" customFormat="1" x14ac:dyDescent="0.25">
      <c r="A6" s="70">
        <v>4</v>
      </c>
      <c r="B6" s="70" t="s">
        <v>89</v>
      </c>
      <c r="C6" s="70" t="s">
        <v>124</v>
      </c>
      <c r="D6" s="70" t="s">
        <v>402</v>
      </c>
      <c r="E6" s="70" t="s">
        <v>364</v>
      </c>
      <c r="F6" s="70">
        <v>3</v>
      </c>
      <c r="G6" s="70">
        <v>3.1</v>
      </c>
      <c r="H6" s="70" t="s">
        <v>282</v>
      </c>
      <c r="I6" s="70">
        <v>94</v>
      </c>
      <c r="J6" s="53">
        <v>0</v>
      </c>
      <c r="K6" s="54">
        <v>0</v>
      </c>
      <c r="L6" s="55">
        <v>0</v>
      </c>
      <c r="M6" s="56">
        <v>0</v>
      </c>
      <c r="N6" s="57">
        <v>0</v>
      </c>
      <c r="O6" s="57">
        <v>0</v>
      </c>
      <c r="P6" s="58">
        <v>0</v>
      </c>
      <c r="Q6" s="59">
        <v>0</v>
      </c>
      <c r="R6" s="54">
        <v>0</v>
      </c>
      <c r="S6" s="54">
        <v>0</v>
      </c>
      <c r="T6" s="54">
        <v>0</v>
      </c>
      <c r="U6" s="54">
        <v>0</v>
      </c>
      <c r="V6" s="55">
        <v>0</v>
      </c>
      <c r="W6" s="56">
        <v>0</v>
      </c>
      <c r="X6" s="71">
        <v>0</v>
      </c>
      <c r="Y6" s="62">
        <v>0</v>
      </c>
      <c r="Z6" s="135" t="s">
        <v>77</v>
      </c>
      <c r="AA6" s="72"/>
      <c r="AB6" s="65"/>
      <c r="AC6" s="66"/>
      <c r="AD6" s="66"/>
      <c r="AE6" s="66"/>
      <c r="AF6" s="67"/>
      <c r="AG6" s="68"/>
      <c r="AH6" s="69"/>
    </row>
    <row r="7" spans="1:34" s="37" customFormat="1" x14ac:dyDescent="0.25">
      <c r="A7" s="70">
        <v>5</v>
      </c>
      <c r="B7" s="70" t="s">
        <v>89</v>
      </c>
      <c r="C7" s="70" t="s">
        <v>124</v>
      </c>
      <c r="D7" s="70" t="s">
        <v>402</v>
      </c>
      <c r="E7" s="70" t="s">
        <v>364</v>
      </c>
      <c r="F7" s="70">
        <v>3</v>
      </c>
      <c r="G7" s="70">
        <v>3.1</v>
      </c>
      <c r="H7" s="70" t="s">
        <v>238</v>
      </c>
      <c r="I7" s="70">
        <v>95</v>
      </c>
      <c r="J7" s="53">
        <v>0</v>
      </c>
      <c r="K7" s="54">
        <v>0</v>
      </c>
      <c r="L7" s="55">
        <v>0</v>
      </c>
      <c r="M7" s="56">
        <v>0</v>
      </c>
      <c r="N7" s="57">
        <v>0</v>
      </c>
      <c r="O7" s="57">
        <v>0</v>
      </c>
      <c r="P7" s="58">
        <v>0</v>
      </c>
      <c r="Q7" s="59">
        <v>0</v>
      </c>
      <c r="R7" s="54">
        <v>0</v>
      </c>
      <c r="S7" s="54">
        <v>0</v>
      </c>
      <c r="T7" s="54">
        <v>0</v>
      </c>
      <c r="U7" s="54">
        <v>0</v>
      </c>
      <c r="V7" s="55">
        <v>0</v>
      </c>
      <c r="W7" s="56">
        <v>0</v>
      </c>
      <c r="X7" s="71">
        <v>0</v>
      </c>
      <c r="Y7" s="62">
        <v>0</v>
      </c>
      <c r="Z7" s="63" t="s">
        <v>77</v>
      </c>
      <c r="AA7" s="72"/>
      <c r="AB7" s="65"/>
      <c r="AC7" s="66"/>
      <c r="AD7" s="66"/>
      <c r="AE7" s="66"/>
      <c r="AF7" s="67"/>
      <c r="AG7" s="68"/>
      <c r="AH7" s="69"/>
    </row>
    <row r="8" spans="1:34" s="37" customFormat="1" x14ac:dyDescent="0.25">
      <c r="A8" s="70">
        <v>6</v>
      </c>
      <c r="B8" s="70" t="s">
        <v>89</v>
      </c>
      <c r="C8" s="70" t="s">
        <v>124</v>
      </c>
      <c r="D8" s="70" t="s">
        <v>402</v>
      </c>
      <c r="E8" s="70" t="s">
        <v>364</v>
      </c>
      <c r="F8" s="70">
        <v>3</v>
      </c>
      <c r="G8" s="70">
        <v>3.1</v>
      </c>
      <c r="H8" s="70" t="s">
        <v>283</v>
      </c>
      <c r="I8" s="70">
        <v>96</v>
      </c>
      <c r="J8" s="53">
        <v>0</v>
      </c>
      <c r="K8" s="54">
        <v>0</v>
      </c>
      <c r="L8" s="55">
        <v>0</v>
      </c>
      <c r="M8" s="56">
        <v>0</v>
      </c>
      <c r="N8" s="57">
        <v>0</v>
      </c>
      <c r="O8" s="57">
        <v>0</v>
      </c>
      <c r="P8" s="58">
        <v>0</v>
      </c>
      <c r="Q8" s="59">
        <v>0</v>
      </c>
      <c r="R8" s="54">
        <v>0</v>
      </c>
      <c r="S8" s="54">
        <v>0</v>
      </c>
      <c r="T8" s="54">
        <v>0</v>
      </c>
      <c r="U8" s="54">
        <v>0</v>
      </c>
      <c r="V8" s="55">
        <v>0</v>
      </c>
      <c r="W8" s="56">
        <v>0</v>
      </c>
      <c r="X8" s="71">
        <v>0</v>
      </c>
      <c r="Y8" s="62">
        <v>0</v>
      </c>
      <c r="Z8" s="63" t="s">
        <v>77</v>
      </c>
      <c r="AA8" s="72"/>
      <c r="AB8" s="65"/>
      <c r="AC8" s="66"/>
      <c r="AD8" s="66"/>
      <c r="AE8" s="66"/>
      <c r="AF8" s="67"/>
      <c r="AG8" s="68"/>
      <c r="AH8" s="69"/>
    </row>
    <row r="9" spans="1:34" s="37" customFormat="1" ht="51.75" x14ac:dyDescent="0.25">
      <c r="A9" s="70">
        <v>7</v>
      </c>
      <c r="B9" s="70" t="s">
        <v>89</v>
      </c>
      <c r="C9" s="70" t="s">
        <v>124</v>
      </c>
      <c r="D9" s="70" t="s">
        <v>402</v>
      </c>
      <c r="E9" s="70" t="s">
        <v>364</v>
      </c>
      <c r="F9" s="70">
        <v>3</v>
      </c>
      <c r="G9" s="70">
        <v>3.1</v>
      </c>
      <c r="H9" s="70" t="s">
        <v>284</v>
      </c>
      <c r="I9" s="70">
        <v>97</v>
      </c>
      <c r="J9" s="53">
        <v>0</v>
      </c>
      <c r="K9" s="54">
        <v>0</v>
      </c>
      <c r="L9" s="55">
        <v>0</v>
      </c>
      <c r="M9" s="56">
        <v>0</v>
      </c>
      <c r="N9" s="57">
        <v>0</v>
      </c>
      <c r="O9" s="57">
        <v>0</v>
      </c>
      <c r="P9" s="58">
        <v>0</v>
      </c>
      <c r="Q9" s="59">
        <v>1</v>
      </c>
      <c r="R9" s="54">
        <v>0</v>
      </c>
      <c r="S9" s="54">
        <v>0</v>
      </c>
      <c r="T9" s="54">
        <v>0</v>
      </c>
      <c r="U9" s="54">
        <v>0</v>
      </c>
      <c r="V9" s="55">
        <v>0</v>
      </c>
      <c r="W9" s="56">
        <v>0</v>
      </c>
      <c r="X9" s="71">
        <v>0</v>
      </c>
      <c r="Y9" s="62">
        <v>1</v>
      </c>
      <c r="Z9" s="63" t="s">
        <v>404</v>
      </c>
      <c r="AA9" s="72"/>
      <c r="AB9" s="65"/>
      <c r="AC9" s="66"/>
      <c r="AD9" s="66"/>
      <c r="AE9" s="66"/>
      <c r="AF9" s="67"/>
      <c r="AG9" s="68"/>
      <c r="AH9" s="69"/>
    </row>
    <row r="10" spans="1:34" s="37" customFormat="1" x14ac:dyDescent="0.25">
      <c r="A10" s="70">
        <v>8</v>
      </c>
      <c r="B10" s="70" t="s">
        <v>89</v>
      </c>
      <c r="C10" s="70" t="s">
        <v>124</v>
      </c>
      <c r="D10" s="70" t="s">
        <v>402</v>
      </c>
      <c r="E10" s="70" t="s">
        <v>364</v>
      </c>
      <c r="F10" s="70">
        <v>3</v>
      </c>
      <c r="G10" s="70">
        <v>3.1</v>
      </c>
      <c r="H10" s="70" t="s">
        <v>287</v>
      </c>
      <c r="I10" s="70">
        <v>98</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63" t="s">
        <v>77</v>
      </c>
      <c r="AA10" s="72"/>
      <c r="AB10" s="65"/>
      <c r="AC10" s="66"/>
      <c r="AD10" s="66"/>
      <c r="AE10" s="66"/>
      <c r="AF10" s="67"/>
      <c r="AG10" s="68"/>
      <c r="AH10" s="69"/>
    </row>
    <row r="11" spans="1:34" s="37" customFormat="1" x14ac:dyDescent="0.25">
      <c r="A11" s="70">
        <v>9</v>
      </c>
      <c r="B11" s="70" t="s">
        <v>89</v>
      </c>
      <c r="C11" s="70" t="s">
        <v>124</v>
      </c>
      <c r="D11" s="70" t="s">
        <v>402</v>
      </c>
      <c r="E11" s="70" t="s">
        <v>364</v>
      </c>
      <c r="F11" s="70">
        <v>3</v>
      </c>
      <c r="G11" s="70">
        <v>3.2</v>
      </c>
      <c r="H11" s="70" t="s">
        <v>405</v>
      </c>
      <c r="I11" s="70">
        <v>114</v>
      </c>
      <c r="J11" s="53">
        <v>0</v>
      </c>
      <c r="K11" s="54">
        <v>0</v>
      </c>
      <c r="L11" s="55">
        <v>0</v>
      </c>
      <c r="M11" s="56">
        <v>0</v>
      </c>
      <c r="N11" s="57">
        <v>0</v>
      </c>
      <c r="O11" s="57">
        <v>0</v>
      </c>
      <c r="P11" s="58">
        <v>0</v>
      </c>
      <c r="Q11" s="59">
        <v>0</v>
      </c>
      <c r="R11" s="54">
        <v>0</v>
      </c>
      <c r="S11" s="54">
        <v>0</v>
      </c>
      <c r="T11" s="54">
        <v>0</v>
      </c>
      <c r="U11" s="54">
        <v>0</v>
      </c>
      <c r="V11" s="55">
        <v>0</v>
      </c>
      <c r="W11" s="56">
        <v>0</v>
      </c>
      <c r="X11" s="71">
        <v>0</v>
      </c>
      <c r="Y11" s="62">
        <v>0</v>
      </c>
      <c r="Z11" s="73" t="s">
        <v>77</v>
      </c>
      <c r="AA11" s="72"/>
      <c r="AB11" s="65"/>
      <c r="AC11" s="66"/>
      <c r="AD11" s="66"/>
      <c r="AE11" s="66"/>
      <c r="AF11" s="67"/>
      <c r="AG11" s="68"/>
      <c r="AH11" s="69"/>
    </row>
    <row r="12" spans="1:34" s="37" customFormat="1" x14ac:dyDescent="0.25">
      <c r="A12" s="70">
        <v>10</v>
      </c>
      <c r="B12" s="70" t="s">
        <v>89</v>
      </c>
      <c r="C12" s="70" t="s">
        <v>124</v>
      </c>
      <c r="D12" s="70" t="s">
        <v>402</v>
      </c>
      <c r="E12" s="70" t="s">
        <v>364</v>
      </c>
      <c r="F12" s="70">
        <v>3</v>
      </c>
      <c r="G12" s="70">
        <v>3.2</v>
      </c>
      <c r="H12" s="70" t="s">
        <v>288</v>
      </c>
      <c r="I12" s="70">
        <v>115</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63" t="s">
        <v>77</v>
      </c>
      <c r="AA12" s="72"/>
      <c r="AB12" s="65"/>
      <c r="AC12" s="66"/>
      <c r="AD12" s="66"/>
      <c r="AE12" s="66"/>
      <c r="AF12" s="67"/>
      <c r="AG12" s="68"/>
      <c r="AH12" s="69"/>
    </row>
    <row r="13" spans="1:34" s="37" customFormat="1" x14ac:dyDescent="0.25">
      <c r="A13" s="70">
        <v>11</v>
      </c>
      <c r="B13" s="70" t="s">
        <v>89</v>
      </c>
      <c r="C13" s="70" t="s">
        <v>124</v>
      </c>
      <c r="D13" s="70" t="s">
        <v>402</v>
      </c>
      <c r="E13" s="70" t="s">
        <v>364</v>
      </c>
      <c r="F13" s="70">
        <v>3</v>
      </c>
      <c r="G13" s="70">
        <v>3.2</v>
      </c>
      <c r="H13" s="70" t="s">
        <v>242</v>
      </c>
      <c r="I13" s="70">
        <v>116</v>
      </c>
      <c r="J13" s="53">
        <v>0</v>
      </c>
      <c r="K13" s="54">
        <v>0</v>
      </c>
      <c r="L13" s="55">
        <v>0</v>
      </c>
      <c r="M13" s="56">
        <v>0</v>
      </c>
      <c r="N13" s="57">
        <v>0</v>
      </c>
      <c r="O13" s="57">
        <v>0</v>
      </c>
      <c r="P13" s="58">
        <v>0</v>
      </c>
      <c r="Q13" s="59">
        <v>0</v>
      </c>
      <c r="R13" s="54">
        <v>0</v>
      </c>
      <c r="S13" s="54">
        <v>0</v>
      </c>
      <c r="T13" s="54">
        <v>0</v>
      </c>
      <c r="U13" s="54">
        <v>0</v>
      </c>
      <c r="V13" s="55">
        <v>0</v>
      </c>
      <c r="W13" s="56">
        <v>0</v>
      </c>
      <c r="X13" s="71">
        <v>0</v>
      </c>
      <c r="Y13" s="62">
        <v>0</v>
      </c>
      <c r="Z13" s="63" t="s">
        <v>77</v>
      </c>
      <c r="AA13" s="72"/>
      <c r="AB13" s="65"/>
      <c r="AC13" s="66"/>
      <c r="AD13" s="66"/>
      <c r="AE13" s="66"/>
      <c r="AF13" s="67"/>
      <c r="AG13" s="68"/>
      <c r="AH13" s="69"/>
    </row>
    <row r="14" spans="1:34" s="37" customFormat="1" x14ac:dyDescent="0.25">
      <c r="A14" s="70">
        <v>12</v>
      </c>
      <c r="B14" s="70" t="s">
        <v>89</v>
      </c>
      <c r="C14" s="70" t="s">
        <v>124</v>
      </c>
      <c r="D14" s="70" t="s">
        <v>402</v>
      </c>
      <c r="E14" s="70" t="s">
        <v>364</v>
      </c>
      <c r="F14" s="70">
        <v>3</v>
      </c>
      <c r="G14" s="70">
        <v>3.2</v>
      </c>
      <c r="H14" s="70" t="s">
        <v>243</v>
      </c>
      <c r="I14" s="70">
        <v>117</v>
      </c>
      <c r="J14" s="53">
        <v>0</v>
      </c>
      <c r="K14" s="54">
        <v>0</v>
      </c>
      <c r="L14" s="55">
        <v>0</v>
      </c>
      <c r="M14" s="56">
        <v>0</v>
      </c>
      <c r="N14" s="57">
        <v>0</v>
      </c>
      <c r="O14" s="57">
        <v>0</v>
      </c>
      <c r="P14" s="58">
        <v>0</v>
      </c>
      <c r="Q14" s="59">
        <v>0</v>
      </c>
      <c r="R14" s="54">
        <v>0</v>
      </c>
      <c r="S14" s="54">
        <v>0</v>
      </c>
      <c r="T14" s="54">
        <v>0</v>
      </c>
      <c r="U14" s="54">
        <v>0</v>
      </c>
      <c r="V14" s="55">
        <v>0</v>
      </c>
      <c r="W14" s="56">
        <v>0</v>
      </c>
      <c r="X14" s="71">
        <v>0</v>
      </c>
      <c r="Y14" s="62">
        <v>0</v>
      </c>
      <c r="Z14" s="63" t="s">
        <v>77</v>
      </c>
      <c r="AA14" s="72"/>
      <c r="AB14" s="65"/>
      <c r="AC14" s="66"/>
      <c r="AD14" s="66"/>
      <c r="AE14" s="66"/>
      <c r="AF14" s="67"/>
      <c r="AG14" s="68"/>
      <c r="AH14" s="69"/>
    </row>
    <row r="15" spans="1:34" s="37" customFormat="1" x14ac:dyDescent="0.25">
      <c r="A15" s="70">
        <v>13</v>
      </c>
      <c r="B15" s="70" t="s">
        <v>89</v>
      </c>
      <c r="C15" s="70" t="s">
        <v>124</v>
      </c>
      <c r="D15" s="70" t="s">
        <v>402</v>
      </c>
      <c r="E15" s="70" t="s">
        <v>364</v>
      </c>
      <c r="F15" s="70">
        <v>3</v>
      </c>
      <c r="G15" s="70">
        <v>3.2</v>
      </c>
      <c r="H15" s="70" t="s">
        <v>289</v>
      </c>
      <c r="I15" s="70">
        <v>120</v>
      </c>
      <c r="J15" s="53">
        <v>0</v>
      </c>
      <c r="K15" s="54">
        <v>0</v>
      </c>
      <c r="L15" s="55">
        <v>0</v>
      </c>
      <c r="M15" s="56">
        <v>0</v>
      </c>
      <c r="N15" s="57">
        <v>0</v>
      </c>
      <c r="O15" s="57">
        <v>0</v>
      </c>
      <c r="P15" s="58">
        <v>0</v>
      </c>
      <c r="Q15" s="59">
        <v>0</v>
      </c>
      <c r="R15" s="54">
        <v>0</v>
      </c>
      <c r="S15" s="54">
        <v>0</v>
      </c>
      <c r="T15" s="54">
        <v>0</v>
      </c>
      <c r="U15" s="54">
        <v>0</v>
      </c>
      <c r="V15" s="55">
        <v>0</v>
      </c>
      <c r="W15" s="56">
        <v>0</v>
      </c>
      <c r="X15" s="71">
        <v>0</v>
      </c>
      <c r="Y15" s="62">
        <v>0</v>
      </c>
      <c r="Z15" s="63" t="s">
        <v>77</v>
      </c>
      <c r="AA15" s="72"/>
      <c r="AB15" s="65"/>
      <c r="AC15" s="66"/>
      <c r="AD15" s="66"/>
      <c r="AE15" s="66"/>
      <c r="AF15" s="67"/>
      <c r="AG15" s="68"/>
      <c r="AH15" s="69"/>
    </row>
    <row r="16" spans="1:34" s="37" customFormat="1" x14ac:dyDescent="0.25">
      <c r="A16" s="70">
        <v>14</v>
      </c>
      <c r="B16" s="70" t="s">
        <v>89</v>
      </c>
      <c r="C16" s="70" t="s">
        <v>124</v>
      </c>
      <c r="D16" s="70" t="s">
        <v>402</v>
      </c>
      <c r="E16" s="70" t="s">
        <v>364</v>
      </c>
      <c r="F16" s="70">
        <v>2</v>
      </c>
      <c r="G16" s="70">
        <v>2.1</v>
      </c>
      <c r="H16" s="70" t="s">
        <v>121</v>
      </c>
      <c r="I16" s="70">
        <v>46</v>
      </c>
      <c r="J16" s="53">
        <v>0</v>
      </c>
      <c r="K16" s="54">
        <v>0</v>
      </c>
      <c r="L16" s="55">
        <v>0</v>
      </c>
      <c r="M16" s="56">
        <v>0</v>
      </c>
      <c r="N16" s="57">
        <v>0</v>
      </c>
      <c r="O16" s="57">
        <v>0</v>
      </c>
      <c r="P16" s="58">
        <v>0</v>
      </c>
      <c r="Q16" s="59">
        <v>0</v>
      </c>
      <c r="R16" s="54">
        <v>0</v>
      </c>
      <c r="S16" s="54">
        <v>0</v>
      </c>
      <c r="T16" s="54">
        <v>0</v>
      </c>
      <c r="U16" s="54">
        <v>0</v>
      </c>
      <c r="V16" s="55">
        <v>0</v>
      </c>
      <c r="W16" s="56">
        <v>0</v>
      </c>
      <c r="X16" s="71">
        <v>0</v>
      </c>
      <c r="Y16" s="62">
        <v>0</v>
      </c>
      <c r="Z16" s="63" t="s">
        <v>77</v>
      </c>
      <c r="AA16" s="72"/>
      <c r="AB16" s="65"/>
      <c r="AC16" s="66"/>
      <c r="AD16" s="66"/>
      <c r="AE16" s="66"/>
      <c r="AF16" s="67"/>
      <c r="AG16" s="68"/>
      <c r="AH16" s="69"/>
    </row>
    <row r="17" spans="1:34" s="37" customFormat="1" x14ac:dyDescent="0.25">
      <c r="A17" s="74">
        <v>15</v>
      </c>
      <c r="B17" s="74" t="s">
        <v>89</v>
      </c>
      <c r="C17" s="74" t="s">
        <v>124</v>
      </c>
      <c r="D17" s="74" t="s">
        <v>402</v>
      </c>
      <c r="E17" s="74" t="s">
        <v>364</v>
      </c>
      <c r="F17" s="74">
        <v>2</v>
      </c>
      <c r="G17" s="74">
        <v>2.1</v>
      </c>
      <c r="H17" s="74" t="s">
        <v>139</v>
      </c>
      <c r="I17" s="74">
        <v>48</v>
      </c>
      <c r="J17" s="75">
        <v>0</v>
      </c>
      <c r="K17" s="76">
        <v>0</v>
      </c>
      <c r="L17" s="77">
        <v>0</v>
      </c>
      <c r="M17" s="78">
        <v>0</v>
      </c>
      <c r="N17" s="79">
        <v>0</v>
      </c>
      <c r="O17" s="79">
        <v>0</v>
      </c>
      <c r="P17" s="80">
        <v>0</v>
      </c>
      <c r="Q17" s="81">
        <v>0</v>
      </c>
      <c r="R17" s="76">
        <v>0</v>
      </c>
      <c r="S17" s="76">
        <v>0</v>
      </c>
      <c r="T17" s="76">
        <v>0</v>
      </c>
      <c r="U17" s="76">
        <v>0</v>
      </c>
      <c r="V17" s="77">
        <v>0</v>
      </c>
      <c r="W17" s="78">
        <v>0</v>
      </c>
      <c r="X17" s="82">
        <v>0</v>
      </c>
      <c r="Y17" s="83">
        <v>0</v>
      </c>
      <c r="Z17" s="84" t="s">
        <v>77</v>
      </c>
      <c r="AA17" s="85"/>
      <c r="AB17" s="65"/>
      <c r="AC17" s="66"/>
      <c r="AD17" s="66"/>
      <c r="AE17" s="66"/>
      <c r="AF17" s="67"/>
      <c r="AG17" s="68"/>
      <c r="AH17" s="69"/>
    </row>
    <row r="18" spans="1:34" s="37" customFormat="1" x14ac:dyDescent="0.25">
      <c r="A18" s="74">
        <v>16</v>
      </c>
      <c r="B18" s="74" t="s">
        <v>89</v>
      </c>
      <c r="C18" s="74" t="s">
        <v>124</v>
      </c>
      <c r="D18" s="74" t="s">
        <v>402</v>
      </c>
      <c r="E18" s="74" t="s">
        <v>364</v>
      </c>
      <c r="F18" s="74">
        <v>1</v>
      </c>
      <c r="G18" s="74">
        <v>1.2</v>
      </c>
      <c r="H18" s="74" t="s">
        <v>108</v>
      </c>
      <c r="I18" s="74">
        <v>27</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86" t="s">
        <v>77</v>
      </c>
      <c r="AA18" s="85"/>
      <c r="AB18" s="65"/>
      <c r="AC18" s="66"/>
      <c r="AD18" s="66"/>
      <c r="AE18" s="66"/>
      <c r="AF18" s="67"/>
      <c r="AG18" s="68"/>
      <c r="AH18" s="69"/>
    </row>
    <row r="19" spans="1:34" s="37" customFormat="1" x14ac:dyDescent="0.25">
      <c r="A19" s="74">
        <v>17</v>
      </c>
      <c r="B19" s="74" t="s">
        <v>89</v>
      </c>
      <c r="C19" s="74" t="s">
        <v>124</v>
      </c>
      <c r="D19" s="74" t="s">
        <v>402</v>
      </c>
      <c r="E19" s="74" t="s">
        <v>364</v>
      </c>
      <c r="F19" s="74">
        <v>1</v>
      </c>
      <c r="G19" s="74">
        <v>1.2</v>
      </c>
      <c r="H19" s="74" t="s">
        <v>163</v>
      </c>
      <c r="I19" s="74">
        <v>28</v>
      </c>
      <c r="J19" s="75">
        <v>0</v>
      </c>
      <c r="K19" s="76">
        <v>0</v>
      </c>
      <c r="L19" s="77">
        <v>0</v>
      </c>
      <c r="M19" s="78">
        <v>0</v>
      </c>
      <c r="N19" s="79">
        <v>0</v>
      </c>
      <c r="O19" s="79">
        <v>0</v>
      </c>
      <c r="P19" s="80">
        <v>0</v>
      </c>
      <c r="Q19" s="81">
        <v>0</v>
      </c>
      <c r="R19" s="76">
        <v>0</v>
      </c>
      <c r="S19" s="76">
        <v>0</v>
      </c>
      <c r="T19" s="76">
        <v>0</v>
      </c>
      <c r="U19" s="87">
        <v>0</v>
      </c>
      <c r="V19" s="77">
        <v>0</v>
      </c>
      <c r="W19" s="78">
        <v>0</v>
      </c>
      <c r="X19" s="82">
        <v>0</v>
      </c>
      <c r="Y19" s="83">
        <v>0</v>
      </c>
      <c r="Z19" s="84" t="s">
        <v>77</v>
      </c>
      <c r="AA19" s="85"/>
      <c r="AB19" s="65"/>
      <c r="AC19" s="66"/>
      <c r="AD19" s="66"/>
      <c r="AE19" s="66"/>
      <c r="AF19" s="67"/>
      <c r="AG19" s="68"/>
      <c r="AH19" s="69"/>
    </row>
    <row r="20" spans="1:34" s="37" customFormat="1" x14ac:dyDescent="0.25">
      <c r="A20" s="74">
        <v>18</v>
      </c>
      <c r="B20" s="74" t="s">
        <v>89</v>
      </c>
      <c r="C20" s="74" t="s">
        <v>124</v>
      </c>
      <c r="D20" s="74" t="s">
        <v>402</v>
      </c>
      <c r="E20" s="74" t="s">
        <v>364</v>
      </c>
      <c r="F20" s="74">
        <v>1</v>
      </c>
      <c r="G20" s="74">
        <v>1.2</v>
      </c>
      <c r="H20" s="74" t="s">
        <v>250</v>
      </c>
      <c r="I20" s="74">
        <v>32</v>
      </c>
      <c r="J20" s="75">
        <v>0</v>
      </c>
      <c r="K20" s="76">
        <v>0</v>
      </c>
      <c r="L20" s="77">
        <v>0</v>
      </c>
      <c r="M20" s="78">
        <v>0</v>
      </c>
      <c r="N20" s="79">
        <v>0</v>
      </c>
      <c r="O20" s="79">
        <v>0</v>
      </c>
      <c r="P20" s="80">
        <v>0</v>
      </c>
      <c r="Q20" s="81">
        <v>0</v>
      </c>
      <c r="R20" s="76">
        <v>0</v>
      </c>
      <c r="S20" s="76">
        <v>0</v>
      </c>
      <c r="T20" s="76">
        <v>0</v>
      </c>
      <c r="U20" s="76">
        <v>0</v>
      </c>
      <c r="V20" s="77">
        <v>0</v>
      </c>
      <c r="W20" s="78">
        <v>0</v>
      </c>
      <c r="X20" s="82">
        <v>0</v>
      </c>
      <c r="Y20" s="83">
        <v>0</v>
      </c>
      <c r="Z20" s="84" t="s">
        <v>77</v>
      </c>
      <c r="AA20" s="85"/>
      <c r="AB20" s="65"/>
      <c r="AC20" s="66"/>
      <c r="AD20" s="66"/>
      <c r="AE20" s="66"/>
      <c r="AF20" s="67"/>
      <c r="AG20" s="68"/>
      <c r="AH20" s="69"/>
    </row>
    <row r="21" spans="1:34" s="37" customFormat="1" x14ac:dyDescent="0.25">
      <c r="A21" s="74">
        <v>19</v>
      </c>
      <c r="B21" s="74" t="s">
        <v>89</v>
      </c>
      <c r="C21" s="74" t="s">
        <v>124</v>
      </c>
      <c r="D21" s="74" t="s">
        <v>402</v>
      </c>
      <c r="E21" s="74" t="s">
        <v>364</v>
      </c>
      <c r="F21" s="74">
        <v>1</v>
      </c>
      <c r="G21" s="74">
        <v>1.2</v>
      </c>
      <c r="H21" s="74" t="s">
        <v>251</v>
      </c>
      <c r="I21" s="74">
        <v>37</v>
      </c>
      <c r="J21" s="75">
        <v>0</v>
      </c>
      <c r="K21" s="76">
        <v>0</v>
      </c>
      <c r="L21" s="77">
        <v>0</v>
      </c>
      <c r="M21" s="78">
        <v>0</v>
      </c>
      <c r="N21" s="79">
        <v>0</v>
      </c>
      <c r="O21" s="79">
        <v>0</v>
      </c>
      <c r="P21" s="80">
        <v>0</v>
      </c>
      <c r="Q21" s="81">
        <v>0</v>
      </c>
      <c r="R21" s="76">
        <v>0</v>
      </c>
      <c r="S21" s="76">
        <v>0</v>
      </c>
      <c r="T21" s="76">
        <v>0</v>
      </c>
      <c r="U21" s="76">
        <v>0</v>
      </c>
      <c r="V21" s="77">
        <v>0</v>
      </c>
      <c r="W21" s="78">
        <v>0</v>
      </c>
      <c r="X21" s="82">
        <v>0</v>
      </c>
      <c r="Y21" s="83">
        <v>0</v>
      </c>
      <c r="Z21" s="84" t="s">
        <v>77</v>
      </c>
      <c r="AA21" s="85"/>
      <c r="AB21" s="88"/>
      <c r="AC21" s="89"/>
      <c r="AD21" s="89"/>
      <c r="AE21" s="89"/>
      <c r="AF21" s="90"/>
      <c r="AG21" s="91"/>
      <c r="AH21" s="92"/>
    </row>
    <row r="22" spans="1:34" s="37" customFormat="1" x14ac:dyDescent="0.25">
      <c r="A22" s="74">
        <v>20</v>
      </c>
      <c r="B22" s="74" t="s">
        <v>89</v>
      </c>
      <c r="C22" s="74" t="s">
        <v>124</v>
      </c>
      <c r="D22" s="74" t="s">
        <v>402</v>
      </c>
      <c r="E22" s="74" t="s">
        <v>364</v>
      </c>
      <c r="F22" s="74">
        <v>3</v>
      </c>
      <c r="G22" s="74">
        <v>3.2</v>
      </c>
      <c r="H22" s="74" t="s">
        <v>223</v>
      </c>
      <c r="I22" s="74">
        <v>100</v>
      </c>
      <c r="J22" s="75">
        <v>0</v>
      </c>
      <c r="K22" s="76">
        <v>0</v>
      </c>
      <c r="L22" s="77">
        <v>0</v>
      </c>
      <c r="M22" s="78">
        <v>0</v>
      </c>
      <c r="N22" s="79">
        <v>0</v>
      </c>
      <c r="O22" s="79">
        <v>0</v>
      </c>
      <c r="P22" s="80">
        <v>0</v>
      </c>
      <c r="Q22" s="81">
        <v>0</v>
      </c>
      <c r="R22" s="76">
        <v>0</v>
      </c>
      <c r="S22" s="76">
        <v>0</v>
      </c>
      <c r="T22" s="76">
        <v>0</v>
      </c>
      <c r="U22" s="76">
        <v>0</v>
      </c>
      <c r="V22" s="77">
        <v>0</v>
      </c>
      <c r="W22" s="78">
        <v>0</v>
      </c>
      <c r="X22" s="82">
        <v>0</v>
      </c>
      <c r="Y22" s="83">
        <v>0</v>
      </c>
      <c r="Z22" s="84" t="s">
        <v>77</v>
      </c>
      <c r="AA22" s="85"/>
      <c r="AB22" s="65"/>
      <c r="AC22" s="66"/>
      <c r="AD22" s="66"/>
      <c r="AE22" s="66"/>
      <c r="AF22" s="67"/>
      <c r="AG22" s="68"/>
      <c r="AH22" s="69"/>
    </row>
    <row r="23" spans="1:34" s="37" customFormat="1" x14ac:dyDescent="0.25">
      <c r="A23" s="74">
        <v>21</v>
      </c>
      <c r="B23" s="74" t="s">
        <v>89</v>
      </c>
      <c r="C23" s="74" t="s">
        <v>124</v>
      </c>
      <c r="D23" s="74" t="s">
        <v>402</v>
      </c>
      <c r="E23" s="74" t="s">
        <v>364</v>
      </c>
      <c r="F23" s="74">
        <v>3</v>
      </c>
      <c r="G23" s="74">
        <v>3.2</v>
      </c>
      <c r="H23" s="74" t="s">
        <v>225</v>
      </c>
      <c r="I23" s="74">
        <v>103</v>
      </c>
      <c r="J23" s="75">
        <v>0</v>
      </c>
      <c r="K23" s="76">
        <v>0</v>
      </c>
      <c r="L23" s="77">
        <v>0</v>
      </c>
      <c r="M23" s="78">
        <v>0</v>
      </c>
      <c r="N23" s="79">
        <v>0</v>
      </c>
      <c r="O23" s="79">
        <v>0</v>
      </c>
      <c r="P23" s="80">
        <v>0</v>
      </c>
      <c r="Q23" s="81">
        <v>0</v>
      </c>
      <c r="R23" s="76">
        <v>0</v>
      </c>
      <c r="S23" s="76">
        <v>0</v>
      </c>
      <c r="T23" s="76">
        <v>0</v>
      </c>
      <c r="U23" s="76">
        <v>0</v>
      </c>
      <c r="V23" s="77">
        <v>0</v>
      </c>
      <c r="W23" s="78">
        <v>0</v>
      </c>
      <c r="X23" s="82">
        <v>0</v>
      </c>
      <c r="Y23" s="83">
        <v>0</v>
      </c>
      <c r="Z23" s="84" t="s">
        <v>77</v>
      </c>
      <c r="AA23" s="85"/>
      <c r="AB23" s="65"/>
      <c r="AC23" s="66"/>
      <c r="AD23" s="66"/>
      <c r="AE23" s="66"/>
      <c r="AF23" s="67"/>
      <c r="AG23" s="68"/>
      <c r="AH23" s="69"/>
    </row>
    <row r="24" spans="1:34" s="37" customFormat="1" x14ac:dyDescent="0.25">
      <c r="A24" s="74">
        <v>22</v>
      </c>
      <c r="B24" s="74" t="s">
        <v>89</v>
      </c>
      <c r="C24" s="74" t="s">
        <v>124</v>
      </c>
      <c r="D24" s="74" t="s">
        <v>402</v>
      </c>
      <c r="E24" s="74" t="s">
        <v>364</v>
      </c>
      <c r="F24" s="74">
        <v>1</v>
      </c>
      <c r="G24" s="74">
        <v>1.1000000000000001</v>
      </c>
      <c r="H24" s="74" t="s">
        <v>91</v>
      </c>
      <c r="I24" s="74">
        <v>3</v>
      </c>
      <c r="J24" s="75">
        <v>0</v>
      </c>
      <c r="K24" s="76">
        <v>0</v>
      </c>
      <c r="L24" s="77">
        <v>0</v>
      </c>
      <c r="M24" s="78">
        <v>0</v>
      </c>
      <c r="N24" s="79">
        <v>0</v>
      </c>
      <c r="O24" s="79">
        <v>0</v>
      </c>
      <c r="P24" s="80">
        <v>0</v>
      </c>
      <c r="Q24" s="81">
        <v>0</v>
      </c>
      <c r="R24" s="76">
        <v>0</v>
      </c>
      <c r="S24" s="76">
        <v>0</v>
      </c>
      <c r="T24" s="76">
        <v>0</v>
      </c>
      <c r="U24" s="76">
        <v>0</v>
      </c>
      <c r="V24" s="77">
        <v>0</v>
      </c>
      <c r="W24" s="78">
        <v>0</v>
      </c>
      <c r="X24" s="82">
        <v>0</v>
      </c>
      <c r="Y24" s="83">
        <v>0</v>
      </c>
      <c r="Z24" s="84" t="s">
        <v>77</v>
      </c>
      <c r="AA24" s="85"/>
      <c r="AB24" s="65"/>
      <c r="AC24" s="66"/>
      <c r="AD24" s="66"/>
      <c r="AE24" s="66"/>
      <c r="AF24" s="67"/>
      <c r="AG24" s="68"/>
      <c r="AH24" s="69"/>
    </row>
    <row r="25" spans="1:34" s="37" customFormat="1" ht="51.75" x14ac:dyDescent="0.25">
      <c r="A25" s="74">
        <v>23</v>
      </c>
      <c r="B25" s="74" t="s">
        <v>89</v>
      </c>
      <c r="C25" s="74" t="s">
        <v>124</v>
      </c>
      <c r="D25" s="74" t="s">
        <v>402</v>
      </c>
      <c r="E25" s="74" t="s">
        <v>364</v>
      </c>
      <c r="F25" s="74">
        <v>1</v>
      </c>
      <c r="G25" s="74">
        <v>1.1000000000000001</v>
      </c>
      <c r="H25" s="74" t="s">
        <v>92</v>
      </c>
      <c r="I25" s="74">
        <v>5</v>
      </c>
      <c r="J25" s="75">
        <v>1</v>
      </c>
      <c r="K25" s="76">
        <v>0</v>
      </c>
      <c r="L25" s="77">
        <v>0</v>
      </c>
      <c r="M25" s="78">
        <v>0</v>
      </c>
      <c r="N25" s="79">
        <v>0</v>
      </c>
      <c r="O25" s="79">
        <v>0</v>
      </c>
      <c r="P25" s="80">
        <v>0</v>
      </c>
      <c r="Q25" s="81">
        <v>0</v>
      </c>
      <c r="R25" s="76">
        <v>0</v>
      </c>
      <c r="S25" s="76">
        <v>0</v>
      </c>
      <c r="T25" s="76">
        <v>0</v>
      </c>
      <c r="U25" s="76">
        <v>0</v>
      </c>
      <c r="V25" s="77">
        <v>0</v>
      </c>
      <c r="W25" s="78">
        <v>0</v>
      </c>
      <c r="X25" s="82">
        <v>0</v>
      </c>
      <c r="Y25" s="83">
        <v>1</v>
      </c>
      <c r="Z25" s="148" t="s">
        <v>470</v>
      </c>
      <c r="AA25" s="85"/>
      <c r="AB25" s="65"/>
      <c r="AC25" s="66"/>
      <c r="AD25" s="66"/>
      <c r="AE25" s="66"/>
      <c r="AF25" s="67"/>
      <c r="AG25" s="68"/>
      <c r="AH25" s="69"/>
    </row>
    <row r="26" spans="1:34" s="37" customFormat="1" x14ac:dyDescent="0.25">
      <c r="A26" s="74">
        <v>24</v>
      </c>
      <c r="B26" s="74" t="s">
        <v>89</v>
      </c>
      <c r="C26" s="74" t="s">
        <v>124</v>
      </c>
      <c r="D26" s="74" t="s">
        <v>402</v>
      </c>
      <c r="E26" s="74" t="s">
        <v>364</v>
      </c>
      <c r="F26" s="74">
        <v>1</v>
      </c>
      <c r="G26" s="74">
        <v>1.1000000000000001</v>
      </c>
      <c r="H26" s="74" t="s">
        <v>93</v>
      </c>
      <c r="I26" s="74">
        <v>6</v>
      </c>
      <c r="J26" s="75">
        <v>0</v>
      </c>
      <c r="K26" s="76">
        <v>0</v>
      </c>
      <c r="L26" s="77">
        <v>0</v>
      </c>
      <c r="M26" s="78">
        <v>0</v>
      </c>
      <c r="N26" s="79">
        <v>0</v>
      </c>
      <c r="O26" s="79">
        <v>0</v>
      </c>
      <c r="P26" s="80">
        <v>0</v>
      </c>
      <c r="Q26" s="81">
        <v>0</v>
      </c>
      <c r="R26" s="76">
        <v>0</v>
      </c>
      <c r="S26" s="76">
        <v>0</v>
      </c>
      <c r="T26" s="76">
        <v>0</v>
      </c>
      <c r="U26" s="76">
        <v>0</v>
      </c>
      <c r="V26" s="77">
        <v>0</v>
      </c>
      <c r="W26" s="78">
        <v>0</v>
      </c>
      <c r="X26" s="82">
        <v>0</v>
      </c>
      <c r="Y26" s="83">
        <v>0</v>
      </c>
      <c r="Z26" s="84" t="s">
        <v>77</v>
      </c>
      <c r="AA26" s="85"/>
      <c r="AB26" s="88"/>
      <c r="AC26" s="89"/>
      <c r="AD26" s="89"/>
      <c r="AE26" s="89"/>
      <c r="AF26" s="90"/>
      <c r="AG26" s="91"/>
      <c r="AH26" s="92"/>
    </row>
    <row r="27" spans="1:34" s="37" customFormat="1" x14ac:dyDescent="0.25">
      <c r="A27" s="74">
        <v>25</v>
      </c>
      <c r="B27" s="74" t="s">
        <v>89</v>
      </c>
      <c r="C27" s="74" t="s">
        <v>124</v>
      </c>
      <c r="D27" s="74" t="s">
        <v>402</v>
      </c>
      <c r="E27" s="74" t="s">
        <v>364</v>
      </c>
      <c r="F27" s="74">
        <v>1</v>
      </c>
      <c r="G27" s="74">
        <v>1.1000000000000001</v>
      </c>
      <c r="H27" s="74" t="s">
        <v>96</v>
      </c>
      <c r="I27" s="74">
        <v>9</v>
      </c>
      <c r="J27" s="75">
        <v>0</v>
      </c>
      <c r="K27" s="76">
        <v>0</v>
      </c>
      <c r="L27" s="77">
        <v>0</v>
      </c>
      <c r="M27" s="78">
        <v>0</v>
      </c>
      <c r="N27" s="79">
        <v>0</v>
      </c>
      <c r="O27" s="79">
        <v>0</v>
      </c>
      <c r="P27" s="80">
        <v>0</v>
      </c>
      <c r="Q27" s="81">
        <v>0</v>
      </c>
      <c r="R27" s="76">
        <v>0</v>
      </c>
      <c r="S27" s="76">
        <v>0</v>
      </c>
      <c r="T27" s="76">
        <v>0</v>
      </c>
      <c r="U27" s="76">
        <v>0</v>
      </c>
      <c r="V27" s="77">
        <v>0</v>
      </c>
      <c r="W27" s="78">
        <v>0</v>
      </c>
      <c r="X27" s="82">
        <v>0</v>
      </c>
      <c r="Y27" s="83">
        <v>0</v>
      </c>
      <c r="Z27" s="93" t="s">
        <v>77</v>
      </c>
      <c r="AA27" s="85"/>
      <c r="AB27" s="65"/>
      <c r="AC27" s="66"/>
      <c r="AD27" s="66"/>
      <c r="AE27" s="66"/>
      <c r="AF27" s="67"/>
      <c r="AG27" s="68"/>
      <c r="AH27" s="69"/>
    </row>
    <row r="28" spans="1:34" s="37" customFormat="1" x14ac:dyDescent="0.25">
      <c r="A28" s="74">
        <v>26</v>
      </c>
      <c r="B28" s="74" t="s">
        <v>89</v>
      </c>
      <c r="C28" s="74" t="s">
        <v>124</v>
      </c>
      <c r="D28" s="74" t="s">
        <v>402</v>
      </c>
      <c r="E28" s="74" t="s">
        <v>364</v>
      </c>
      <c r="F28" s="74">
        <v>3</v>
      </c>
      <c r="G28" s="74">
        <v>3.2</v>
      </c>
      <c r="H28" s="74" t="s">
        <v>240</v>
      </c>
      <c r="I28" s="74">
        <v>110</v>
      </c>
      <c r="J28" s="75">
        <v>0</v>
      </c>
      <c r="K28" s="76">
        <v>0</v>
      </c>
      <c r="L28" s="77">
        <v>0</v>
      </c>
      <c r="M28" s="78">
        <v>0</v>
      </c>
      <c r="N28" s="79">
        <v>0</v>
      </c>
      <c r="O28" s="79">
        <v>0</v>
      </c>
      <c r="P28" s="80">
        <v>0</v>
      </c>
      <c r="Q28" s="81">
        <v>0</v>
      </c>
      <c r="R28" s="76">
        <v>0</v>
      </c>
      <c r="S28" s="76">
        <v>0</v>
      </c>
      <c r="T28" s="76">
        <v>0</v>
      </c>
      <c r="U28" s="76">
        <v>0</v>
      </c>
      <c r="V28" s="77">
        <v>0</v>
      </c>
      <c r="W28" s="78">
        <v>0</v>
      </c>
      <c r="X28" s="82">
        <v>0</v>
      </c>
      <c r="Y28" s="83">
        <v>0</v>
      </c>
      <c r="Z28" s="84" t="s">
        <v>77</v>
      </c>
      <c r="AA28" s="85"/>
      <c r="AB28" s="65"/>
      <c r="AC28" s="66"/>
      <c r="AD28" s="66"/>
      <c r="AE28" s="66"/>
      <c r="AF28" s="67"/>
      <c r="AG28" s="68"/>
      <c r="AH28" s="69"/>
    </row>
    <row r="29" spans="1:34" s="37" customFormat="1" x14ac:dyDescent="0.25">
      <c r="A29" s="74">
        <v>27</v>
      </c>
      <c r="B29" s="74" t="s">
        <v>89</v>
      </c>
      <c r="C29" s="74" t="s">
        <v>124</v>
      </c>
      <c r="D29" s="74" t="s">
        <v>402</v>
      </c>
      <c r="E29" s="74" t="s">
        <v>364</v>
      </c>
      <c r="F29" s="74">
        <v>3</v>
      </c>
      <c r="G29" s="74">
        <v>3.2</v>
      </c>
      <c r="H29" s="74" t="s">
        <v>241</v>
      </c>
      <c r="I29" s="74">
        <v>112</v>
      </c>
      <c r="J29" s="75">
        <v>0</v>
      </c>
      <c r="K29" s="76">
        <v>0</v>
      </c>
      <c r="L29" s="77">
        <v>0</v>
      </c>
      <c r="M29" s="78">
        <v>0</v>
      </c>
      <c r="N29" s="79">
        <v>0</v>
      </c>
      <c r="O29" s="79">
        <v>0</v>
      </c>
      <c r="P29" s="80">
        <v>0</v>
      </c>
      <c r="Q29" s="81">
        <v>0</v>
      </c>
      <c r="R29" s="76">
        <v>0</v>
      </c>
      <c r="S29" s="76">
        <v>0</v>
      </c>
      <c r="T29" s="76">
        <v>0</v>
      </c>
      <c r="U29" s="76">
        <v>0</v>
      </c>
      <c r="V29" s="77">
        <v>0</v>
      </c>
      <c r="W29" s="78">
        <v>0</v>
      </c>
      <c r="X29" s="82">
        <v>0</v>
      </c>
      <c r="Y29" s="83">
        <v>0</v>
      </c>
      <c r="Z29" s="84" t="s">
        <v>77</v>
      </c>
      <c r="AA29" s="85"/>
      <c r="AB29" s="65"/>
      <c r="AC29" s="66"/>
      <c r="AD29" s="66"/>
      <c r="AE29" s="66"/>
      <c r="AF29" s="67"/>
      <c r="AG29" s="68"/>
      <c r="AH29" s="69"/>
    </row>
    <row r="30" spans="1:34" s="37" customFormat="1" x14ac:dyDescent="0.25">
      <c r="A30" s="74">
        <v>28</v>
      </c>
      <c r="B30" s="74" t="s">
        <v>89</v>
      </c>
      <c r="C30" s="74" t="s">
        <v>124</v>
      </c>
      <c r="D30" s="74" t="s">
        <v>402</v>
      </c>
      <c r="E30" s="74" t="s">
        <v>364</v>
      </c>
      <c r="F30" s="74">
        <v>3</v>
      </c>
      <c r="G30" s="74">
        <v>3.1</v>
      </c>
      <c r="H30" s="74" t="s">
        <v>210</v>
      </c>
      <c r="I30" s="74">
        <v>78</v>
      </c>
      <c r="J30" s="75">
        <v>0</v>
      </c>
      <c r="K30" s="76">
        <v>0</v>
      </c>
      <c r="L30" s="77">
        <v>0</v>
      </c>
      <c r="M30" s="78">
        <v>0</v>
      </c>
      <c r="N30" s="79">
        <v>0</v>
      </c>
      <c r="O30" s="79">
        <v>0</v>
      </c>
      <c r="P30" s="80">
        <v>0</v>
      </c>
      <c r="Q30" s="81">
        <v>0</v>
      </c>
      <c r="R30" s="76">
        <v>0</v>
      </c>
      <c r="S30" s="76">
        <v>0</v>
      </c>
      <c r="T30" s="76">
        <v>0</v>
      </c>
      <c r="U30" s="76">
        <v>0</v>
      </c>
      <c r="V30" s="77">
        <v>0</v>
      </c>
      <c r="W30" s="78">
        <v>0</v>
      </c>
      <c r="X30" s="82">
        <v>0</v>
      </c>
      <c r="Y30" s="83">
        <v>0</v>
      </c>
      <c r="Z30" s="93" t="s">
        <v>77</v>
      </c>
      <c r="AA30" s="85"/>
      <c r="AB30" s="65"/>
      <c r="AC30" s="66"/>
      <c r="AD30" s="66"/>
      <c r="AE30" s="66"/>
      <c r="AF30" s="67"/>
      <c r="AG30" s="68"/>
      <c r="AH30" s="69"/>
    </row>
    <row r="31" spans="1:34" s="37" customFormat="1" x14ac:dyDescent="0.25">
      <c r="A31" s="74">
        <v>29</v>
      </c>
      <c r="B31" s="74" t="s">
        <v>89</v>
      </c>
      <c r="C31" s="74" t="s">
        <v>124</v>
      </c>
      <c r="D31" s="74" t="s">
        <v>402</v>
      </c>
      <c r="E31" s="74" t="s">
        <v>364</v>
      </c>
      <c r="F31" s="74">
        <v>3</v>
      </c>
      <c r="G31" s="74">
        <v>3.1</v>
      </c>
      <c r="H31" s="74" t="s">
        <v>201</v>
      </c>
      <c r="I31" s="74">
        <v>81</v>
      </c>
      <c r="J31" s="75">
        <v>0</v>
      </c>
      <c r="K31" s="76">
        <v>0</v>
      </c>
      <c r="L31" s="77">
        <v>0</v>
      </c>
      <c r="M31" s="78">
        <v>0</v>
      </c>
      <c r="N31" s="79">
        <v>0</v>
      </c>
      <c r="O31" s="79">
        <v>0</v>
      </c>
      <c r="P31" s="80">
        <v>0</v>
      </c>
      <c r="Q31" s="81">
        <v>0</v>
      </c>
      <c r="R31" s="76">
        <v>0</v>
      </c>
      <c r="S31" s="76">
        <v>0</v>
      </c>
      <c r="T31" s="76">
        <v>0</v>
      </c>
      <c r="U31" s="76">
        <v>0</v>
      </c>
      <c r="V31" s="77">
        <v>0</v>
      </c>
      <c r="W31" s="78">
        <v>0</v>
      </c>
      <c r="X31" s="82">
        <v>0</v>
      </c>
      <c r="Y31" s="83">
        <v>0</v>
      </c>
      <c r="Z31" s="84" t="s">
        <v>77</v>
      </c>
      <c r="AA31" s="85"/>
      <c r="AB31" s="65"/>
      <c r="AC31" s="66"/>
      <c r="AD31" s="66"/>
      <c r="AE31" s="66"/>
      <c r="AF31" s="67"/>
      <c r="AG31" s="68"/>
      <c r="AH31" s="69"/>
    </row>
    <row r="32" spans="1:34" s="37" customFormat="1" x14ac:dyDescent="0.25">
      <c r="A32" s="74">
        <v>30</v>
      </c>
      <c r="B32" s="74" t="s">
        <v>89</v>
      </c>
      <c r="C32" s="74" t="s">
        <v>124</v>
      </c>
      <c r="D32" s="74" t="s">
        <v>402</v>
      </c>
      <c r="E32" s="74" t="s">
        <v>364</v>
      </c>
      <c r="F32" s="74">
        <v>2</v>
      </c>
      <c r="G32" s="74">
        <v>2.2000000000000002</v>
      </c>
      <c r="H32" s="74" t="s">
        <v>176</v>
      </c>
      <c r="I32" s="74">
        <v>55</v>
      </c>
      <c r="J32" s="75">
        <v>0</v>
      </c>
      <c r="K32" s="76">
        <v>0</v>
      </c>
      <c r="L32" s="77">
        <v>0</v>
      </c>
      <c r="M32" s="78">
        <v>0</v>
      </c>
      <c r="N32" s="79">
        <v>0</v>
      </c>
      <c r="O32" s="79">
        <v>0</v>
      </c>
      <c r="P32" s="80">
        <v>0</v>
      </c>
      <c r="Q32" s="81">
        <v>0</v>
      </c>
      <c r="R32" s="76">
        <v>0</v>
      </c>
      <c r="S32" s="76">
        <v>0</v>
      </c>
      <c r="T32" s="76">
        <v>0</v>
      </c>
      <c r="U32" s="76">
        <v>0</v>
      </c>
      <c r="V32" s="77">
        <v>0</v>
      </c>
      <c r="W32" s="78">
        <v>0</v>
      </c>
      <c r="X32" s="82">
        <v>0</v>
      </c>
      <c r="Y32" s="83">
        <v>0</v>
      </c>
      <c r="Z32" s="84" t="s">
        <v>77</v>
      </c>
      <c r="AA32" s="85"/>
      <c r="AB32" s="65"/>
      <c r="AC32" s="66"/>
      <c r="AD32" s="66"/>
      <c r="AE32" s="66"/>
      <c r="AF32" s="67"/>
      <c r="AG32" s="68"/>
      <c r="AH32" s="69"/>
    </row>
    <row r="33" spans="1:34" s="37" customFormat="1" x14ac:dyDescent="0.25">
      <c r="A33" s="74">
        <v>31</v>
      </c>
      <c r="B33" s="74" t="s">
        <v>89</v>
      </c>
      <c r="C33" s="74" t="s">
        <v>124</v>
      </c>
      <c r="D33" s="74" t="s">
        <v>402</v>
      </c>
      <c r="E33" s="74" t="s">
        <v>364</v>
      </c>
      <c r="F33" s="74">
        <v>2</v>
      </c>
      <c r="G33" s="74">
        <v>2.2000000000000002</v>
      </c>
      <c r="H33" s="74" t="s">
        <v>177</v>
      </c>
      <c r="I33" s="74">
        <v>57</v>
      </c>
      <c r="J33" s="75">
        <v>0</v>
      </c>
      <c r="K33" s="76">
        <v>0</v>
      </c>
      <c r="L33" s="77">
        <v>0</v>
      </c>
      <c r="M33" s="78">
        <v>0</v>
      </c>
      <c r="N33" s="79">
        <v>0</v>
      </c>
      <c r="O33" s="79">
        <v>0</v>
      </c>
      <c r="P33" s="80">
        <v>0</v>
      </c>
      <c r="Q33" s="81">
        <v>0</v>
      </c>
      <c r="R33" s="76">
        <v>0</v>
      </c>
      <c r="S33" s="76">
        <v>0</v>
      </c>
      <c r="T33" s="76">
        <v>0</v>
      </c>
      <c r="U33" s="76">
        <v>0</v>
      </c>
      <c r="V33" s="77">
        <v>0</v>
      </c>
      <c r="W33" s="78">
        <v>0</v>
      </c>
      <c r="X33" s="82">
        <v>0</v>
      </c>
      <c r="Y33" s="83">
        <v>0</v>
      </c>
      <c r="Z33" s="84" t="s">
        <v>77</v>
      </c>
      <c r="AA33" s="85"/>
      <c r="AB33" s="65"/>
      <c r="AC33" s="66"/>
      <c r="AD33" s="66"/>
      <c r="AE33" s="66"/>
      <c r="AF33" s="67"/>
      <c r="AG33" s="68"/>
      <c r="AH33" s="69"/>
    </row>
    <row r="34" spans="1:34" s="37" customFormat="1" x14ac:dyDescent="0.25">
      <c r="A34" s="74">
        <v>32</v>
      </c>
      <c r="B34" s="74" t="s">
        <v>89</v>
      </c>
      <c r="C34" s="74" t="s">
        <v>124</v>
      </c>
      <c r="D34" s="74" t="s">
        <v>402</v>
      </c>
      <c r="E34" s="74" t="s">
        <v>364</v>
      </c>
      <c r="F34" s="74">
        <v>2</v>
      </c>
      <c r="G34" s="74">
        <v>2.2000000000000002</v>
      </c>
      <c r="H34" s="74" t="s">
        <v>151</v>
      </c>
      <c r="I34" s="74">
        <v>58</v>
      </c>
      <c r="J34" s="75">
        <v>0</v>
      </c>
      <c r="K34" s="76">
        <v>0</v>
      </c>
      <c r="L34" s="77">
        <v>0</v>
      </c>
      <c r="M34" s="78">
        <v>0</v>
      </c>
      <c r="N34" s="79">
        <v>0</v>
      </c>
      <c r="O34" s="79">
        <v>0</v>
      </c>
      <c r="P34" s="80">
        <v>0</v>
      </c>
      <c r="Q34" s="81">
        <v>0</v>
      </c>
      <c r="R34" s="76">
        <v>0</v>
      </c>
      <c r="S34" s="76">
        <v>0</v>
      </c>
      <c r="T34" s="76">
        <v>0</v>
      </c>
      <c r="U34" s="76">
        <v>0</v>
      </c>
      <c r="V34" s="77">
        <v>0</v>
      </c>
      <c r="W34" s="78">
        <v>0</v>
      </c>
      <c r="X34" s="82">
        <v>0</v>
      </c>
      <c r="Y34" s="83">
        <v>0</v>
      </c>
      <c r="Z34" s="84" t="s">
        <v>77</v>
      </c>
      <c r="AA34" s="85"/>
      <c r="AB34" s="65"/>
      <c r="AC34" s="66"/>
      <c r="AD34" s="66"/>
      <c r="AE34" s="66"/>
      <c r="AF34" s="67"/>
      <c r="AG34" s="68"/>
      <c r="AH34" s="69"/>
    </row>
    <row r="35" spans="1:34" s="37" customFormat="1" x14ac:dyDescent="0.25">
      <c r="A35" s="74">
        <v>33</v>
      </c>
      <c r="B35" s="74" t="s">
        <v>89</v>
      </c>
      <c r="C35" s="74" t="s">
        <v>124</v>
      </c>
      <c r="D35" s="74" t="s">
        <v>402</v>
      </c>
      <c r="E35" s="74" t="s">
        <v>364</v>
      </c>
      <c r="F35" s="74">
        <v>2</v>
      </c>
      <c r="G35" s="74">
        <v>2.2000000000000002</v>
      </c>
      <c r="H35" s="74" t="s">
        <v>152</v>
      </c>
      <c r="I35" s="74">
        <v>59</v>
      </c>
      <c r="J35" s="75">
        <v>0</v>
      </c>
      <c r="K35" s="76">
        <v>0</v>
      </c>
      <c r="L35" s="77">
        <v>0</v>
      </c>
      <c r="M35" s="78">
        <v>0</v>
      </c>
      <c r="N35" s="79">
        <v>0</v>
      </c>
      <c r="O35" s="79">
        <v>0</v>
      </c>
      <c r="P35" s="80">
        <v>0</v>
      </c>
      <c r="Q35" s="81">
        <v>0</v>
      </c>
      <c r="R35" s="76">
        <v>0</v>
      </c>
      <c r="S35" s="76">
        <v>0</v>
      </c>
      <c r="T35" s="76">
        <v>0</v>
      </c>
      <c r="U35" s="76">
        <v>0</v>
      </c>
      <c r="V35" s="77">
        <v>0</v>
      </c>
      <c r="W35" s="78">
        <v>0</v>
      </c>
      <c r="X35" s="82">
        <v>0</v>
      </c>
      <c r="Y35" s="83">
        <v>0</v>
      </c>
      <c r="Z35" s="84" t="s">
        <v>77</v>
      </c>
      <c r="AA35" s="85"/>
      <c r="AB35" s="65"/>
      <c r="AC35" s="66"/>
      <c r="AD35" s="66"/>
      <c r="AE35" s="66"/>
      <c r="AF35" s="67"/>
      <c r="AG35" s="68"/>
      <c r="AH35" s="69"/>
    </row>
    <row r="36" spans="1:34" s="37" customFormat="1" x14ac:dyDescent="0.25">
      <c r="A36" s="74">
        <v>34</v>
      </c>
      <c r="B36" s="74" t="s">
        <v>89</v>
      </c>
      <c r="C36" s="74" t="s">
        <v>124</v>
      </c>
      <c r="D36" s="74" t="s">
        <v>402</v>
      </c>
      <c r="E36" s="74" t="s">
        <v>364</v>
      </c>
      <c r="F36" s="74">
        <v>2</v>
      </c>
      <c r="G36" s="74">
        <v>2.2000000000000002</v>
      </c>
      <c r="H36" s="74" t="s">
        <v>178</v>
      </c>
      <c r="I36" s="74">
        <v>60</v>
      </c>
      <c r="J36" s="75">
        <v>0</v>
      </c>
      <c r="K36" s="76">
        <v>0</v>
      </c>
      <c r="L36" s="77">
        <v>0</v>
      </c>
      <c r="M36" s="78">
        <v>0</v>
      </c>
      <c r="N36" s="79">
        <v>0</v>
      </c>
      <c r="O36" s="79">
        <v>0</v>
      </c>
      <c r="P36" s="80">
        <v>0</v>
      </c>
      <c r="Q36" s="81">
        <v>0</v>
      </c>
      <c r="R36" s="76">
        <v>0</v>
      </c>
      <c r="S36" s="76">
        <v>0</v>
      </c>
      <c r="T36" s="76">
        <v>0</v>
      </c>
      <c r="U36" s="76">
        <v>0</v>
      </c>
      <c r="V36" s="77">
        <v>0</v>
      </c>
      <c r="W36" s="78">
        <v>0</v>
      </c>
      <c r="X36" s="82">
        <v>0</v>
      </c>
      <c r="Y36" s="83">
        <v>0</v>
      </c>
      <c r="Z36" s="84" t="s">
        <v>77</v>
      </c>
      <c r="AA36" s="85"/>
      <c r="AB36" s="65"/>
      <c r="AC36" s="66"/>
      <c r="AD36" s="66"/>
      <c r="AE36" s="66"/>
      <c r="AF36" s="67"/>
      <c r="AG36" s="68"/>
      <c r="AH36" s="69"/>
    </row>
    <row r="37" spans="1:34" s="37" customFormat="1" x14ac:dyDescent="0.25">
      <c r="A37" s="74">
        <v>35</v>
      </c>
      <c r="B37" s="74" t="s">
        <v>89</v>
      </c>
      <c r="C37" s="74" t="s">
        <v>124</v>
      </c>
      <c r="D37" s="74" t="s">
        <v>402</v>
      </c>
      <c r="E37" s="74" t="s">
        <v>364</v>
      </c>
      <c r="F37" s="74">
        <v>2</v>
      </c>
      <c r="G37" s="74">
        <v>2.2000000000000002</v>
      </c>
      <c r="H37" s="74" t="s">
        <v>153</v>
      </c>
      <c r="I37" s="74">
        <v>62</v>
      </c>
      <c r="J37" s="75">
        <v>0</v>
      </c>
      <c r="K37" s="76">
        <v>0</v>
      </c>
      <c r="L37" s="77">
        <v>0</v>
      </c>
      <c r="M37" s="78">
        <v>0</v>
      </c>
      <c r="N37" s="79">
        <v>0</v>
      </c>
      <c r="O37" s="79">
        <v>0</v>
      </c>
      <c r="P37" s="80">
        <v>0</v>
      </c>
      <c r="Q37" s="81">
        <v>0</v>
      </c>
      <c r="R37" s="76">
        <v>0</v>
      </c>
      <c r="S37" s="76">
        <v>0</v>
      </c>
      <c r="T37" s="76">
        <v>0</v>
      </c>
      <c r="U37" s="76">
        <v>0</v>
      </c>
      <c r="V37" s="77">
        <v>0</v>
      </c>
      <c r="W37" s="78">
        <v>0</v>
      </c>
      <c r="X37" s="82">
        <v>0</v>
      </c>
      <c r="Y37" s="83">
        <v>0</v>
      </c>
      <c r="Z37" s="84" t="s">
        <v>77</v>
      </c>
      <c r="AA37" s="85"/>
      <c r="AB37" s="65"/>
      <c r="AC37" s="66"/>
      <c r="AD37" s="66"/>
      <c r="AE37" s="66"/>
      <c r="AF37" s="67"/>
      <c r="AG37" s="68"/>
      <c r="AH37" s="69"/>
    </row>
    <row r="38" spans="1:34" s="37" customFormat="1" x14ac:dyDescent="0.25">
      <c r="A38" s="74">
        <v>36</v>
      </c>
      <c r="B38" s="74" t="s">
        <v>89</v>
      </c>
      <c r="C38" s="74" t="s">
        <v>124</v>
      </c>
      <c r="D38" s="74" t="s">
        <v>402</v>
      </c>
      <c r="E38" s="74" t="s">
        <v>364</v>
      </c>
      <c r="F38" s="74">
        <v>2</v>
      </c>
      <c r="G38" s="74">
        <v>2.2000000000000002</v>
      </c>
      <c r="H38" s="74" t="s">
        <v>204</v>
      </c>
      <c r="I38" s="74">
        <v>64</v>
      </c>
      <c r="J38" s="75">
        <v>0</v>
      </c>
      <c r="K38" s="76">
        <v>0</v>
      </c>
      <c r="L38" s="77">
        <v>0</v>
      </c>
      <c r="M38" s="78">
        <v>0</v>
      </c>
      <c r="N38" s="79">
        <v>0</v>
      </c>
      <c r="O38" s="79">
        <v>0</v>
      </c>
      <c r="P38" s="80">
        <v>0</v>
      </c>
      <c r="Q38" s="81">
        <v>0</v>
      </c>
      <c r="R38" s="76">
        <v>0</v>
      </c>
      <c r="S38" s="76">
        <v>0</v>
      </c>
      <c r="T38" s="76">
        <v>0</v>
      </c>
      <c r="U38" s="76">
        <v>0</v>
      </c>
      <c r="V38" s="77">
        <v>0</v>
      </c>
      <c r="W38" s="78">
        <v>0</v>
      </c>
      <c r="X38" s="82">
        <v>0</v>
      </c>
      <c r="Y38" s="83">
        <v>0</v>
      </c>
      <c r="Z38" s="84" t="s">
        <v>77</v>
      </c>
      <c r="AA38" s="85"/>
      <c r="AB38" s="65"/>
      <c r="AC38" s="66"/>
      <c r="AD38" s="66"/>
      <c r="AE38" s="66"/>
      <c r="AF38" s="67"/>
      <c r="AG38" s="68"/>
      <c r="AH38" s="69"/>
    </row>
    <row r="39" spans="1:34" s="37" customFormat="1" x14ac:dyDescent="0.25">
      <c r="A39" s="74">
        <v>37</v>
      </c>
      <c r="B39" s="74" t="s">
        <v>89</v>
      </c>
      <c r="C39" s="74" t="s">
        <v>124</v>
      </c>
      <c r="D39" s="74" t="s">
        <v>402</v>
      </c>
      <c r="E39" s="74" t="s">
        <v>364</v>
      </c>
      <c r="F39" s="74">
        <v>2</v>
      </c>
      <c r="G39" s="74">
        <v>2.2000000000000002</v>
      </c>
      <c r="H39" s="74" t="s">
        <v>156</v>
      </c>
      <c r="I39" s="74">
        <v>65</v>
      </c>
      <c r="J39" s="75">
        <v>0</v>
      </c>
      <c r="K39" s="76">
        <v>0</v>
      </c>
      <c r="L39" s="77">
        <v>0</v>
      </c>
      <c r="M39" s="78">
        <v>0</v>
      </c>
      <c r="N39" s="79">
        <v>0</v>
      </c>
      <c r="O39" s="79">
        <v>0</v>
      </c>
      <c r="P39" s="80">
        <v>0</v>
      </c>
      <c r="Q39" s="81">
        <v>0</v>
      </c>
      <c r="R39" s="76">
        <v>0</v>
      </c>
      <c r="S39" s="76">
        <v>0</v>
      </c>
      <c r="T39" s="76">
        <v>0</v>
      </c>
      <c r="U39" s="76">
        <v>0</v>
      </c>
      <c r="V39" s="77">
        <v>0</v>
      </c>
      <c r="W39" s="78">
        <v>0</v>
      </c>
      <c r="X39" s="82">
        <v>0</v>
      </c>
      <c r="Y39" s="83">
        <v>0</v>
      </c>
      <c r="Z39" s="84" t="s">
        <v>77</v>
      </c>
      <c r="AA39" s="85"/>
      <c r="AB39" s="65"/>
      <c r="AC39" s="66"/>
      <c r="AD39" s="66"/>
      <c r="AE39" s="66"/>
      <c r="AF39" s="67"/>
      <c r="AG39" s="68"/>
      <c r="AH39" s="69"/>
    </row>
    <row r="40" spans="1:34" s="37" customFormat="1" x14ac:dyDescent="0.25">
      <c r="A40" s="74">
        <v>38</v>
      </c>
      <c r="B40" s="74" t="s">
        <v>89</v>
      </c>
      <c r="C40" s="74" t="s">
        <v>124</v>
      </c>
      <c r="D40" s="74" t="s">
        <v>402</v>
      </c>
      <c r="E40" s="74" t="s">
        <v>364</v>
      </c>
      <c r="F40" s="74">
        <v>2</v>
      </c>
      <c r="G40" s="74">
        <v>2.2000000000000002</v>
      </c>
      <c r="H40" s="74" t="s">
        <v>280</v>
      </c>
      <c r="I40" s="74">
        <v>67</v>
      </c>
      <c r="J40" s="75">
        <v>0</v>
      </c>
      <c r="K40" s="76">
        <v>0</v>
      </c>
      <c r="L40" s="77">
        <v>0</v>
      </c>
      <c r="M40" s="78">
        <v>0</v>
      </c>
      <c r="N40" s="79">
        <v>0</v>
      </c>
      <c r="O40" s="79">
        <v>0</v>
      </c>
      <c r="P40" s="80">
        <v>0</v>
      </c>
      <c r="Q40" s="81">
        <v>0</v>
      </c>
      <c r="R40" s="76">
        <v>0</v>
      </c>
      <c r="S40" s="76">
        <v>0</v>
      </c>
      <c r="T40" s="76">
        <v>0</v>
      </c>
      <c r="U40" s="76">
        <v>0</v>
      </c>
      <c r="V40" s="77">
        <v>0</v>
      </c>
      <c r="W40" s="78">
        <v>0</v>
      </c>
      <c r="X40" s="82">
        <v>0</v>
      </c>
      <c r="Y40" s="83">
        <v>0</v>
      </c>
      <c r="Z40" s="84" t="s">
        <v>77</v>
      </c>
      <c r="AA40" s="85"/>
      <c r="AB40" s="65"/>
      <c r="AC40" s="66"/>
      <c r="AD40" s="66"/>
      <c r="AE40" s="66"/>
      <c r="AF40" s="67"/>
      <c r="AG40" s="68"/>
      <c r="AH40" s="69"/>
    </row>
    <row r="41" spans="1:34" s="37" customFormat="1" x14ac:dyDescent="0.25">
      <c r="A41" s="74">
        <v>39</v>
      </c>
      <c r="B41" s="74" t="s">
        <v>89</v>
      </c>
      <c r="C41" s="74" t="s">
        <v>124</v>
      </c>
      <c r="D41" s="74" t="s">
        <v>402</v>
      </c>
      <c r="E41" s="74" t="s">
        <v>364</v>
      </c>
      <c r="F41" s="74">
        <v>2</v>
      </c>
      <c r="G41" s="74">
        <v>2.2000000000000002</v>
      </c>
      <c r="H41" s="74" t="s">
        <v>158</v>
      </c>
      <c r="I41" s="74">
        <v>69</v>
      </c>
      <c r="J41" s="75">
        <v>0</v>
      </c>
      <c r="K41" s="76">
        <v>0</v>
      </c>
      <c r="L41" s="77">
        <v>0</v>
      </c>
      <c r="M41" s="78">
        <v>0</v>
      </c>
      <c r="N41" s="79">
        <v>0</v>
      </c>
      <c r="O41" s="79">
        <v>0</v>
      </c>
      <c r="P41" s="80">
        <v>0</v>
      </c>
      <c r="Q41" s="81">
        <v>0</v>
      </c>
      <c r="R41" s="76">
        <v>0</v>
      </c>
      <c r="S41" s="76">
        <v>0</v>
      </c>
      <c r="T41" s="76">
        <v>0</v>
      </c>
      <c r="U41" s="76">
        <v>0</v>
      </c>
      <c r="V41" s="77">
        <v>0</v>
      </c>
      <c r="W41" s="78">
        <v>0</v>
      </c>
      <c r="X41" s="82">
        <v>0</v>
      </c>
      <c r="Y41" s="83">
        <v>0</v>
      </c>
      <c r="Z41" s="136" t="s">
        <v>77</v>
      </c>
      <c r="AA41" s="85"/>
      <c r="AB41" s="65"/>
      <c r="AC41" s="66"/>
      <c r="AD41" s="66"/>
      <c r="AE41" s="66"/>
      <c r="AF41" s="67"/>
      <c r="AG41" s="68"/>
      <c r="AH41" s="69"/>
    </row>
    <row r="42" spans="1:34" s="37" customFormat="1" x14ac:dyDescent="0.25">
      <c r="A42" s="74">
        <v>40</v>
      </c>
      <c r="B42" s="74" t="s">
        <v>89</v>
      </c>
      <c r="C42" s="74" t="s">
        <v>124</v>
      </c>
      <c r="D42" s="74" t="s">
        <v>402</v>
      </c>
      <c r="E42" s="74" t="s">
        <v>364</v>
      </c>
      <c r="F42" s="74">
        <v>3</v>
      </c>
      <c r="G42" s="74">
        <v>3.2</v>
      </c>
      <c r="H42" s="74" t="s">
        <v>227</v>
      </c>
      <c r="I42" s="74">
        <v>108</v>
      </c>
      <c r="J42" s="75">
        <v>0</v>
      </c>
      <c r="K42" s="76">
        <v>0</v>
      </c>
      <c r="L42" s="77">
        <v>0</v>
      </c>
      <c r="M42" s="78">
        <v>0</v>
      </c>
      <c r="N42" s="79">
        <v>0</v>
      </c>
      <c r="O42" s="79">
        <v>0</v>
      </c>
      <c r="P42" s="80">
        <v>0</v>
      </c>
      <c r="Q42" s="81">
        <v>0</v>
      </c>
      <c r="R42" s="76">
        <v>0</v>
      </c>
      <c r="S42" s="76">
        <v>0</v>
      </c>
      <c r="T42" s="76">
        <v>0</v>
      </c>
      <c r="U42" s="76">
        <v>0</v>
      </c>
      <c r="V42" s="77">
        <v>0</v>
      </c>
      <c r="W42" s="78">
        <v>0</v>
      </c>
      <c r="X42" s="82">
        <v>0</v>
      </c>
      <c r="Y42" s="83">
        <v>0</v>
      </c>
      <c r="Z42" s="86" t="s">
        <v>77</v>
      </c>
      <c r="AA42" s="85"/>
      <c r="AB42" s="65"/>
      <c r="AC42" s="66"/>
      <c r="AD42" s="66"/>
      <c r="AE42" s="66"/>
      <c r="AF42" s="67"/>
      <c r="AG42" s="68"/>
      <c r="AH42" s="69"/>
    </row>
    <row r="43" spans="1:34" s="37" customFormat="1" x14ac:dyDescent="0.25">
      <c r="A43" s="74">
        <v>41</v>
      </c>
      <c r="B43" s="74" t="s">
        <v>89</v>
      </c>
      <c r="C43" s="74" t="s">
        <v>124</v>
      </c>
      <c r="D43" s="74" t="s">
        <v>402</v>
      </c>
      <c r="E43" s="74" t="s">
        <v>364</v>
      </c>
      <c r="F43" s="74">
        <v>1</v>
      </c>
      <c r="G43" s="74">
        <v>1.2</v>
      </c>
      <c r="H43" s="74" t="s">
        <v>86</v>
      </c>
      <c r="I43" s="74">
        <v>14</v>
      </c>
      <c r="J43" s="75">
        <v>0</v>
      </c>
      <c r="K43" s="76">
        <v>0</v>
      </c>
      <c r="L43" s="77">
        <v>0</v>
      </c>
      <c r="M43" s="78">
        <v>0</v>
      </c>
      <c r="N43" s="79">
        <v>0</v>
      </c>
      <c r="O43" s="79">
        <v>0</v>
      </c>
      <c r="P43" s="80">
        <v>0</v>
      </c>
      <c r="Q43" s="81">
        <v>0</v>
      </c>
      <c r="R43" s="76">
        <v>0</v>
      </c>
      <c r="S43" s="76">
        <v>0</v>
      </c>
      <c r="T43" s="76">
        <v>0</v>
      </c>
      <c r="U43" s="76">
        <v>0</v>
      </c>
      <c r="V43" s="77">
        <v>0</v>
      </c>
      <c r="W43" s="78">
        <v>0</v>
      </c>
      <c r="X43" s="82">
        <v>0</v>
      </c>
      <c r="Y43" s="83">
        <v>0</v>
      </c>
      <c r="Z43" s="84" t="s">
        <v>77</v>
      </c>
      <c r="AA43" s="85"/>
      <c r="AB43" s="65"/>
      <c r="AC43" s="66"/>
      <c r="AD43" s="66"/>
      <c r="AE43" s="66"/>
      <c r="AF43" s="67"/>
      <c r="AG43" s="68"/>
      <c r="AH43" s="69"/>
    </row>
    <row r="44" spans="1:34" s="37" customFormat="1" x14ac:dyDescent="0.25">
      <c r="A44" s="74">
        <v>42</v>
      </c>
      <c r="B44" s="74" t="s">
        <v>89</v>
      </c>
      <c r="C44" s="74" t="s">
        <v>124</v>
      </c>
      <c r="D44" s="74" t="s">
        <v>402</v>
      </c>
      <c r="E44" s="74" t="s">
        <v>364</v>
      </c>
      <c r="F44" s="74">
        <v>1</v>
      </c>
      <c r="G44" s="74">
        <v>1.2</v>
      </c>
      <c r="H44" s="74" t="s">
        <v>105</v>
      </c>
      <c r="I44" s="74">
        <v>15</v>
      </c>
      <c r="J44" s="75">
        <v>0</v>
      </c>
      <c r="K44" s="76">
        <v>0</v>
      </c>
      <c r="L44" s="77">
        <v>0</v>
      </c>
      <c r="M44" s="78">
        <v>0</v>
      </c>
      <c r="N44" s="79">
        <v>0</v>
      </c>
      <c r="O44" s="79">
        <v>0</v>
      </c>
      <c r="P44" s="80">
        <v>0</v>
      </c>
      <c r="Q44" s="81">
        <v>0</v>
      </c>
      <c r="R44" s="76">
        <v>0</v>
      </c>
      <c r="S44" s="76">
        <v>0</v>
      </c>
      <c r="T44" s="76">
        <v>0</v>
      </c>
      <c r="U44" s="76">
        <v>0</v>
      </c>
      <c r="V44" s="77">
        <v>0</v>
      </c>
      <c r="W44" s="78">
        <v>0</v>
      </c>
      <c r="X44" s="82">
        <v>0</v>
      </c>
      <c r="Y44" s="83">
        <v>0</v>
      </c>
      <c r="Z44" s="84" t="s">
        <v>77</v>
      </c>
      <c r="AA44" s="85"/>
      <c r="AB44" s="65"/>
      <c r="AC44" s="66"/>
      <c r="AD44" s="66"/>
      <c r="AE44" s="66"/>
      <c r="AF44" s="67"/>
      <c r="AG44" s="68"/>
      <c r="AH44" s="69"/>
    </row>
    <row r="45" spans="1:34" s="37" customFormat="1" x14ac:dyDescent="0.25">
      <c r="A45" s="74">
        <v>43</v>
      </c>
      <c r="B45" s="74" t="s">
        <v>89</v>
      </c>
      <c r="C45" s="74" t="s">
        <v>124</v>
      </c>
      <c r="D45" s="74" t="s">
        <v>402</v>
      </c>
      <c r="E45" s="74" t="s">
        <v>364</v>
      </c>
      <c r="F45" s="74">
        <v>1</v>
      </c>
      <c r="G45" s="74">
        <v>1.2</v>
      </c>
      <c r="H45" s="74" t="s">
        <v>99</v>
      </c>
      <c r="I45" s="74">
        <v>18</v>
      </c>
      <c r="J45" s="75">
        <v>0</v>
      </c>
      <c r="K45" s="76">
        <v>0</v>
      </c>
      <c r="L45" s="77">
        <v>0</v>
      </c>
      <c r="M45" s="78">
        <v>0</v>
      </c>
      <c r="N45" s="79">
        <v>0</v>
      </c>
      <c r="O45" s="79">
        <v>0</v>
      </c>
      <c r="P45" s="80">
        <v>0</v>
      </c>
      <c r="Q45" s="81">
        <v>0</v>
      </c>
      <c r="R45" s="76">
        <v>0</v>
      </c>
      <c r="S45" s="76">
        <v>0</v>
      </c>
      <c r="T45" s="76">
        <v>0</v>
      </c>
      <c r="U45" s="76">
        <v>0</v>
      </c>
      <c r="V45" s="77">
        <v>0</v>
      </c>
      <c r="W45" s="78">
        <v>0</v>
      </c>
      <c r="X45" s="82">
        <v>0</v>
      </c>
      <c r="Y45" s="83">
        <v>0</v>
      </c>
      <c r="Z45" s="84" t="s">
        <v>77</v>
      </c>
      <c r="AA45" s="85"/>
      <c r="AB45" s="65"/>
      <c r="AC45" s="66"/>
      <c r="AD45" s="66"/>
      <c r="AE45" s="66"/>
      <c r="AF45" s="67"/>
      <c r="AG45" s="68"/>
      <c r="AH45" s="69"/>
    </row>
    <row r="46" spans="1:34" s="37" customFormat="1" x14ac:dyDescent="0.25">
      <c r="A46" s="74">
        <v>44</v>
      </c>
      <c r="B46" s="74" t="s">
        <v>89</v>
      </c>
      <c r="C46" s="74" t="s">
        <v>124</v>
      </c>
      <c r="D46" s="74" t="s">
        <v>402</v>
      </c>
      <c r="E46" s="74" t="s">
        <v>364</v>
      </c>
      <c r="F46" s="74">
        <v>1</v>
      </c>
      <c r="G46" s="74">
        <v>1.2</v>
      </c>
      <c r="H46" s="74" t="s">
        <v>248</v>
      </c>
      <c r="I46" s="74">
        <v>19</v>
      </c>
      <c r="J46" s="75">
        <v>0</v>
      </c>
      <c r="K46" s="76">
        <v>0</v>
      </c>
      <c r="L46" s="77">
        <v>0</v>
      </c>
      <c r="M46" s="78">
        <v>0</v>
      </c>
      <c r="N46" s="79">
        <v>0</v>
      </c>
      <c r="O46" s="79">
        <v>0</v>
      </c>
      <c r="P46" s="80">
        <v>0</v>
      </c>
      <c r="Q46" s="81">
        <v>0</v>
      </c>
      <c r="R46" s="76">
        <v>0</v>
      </c>
      <c r="S46" s="76">
        <v>0</v>
      </c>
      <c r="T46" s="76">
        <v>0</v>
      </c>
      <c r="U46" s="76">
        <v>0</v>
      </c>
      <c r="V46" s="77">
        <v>0</v>
      </c>
      <c r="W46" s="78">
        <v>0</v>
      </c>
      <c r="X46" s="82">
        <v>0</v>
      </c>
      <c r="Y46" s="83">
        <v>0</v>
      </c>
      <c r="Z46" s="84" t="s">
        <v>77</v>
      </c>
      <c r="AA46" s="85"/>
      <c r="AB46" s="65"/>
      <c r="AC46" s="66"/>
      <c r="AD46" s="66"/>
      <c r="AE46" s="66"/>
      <c r="AF46" s="67"/>
      <c r="AG46" s="68"/>
      <c r="AH46" s="69"/>
    </row>
    <row r="47" spans="1:34" s="37" customFormat="1" x14ac:dyDescent="0.25">
      <c r="A47" s="74">
        <v>45</v>
      </c>
      <c r="B47" s="74" t="s">
        <v>89</v>
      </c>
      <c r="C47" s="74" t="s">
        <v>124</v>
      </c>
      <c r="D47" s="74" t="s">
        <v>402</v>
      </c>
      <c r="E47" s="74" t="s">
        <v>364</v>
      </c>
      <c r="F47" s="74">
        <v>1</v>
      </c>
      <c r="G47" s="74">
        <v>1.2</v>
      </c>
      <c r="H47" s="74" t="s">
        <v>249</v>
      </c>
      <c r="I47" s="74">
        <v>20</v>
      </c>
      <c r="J47" s="75">
        <v>0</v>
      </c>
      <c r="K47" s="76">
        <v>0</v>
      </c>
      <c r="L47" s="77">
        <v>0</v>
      </c>
      <c r="M47" s="78">
        <v>0</v>
      </c>
      <c r="N47" s="79">
        <v>0</v>
      </c>
      <c r="O47" s="79">
        <v>0</v>
      </c>
      <c r="P47" s="80">
        <v>0</v>
      </c>
      <c r="Q47" s="81">
        <v>0</v>
      </c>
      <c r="R47" s="76">
        <v>0</v>
      </c>
      <c r="S47" s="76">
        <v>0</v>
      </c>
      <c r="T47" s="76">
        <v>0</v>
      </c>
      <c r="U47" s="76">
        <v>0</v>
      </c>
      <c r="V47" s="77">
        <v>0</v>
      </c>
      <c r="W47" s="78">
        <v>0</v>
      </c>
      <c r="X47" s="82">
        <v>0</v>
      </c>
      <c r="Y47" s="83">
        <v>0</v>
      </c>
      <c r="Z47" s="84" t="s">
        <v>77</v>
      </c>
      <c r="AA47" s="85"/>
      <c r="AB47" s="65"/>
      <c r="AC47" s="66"/>
      <c r="AD47" s="66"/>
      <c r="AE47" s="66"/>
      <c r="AF47" s="67"/>
      <c r="AG47" s="68"/>
      <c r="AH47" s="69"/>
    </row>
    <row r="48" spans="1:34" s="37" customFormat="1" x14ac:dyDescent="0.25">
      <c r="A48" s="74">
        <v>46</v>
      </c>
      <c r="B48" s="74" t="s">
        <v>89</v>
      </c>
      <c r="C48" s="74" t="s">
        <v>124</v>
      </c>
      <c r="D48" s="74" t="s">
        <v>402</v>
      </c>
      <c r="E48" s="74" t="s">
        <v>364</v>
      </c>
      <c r="F48" s="74">
        <v>1</v>
      </c>
      <c r="G48" s="74">
        <v>1.2</v>
      </c>
      <c r="H48" s="74" t="s">
        <v>252</v>
      </c>
      <c r="I48" s="74">
        <v>39</v>
      </c>
      <c r="J48" s="75">
        <v>0</v>
      </c>
      <c r="K48" s="76">
        <v>0</v>
      </c>
      <c r="L48" s="77">
        <v>0</v>
      </c>
      <c r="M48" s="78">
        <v>0</v>
      </c>
      <c r="N48" s="79">
        <v>0</v>
      </c>
      <c r="O48" s="79">
        <v>0</v>
      </c>
      <c r="P48" s="80">
        <v>0</v>
      </c>
      <c r="Q48" s="81">
        <v>0</v>
      </c>
      <c r="R48" s="76">
        <v>0</v>
      </c>
      <c r="S48" s="76">
        <v>0</v>
      </c>
      <c r="T48" s="76">
        <v>0</v>
      </c>
      <c r="U48" s="76">
        <v>0</v>
      </c>
      <c r="V48" s="77">
        <v>0</v>
      </c>
      <c r="W48" s="78">
        <v>0</v>
      </c>
      <c r="X48" s="82">
        <v>0</v>
      </c>
      <c r="Y48" s="83">
        <v>0</v>
      </c>
      <c r="Z48" s="84" t="s">
        <v>77</v>
      </c>
      <c r="AA48" s="85"/>
      <c r="AB48" s="65"/>
      <c r="AC48" s="66"/>
      <c r="AD48" s="66"/>
      <c r="AE48" s="66"/>
      <c r="AF48" s="67"/>
      <c r="AG48" s="68"/>
      <c r="AH48" s="69"/>
    </row>
    <row r="49" spans="1:34" s="37" customFormat="1" x14ac:dyDescent="0.25">
      <c r="A49" s="74">
        <v>47</v>
      </c>
      <c r="B49" s="74" t="s">
        <v>89</v>
      </c>
      <c r="C49" s="74" t="s">
        <v>124</v>
      </c>
      <c r="D49" s="74" t="s">
        <v>402</v>
      </c>
      <c r="E49" s="74" t="s">
        <v>364</v>
      </c>
      <c r="F49" s="74">
        <v>1</v>
      </c>
      <c r="G49" s="74">
        <v>1.2</v>
      </c>
      <c r="H49" s="74" t="s">
        <v>114</v>
      </c>
      <c r="I49" s="74">
        <v>40</v>
      </c>
      <c r="J49" s="75">
        <v>0</v>
      </c>
      <c r="K49" s="76">
        <v>0</v>
      </c>
      <c r="L49" s="77">
        <v>0</v>
      </c>
      <c r="M49" s="78">
        <v>0</v>
      </c>
      <c r="N49" s="79">
        <v>0</v>
      </c>
      <c r="O49" s="79">
        <v>0</v>
      </c>
      <c r="P49" s="80">
        <v>0</v>
      </c>
      <c r="Q49" s="81">
        <v>0</v>
      </c>
      <c r="R49" s="76">
        <v>0</v>
      </c>
      <c r="S49" s="76">
        <v>0</v>
      </c>
      <c r="T49" s="76">
        <v>0</v>
      </c>
      <c r="U49" s="76">
        <v>0</v>
      </c>
      <c r="V49" s="77">
        <v>0</v>
      </c>
      <c r="W49" s="78">
        <v>0</v>
      </c>
      <c r="X49" s="82">
        <v>0</v>
      </c>
      <c r="Y49" s="83">
        <v>0</v>
      </c>
      <c r="Z49" s="84" t="s">
        <v>77</v>
      </c>
      <c r="AA49" s="85"/>
      <c r="AB49" s="65"/>
      <c r="AC49" s="66"/>
      <c r="AD49" s="66"/>
      <c r="AE49" s="66"/>
      <c r="AF49" s="67"/>
      <c r="AG49" s="68"/>
      <c r="AH49" s="69"/>
    </row>
    <row r="50" spans="1:34" s="37" customFormat="1" x14ac:dyDescent="0.25">
      <c r="A50" s="74">
        <v>48</v>
      </c>
      <c r="B50" s="74" t="s">
        <v>89</v>
      </c>
      <c r="C50" s="74" t="s">
        <v>124</v>
      </c>
      <c r="D50" s="74" t="s">
        <v>402</v>
      </c>
      <c r="E50" s="74" t="s">
        <v>364</v>
      </c>
      <c r="F50" s="74">
        <v>1</v>
      </c>
      <c r="G50" s="74">
        <v>1.2</v>
      </c>
      <c r="H50" s="74" t="s">
        <v>259</v>
      </c>
      <c r="I50" s="74">
        <v>42</v>
      </c>
      <c r="J50" s="75">
        <v>0</v>
      </c>
      <c r="K50" s="76">
        <v>0</v>
      </c>
      <c r="L50" s="77">
        <v>0</v>
      </c>
      <c r="M50" s="78">
        <v>0</v>
      </c>
      <c r="N50" s="79">
        <v>0</v>
      </c>
      <c r="O50" s="79">
        <v>0</v>
      </c>
      <c r="P50" s="80">
        <v>0</v>
      </c>
      <c r="Q50" s="81">
        <v>0</v>
      </c>
      <c r="R50" s="76">
        <v>0</v>
      </c>
      <c r="S50" s="76">
        <v>0</v>
      </c>
      <c r="T50" s="76">
        <v>0</v>
      </c>
      <c r="U50" s="76">
        <v>0</v>
      </c>
      <c r="V50" s="77">
        <v>0</v>
      </c>
      <c r="W50" s="78">
        <v>0</v>
      </c>
      <c r="X50" s="82">
        <v>0</v>
      </c>
      <c r="Y50" s="83">
        <v>0</v>
      </c>
      <c r="Z50" s="84" t="s">
        <v>77</v>
      </c>
      <c r="AA50" s="85"/>
      <c r="AB50" s="65"/>
      <c r="AC50" s="66"/>
      <c r="AD50" s="66"/>
      <c r="AE50" s="66"/>
      <c r="AF50" s="67"/>
      <c r="AG50" s="68"/>
      <c r="AH50" s="69"/>
    </row>
    <row r="51" spans="1:34" s="37" customFormat="1" x14ac:dyDescent="0.25">
      <c r="A51" s="74">
        <v>49</v>
      </c>
      <c r="B51" s="74" t="s">
        <v>89</v>
      </c>
      <c r="C51" s="74" t="s">
        <v>124</v>
      </c>
      <c r="D51" s="74" t="s">
        <v>402</v>
      </c>
      <c r="E51" s="74" t="s">
        <v>364</v>
      </c>
      <c r="F51" s="74">
        <v>1</v>
      </c>
      <c r="G51" s="74">
        <v>1.2</v>
      </c>
      <c r="H51" s="74" t="s">
        <v>260</v>
      </c>
      <c r="I51" s="74">
        <v>43</v>
      </c>
      <c r="J51" s="75">
        <v>0</v>
      </c>
      <c r="K51" s="76">
        <v>0</v>
      </c>
      <c r="L51" s="77">
        <v>0</v>
      </c>
      <c r="M51" s="78">
        <v>0</v>
      </c>
      <c r="N51" s="79">
        <v>0</v>
      </c>
      <c r="O51" s="79">
        <v>0</v>
      </c>
      <c r="P51" s="80">
        <v>0</v>
      </c>
      <c r="Q51" s="81">
        <v>0</v>
      </c>
      <c r="R51" s="76">
        <v>0</v>
      </c>
      <c r="S51" s="76">
        <v>0</v>
      </c>
      <c r="T51" s="76">
        <v>0</v>
      </c>
      <c r="U51" s="76">
        <v>0</v>
      </c>
      <c r="V51" s="77">
        <v>0</v>
      </c>
      <c r="W51" s="78">
        <v>0</v>
      </c>
      <c r="X51" s="82">
        <v>0</v>
      </c>
      <c r="Y51" s="83">
        <v>0</v>
      </c>
      <c r="Z51" s="84" t="s">
        <v>77</v>
      </c>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93"/>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84"/>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84"/>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84"/>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84"/>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4"/>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84"/>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84"/>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93"/>
      <c r="AA61" s="85"/>
      <c r="AB61" s="65"/>
      <c r="AC61" s="66"/>
      <c r="AD61" s="66"/>
      <c r="AE61" s="66"/>
      <c r="AF61" s="67"/>
      <c r="AG61" s="68"/>
      <c r="AH61" s="69"/>
    </row>
    <row r="62" spans="1:34" s="37" customFormat="1" x14ac:dyDescent="0.25">
      <c r="A62" s="74"/>
      <c r="B62" s="74"/>
      <c r="C62" s="74"/>
      <c r="D62" s="74"/>
      <c r="E62" s="74"/>
      <c r="F62" s="74"/>
      <c r="G62" s="74"/>
      <c r="H62" s="74"/>
      <c r="I62" s="74"/>
      <c r="J62" s="75"/>
      <c r="K62" s="76"/>
      <c r="L62" s="77"/>
      <c r="M62" s="78"/>
      <c r="N62" s="79"/>
      <c r="O62" s="79"/>
      <c r="P62" s="80"/>
      <c r="Q62" s="81"/>
      <c r="R62" s="76"/>
      <c r="S62" s="76"/>
      <c r="T62" s="76"/>
      <c r="U62" s="76"/>
      <c r="V62" s="77"/>
      <c r="W62" s="78"/>
      <c r="X62" s="82"/>
      <c r="Y62" s="83"/>
      <c r="Z62" s="84"/>
      <c r="AA62" s="85"/>
      <c r="AB62" s="65"/>
      <c r="AC62" s="66"/>
      <c r="AD62" s="66"/>
      <c r="AE62" s="66"/>
      <c r="AF62" s="67"/>
      <c r="AG62" s="68"/>
      <c r="AH62" s="69"/>
    </row>
    <row r="63" spans="1:34" s="37" customFormat="1" x14ac:dyDescent="0.25">
      <c r="A63" s="74"/>
      <c r="B63" s="74"/>
      <c r="C63" s="74"/>
      <c r="D63" s="74"/>
      <c r="E63" s="74"/>
      <c r="F63" s="74"/>
      <c r="G63" s="74"/>
      <c r="H63" s="74"/>
      <c r="I63" s="74"/>
      <c r="J63" s="75"/>
      <c r="K63" s="76"/>
      <c r="L63" s="77"/>
      <c r="M63" s="78"/>
      <c r="N63" s="79"/>
      <c r="O63" s="79"/>
      <c r="P63" s="80"/>
      <c r="Q63" s="81"/>
      <c r="R63" s="76"/>
      <c r="S63" s="76"/>
      <c r="T63" s="76"/>
      <c r="U63" s="76"/>
      <c r="V63" s="77"/>
      <c r="W63" s="78"/>
      <c r="X63" s="82"/>
      <c r="Y63" s="83"/>
      <c r="Z63" s="84"/>
      <c r="AA63" s="85"/>
      <c r="AB63" s="65"/>
      <c r="AC63" s="66"/>
      <c r="AD63" s="66"/>
      <c r="AE63" s="66"/>
      <c r="AF63" s="67"/>
      <c r="AG63" s="68"/>
      <c r="AH63" s="69"/>
    </row>
    <row r="64" spans="1:34" s="37" customFormat="1" x14ac:dyDescent="0.25">
      <c r="A64" s="74"/>
      <c r="B64" s="74"/>
      <c r="C64" s="74"/>
      <c r="D64" s="74"/>
      <c r="E64" s="74"/>
      <c r="F64" s="74"/>
      <c r="G64" s="74"/>
      <c r="H64" s="74"/>
      <c r="I64" s="74"/>
      <c r="J64" s="75"/>
      <c r="K64" s="76"/>
      <c r="L64" s="77"/>
      <c r="M64" s="78"/>
      <c r="N64" s="79"/>
      <c r="O64" s="79"/>
      <c r="P64" s="80"/>
      <c r="Q64" s="81"/>
      <c r="R64" s="76"/>
      <c r="S64" s="76"/>
      <c r="T64" s="76"/>
      <c r="U64" s="76"/>
      <c r="V64" s="77"/>
      <c r="W64" s="78"/>
      <c r="X64" s="82"/>
      <c r="Y64" s="83"/>
      <c r="Z64" s="84"/>
      <c r="AA64" s="85"/>
      <c r="AB64" s="65"/>
      <c r="AC64" s="66"/>
      <c r="AD64" s="66"/>
      <c r="AE64" s="66"/>
      <c r="AF64" s="67"/>
      <c r="AG64" s="68"/>
      <c r="AH64" s="69"/>
    </row>
    <row r="65" spans="1:34" s="37" customFormat="1" ht="15.75" thickBot="1" x14ac:dyDescent="0.3">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84"/>
      <c r="AA65" s="134"/>
      <c r="AB65" s="65"/>
      <c r="AC65" s="66"/>
      <c r="AD65" s="66"/>
      <c r="AE65" s="66"/>
      <c r="AF65" s="67"/>
      <c r="AG65" s="68"/>
      <c r="AH65" s="69"/>
    </row>
    <row r="66" spans="1:34" s="37" customFormat="1" ht="16.5" thickBot="1" x14ac:dyDescent="0.3">
      <c r="A66" s="94"/>
      <c r="B66" s="94"/>
      <c r="C66" s="94"/>
      <c r="D66" s="94"/>
      <c r="E66" s="94"/>
      <c r="F66" s="94"/>
      <c r="G66" s="94"/>
      <c r="H66" s="94"/>
      <c r="I66" s="94">
        <f>COUNTA(I3:I65)</f>
        <v>49</v>
      </c>
      <c r="J66" s="95">
        <f t="shared" ref="J66:Y66" si="0">SUM(J3:J65)</f>
        <v>1</v>
      </c>
      <c r="K66" s="96">
        <f t="shared" si="0"/>
        <v>0</v>
      </c>
      <c r="L66" s="97">
        <f t="shared" si="0"/>
        <v>0</v>
      </c>
      <c r="M66" s="95">
        <f t="shared" si="0"/>
        <v>0</v>
      </c>
      <c r="N66" s="96">
        <f t="shared" si="0"/>
        <v>0</v>
      </c>
      <c r="O66" s="96">
        <f t="shared" si="0"/>
        <v>1</v>
      </c>
      <c r="P66" s="97">
        <f t="shared" si="0"/>
        <v>0</v>
      </c>
      <c r="Q66" s="95">
        <f t="shared" si="0"/>
        <v>2</v>
      </c>
      <c r="R66" s="96">
        <f t="shared" si="0"/>
        <v>0</v>
      </c>
      <c r="S66" s="96">
        <f t="shared" si="0"/>
        <v>0</v>
      </c>
      <c r="T66" s="96">
        <f t="shared" si="0"/>
        <v>1</v>
      </c>
      <c r="U66" s="96">
        <f t="shared" si="0"/>
        <v>0</v>
      </c>
      <c r="V66" s="97">
        <f t="shared" si="0"/>
        <v>0</v>
      </c>
      <c r="W66" s="95">
        <f t="shared" si="0"/>
        <v>0</v>
      </c>
      <c r="X66" s="98">
        <f t="shared" si="0"/>
        <v>0</v>
      </c>
      <c r="Y66" s="99">
        <f t="shared" si="0"/>
        <v>4</v>
      </c>
      <c r="Z66" s="100">
        <f>COUNTA(Z3:Z65)</f>
        <v>49</v>
      </c>
      <c r="AA66" s="100">
        <f>COUNTA(AA3:AA65)</f>
        <v>0</v>
      </c>
      <c r="AB66" s="101">
        <f>COUNTA(AB3:AB65)</f>
        <v>0</v>
      </c>
      <c r="AC66" s="102">
        <f>SUM(AC3:AC65)</f>
        <v>0</v>
      </c>
      <c r="AD66" s="102">
        <f>SUM(AD3:AD65)</f>
        <v>0</v>
      </c>
      <c r="AE66" s="102">
        <f>SUM(AE3:AE65)</f>
        <v>0</v>
      </c>
      <c r="AF66" s="103">
        <f>COUNTA(AF3:AF65)</f>
        <v>0</v>
      </c>
      <c r="AG66" s="102">
        <f>SUM(AG3:AG65)</f>
        <v>0</v>
      </c>
      <c r="AH66" s="104">
        <f>COUNTA(AH3:AH65)</f>
        <v>0</v>
      </c>
    </row>
  </sheetData>
  <mergeCells count="17">
    <mergeCell ref="E1:E2"/>
    <mergeCell ref="A1:A2"/>
    <mergeCell ref="B1:B2"/>
    <mergeCell ref="C1:C2"/>
    <mergeCell ref="D1:D2"/>
    <mergeCell ref="AB1:AH1"/>
    <mergeCell ref="F1:F2"/>
    <mergeCell ref="G1:G2"/>
    <mergeCell ref="H1:H2"/>
    <mergeCell ref="I1:I2"/>
    <mergeCell ref="J1:L1"/>
    <mergeCell ref="M1:P1"/>
    <mergeCell ref="Q1:V1"/>
    <mergeCell ref="W1:X1"/>
    <mergeCell ref="Y1:Y2"/>
    <mergeCell ref="Z1:Z2"/>
    <mergeCell ref="AA1:AA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pageSetUpPr fitToPage="1"/>
  </sheetPr>
  <dimension ref="A1:AH63"/>
  <sheetViews>
    <sheetView zoomScaleNormal="100" workbookViewId="0">
      <pane ySplit="2" topLeftCell="A15" activePane="bottomLeft" state="frozen"/>
      <selection activeCell="K5" sqref="K5"/>
      <selection pane="bottomLeft" activeCell="A28" sqref="A28"/>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7" t="s">
        <v>26</v>
      </c>
      <c r="B1" s="177" t="s">
        <v>27</v>
      </c>
      <c r="C1" s="177" t="s">
        <v>28</v>
      </c>
      <c r="D1" s="177" t="s">
        <v>29</v>
      </c>
      <c r="E1" s="177" t="s">
        <v>30</v>
      </c>
      <c r="F1" s="177" t="s">
        <v>31</v>
      </c>
      <c r="G1" s="177" t="s">
        <v>32</v>
      </c>
      <c r="H1" s="177" t="s">
        <v>33</v>
      </c>
      <c r="I1" s="177"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5" t="s">
        <v>41</v>
      </c>
      <c r="AC1" s="175"/>
      <c r="AD1" s="175"/>
      <c r="AE1" s="175"/>
      <c r="AF1" s="175"/>
      <c r="AG1" s="175"/>
      <c r="AH1" s="176"/>
    </row>
    <row r="2" spans="1:34" s="37" customFormat="1" ht="64.5" thickBot="1" x14ac:dyDescent="0.3">
      <c r="A2" s="178"/>
      <c r="B2" s="178"/>
      <c r="C2" s="178"/>
      <c r="D2" s="178"/>
      <c r="E2" s="178"/>
      <c r="F2" s="178"/>
      <c r="G2" s="178"/>
      <c r="H2" s="178"/>
      <c r="I2" s="178"/>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144</v>
      </c>
      <c r="C3" s="52" t="s">
        <v>160</v>
      </c>
      <c r="D3" s="52" t="s">
        <v>587</v>
      </c>
      <c r="E3" s="52" t="s">
        <v>364</v>
      </c>
      <c r="F3" s="52">
        <v>1</v>
      </c>
      <c r="G3" s="52">
        <v>1.1000000000000001</v>
      </c>
      <c r="H3" s="52" t="s">
        <v>76</v>
      </c>
      <c r="I3" s="52">
        <v>1</v>
      </c>
      <c r="J3" s="53">
        <v>0</v>
      </c>
      <c r="K3" s="54">
        <v>0</v>
      </c>
      <c r="L3" s="55">
        <v>0</v>
      </c>
      <c r="M3" s="56">
        <v>0</v>
      </c>
      <c r="N3" s="57">
        <v>0</v>
      </c>
      <c r="O3" s="57">
        <v>0</v>
      </c>
      <c r="P3" s="58">
        <v>0</v>
      </c>
      <c r="Q3" s="59">
        <v>0</v>
      </c>
      <c r="R3" s="54">
        <v>0</v>
      </c>
      <c r="S3" s="54">
        <v>0</v>
      </c>
      <c r="T3" s="54">
        <v>0</v>
      </c>
      <c r="U3" s="54">
        <v>0</v>
      </c>
      <c r="V3" s="55">
        <v>0</v>
      </c>
      <c r="W3" s="60">
        <v>0</v>
      </c>
      <c r="X3" s="61">
        <v>0</v>
      </c>
      <c r="Y3" s="62">
        <v>0</v>
      </c>
      <c r="Z3" s="63" t="s">
        <v>77</v>
      </c>
      <c r="AA3" s="64"/>
      <c r="AB3" s="65"/>
      <c r="AC3" s="66"/>
      <c r="AD3" s="66"/>
      <c r="AE3" s="66"/>
      <c r="AF3" s="67"/>
      <c r="AG3" s="68"/>
      <c r="AH3" s="69"/>
    </row>
    <row r="4" spans="1:34" s="37" customFormat="1" x14ac:dyDescent="0.25">
      <c r="A4" s="70">
        <v>2</v>
      </c>
      <c r="B4" s="70" t="s">
        <v>144</v>
      </c>
      <c r="C4" s="70" t="s">
        <v>160</v>
      </c>
      <c r="D4" s="70" t="s">
        <v>587</v>
      </c>
      <c r="E4" s="70" t="s">
        <v>364</v>
      </c>
      <c r="F4" s="70">
        <v>1</v>
      </c>
      <c r="G4" s="70">
        <v>1.1000000000000001</v>
      </c>
      <c r="H4" s="70" t="s">
        <v>78</v>
      </c>
      <c r="I4" s="70">
        <v>2</v>
      </c>
      <c r="J4" s="53">
        <v>0</v>
      </c>
      <c r="K4" s="54">
        <v>0</v>
      </c>
      <c r="L4" s="55">
        <v>0</v>
      </c>
      <c r="M4" s="56">
        <v>0</v>
      </c>
      <c r="N4" s="57">
        <v>0</v>
      </c>
      <c r="O4" s="57">
        <v>0</v>
      </c>
      <c r="P4" s="58">
        <v>0</v>
      </c>
      <c r="Q4" s="59">
        <v>0</v>
      </c>
      <c r="R4" s="54">
        <v>0</v>
      </c>
      <c r="S4" s="54">
        <v>0</v>
      </c>
      <c r="T4" s="54">
        <v>0</v>
      </c>
      <c r="U4" s="54">
        <v>0</v>
      </c>
      <c r="V4" s="55">
        <v>0</v>
      </c>
      <c r="W4" s="56">
        <v>0</v>
      </c>
      <c r="X4" s="71">
        <v>0</v>
      </c>
      <c r="Y4" s="62">
        <v>0</v>
      </c>
      <c r="Z4" s="63" t="s">
        <v>77</v>
      </c>
      <c r="AA4" s="72"/>
      <c r="AB4" s="65"/>
      <c r="AC4" s="66"/>
      <c r="AD4" s="66"/>
      <c r="AE4" s="66"/>
      <c r="AF4" s="67"/>
      <c r="AG4" s="68"/>
      <c r="AH4" s="69"/>
    </row>
    <row r="5" spans="1:34" s="37" customFormat="1" x14ac:dyDescent="0.25">
      <c r="A5" s="70">
        <v>3</v>
      </c>
      <c r="B5" s="70" t="s">
        <v>144</v>
      </c>
      <c r="C5" s="70" t="s">
        <v>160</v>
      </c>
      <c r="D5" s="70" t="s">
        <v>587</v>
      </c>
      <c r="E5" s="70" t="s">
        <v>364</v>
      </c>
      <c r="F5" s="70">
        <v>1</v>
      </c>
      <c r="G5" s="70">
        <v>1.1000000000000001</v>
      </c>
      <c r="H5" s="70" t="s">
        <v>102</v>
      </c>
      <c r="I5" s="70">
        <v>3</v>
      </c>
      <c r="J5" s="53">
        <v>0</v>
      </c>
      <c r="K5" s="54">
        <v>0</v>
      </c>
      <c r="L5" s="55">
        <v>0</v>
      </c>
      <c r="M5" s="56">
        <v>0</v>
      </c>
      <c r="N5" s="57">
        <v>0</v>
      </c>
      <c r="O5" s="57">
        <v>0</v>
      </c>
      <c r="P5" s="58">
        <v>0</v>
      </c>
      <c r="Q5" s="59">
        <v>0</v>
      </c>
      <c r="R5" s="54">
        <v>0</v>
      </c>
      <c r="S5" s="54">
        <v>0</v>
      </c>
      <c r="T5" s="54">
        <v>0</v>
      </c>
      <c r="U5" s="54">
        <v>0</v>
      </c>
      <c r="V5" s="55">
        <v>0</v>
      </c>
      <c r="W5" s="56">
        <v>0</v>
      </c>
      <c r="X5" s="71">
        <v>0</v>
      </c>
      <c r="Y5" s="62">
        <v>0</v>
      </c>
      <c r="Z5" s="150" t="s">
        <v>77</v>
      </c>
      <c r="AA5" s="72"/>
      <c r="AB5" s="65"/>
      <c r="AC5" s="66"/>
      <c r="AD5" s="66"/>
      <c r="AE5" s="66"/>
      <c r="AF5" s="67"/>
      <c r="AG5" s="68"/>
      <c r="AH5" s="69"/>
    </row>
    <row r="6" spans="1:34" s="37" customFormat="1" x14ac:dyDescent="0.25">
      <c r="A6" s="70">
        <v>4</v>
      </c>
      <c r="B6" s="70" t="s">
        <v>144</v>
      </c>
      <c r="C6" s="70" t="s">
        <v>160</v>
      </c>
      <c r="D6" s="70" t="s">
        <v>587</v>
      </c>
      <c r="E6" s="70" t="s">
        <v>364</v>
      </c>
      <c r="F6" s="70">
        <v>1</v>
      </c>
      <c r="G6" s="70">
        <v>1.1000000000000001</v>
      </c>
      <c r="H6" s="70" t="s">
        <v>92</v>
      </c>
      <c r="I6" s="70">
        <v>4</v>
      </c>
      <c r="J6" s="53">
        <v>0</v>
      </c>
      <c r="K6" s="54">
        <v>0</v>
      </c>
      <c r="L6" s="55">
        <v>0</v>
      </c>
      <c r="M6" s="56">
        <v>0</v>
      </c>
      <c r="N6" s="57">
        <v>0</v>
      </c>
      <c r="O6" s="57">
        <v>0</v>
      </c>
      <c r="P6" s="58">
        <v>0</v>
      </c>
      <c r="Q6" s="59">
        <v>0</v>
      </c>
      <c r="R6" s="54">
        <v>0</v>
      </c>
      <c r="S6" s="54">
        <v>0</v>
      </c>
      <c r="T6" s="54">
        <v>0</v>
      </c>
      <c r="U6" s="54">
        <v>0</v>
      </c>
      <c r="V6" s="55">
        <v>0</v>
      </c>
      <c r="W6" s="56">
        <v>0</v>
      </c>
      <c r="X6" s="71">
        <v>0</v>
      </c>
      <c r="Y6" s="62">
        <v>0</v>
      </c>
      <c r="Z6" s="150" t="s">
        <v>77</v>
      </c>
      <c r="AA6" s="72"/>
      <c r="AB6" s="65"/>
      <c r="AC6" s="66"/>
      <c r="AD6" s="66"/>
      <c r="AE6" s="66"/>
      <c r="AF6" s="67"/>
      <c r="AG6" s="68"/>
      <c r="AH6" s="69"/>
    </row>
    <row r="7" spans="1:34" s="37" customFormat="1" x14ac:dyDescent="0.25">
      <c r="A7" s="70">
        <v>5</v>
      </c>
      <c r="B7" s="70" t="s">
        <v>144</v>
      </c>
      <c r="C7" s="70" t="s">
        <v>160</v>
      </c>
      <c r="D7" s="70" t="s">
        <v>587</v>
      </c>
      <c r="E7" s="70" t="s">
        <v>364</v>
      </c>
      <c r="F7" s="70">
        <v>1</v>
      </c>
      <c r="G7" s="70">
        <v>1.1000000000000001</v>
      </c>
      <c r="H7" s="70" t="s">
        <v>230</v>
      </c>
      <c r="I7" s="70">
        <v>5</v>
      </c>
      <c r="J7" s="53">
        <v>0</v>
      </c>
      <c r="K7" s="54">
        <v>0</v>
      </c>
      <c r="L7" s="55">
        <v>0</v>
      </c>
      <c r="M7" s="56">
        <v>0</v>
      </c>
      <c r="N7" s="57">
        <v>0</v>
      </c>
      <c r="O7" s="57">
        <v>0</v>
      </c>
      <c r="P7" s="58">
        <v>0</v>
      </c>
      <c r="Q7" s="59">
        <v>0</v>
      </c>
      <c r="R7" s="54">
        <v>0</v>
      </c>
      <c r="S7" s="54">
        <v>0</v>
      </c>
      <c r="T7" s="54">
        <v>0</v>
      </c>
      <c r="U7" s="54">
        <v>0</v>
      </c>
      <c r="V7" s="55">
        <v>0</v>
      </c>
      <c r="W7" s="56">
        <v>0</v>
      </c>
      <c r="X7" s="71">
        <v>0</v>
      </c>
      <c r="Y7" s="62">
        <v>0</v>
      </c>
      <c r="Z7" s="63" t="s">
        <v>77</v>
      </c>
      <c r="AA7" s="72"/>
      <c r="AB7" s="65"/>
      <c r="AC7" s="66"/>
      <c r="AD7" s="66"/>
      <c r="AE7" s="66"/>
      <c r="AF7" s="67"/>
      <c r="AG7" s="68"/>
      <c r="AH7" s="69"/>
    </row>
    <row r="8" spans="1:34" s="37" customFormat="1" x14ac:dyDescent="0.25">
      <c r="A8" s="70">
        <v>6</v>
      </c>
      <c r="B8" s="70" t="s">
        <v>144</v>
      </c>
      <c r="C8" s="70" t="s">
        <v>160</v>
      </c>
      <c r="D8" s="70" t="s">
        <v>587</v>
      </c>
      <c r="E8" s="70" t="s">
        <v>364</v>
      </c>
      <c r="F8" s="70">
        <v>1</v>
      </c>
      <c r="G8" s="70">
        <v>1.2</v>
      </c>
      <c r="H8" s="70" t="s">
        <v>104</v>
      </c>
      <c r="I8" s="70">
        <v>6</v>
      </c>
      <c r="J8" s="53">
        <v>0</v>
      </c>
      <c r="K8" s="54">
        <v>0</v>
      </c>
      <c r="L8" s="55">
        <v>0</v>
      </c>
      <c r="M8" s="56">
        <v>0</v>
      </c>
      <c r="N8" s="57">
        <v>0</v>
      </c>
      <c r="O8" s="57">
        <v>0</v>
      </c>
      <c r="P8" s="58">
        <v>0</v>
      </c>
      <c r="Q8" s="59">
        <v>0</v>
      </c>
      <c r="R8" s="54">
        <v>0</v>
      </c>
      <c r="S8" s="54">
        <v>0</v>
      </c>
      <c r="T8" s="54">
        <v>0</v>
      </c>
      <c r="U8" s="54">
        <v>0</v>
      </c>
      <c r="V8" s="55">
        <v>0</v>
      </c>
      <c r="W8" s="56">
        <v>0</v>
      </c>
      <c r="X8" s="71">
        <v>0</v>
      </c>
      <c r="Y8" s="62">
        <v>0</v>
      </c>
      <c r="Z8" s="63" t="s">
        <v>77</v>
      </c>
      <c r="AA8" s="72"/>
      <c r="AB8" s="65"/>
      <c r="AC8" s="66"/>
      <c r="AD8" s="66"/>
      <c r="AE8" s="66"/>
      <c r="AF8" s="67"/>
      <c r="AG8" s="68"/>
      <c r="AH8" s="69"/>
    </row>
    <row r="9" spans="1:34" s="37" customFormat="1" x14ac:dyDescent="0.25">
      <c r="A9" s="70">
        <v>7</v>
      </c>
      <c r="B9" s="70" t="s">
        <v>144</v>
      </c>
      <c r="C9" s="70" t="s">
        <v>160</v>
      </c>
      <c r="D9" s="70" t="s">
        <v>587</v>
      </c>
      <c r="E9" s="70" t="s">
        <v>364</v>
      </c>
      <c r="F9" s="70">
        <v>1</v>
      </c>
      <c r="G9" s="70">
        <v>1.2</v>
      </c>
      <c r="H9" s="70" t="s">
        <v>86</v>
      </c>
      <c r="I9" s="70">
        <v>7</v>
      </c>
      <c r="J9" s="53">
        <v>0</v>
      </c>
      <c r="K9" s="54">
        <v>0</v>
      </c>
      <c r="L9" s="55">
        <v>0</v>
      </c>
      <c r="M9" s="56">
        <v>0</v>
      </c>
      <c r="N9" s="57">
        <v>0</v>
      </c>
      <c r="O9" s="57">
        <v>0</v>
      </c>
      <c r="P9" s="58">
        <v>0</v>
      </c>
      <c r="Q9" s="59">
        <v>0</v>
      </c>
      <c r="R9" s="54">
        <v>0</v>
      </c>
      <c r="S9" s="54">
        <v>0</v>
      </c>
      <c r="T9" s="54">
        <v>0</v>
      </c>
      <c r="U9" s="54">
        <v>0</v>
      </c>
      <c r="V9" s="55">
        <v>0</v>
      </c>
      <c r="W9" s="56">
        <v>0</v>
      </c>
      <c r="X9" s="71">
        <v>0</v>
      </c>
      <c r="Y9" s="62">
        <v>0</v>
      </c>
      <c r="Z9" s="63" t="s">
        <v>77</v>
      </c>
      <c r="AA9" s="72"/>
      <c r="AB9" s="65"/>
      <c r="AC9" s="66"/>
      <c r="AD9" s="66"/>
      <c r="AE9" s="66"/>
      <c r="AF9" s="67"/>
      <c r="AG9" s="68"/>
      <c r="AH9" s="69"/>
    </row>
    <row r="10" spans="1:34" s="37" customFormat="1" x14ac:dyDescent="0.25">
      <c r="A10" s="70">
        <v>8</v>
      </c>
      <c r="B10" s="70" t="s">
        <v>144</v>
      </c>
      <c r="C10" s="70" t="s">
        <v>160</v>
      </c>
      <c r="D10" s="70" t="s">
        <v>587</v>
      </c>
      <c r="E10" s="70" t="s">
        <v>364</v>
      </c>
      <c r="F10" s="70">
        <v>1</v>
      </c>
      <c r="G10" s="70">
        <v>1.2</v>
      </c>
      <c r="H10" s="70" t="s">
        <v>98</v>
      </c>
      <c r="I10" s="70">
        <v>8</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63" t="s">
        <v>77</v>
      </c>
      <c r="AA10" s="72"/>
      <c r="AB10" s="65"/>
      <c r="AC10" s="66"/>
      <c r="AD10" s="66"/>
      <c r="AE10" s="66"/>
      <c r="AF10" s="67"/>
      <c r="AG10" s="68"/>
      <c r="AH10" s="69"/>
    </row>
    <row r="11" spans="1:34" s="37" customFormat="1" x14ac:dyDescent="0.25">
      <c r="A11" s="70">
        <v>9</v>
      </c>
      <c r="B11" s="70" t="s">
        <v>144</v>
      </c>
      <c r="C11" s="70" t="s">
        <v>160</v>
      </c>
      <c r="D11" s="70" t="s">
        <v>587</v>
      </c>
      <c r="E11" s="70" t="s">
        <v>364</v>
      </c>
      <c r="F11" s="70">
        <v>1</v>
      </c>
      <c r="G11" s="70">
        <v>1.2</v>
      </c>
      <c r="H11" s="70" t="s">
        <v>162</v>
      </c>
      <c r="I11" s="70">
        <v>9</v>
      </c>
      <c r="J11" s="53">
        <v>0</v>
      </c>
      <c r="K11" s="54">
        <v>0</v>
      </c>
      <c r="L11" s="55">
        <v>0</v>
      </c>
      <c r="M11" s="56">
        <v>0</v>
      </c>
      <c r="N11" s="57">
        <v>0</v>
      </c>
      <c r="O11" s="57">
        <v>0</v>
      </c>
      <c r="P11" s="58">
        <v>0</v>
      </c>
      <c r="Q11" s="59">
        <v>0</v>
      </c>
      <c r="R11" s="54">
        <v>0</v>
      </c>
      <c r="S11" s="54">
        <v>0</v>
      </c>
      <c r="T11" s="54">
        <v>0</v>
      </c>
      <c r="U11" s="54">
        <v>0</v>
      </c>
      <c r="V11" s="55">
        <v>0</v>
      </c>
      <c r="W11" s="56">
        <v>0</v>
      </c>
      <c r="X11" s="71">
        <v>0</v>
      </c>
      <c r="Y11" s="62">
        <v>0</v>
      </c>
      <c r="Z11" s="73" t="s">
        <v>77</v>
      </c>
      <c r="AA11" s="72"/>
      <c r="AB11" s="65"/>
      <c r="AC11" s="66"/>
      <c r="AD11" s="66"/>
      <c r="AE11" s="66"/>
      <c r="AF11" s="67"/>
      <c r="AG11" s="68"/>
      <c r="AH11" s="69"/>
    </row>
    <row r="12" spans="1:34" s="37" customFormat="1" x14ac:dyDescent="0.25">
      <c r="A12" s="70">
        <v>10</v>
      </c>
      <c r="B12" s="70" t="s">
        <v>144</v>
      </c>
      <c r="C12" s="70" t="s">
        <v>160</v>
      </c>
      <c r="D12" s="70" t="s">
        <v>587</v>
      </c>
      <c r="E12" s="70" t="s">
        <v>364</v>
      </c>
      <c r="F12" s="70">
        <v>1</v>
      </c>
      <c r="G12" s="70">
        <v>1.2</v>
      </c>
      <c r="H12" s="70" t="s">
        <v>131</v>
      </c>
      <c r="I12" s="70">
        <v>10</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129" t="s">
        <v>77</v>
      </c>
      <c r="AA12" s="72"/>
      <c r="AB12" s="65"/>
      <c r="AC12" s="66"/>
      <c r="AD12" s="66"/>
      <c r="AE12" s="66"/>
      <c r="AF12" s="67"/>
      <c r="AG12" s="68"/>
      <c r="AH12" s="69"/>
    </row>
    <row r="13" spans="1:34" s="37" customFormat="1" x14ac:dyDescent="0.25">
      <c r="A13" s="70">
        <v>11</v>
      </c>
      <c r="B13" s="70" t="s">
        <v>144</v>
      </c>
      <c r="C13" s="70" t="s">
        <v>160</v>
      </c>
      <c r="D13" s="70" t="s">
        <v>587</v>
      </c>
      <c r="E13" s="70" t="s">
        <v>364</v>
      </c>
      <c r="F13" s="70">
        <v>1</v>
      </c>
      <c r="G13" s="70">
        <v>1.2</v>
      </c>
      <c r="H13" s="70" t="s">
        <v>342</v>
      </c>
      <c r="I13" s="70">
        <v>11</v>
      </c>
      <c r="J13" s="53">
        <v>0</v>
      </c>
      <c r="K13" s="54">
        <v>0</v>
      </c>
      <c r="L13" s="55">
        <v>0</v>
      </c>
      <c r="M13" s="56">
        <v>0</v>
      </c>
      <c r="N13" s="57">
        <v>0</v>
      </c>
      <c r="O13" s="57">
        <v>0</v>
      </c>
      <c r="P13" s="58">
        <v>0</v>
      </c>
      <c r="Q13" s="59">
        <v>0</v>
      </c>
      <c r="R13" s="54">
        <v>0</v>
      </c>
      <c r="S13" s="54">
        <v>0</v>
      </c>
      <c r="T13" s="54">
        <v>0</v>
      </c>
      <c r="U13" s="54">
        <v>0</v>
      </c>
      <c r="V13" s="55">
        <v>0</v>
      </c>
      <c r="W13" s="56">
        <v>0</v>
      </c>
      <c r="X13" s="71">
        <v>0</v>
      </c>
      <c r="Y13" s="62">
        <v>0</v>
      </c>
      <c r="Z13" s="63" t="s">
        <v>77</v>
      </c>
      <c r="AA13" s="72"/>
      <c r="AB13" s="65"/>
      <c r="AC13" s="66"/>
      <c r="AD13" s="66"/>
      <c r="AE13" s="66"/>
      <c r="AF13" s="67"/>
      <c r="AG13" s="68"/>
      <c r="AH13" s="69"/>
    </row>
    <row r="14" spans="1:34" s="37" customFormat="1" x14ac:dyDescent="0.25">
      <c r="A14" s="70">
        <v>12</v>
      </c>
      <c r="B14" s="70" t="s">
        <v>144</v>
      </c>
      <c r="C14" s="70" t="s">
        <v>160</v>
      </c>
      <c r="D14" s="70" t="s">
        <v>587</v>
      </c>
      <c r="E14" s="70" t="s">
        <v>364</v>
      </c>
      <c r="F14" s="70">
        <v>1</v>
      </c>
      <c r="G14" s="70">
        <v>1.2</v>
      </c>
      <c r="H14" s="70" t="s">
        <v>163</v>
      </c>
      <c r="I14" s="70">
        <v>12</v>
      </c>
      <c r="J14" s="53">
        <v>0</v>
      </c>
      <c r="K14" s="54">
        <v>0</v>
      </c>
      <c r="L14" s="55">
        <v>0</v>
      </c>
      <c r="M14" s="56">
        <v>0</v>
      </c>
      <c r="N14" s="57">
        <v>0</v>
      </c>
      <c r="O14" s="57">
        <v>0</v>
      </c>
      <c r="P14" s="58">
        <v>0</v>
      </c>
      <c r="Q14" s="59">
        <v>0</v>
      </c>
      <c r="R14" s="54">
        <v>0</v>
      </c>
      <c r="S14" s="54">
        <v>0</v>
      </c>
      <c r="T14" s="54">
        <v>0</v>
      </c>
      <c r="U14" s="54">
        <v>0</v>
      </c>
      <c r="V14" s="55">
        <v>0</v>
      </c>
      <c r="W14" s="56">
        <v>0</v>
      </c>
      <c r="X14" s="71">
        <v>0</v>
      </c>
      <c r="Y14" s="62">
        <v>0</v>
      </c>
      <c r="Z14" s="129" t="s">
        <v>77</v>
      </c>
      <c r="AA14" s="72"/>
      <c r="AB14" s="65"/>
      <c r="AC14" s="66"/>
      <c r="AD14" s="66"/>
      <c r="AE14" s="66"/>
      <c r="AF14" s="67"/>
      <c r="AG14" s="68"/>
      <c r="AH14" s="69"/>
    </row>
    <row r="15" spans="1:34" s="37" customFormat="1" x14ac:dyDescent="0.25">
      <c r="A15" s="70">
        <v>13</v>
      </c>
      <c r="B15" s="70" t="s">
        <v>144</v>
      </c>
      <c r="C15" s="70" t="s">
        <v>160</v>
      </c>
      <c r="D15" s="70" t="s">
        <v>587</v>
      </c>
      <c r="E15" s="70" t="s">
        <v>364</v>
      </c>
      <c r="F15" s="70">
        <v>2</v>
      </c>
      <c r="G15" s="70">
        <v>2.1</v>
      </c>
      <c r="H15" s="70" t="s">
        <v>120</v>
      </c>
      <c r="I15" s="70">
        <v>13</v>
      </c>
      <c r="J15" s="53">
        <v>0</v>
      </c>
      <c r="K15" s="54">
        <v>0</v>
      </c>
      <c r="L15" s="55">
        <v>0</v>
      </c>
      <c r="M15" s="56">
        <v>0</v>
      </c>
      <c r="N15" s="57">
        <v>0</v>
      </c>
      <c r="O15" s="57">
        <v>0</v>
      </c>
      <c r="P15" s="58">
        <v>0</v>
      </c>
      <c r="Q15" s="59">
        <v>0</v>
      </c>
      <c r="R15" s="54">
        <v>0</v>
      </c>
      <c r="S15" s="54">
        <v>0</v>
      </c>
      <c r="T15" s="54">
        <v>0</v>
      </c>
      <c r="U15" s="54">
        <v>0</v>
      </c>
      <c r="V15" s="55">
        <v>0</v>
      </c>
      <c r="W15" s="56">
        <v>0</v>
      </c>
      <c r="X15" s="71">
        <v>0</v>
      </c>
      <c r="Y15" s="62">
        <v>0</v>
      </c>
      <c r="Z15" s="63" t="s">
        <v>77</v>
      </c>
      <c r="AA15" s="72"/>
      <c r="AB15" s="65"/>
      <c r="AC15" s="66"/>
      <c r="AD15" s="66"/>
      <c r="AE15" s="66"/>
      <c r="AF15" s="67"/>
      <c r="AG15" s="68"/>
      <c r="AH15" s="69"/>
    </row>
    <row r="16" spans="1:34" s="37" customFormat="1" ht="26.25" x14ac:dyDescent="0.25">
      <c r="A16" s="70">
        <v>14</v>
      </c>
      <c r="B16" s="70" t="s">
        <v>144</v>
      </c>
      <c r="C16" s="70" t="s">
        <v>160</v>
      </c>
      <c r="D16" s="70" t="s">
        <v>587</v>
      </c>
      <c r="E16" s="70" t="s">
        <v>364</v>
      </c>
      <c r="F16" s="70">
        <v>2</v>
      </c>
      <c r="G16" s="70">
        <v>2.1</v>
      </c>
      <c r="H16" s="70" t="s">
        <v>121</v>
      </c>
      <c r="I16" s="70">
        <v>14</v>
      </c>
      <c r="J16" s="53">
        <v>0</v>
      </c>
      <c r="K16" s="54">
        <v>0</v>
      </c>
      <c r="L16" s="55">
        <v>0</v>
      </c>
      <c r="M16" s="56">
        <v>0</v>
      </c>
      <c r="N16" s="57">
        <v>1</v>
      </c>
      <c r="O16" s="57">
        <v>0</v>
      </c>
      <c r="P16" s="58">
        <v>0</v>
      </c>
      <c r="Q16" s="59">
        <v>0</v>
      </c>
      <c r="R16" s="54">
        <v>0</v>
      </c>
      <c r="S16" s="54">
        <v>0</v>
      </c>
      <c r="T16" s="54">
        <v>0</v>
      </c>
      <c r="U16" s="54">
        <v>0</v>
      </c>
      <c r="V16" s="55">
        <v>0</v>
      </c>
      <c r="W16" s="56">
        <v>0</v>
      </c>
      <c r="X16" s="71">
        <v>0</v>
      </c>
      <c r="Y16" s="62">
        <v>1</v>
      </c>
      <c r="Z16" s="63" t="s">
        <v>606</v>
      </c>
      <c r="AA16" s="72"/>
      <c r="AB16" s="65"/>
      <c r="AC16" s="66"/>
      <c r="AD16" s="66"/>
      <c r="AE16" s="66"/>
      <c r="AF16" s="67"/>
      <c r="AG16" s="68"/>
      <c r="AH16" s="69"/>
    </row>
    <row r="17" spans="1:34" s="37" customFormat="1" x14ac:dyDescent="0.25">
      <c r="A17" s="74">
        <v>15</v>
      </c>
      <c r="B17" s="74" t="s">
        <v>144</v>
      </c>
      <c r="C17" s="74" t="s">
        <v>160</v>
      </c>
      <c r="D17" s="74" t="s">
        <v>587</v>
      </c>
      <c r="E17" s="74" t="s">
        <v>364</v>
      </c>
      <c r="F17" s="74">
        <v>2</v>
      </c>
      <c r="G17" s="74">
        <v>2.1</v>
      </c>
      <c r="H17" s="74" t="s">
        <v>122</v>
      </c>
      <c r="I17" s="74">
        <v>15</v>
      </c>
      <c r="J17" s="75">
        <v>0</v>
      </c>
      <c r="K17" s="76">
        <v>0</v>
      </c>
      <c r="L17" s="77">
        <v>0</v>
      </c>
      <c r="M17" s="78">
        <v>0</v>
      </c>
      <c r="N17" s="79">
        <v>0</v>
      </c>
      <c r="O17" s="79">
        <v>0</v>
      </c>
      <c r="P17" s="80">
        <v>0</v>
      </c>
      <c r="Q17" s="81">
        <v>0</v>
      </c>
      <c r="R17" s="76">
        <v>0</v>
      </c>
      <c r="S17" s="76">
        <v>0</v>
      </c>
      <c r="T17" s="76">
        <v>0</v>
      </c>
      <c r="U17" s="76">
        <v>0</v>
      </c>
      <c r="V17" s="77">
        <v>0</v>
      </c>
      <c r="W17" s="78">
        <v>0</v>
      </c>
      <c r="X17" s="82">
        <v>0</v>
      </c>
      <c r="Y17" s="83">
        <v>0</v>
      </c>
      <c r="Z17" s="84" t="s">
        <v>77</v>
      </c>
      <c r="AA17" s="85"/>
      <c r="AB17" s="65"/>
      <c r="AC17" s="66"/>
      <c r="AD17" s="66"/>
      <c r="AE17" s="66"/>
      <c r="AF17" s="67"/>
      <c r="AG17" s="68"/>
      <c r="AH17" s="69"/>
    </row>
    <row r="18" spans="1:34" s="37" customFormat="1" x14ac:dyDescent="0.25">
      <c r="A18" s="74">
        <v>16</v>
      </c>
      <c r="B18" s="74" t="s">
        <v>144</v>
      </c>
      <c r="C18" s="74" t="s">
        <v>160</v>
      </c>
      <c r="D18" s="74" t="s">
        <v>587</v>
      </c>
      <c r="E18" s="74" t="s">
        <v>364</v>
      </c>
      <c r="F18" s="74">
        <v>2</v>
      </c>
      <c r="G18" s="74">
        <v>2.1</v>
      </c>
      <c r="H18" s="74" t="s">
        <v>186</v>
      </c>
      <c r="I18" s="74">
        <v>16</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86" t="s">
        <v>77</v>
      </c>
      <c r="AA18" s="85"/>
      <c r="AB18" s="65"/>
      <c r="AC18" s="66"/>
      <c r="AD18" s="66"/>
      <c r="AE18" s="66"/>
      <c r="AF18" s="67"/>
      <c r="AG18" s="68"/>
      <c r="AH18" s="69"/>
    </row>
    <row r="19" spans="1:34" s="37" customFormat="1" x14ac:dyDescent="0.25">
      <c r="A19" s="74">
        <v>17</v>
      </c>
      <c r="B19" s="74" t="s">
        <v>144</v>
      </c>
      <c r="C19" s="74" t="s">
        <v>160</v>
      </c>
      <c r="D19" s="74" t="s">
        <v>587</v>
      </c>
      <c r="E19" s="74" t="s">
        <v>364</v>
      </c>
      <c r="F19" s="74">
        <v>2</v>
      </c>
      <c r="G19" s="74">
        <v>2.1</v>
      </c>
      <c r="H19" s="74" t="s">
        <v>286</v>
      </c>
      <c r="I19" s="74">
        <v>17</v>
      </c>
      <c r="J19" s="75">
        <v>0</v>
      </c>
      <c r="K19" s="76">
        <v>0</v>
      </c>
      <c r="L19" s="77">
        <v>0</v>
      </c>
      <c r="M19" s="78">
        <v>0</v>
      </c>
      <c r="N19" s="79">
        <v>0</v>
      </c>
      <c r="O19" s="79">
        <v>0</v>
      </c>
      <c r="P19" s="80">
        <v>0</v>
      </c>
      <c r="Q19" s="81">
        <v>0</v>
      </c>
      <c r="R19" s="76">
        <v>0</v>
      </c>
      <c r="S19" s="76">
        <v>0</v>
      </c>
      <c r="T19" s="76">
        <v>0</v>
      </c>
      <c r="U19" s="87">
        <v>0</v>
      </c>
      <c r="V19" s="77">
        <v>0</v>
      </c>
      <c r="W19" s="78">
        <v>0</v>
      </c>
      <c r="X19" s="82">
        <v>0</v>
      </c>
      <c r="Y19" s="83">
        <v>0</v>
      </c>
      <c r="Z19" s="84" t="s">
        <v>77</v>
      </c>
      <c r="AA19" s="85"/>
      <c r="AB19" s="65"/>
      <c r="AC19" s="66"/>
      <c r="AD19" s="66"/>
      <c r="AE19" s="66"/>
      <c r="AF19" s="67"/>
      <c r="AG19" s="68"/>
      <c r="AH19" s="69"/>
    </row>
    <row r="20" spans="1:34" s="37" customFormat="1" x14ac:dyDescent="0.25">
      <c r="A20" s="74">
        <v>18</v>
      </c>
      <c r="B20" s="74" t="s">
        <v>144</v>
      </c>
      <c r="C20" s="74" t="s">
        <v>160</v>
      </c>
      <c r="D20" s="74" t="s">
        <v>587</v>
      </c>
      <c r="E20" s="74" t="s">
        <v>364</v>
      </c>
      <c r="F20" s="74">
        <v>2</v>
      </c>
      <c r="G20" s="74">
        <v>2.1</v>
      </c>
      <c r="H20" s="74" t="s">
        <v>142</v>
      </c>
      <c r="I20" s="74">
        <v>18</v>
      </c>
      <c r="J20" s="75">
        <v>0</v>
      </c>
      <c r="K20" s="76">
        <v>0</v>
      </c>
      <c r="L20" s="77">
        <v>0</v>
      </c>
      <c r="M20" s="78">
        <v>0</v>
      </c>
      <c r="N20" s="79">
        <v>0</v>
      </c>
      <c r="O20" s="79">
        <v>0</v>
      </c>
      <c r="P20" s="80">
        <v>0</v>
      </c>
      <c r="Q20" s="81">
        <v>0</v>
      </c>
      <c r="R20" s="76">
        <v>0</v>
      </c>
      <c r="S20" s="76">
        <v>0</v>
      </c>
      <c r="T20" s="76">
        <v>0</v>
      </c>
      <c r="U20" s="76">
        <v>0</v>
      </c>
      <c r="V20" s="77">
        <v>0</v>
      </c>
      <c r="W20" s="78">
        <v>0</v>
      </c>
      <c r="X20" s="82">
        <v>0</v>
      </c>
      <c r="Y20" s="83">
        <v>0</v>
      </c>
      <c r="Z20" s="84" t="s">
        <v>77</v>
      </c>
      <c r="AA20" s="85"/>
      <c r="AB20" s="65"/>
      <c r="AC20" s="66"/>
      <c r="AD20" s="66"/>
      <c r="AE20" s="66"/>
      <c r="AF20" s="67"/>
      <c r="AG20" s="68"/>
      <c r="AH20" s="69"/>
    </row>
    <row r="21" spans="1:34" s="37" customFormat="1" x14ac:dyDescent="0.25">
      <c r="A21" s="74">
        <v>19</v>
      </c>
      <c r="B21" s="74" t="s">
        <v>144</v>
      </c>
      <c r="C21" s="74" t="s">
        <v>160</v>
      </c>
      <c r="D21" s="74" t="s">
        <v>587</v>
      </c>
      <c r="E21" s="74" t="s">
        <v>364</v>
      </c>
      <c r="F21" s="74">
        <v>2</v>
      </c>
      <c r="G21" s="74">
        <v>2.1</v>
      </c>
      <c r="H21" s="74" t="s">
        <v>313</v>
      </c>
      <c r="I21" s="74">
        <v>19</v>
      </c>
      <c r="J21" s="75">
        <v>0</v>
      </c>
      <c r="K21" s="76">
        <v>0</v>
      </c>
      <c r="L21" s="77">
        <v>0</v>
      </c>
      <c r="M21" s="78">
        <v>0</v>
      </c>
      <c r="N21" s="79">
        <v>0</v>
      </c>
      <c r="O21" s="79">
        <v>0</v>
      </c>
      <c r="P21" s="80">
        <v>0</v>
      </c>
      <c r="Q21" s="81">
        <v>0</v>
      </c>
      <c r="R21" s="76">
        <v>0</v>
      </c>
      <c r="S21" s="76">
        <v>0</v>
      </c>
      <c r="T21" s="76">
        <v>0</v>
      </c>
      <c r="U21" s="76">
        <v>0</v>
      </c>
      <c r="V21" s="77">
        <v>0</v>
      </c>
      <c r="W21" s="78">
        <v>0</v>
      </c>
      <c r="X21" s="82">
        <v>0</v>
      </c>
      <c r="Y21" s="83">
        <v>0</v>
      </c>
      <c r="Z21" s="84" t="s">
        <v>77</v>
      </c>
      <c r="AA21" s="85"/>
      <c r="AB21" s="88"/>
      <c r="AC21" s="89"/>
      <c r="AD21" s="89"/>
      <c r="AE21" s="89"/>
      <c r="AF21" s="90"/>
      <c r="AG21" s="91"/>
      <c r="AH21" s="92"/>
    </row>
    <row r="22" spans="1:34" s="37" customFormat="1" x14ac:dyDescent="0.25">
      <c r="A22" s="74">
        <v>20</v>
      </c>
      <c r="B22" s="74" t="s">
        <v>144</v>
      </c>
      <c r="C22" s="74" t="s">
        <v>160</v>
      </c>
      <c r="D22" s="74" t="s">
        <v>587</v>
      </c>
      <c r="E22" s="74" t="s">
        <v>364</v>
      </c>
      <c r="F22" s="74">
        <v>2</v>
      </c>
      <c r="G22" s="74">
        <v>2.1</v>
      </c>
      <c r="H22" s="74" t="s">
        <v>217</v>
      </c>
      <c r="I22" s="74">
        <v>20</v>
      </c>
      <c r="J22" s="75">
        <v>0</v>
      </c>
      <c r="K22" s="76">
        <v>0</v>
      </c>
      <c r="L22" s="77">
        <v>0</v>
      </c>
      <c r="M22" s="78">
        <v>0</v>
      </c>
      <c r="N22" s="79">
        <v>0</v>
      </c>
      <c r="O22" s="79">
        <v>0</v>
      </c>
      <c r="P22" s="80">
        <v>0</v>
      </c>
      <c r="Q22" s="81">
        <v>0</v>
      </c>
      <c r="R22" s="76">
        <v>0</v>
      </c>
      <c r="S22" s="76">
        <v>0</v>
      </c>
      <c r="T22" s="76">
        <v>0</v>
      </c>
      <c r="U22" s="76">
        <v>0</v>
      </c>
      <c r="V22" s="77">
        <v>0</v>
      </c>
      <c r="W22" s="78">
        <v>0</v>
      </c>
      <c r="X22" s="82">
        <v>0</v>
      </c>
      <c r="Y22" s="83">
        <v>0</v>
      </c>
      <c r="Z22" s="84" t="s">
        <v>77</v>
      </c>
      <c r="AA22" s="85"/>
      <c r="AB22" s="65"/>
      <c r="AC22" s="66"/>
      <c r="AD22" s="66"/>
      <c r="AE22" s="66"/>
      <c r="AF22" s="67"/>
      <c r="AG22" s="68"/>
      <c r="AH22" s="69"/>
    </row>
    <row r="23" spans="1:34" s="37" customFormat="1" ht="39" x14ac:dyDescent="0.25">
      <c r="A23" s="74">
        <v>21</v>
      </c>
      <c r="B23" s="74" t="s">
        <v>144</v>
      </c>
      <c r="C23" s="74" t="s">
        <v>160</v>
      </c>
      <c r="D23" s="74" t="s">
        <v>587</v>
      </c>
      <c r="E23" s="74" t="s">
        <v>364</v>
      </c>
      <c r="F23" s="74">
        <v>2</v>
      </c>
      <c r="G23" s="74">
        <v>2.1</v>
      </c>
      <c r="H23" s="74" t="s">
        <v>145</v>
      </c>
      <c r="I23" s="74">
        <v>21</v>
      </c>
      <c r="J23" s="75">
        <v>0</v>
      </c>
      <c r="K23" s="76">
        <v>0</v>
      </c>
      <c r="L23" s="77">
        <v>0</v>
      </c>
      <c r="M23" s="78">
        <v>0</v>
      </c>
      <c r="N23" s="79">
        <v>0</v>
      </c>
      <c r="O23" s="79">
        <v>0</v>
      </c>
      <c r="P23" s="80">
        <v>0</v>
      </c>
      <c r="Q23" s="81">
        <v>1</v>
      </c>
      <c r="R23" s="76">
        <v>0</v>
      </c>
      <c r="S23" s="76">
        <v>0</v>
      </c>
      <c r="T23" s="76">
        <v>0</v>
      </c>
      <c r="U23" s="76">
        <v>0</v>
      </c>
      <c r="V23" s="77">
        <v>0</v>
      </c>
      <c r="W23" s="78">
        <v>0</v>
      </c>
      <c r="X23" s="82">
        <v>0</v>
      </c>
      <c r="Y23" s="83">
        <v>1</v>
      </c>
      <c r="Z23" s="84" t="s">
        <v>621</v>
      </c>
      <c r="AA23" s="85"/>
      <c r="AB23" s="65"/>
      <c r="AC23" s="66"/>
      <c r="AD23" s="66"/>
      <c r="AE23" s="66"/>
      <c r="AF23" s="67"/>
      <c r="AG23" s="68"/>
      <c r="AH23" s="69"/>
    </row>
    <row r="24" spans="1:34" s="37" customFormat="1" x14ac:dyDescent="0.25">
      <c r="A24" s="74">
        <v>22</v>
      </c>
      <c r="B24" s="74" t="s">
        <v>144</v>
      </c>
      <c r="C24" s="74" t="s">
        <v>160</v>
      </c>
      <c r="D24" s="74" t="s">
        <v>587</v>
      </c>
      <c r="E24" s="74" t="s">
        <v>364</v>
      </c>
      <c r="F24" s="74">
        <v>2</v>
      </c>
      <c r="G24" s="74">
        <v>2.1</v>
      </c>
      <c r="H24" s="74" t="s">
        <v>245</v>
      </c>
      <c r="I24" s="74">
        <v>22</v>
      </c>
      <c r="J24" s="75">
        <v>0</v>
      </c>
      <c r="K24" s="76">
        <v>0</v>
      </c>
      <c r="L24" s="77">
        <v>0</v>
      </c>
      <c r="M24" s="78">
        <v>0</v>
      </c>
      <c r="N24" s="79">
        <v>0</v>
      </c>
      <c r="O24" s="79">
        <v>0</v>
      </c>
      <c r="P24" s="80">
        <v>0</v>
      </c>
      <c r="Q24" s="81">
        <v>0</v>
      </c>
      <c r="R24" s="76">
        <v>0</v>
      </c>
      <c r="S24" s="76">
        <v>0</v>
      </c>
      <c r="T24" s="76">
        <v>0</v>
      </c>
      <c r="U24" s="76">
        <v>0</v>
      </c>
      <c r="V24" s="77">
        <v>0</v>
      </c>
      <c r="W24" s="78">
        <v>0</v>
      </c>
      <c r="X24" s="82">
        <v>0</v>
      </c>
      <c r="Y24" s="83">
        <v>0</v>
      </c>
      <c r="Z24" s="84" t="s">
        <v>77</v>
      </c>
      <c r="AA24" s="85"/>
      <c r="AB24" s="65"/>
      <c r="AC24" s="66"/>
      <c r="AD24" s="66"/>
      <c r="AE24" s="66"/>
      <c r="AF24" s="67"/>
      <c r="AG24" s="68"/>
      <c r="AH24" s="69"/>
    </row>
    <row r="25" spans="1:34" s="37" customFormat="1" x14ac:dyDescent="0.25">
      <c r="A25" s="74">
        <v>23</v>
      </c>
      <c r="B25" s="74" t="s">
        <v>144</v>
      </c>
      <c r="C25" s="74" t="s">
        <v>160</v>
      </c>
      <c r="D25" s="74" t="s">
        <v>587</v>
      </c>
      <c r="E25" s="74" t="s">
        <v>364</v>
      </c>
      <c r="F25" s="74">
        <v>2</v>
      </c>
      <c r="G25" s="74">
        <v>2.1</v>
      </c>
      <c r="H25" s="74" t="s">
        <v>188</v>
      </c>
      <c r="I25" s="74">
        <v>23</v>
      </c>
      <c r="J25" s="75">
        <v>0</v>
      </c>
      <c r="K25" s="76">
        <v>0</v>
      </c>
      <c r="L25" s="77">
        <v>0</v>
      </c>
      <c r="M25" s="78">
        <v>0</v>
      </c>
      <c r="N25" s="79">
        <v>0</v>
      </c>
      <c r="O25" s="79">
        <v>0</v>
      </c>
      <c r="P25" s="80">
        <v>0</v>
      </c>
      <c r="Q25" s="81">
        <v>0</v>
      </c>
      <c r="R25" s="76">
        <v>0</v>
      </c>
      <c r="S25" s="76">
        <v>0</v>
      </c>
      <c r="T25" s="76">
        <v>0</v>
      </c>
      <c r="U25" s="76">
        <v>0</v>
      </c>
      <c r="V25" s="77">
        <v>0</v>
      </c>
      <c r="W25" s="78">
        <v>0</v>
      </c>
      <c r="X25" s="82">
        <v>0</v>
      </c>
      <c r="Y25" s="83">
        <v>0</v>
      </c>
      <c r="Z25" s="84" t="s">
        <v>77</v>
      </c>
      <c r="AA25" s="85"/>
      <c r="AB25" s="65"/>
      <c r="AC25" s="66"/>
      <c r="AD25" s="66"/>
      <c r="AE25" s="66"/>
      <c r="AF25" s="67"/>
      <c r="AG25" s="68"/>
      <c r="AH25" s="69"/>
    </row>
    <row r="26" spans="1:34" s="37" customFormat="1" ht="39" x14ac:dyDescent="0.25">
      <c r="A26" s="74">
        <v>24</v>
      </c>
      <c r="B26" s="74" t="s">
        <v>144</v>
      </c>
      <c r="C26" s="74" t="s">
        <v>160</v>
      </c>
      <c r="D26" s="74" t="s">
        <v>587</v>
      </c>
      <c r="E26" s="74" t="s">
        <v>364</v>
      </c>
      <c r="F26" s="74">
        <v>2</v>
      </c>
      <c r="G26" s="74">
        <v>2.1</v>
      </c>
      <c r="H26" s="74" t="s">
        <v>253</v>
      </c>
      <c r="I26" s="74">
        <v>24</v>
      </c>
      <c r="J26" s="75">
        <v>0</v>
      </c>
      <c r="K26" s="76">
        <v>0</v>
      </c>
      <c r="L26" s="77">
        <v>0</v>
      </c>
      <c r="M26" s="78">
        <v>0</v>
      </c>
      <c r="N26" s="79">
        <v>0</v>
      </c>
      <c r="O26" s="79">
        <v>0</v>
      </c>
      <c r="P26" s="80">
        <v>1</v>
      </c>
      <c r="Q26" s="81">
        <v>0</v>
      </c>
      <c r="R26" s="76">
        <v>0</v>
      </c>
      <c r="S26" s="76">
        <v>0</v>
      </c>
      <c r="T26" s="76">
        <v>0</v>
      </c>
      <c r="U26" s="76">
        <v>0</v>
      </c>
      <c r="V26" s="77">
        <v>0</v>
      </c>
      <c r="W26" s="78">
        <v>0</v>
      </c>
      <c r="X26" s="82">
        <v>0</v>
      </c>
      <c r="Y26" s="83">
        <v>1</v>
      </c>
      <c r="Z26" s="128" t="s">
        <v>622</v>
      </c>
      <c r="AA26" s="85"/>
      <c r="AB26" s="88"/>
      <c r="AC26" s="89"/>
      <c r="AD26" s="89"/>
      <c r="AE26" s="89"/>
      <c r="AF26" s="90"/>
      <c r="AG26" s="91"/>
      <c r="AH26" s="92"/>
    </row>
    <row r="27" spans="1:34" s="37" customFormat="1" x14ac:dyDescent="0.25">
      <c r="A27" s="74">
        <v>25</v>
      </c>
      <c r="B27" s="74" t="s">
        <v>144</v>
      </c>
      <c r="C27" s="74" t="s">
        <v>160</v>
      </c>
      <c r="D27" s="74" t="s">
        <v>587</v>
      </c>
      <c r="E27" s="74" t="s">
        <v>364</v>
      </c>
      <c r="F27" s="74">
        <v>2</v>
      </c>
      <c r="G27" s="74">
        <v>2.1</v>
      </c>
      <c r="H27" s="74" t="s">
        <v>343</v>
      </c>
      <c r="I27" s="74">
        <v>25</v>
      </c>
      <c r="J27" s="75">
        <v>0</v>
      </c>
      <c r="K27" s="76">
        <v>0</v>
      </c>
      <c r="L27" s="77">
        <v>0</v>
      </c>
      <c r="M27" s="78">
        <v>0</v>
      </c>
      <c r="N27" s="79">
        <v>0</v>
      </c>
      <c r="O27" s="79">
        <v>0</v>
      </c>
      <c r="P27" s="80">
        <v>0</v>
      </c>
      <c r="Q27" s="81">
        <v>0</v>
      </c>
      <c r="R27" s="76">
        <v>0</v>
      </c>
      <c r="S27" s="76">
        <v>0</v>
      </c>
      <c r="T27" s="76">
        <v>0</v>
      </c>
      <c r="U27" s="76">
        <v>0</v>
      </c>
      <c r="V27" s="77">
        <v>0</v>
      </c>
      <c r="W27" s="78">
        <v>0</v>
      </c>
      <c r="X27" s="82">
        <v>0</v>
      </c>
      <c r="Y27" s="83">
        <v>0</v>
      </c>
      <c r="Z27" s="93" t="s">
        <v>77</v>
      </c>
      <c r="AA27" s="85"/>
      <c r="AB27" s="65"/>
      <c r="AC27" s="66"/>
      <c r="AD27" s="66"/>
      <c r="AE27" s="66"/>
      <c r="AF27" s="67"/>
      <c r="AG27" s="68"/>
      <c r="AH27" s="69"/>
    </row>
    <row r="28" spans="1:34" s="37" customFormat="1" x14ac:dyDescent="0.25">
      <c r="A28" s="74"/>
      <c r="B28" s="74"/>
      <c r="C28" s="74"/>
      <c r="D28" s="74"/>
      <c r="E28" s="74"/>
      <c r="F28" s="74"/>
      <c r="G28" s="74"/>
      <c r="H28" s="74"/>
      <c r="I28" s="74"/>
      <c r="J28" s="75"/>
      <c r="K28" s="76"/>
      <c r="L28" s="77"/>
      <c r="M28" s="78"/>
      <c r="N28" s="79"/>
      <c r="O28" s="79"/>
      <c r="P28" s="80"/>
      <c r="Q28" s="81"/>
      <c r="R28" s="76"/>
      <c r="S28" s="76"/>
      <c r="T28" s="76"/>
      <c r="U28" s="76"/>
      <c r="V28" s="77"/>
      <c r="W28" s="78"/>
      <c r="X28" s="82"/>
      <c r="Y28" s="83"/>
      <c r="Z28" s="84"/>
      <c r="AA28" s="85"/>
      <c r="AB28" s="65"/>
      <c r="AC28" s="66"/>
      <c r="AD28" s="66"/>
      <c r="AE28" s="66"/>
      <c r="AF28" s="67"/>
      <c r="AG28" s="68"/>
      <c r="AH28" s="69"/>
    </row>
    <row r="29" spans="1:34" s="37" customFormat="1" x14ac:dyDescent="0.25">
      <c r="A29" s="74"/>
      <c r="B29" s="74"/>
      <c r="C29" s="74"/>
      <c r="D29" s="74"/>
      <c r="E29" s="74"/>
      <c r="F29" s="74"/>
      <c r="G29" s="74"/>
      <c r="H29" s="74"/>
      <c r="I29" s="74"/>
      <c r="J29" s="75"/>
      <c r="K29" s="76"/>
      <c r="L29" s="77"/>
      <c r="M29" s="78"/>
      <c r="N29" s="79"/>
      <c r="O29" s="79"/>
      <c r="P29" s="80"/>
      <c r="Q29" s="81"/>
      <c r="R29" s="76"/>
      <c r="S29" s="76"/>
      <c r="T29" s="76"/>
      <c r="U29" s="76"/>
      <c r="V29" s="77"/>
      <c r="W29" s="78"/>
      <c r="X29" s="82"/>
      <c r="Y29" s="83"/>
      <c r="Z29" s="84"/>
      <c r="AA29" s="85"/>
      <c r="AB29" s="65"/>
      <c r="AC29" s="66"/>
      <c r="AD29" s="66"/>
      <c r="AE29" s="66"/>
      <c r="AF29" s="67"/>
      <c r="AG29" s="68"/>
      <c r="AH29" s="69"/>
    </row>
    <row r="30" spans="1:34" s="37" customFormat="1" x14ac:dyDescent="0.25">
      <c r="A30" s="74"/>
      <c r="B30" s="74"/>
      <c r="C30" s="74"/>
      <c r="D30" s="74"/>
      <c r="E30" s="74"/>
      <c r="F30" s="74"/>
      <c r="G30" s="74"/>
      <c r="H30" s="74"/>
      <c r="I30" s="74"/>
      <c r="J30" s="75"/>
      <c r="K30" s="76"/>
      <c r="L30" s="77"/>
      <c r="M30" s="78"/>
      <c r="N30" s="79"/>
      <c r="O30" s="79"/>
      <c r="P30" s="80"/>
      <c r="Q30" s="81"/>
      <c r="R30" s="76"/>
      <c r="S30" s="76"/>
      <c r="T30" s="76"/>
      <c r="U30" s="76"/>
      <c r="V30" s="77"/>
      <c r="W30" s="78"/>
      <c r="X30" s="82"/>
      <c r="Y30" s="83"/>
      <c r="Z30" s="93"/>
      <c r="AA30" s="85"/>
      <c r="AB30" s="65"/>
      <c r="AC30" s="66"/>
      <c r="AD30" s="66"/>
      <c r="AE30" s="66"/>
      <c r="AF30" s="67"/>
      <c r="AG30" s="68"/>
      <c r="AH30" s="69"/>
    </row>
    <row r="31" spans="1:34" s="37" customFormat="1" x14ac:dyDescent="0.25">
      <c r="A31" s="74"/>
      <c r="B31" s="74"/>
      <c r="C31" s="74"/>
      <c r="D31" s="74"/>
      <c r="E31" s="74"/>
      <c r="F31" s="74"/>
      <c r="G31" s="74"/>
      <c r="H31" s="74"/>
      <c r="I31" s="74"/>
      <c r="J31" s="75"/>
      <c r="K31" s="76"/>
      <c r="L31" s="77"/>
      <c r="M31" s="78"/>
      <c r="N31" s="79"/>
      <c r="O31" s="79"/>
      <c r="P31" s="80"/>
      <c r="Q31" s="81"/>
      <c r="R31" s="76"/>
      <c r="S31" s="76"/>
      <c r="T31" s="76"/>
      <c r="U31" s="76"/>
      <c r="V31" s="77"/>
      <c r="W31" s="78"/>
      <c r="X31" s="82"/>
      <c r="Y31" s="83"/>
      <c r="Z31" s="84"/>
      <c r="AA31" s="85"/>
      <c r="AB31" s="65"/>
      <c r="AC31" s="66"/>
      <c r="AD31" s="66"/>
      <c r="AE31" s="66"/>
      <c r="AF31" s="67"/>
      <c r="AG31" s="68"/>
      <c r="AH31" s="69"/>
    </row>
    <row r="32" spans="1:34" s="37" customFormat="1" x14ac:dyDescent="0.25">
      <c r="A32" s="74"/>
      <c r="B32" s="74"/>
      <c r="C32" s="74"/>
      <c r="D32" s="74"/>
      <c r="E32" s="74"/>
      <c r="F32" s="74"/>
      <c r="G32" s="74"/>
      <c r="H32" s="74"/>
      <c r="I32" s="74"/>
      <c r="J32" s="75"/>
      <c r="K32" s="76"/>
      <c r="L32" s="77"/>
      <c r="M32" s="78"/>
      <c r="N32" s="79"/>
      <c r="O32" s="79"/>
      <c r="P32" s="80"/>
      <c r="Q32" s="81"/>
      <c r="R32" s="76"/>
      <c r="S32" s="76"/>
      <c r="T32" s="76"/>
      <c r="U32" s="76"/>
      <c r="V32" s="77"/>
      <c r="W32" s="78"/>
      <c r="X32" s="82"/>
      <c r="Y32" s="83"/>
      <c r="Z32" s="84"/>
      <c r="AA32" s="85"/>
      <c r="AB32" s="65"/>
      <c r="AC32" s="66"/>
      <c r="AD32" s="66"/>
      <c r="AE32" s="66"/>
      <c r="AF32" s="67"/>
      <c r="AG32" s="68"/>
      <c r="AH32" s="69"/>
    </row>
    <row r="33" spans="1:34" s="37" customFormat="1" x14ac:dyDescent="0.25">
      <c r="A33" s="74"/>
      <c r="B33" s="74"/>
      <c r="C33" s="74"/>
      <c r="D33" s="74"/>
      <c r="E33" s="74"/>
      <c r="F33" s="74"/>
      <c r="G33" s="74"/>
      <c r="H33" s="74"/>
      <c r="I33" s="74"/>
      <c r="J33" s="75"/>
      <c r="K33" s="76"/>
      <c r="L33" s="77"/>
      <c r="M33" s="78"/>
      <c r="N33" s="79"/>
      <c r="O33" s="79"/>
      <c r="P33" s="80"/>
      <c r="Q33" s="81"/>
      <c r="R33" s="76"/>
      <c r="S33" s="76"/>
      <c r="T33" s="76"/>
      <c r="U33" s="76"/>
      <c r="V33" s="77"/>
      <c r="W33" s="78"/>
      <c r="X33" s="82"/>
      <c r="Y33" s="83"/>
      <c r="Z33" s="84"/>
      <c r="AA33" s="85"/>
      <c r="AB33" s="65"/>
      <c r="AC33" s="66"/>
      <c r="AD33" s="66"/>
      <c r="AE33" s="66"/>
      <c r="AF33" s="67"/>
      <c r="AG33" s="68"/>
      <c r="AH33" s="69"/>
    </row>
    <row r="34" spans="1:34" s="37" customFormat="1" x14ac:dyDescent="0.25">
      <c r="A34" s="74"/>
      <c r="B34" s="74"/>
      <c r="C34" s="74"/>
      <c r="D34" s="74"/>
      <c r="E34" s="74"/>
      <c r="F34" s="74"/>
      <c r="G34" s="74"/>
      <c r="H34" s="74"/>
      <c r="I34" s="74"/>
      <c r="J34" s="75"/>
      <c r="K34" s="76"/>
      <c r="L34" s="77"/>
      <c r="M34" s="78"/>
      <c r="N34" s="79"/>
      <c r="O34" s="79"/>
      <c r="P34" s="80"/>
      <c r="Q34" s="81"/>
      <c r="R34" s="76"/>
      <c r="S34" s="76"/>
      <c r="T34" s="76"/>
      <c r="U34" s="76"/>
      <c r="V34" s="77"/>
      <c r="W34" s="78"/>
      <c r="X34" s="82"/>
      <c r="Y34" s="83"/>
      <c r="Z34" s="84"/>
      <c r="AA34" s="85"/>
      <c r="AB34" s="65"/>
      <c r="AC34" s="66"/>
      <c r="AD34" s="66"/>
      <c r="AE34" s="66"/>
      <c r="AF34" s="67"/>
      <c r="AG34" s="68"/>
      <c r="AH34" s="69"/>
    </row>
    <row r="35" spans="1:34" s="37" customFormat="1" x14ac:dyDescent="0.25">
      <c r="A35" s="74"/>
      <c r="B35" s="74"/>
      <c r="C35" s="74"/>
      <c r="D35" s="74"/>
      <c r="E35" s="74"/>
      <c r="F35" s="74"/>
      <c r="G35" s="74"/>
      <c r="H35" s="74"/>
      <c r="I35" s="74"/>
      <c r="J35" s="75"/>
      <c r="K35" s="76"/>
      <c r="L35" s="77"/>
      <c r="M35" s="78"/>
      <c r="N35" s="79"/>
      <c r="O35" s="79"/>
      <c r="P35" s="80"/>
      <c r="Q35" s="81"/>
      <c r="R35" s="76"/>
      <c r="S35" s="76"/>
      <c r="T35" s="76"/>
      <c r="U35" s="76"/>
      <c r="V35" s="77"/>
      <c r="W35" s="78"/>
      <c r="X35" s="82"/>
      <c r="Y35" s="83"/>
      <c r="Z35" s="84"/>
      <c r="AA35" s="85"/>
      <c r="AB35" s="65"/>
      <c r="AC35" s="66"/>
      <c r="AD35" s="66"/>
      <c r="AE35" s="66"/>
      <c r="AF35" s="67"/>
      <c r="AG35" s="68"/>
      <c r="AH35" s="69"/>
    </row>
    <row r="36" spans="1:34" s="37" customFormat="1" x14ac:dyDescent="0.25">
      <c r="A36" s="74"/>
      <c r="B36" s="74"/>
      <c r="C36" s="74"/>
      <c r="D36" s="74"/>
      <c r="E36" s="74"/>
      <c r="F36" s="74"/>
      <c r="G36" s="74"/>
      <c r="H36" s="74"/>
      <c r="I36" s="74"/>
      <c r="J36" s="75"/>
      <c r="K36" s="76"/>
      <c r="L36" s="77"/>
      <c r="M36" s="78"/>
      <c r="N36" s="79"/>
      <c r="O36" s="79"/>
      <c r="P36" s="80"/>
      <c r="Q36" s="81"/>
      <c r="R36" s="76"/>
      <c r="S36" s="76"/>
      <c r="T36" s="76"/>
      <c r="U36" s="76"/>
      <c r="V36" s="77"/>
      <c r="W36" s="78"/>
      <c r="X36" s="82"/>
      <c r="Y36" s="83"/>
      <c r="Z36" s="84"/>
      <c r="AA36" s="85"/>
      <c r="AB36" s="65"/>
      <c r="AC36" s="66"/>
      <c r="AD36" s="66"/>
      <c r="AE36" s="66"/>
      <c r="AF36" s="67"/>
      <c r="AG36" s="68"/>
      <c r="AH36" s="69"/>
    </row>
    <row r="37" spans="1:34" s="37" customFormat="1" x14ac:dyDescent="0.25">
      <c r="A37" s="74"/>
      <c r="B37" s="74"/>
      <c r="C37" s="74"/>
      <c r="D37" s="74"/>
      <c r="E37" s="74"/>
      <c r="F37" s="74"/>
      <c r="G37" s="74"/>
      <c r="H37" s="74"/>
      <c r="I37" s="74"/>
      <c r="J37" s="75"/>
      <c r="K37" s="76"/>
      <c r="L37" s="77"/>
      <c r="M37" s="78"/>
      <c r="N37" s="79"/>
      <c r="O37" s="79"/>
      <c r="P37" s="80"/>
      <c r="Q37" s="81"/>
      <c r="R37" s="76"/>
      <c r="S37" s="76"/>
      <c r="T37" s="76"/>
      <c r="U37" s="76"/>
      <c r="V37" s="77"/>
      <c r="W37" s="78"/>
      <c r="X37" s="82"/>
      <c r="Y37" s="83"/>
      <c r="Z37" s="84"/>
      <c r="AA37" s="85"/>
      <c r="AB37" s="65"/>
      <c r="AC37" s="66"/>
      <c r="AD37" s="66"/>
      <c r="AE37" s="66"/>
      <c r="AF37" s="67"/>
      <c r="AG37" s="68"/>
      <c r="AH37" s="69"/>
    </row>
    <row r="38" spans="1:34" s="37" customFormat="1" x14ac:dyDescent="0.25">
      <c r="A38" s="74"/>
      <c r="B38" s="74"/>
      <c r="C38" s="74"/>
      <c r="D38" s="74"/>
      <c r="E38" s="74"/>
      <c r="F38" s="74"/>
      <c r="G38" s="74"/>
      <c r="H38" s="74"/>
      <c r="I38" s="74"/>
      <c r="J38" s="75"/>
      <c r="K38" s="76"/>
      <c r="L38" s="77"/>
      <c r="M38" s="78"/>
      <c r="N38" s="79"/>
      <c r="O38" s="79"/>
      <c r="P38" s="80"/>
      <c r="Q38" s="81"/>
      <c r="R38" s="76"/>
      <c r="S38" s="76"/>
      <c r="T38" s="76"/>
      <c r="U38" s="76"/>
      <c r="V38" s="77"/>
      <c r="W38" s="78"/>
      <c r="X38" s="82"/>
      <c r="Y38" s="83"/>
      <c r="Z38" s="84"/>
      <c r="AA38" s="85"/>
      <c r="AB38" s="65"/>
      <c r="AC38" s="66"/>
      <c r="AD38" s="66"/>
      <c r="AE38" s="66"/>
      <c r="AF38" s="67"/>
      <c r="AG38" s="68"/>
      <c r="AH38" s="69"/>
    </row>
    <row r="39" spans="1:34" s="37" customFormat="1" x14ac:dyDescent="0.25">
      <c r="A39" s="74"/>
      <c r="B39" s="74"/>
      <c r="C39" s="74"/>
      <c r="D39" s="74"/>
      <c r="E39" s="74"/>
      <c r="F39" s="74"/>
      <c r="G39" s="74"/>
      <c r="H39" s="74"/>
      <c r="I39" s="74"/>
      <c r="J39" s="75"/>
      <c r="K39" s="76"/>
      <c r="L39" s="77"/>
      <c r="M39" s="78"/>
      <c r="N39" s="79"/>
      <c r="O39" s="79"/>
      <c r="P39" s="80"/>
      <c r="Q39" s="81"/>
      <c r="R39" s="76"/>
      <c r="S39" s="76"/>
      <c r="T39" s="76"/>
      <c r="U39" s="76"/>
      <c r="V39" s="77"/>
      <c r="W39" s="78"/>
      <c r="X39" s="82"/>
      <c r="Y39" s="83"/>
      <c r="Z39" s="84"/>
      <c r="AA39" s="85"/>
      <c r="AB39" s="65"/>
      <c r="AC39" s="66"/>
      <c r="AD39" s="66"/>
      <c r="AE39" s="66"/>
      <c r="AF39" s="67"/>
      <c r="AG39" s="68"/>
      <c r="AH39" s="69"/>
    </row>
    <row r="40" spans="1:34" s="37" customFormat="1" x14ac:dyDescent="0.25">
      <c r="A40" s="74"/>
      <c r="B40" s="74"/>
      <c r="C40" s="74"/>
      <c r="D40" s="74"/>
      <c r="E40" s="74"/>
      <c r="F40" s="74"/>
      <c r="G40" s="74"/>
      <c r="H40" s="74"/>
      <c r="I40" s="74"/>
      <c r="J40" s="75"/>
      <c r="K40" s="76"/>
      <c r="L40" s="77"/>
      <c r="M40" s="78"/>
      <c r="N40" s="79"/>
      <c r="O40" s="79"/>
      <c r="P40" s="80"/>
      <c r="Q40" s="81"/>
      <c r="R40" s="76"/>
      <c r="S40" s="76"/>
      <c r="T40" s="76"/>
      <c r="U40" s="76"/>
      <c r="V40" s="77"/>
      <c r="W40" s="78"/>
      <c r="X40" s="82"/>
      <c r="Y40" s="83"/>
      <c r="Z40" s="84"/>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83"/>
      <c r="Z41" s="86"/>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83"/>
      <c r="Z42" s="86"/>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83"/>
      <c r="Z43" s="84"/>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83"/>
      <c r="Z44" s="84"/>
      <c r="AA44" s="85"/>
      <c r="AB44" s="65"/>
      <c r="AC44" s="66"/>
      <c r="AD44" s="66"/>
      <c r="AE44" s="66"/>
      <c r="AF44" s="67"/>
      <c r="AG44" s="68"/>
      <c r="AH44" s="69"/>
    </row>
    <row r="45" spans="1:34" s="37" customForma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83"/>
      <c r="Z45" s="84"/>
      <c r="AA45" s="85"/>
      <c r="AB45" s="65"/>
      <c r="AC45" s="66"/>
      <c r="AD45" s="66"/>
      <c r="AE45" s="66"/>
      <c r="AF45" s="67"/>
      <c r="AG45" s="68"/>
      <c r="AH45" s="69"/>
    </row>
    <row r="46" spans="1:34" s="37" customForma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83"/>
      <c r="Z46" s="84"/>
      <c r="AA46" s="85"/>
      <c r="AB46" s="65"/>
      <c r="AC46" s="66"/>
      <c r="AD46" s="66"/>
      <c r="AE46" s="66"/>
      <c r="AF46" s="67"/>
      <c r="AG46" s="68"/>
      <c r="AH46" s="69"/>
    </row>
    <row r="47" spans="1:34" s="37" customForma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83"/>
      <c r="Z47" s="128"/>
      <c r="AA47" s="85"/>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83"/>
      <c r="Z48" s="84"/>
      <c r="AA48" s="85"/>
      <c r="AB48" s="65"/>
      <c r="AC48" s="66"/>
      <c r="AD48" s="66"/>
      <c r="AE48" s="66"/>
      <c r="AF48" s="67"/>
      <c r="AG48" s="68"/>
      <c r="AH48" s="69"/>
    </row>
    <row r="49" spans="1:34" s="37" customForma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83"/>
      <c r="Z49" s="84"/>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84"/>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93"/>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128"/>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84"/>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84"/>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84"/>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4"/>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84"/>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84"/>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84"/>
      <c r="AA61" s="85"/>
      <c r="AB61" s="65"/>
      <c r="AC61" s="66"/>
      <c r="AD61" s="66"/>
      <c r="AE61" s="66"/>
      <c r="AF61" s="67"/>
      <c r="AG61" s="68"/>
      <c r="AH61" s="69"/>
    </row>
    <row r="62" spans="1:34" s="37" customFormat="1" ht="15.75" thickBot="1" x14ac:dyDescent="0.3">
      <c r="A62" s="157"/>
      <c r="B62" s="74"/>
      <c r="C62" s="74"/>
      <c r="D62" s="74"/>
      <c r="E62" s="74"/>
      <c r="F62" s="74"/>
      <c r="G62" s="74"/>
      <c r="H62" s="74"/>
      <c r="I62" s="74"/>
      <c r="J62" s="75"/>
      <c r="K62" s="76"/>
      <c r="L62" s="77"/>
      <c r="M62" s="78"/>
      <c r="N62" s="79"/>
      <c r="O62" s="79"/>
      <c r="P62" s="80"/>
      <c r="Q62" s="81"/>
      <c r="R62" s="76"/>
      <c r="S62" s="76"/>
      <c r="T62" s="76"/>
      <c r="U62" s="76"/>
      <c r="V62" s="77"/>
      <c r="W62" s="78"/>
      <c r="X62" s="82"/>
      <c r="Y62" s="83"/>
      <c r="Z62" s="84"/>
      <c r="AA62" s="85"/>
      <c r="AB62" s="65"/>
      <c r="AC62" s="66"/>
      <c r="AD62" s="66"/>
      <c r="AE62" s="66"/>
      <c r="AF62" s="67"/>
      <c r="AG62" s="68"/>
      <c r="AH62" s="69"/>
    </row>
    <row r="63" spans="1:34" s="37" customFormat="1" ht="16.5" thickBot="1" x14ac:dyDescent="0.3">
      <c r="A63" s="94"/>
      <c r="B63" s="94"/>
      <c r="C63" s="94"/>
      <c r="D63" s="94"/>
      <c r="E63" s="94"/>
      <c r="F63" s="94"/>
      <c r="G63" s="94"/>
      <c r="H63" s="94"/>
      <c r="I63" s="94">
        <f>COUNTA(I3:I62)</f>
        <v>25</v>
      </c>
      <c r="J63" s="95">
        <f t="shared" ref="J63:Y63" si="0">SUM(J3:J62)</f>
        <v>0</v>
      </c>
      <c r="K63" s="96">
        <f t="shared" si="0"/>
        <v>0</v>
      </c>
      <c r="L63" s="97">
        <f t="shared" si="0"/>
        <v>0</v>
      </c>
      <c r="M63" s="95">
        <f t="shared" si="0"/>
        <v>0</v>
      </c>
      <c r="N63" s="96">
        <f t="shared" si="0"/>
        <v>1</v>
      </c>
      <c r="O63" s="96">
        <f t="shared" si="0"/>
        <v>0</v>
      </c>
      <c r="P63" s="97">
        <f t="shared" si="0"/>
        <v>1</v>
      </c>
      <c r="Q63" s="95">
        <f t="shared" si="0"/>
        <v>1</v>
      </c>
      <c r="R63" s="96">
        <f t="shared" si="0"/>
        <v>0</v>
      </c>
      <c r="S63" s="96">
        <f t="shared" si="0"/>
        <v>0</v>
      </c>
      <c r="T63" s="96">
        <f t="shared" si="0"/>
        <v>0</v>
      </c>
      <c r="U63" s="96">
        <f t="shared" si="0"/>
        <v>0</v>
      </c>
      <c r="V63" s="97">
        <f t="shared" si="0"/>
        <v>0</v>
      </c>
      <c r="W63" s="95">
        <f t="shared" si="0"/>
        <v>0</v>
      </c>
      <c r="X63" s="98">
        <f t="shared" si="0"/>
        <v>0</v>
      </c>
      <c r="Y63" s="99">
        <f t="shared" si="0"/>
        <v>3</v>
      </c>
      <c r="Z63" s="100">
        <f>COUNTA(Z3:Z62)</f>
        <v>25</v>
      </c>
      <c r="AA63" s="100">
        <f>COUNTA(AA3:AA62)</f>
        <v>0</v>
      </c>
      <c r="AB63" s="101">
        <f>COUNTA(AB3:AB62)</f>
        <v>0</v>
      </c>
      <c r="AC63" s="102">
        <f>SUM(AC3:AC62)</f>
        <v>0</v>
      </c>
      <c r="AD63" s="102">
        <f>SUM(AD3:AD62)</f>
        <v>0</v>
      </c>
      <c r="AE63" s="102">
        <f>SUM(AE3:AE62)</f>
        <v>0</v>
      </c>
      <c r="AF63" s="103">
        <f>COUNTA(AF3:AF62)</f>
        <v>0</v>
      </c>
      <c r="AG63" s="102">
        <f>SUM(AG3:AG62)</f>
        <v>0</v>
      </c>
      <c r="AH63" s="104">
        <f>COUNTA(AH3:AH62)</f>
        <v>0</v>
      </c>
    </row>
  </sheetData>
  <mergeCells count="17">
    <mergeCell ref="E1:E2"/>
    <mergeCell ref="A1:A2"/>
    <mergeCell ref="B1:B2"/>
    <mergeCell ref="C1:C2"/>
    <mergeCell ref="D1:D2"/>
    <mergeCell ref="AB1:AH1"/>
    <mergeCell ref="F1:F2"/>
    <mergeCell ref="G1:G2"/>
    <mergeCell ref="H1:H2"/>
    <mergeCell ref="I1:I2"/>
    <mergeCell ref="J1:L1"/>
    <mergeCell ref="M1:P1"/>
    <mergeCell ref="Q1:V1"/>
    <mergeCell ref="W1:X1"/>
    <mergeCell ref="Y1:Y2"/>
    <mergeCell ref="Z1:Z2"/>
    <mergeCell ref="AA1:AA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pageSetUpPr fitToPage="1"/>
  </sheetPr>
  <dimension ref="A1:AH84"/>
  <sheetViews>
    <sheetView zoomScaleNormal="100" workbookViewId="0">
      <pane ySplit="2" topLeftCell="A44" activePane="bottomLeft" state="frozen"/>
      <selection activeCell="K5" sqref="K5"/>
      <selection pane="bottomLeft" activeCell="A61" sqref="A61"/>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7" t="s">
        <v>26</v>
      </c>
      <c r="B1" s="177" t="s">
        <v>27</v>
      </c>
      <c r="C1" s="177" t="s">
        <v>28</v>
      </c>
      <c r="D1" s="177" t="s">
        <v>29</v>
      </c>
      <c r="E1" s="177" t="s">
        <v>30</v>
      </c>
      <c r="F1" s="177" t="s">
        <v>31</v>
      </c>
      <c r="G1" s="177" t="s">
        <v>32</v>
      </c>
      <c r="H1" s="177" t="s">
        <v>33</v>
      </c>
      <c r="I1" s="177"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5" t="s">
        <v>41</v>
      </c>
      <c r="AC1" s="175"/>
      <c r="AD1" s="175"/>
      <c r="AE1" s="175"/>
      <c r="AF1" s="175"/>
      <c r="AG1" s="175"/>
      <c r="AH1" s="176"/>
    </row>
    <row r="2" spans="1:34" s="37" customFormat="1" ht="64.5" thickBot="1" x14ac:dyDescent="0.3">
      <c r="A2" s="178"/>
      <c r="B2" s="178"/>
      <c r="C2" s="178"/>
      <c r="D2" s="178"/>
      <c r="E2" s="178"/>
      <c r="F2" s="178"/>
      <c r="G2" s="178"/>
      <c r="H2" s="178"/>
      <c r="I2" s="178"/>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144</v>
      </c>
      <c r="C3" s="52" t="s">
        <v>160</v>
      </c>
      <c r="D3" s="52" t="s">
        <v>368</v>
      </c>
      <c r="E3" s="52" t="s">
        <v>364</v>
      </c>
      <c r="F3" s="52">
        <v>1</v>
      </c>
      <c r="G3" s="52">
        <v>1.1000000000000001</v>
      </c>
      <c r="H3" s="52" t="s">
        <v>76</v>
      </c>
      <c r="I3" s="52">
        <v>1</v>
      </c>
      <c r="J3" s="53">
        <v>0</v>
      </c>
      <c r="K3" s="54">
        <v>0</v>
      </c>
      <c r="L3" s="55">
        <v>0</v>
      </c>
      <c r="M3" s="56">
        <v>0</v>
      </c>
      <c r="N3" s="57">
        <v>0</v>
      </c>
      <c r="O3" s="57">
        <v>0</v>
      </c>
      <c r="P3" s="58">
        <v>0</v>
      </c>
      <c r="Q3" s="59">
        <v>0</v>
      </c>
      <c r="R3" s="54">
        <v>0</v>
      </c>
      <c r="S3" s="54">
        <v>0</v>
      </c>
      <c r="T3" s="54">
        <v>0</v>
      </c>
      <c r="U3" s="54">
        <v>0</v>
      </c>
      <c r="V3" s="55">
        <v>0</v>
      </c>
      <c r="W3" s="60">
        <v>0</v>
      </c>
      <c r="X3" s="61">
        <v>0</v>
      </c>
      <c r="Y3" s="62">
        <v>0</v>
      </c>
      <c r="Z3" s="63" t="s">
        <v>77</v>
      </c>
      <c r="AA3" s="64"/>
      <c r="AB3" s="65"/>
      <c r="AC3" s="66"/>
      <c r="AD3" s="66"/>
      <c r="AE3" s="66"/>
      <c r="AF3" s="67"/>
      <c r="AG3" s="68"/>
      <c r="AH3" s="69"/>
    </row>
    <row r="4" spans="1:34" s="37" customFormat="1" x14ac:dyDescent="0.25">
      <c r="A4" s="70">
        <v>2</v>
      </c>
      <c r="B4" s="70" t="s">
        <v>144</v>
      </c>
      <c r="C4" s="70" t="s">
        <v>160</v>
      </c>
      <c r="D4" s="70" t="s">
        <v>368</v>
      </c>
      <c r="E4" s="70" t="s">
        <v>364</v>
      </c>
      <c r="F4" s="70">
        <v>1</v>
      </c>
      <c r="G4" s="70">
        <v>1.1000000000000001</v>
      </c>
      <c r="H4" s="70" t="s">
        <v>78</v>
      </c>
      <c r="I4" s="70">
        <v>2</v>
      </c>
      <c r="J4" s="53">
        <v>0</v>
      </c>
      <c r="K4" s="54">
        <v>0</v>
      </c>
      <c r="L4" s="55">
        <v>0</v>
      </c>
      <c r="M4" s="56">
        <v>0</v>
      </c>
      <c r="N4" s="57">
        <v>0</v>
      </c>
      <c r="O4" s="57">
        <v>0</v>
      </c>
      <c r="P4" s="58">
        <v>0</v>
      </c>
      <c r="Q4" s="59">
        <v>0</v>
      </c>
      <c r="R4" s="54">
        <v>0</v>
      </c>
      <c r="S4" s="54">
        <v>0</v>
      </c>
      <c r="T4" s="54">
        <v>0</v>
      </c>
      <c r="U4" s="54">
        <v>0</v>
      </c>
      <c r="V4" s="55">
        <v>0</v>
      </c>
      <c r="W4" s="56">
        <v>0</v>
      </c>
      <c r="X4" s="71">
        <v>0</v>
      </c>
      <c r="Y4" s="62">
        <v>0</v>
      </c>
      <c r="Z4" s="63" t="s">
        <v>77</v>
      </c>
      <c r="AA4" s="72"/>
      <c r="AB4" s="65"/>
      <c r="AC4" s="66"/>
      <c r="AD4" s="66"/>
      <c r="AE4" s="66"/>
      <c r="AF4" s="67"/>
      <c r="AG4" s="68"/>
      <c r="AH4" s="69"/>
    </row>
    <row r="5" spans="1:34" s="37" customFormat="1" x14ac:dyDescent="0.25">
      <c r="A5" s="70">
        <v>3</v>
      </c>
      <c r="B5" s="70" t="s">
        <v>144</v>
      </c>
      <c r="C5" s="70" t="s">
        <v>160</v>
      </c>
      <c r="D5" s="70" t="s">
        <v>368</v>
      </c>
      <c r="E5" s="70" t="s">
        <v>364</v>
      </c>
      <c r="F5" s="70">
        <v>1</v>
      </c>
      <c r="G5" s="70">
        <v>1.1000000000000001</v>
      </c>
      <c r="H5" s="70" t="s">
        <v>125</v>
      </c>
      <c r="I5" s="70">
        <v>3</v>
      </c>
      <c r="J5" s="53">
        <v>0</v>
      </c>
      <c r="K5" s="54">
        <v>0</v>
      </c>
      <c r="L5" s="55">
        <v>0</v>
      </c>
      <c r="M5" s="56">
        <v>0</v>
      </c>
      <c r="N5" s="57">
        <v>0</v>
      </c>
      <c r="O5" s="57">
        <v>0</v>
      </c>
      <c r="P5" s="58">
        <v>0</v>
      </c>
      <c r="Q5" s="59">
        <v>0</v>
      </c>
      <c r="R5" s="54">
        <v>0</v>
      </c>
      <c r="S5" s="54">
        <v>0</v>
      </c>
      <c r="T5" s="54">
        <v>0</v>
      </c>
      <c r="U5" s="54">
        <v>0</v>
      </c>
      <c r="V5" s="55">
        <v>0</v>
      </c>
      <c r="W5" s="56">
        <v>0</v>
      </c>
      <c r="X5" s="71">
        <v>0</v>
      </c>
      <c r="Y5" s="62">
        <v>0</v>
      </c>
      <c r="Z5" s="63" t="s">
        <v>77</v>
      </c>
      <c r="AA5" s="72"/>
      <c r="AB5" s="65"/>
      <c r="AC5" s="66"/>
      <c r="AD5" s="66"/>
      <c r="AE5" s="66"/>
      <c r="AF5" s="67"/>
      <c r="AG5" s="68"/>
      <c r="AH5" s="69"/>
    </row>
    <row r="6" spans="1:34" s="37" customFormat="1" ht="39" x14ac:dyDescent="0.25">
      <c r="A6" s="70">
        <v>4</v>
      </c>
      <c r="B6" s="70" t="s">
        <v>144</v>
      </c>
      <c r="C6" s="70" t="s">
        <v>160</v>
      </c>
      <c r="D6" s="70" t="s">
        <v>368</v>
      </c>
      <c r="E6" s="70" t="s">
        <v>364</v>
      </c>
      <c r="F6" s="70">
        <v>1</v>
      </c>
      <c r="G6" s="70">
        <v>1.1000000000000001</v>
      </c>
      <c r="H6" s="70" t="s">
        <v>80</v>
      </c>
      <c r="I6" s="70">
        <v>4</v>
      </c>
      <c r="J6" s="53">
        <v>1</v>
      </c>
      <c r="K6" s="54">
        <v>0</v>
      </c>
      <c r="L6" s="55">
        <v>0</v>
      </c>
      <c r="M6" s="56">
        <v>0</v>
      </c>
      <c r="N6" s="57">
        <v>0</v>
      </c>
      <c r="O6" s="57">
        <v>0</v>
      </c>
      <c r="P6" s="58">
        <v>0</v>
      </c>
      <c r="Q6" s="59">
        <v>0</v>
      </c>
      <c r="R6" s="54">
        <v>0</v>
      </c>
      <c r="S6" s="54">
        <v>0</v>
      </c>
      <c r="T6" s="54">
        <v>0</v>
      </c>
      <c r="U6" s="54">
        <v>0</v>
      </c>
      <c r="V6" s="55">
        <v>0</v>
      </c>
      <c r="W6" s="56">
        <v>0</v>
      </c>
      <c r="X6" s="71">
        <v>0</v>
      </c>
      <c r="Y6" s="62">
        <v>1</v>
      </c>
      <c r="Z6" s="135" t="s">
        <v>369</v>
      </c>
      <c r="AA6" s="72"/>
      <c r="AB6" s="65"/>
      <c r="AC6" s="66"/>
      <c r="AD6" s="66"/>
      <c r="AE6" s="66"/>
      <c r="AF6" s="67"/>
      <c r="AG6" s="68"/>
      <c r="AH6" s="69"/>
    </row>
    <row r="7" spans="1:34" s="37" customFormat="1" x14ac:dyDescent="0.25">
      <c r="A7" s="70">
        <v>5</v>
      </c>
      <c r="B7" s="70" t="s">
        <v>144</v>
      </c>
      <c r="C7" s="70" t="s">
        <v>160</v>
      </c>
      <c r="D7" s="70" t="s">
        <v>368</v>
      </c>
      <c r="E7" s="70" t="s">
        <v>364</v>
      </c>
      <c r="F7" s="70">
        <v>1</v>
      </c>
      <c r="G7" s="70">
        <v>1.1000000000000001</v>
      </c>
      <c r="H7" s="70" t="s">
        <v>81</v>
      </c>
      <c r="I7" s="70">
        <v>5</v>
      </c>
      <c r="J7" s="53">
        <v>0</v>
      </c>
      <c r="K7" s="54">
        <v>0</v>
      </c>
      <c r="L7" s="55">
        <v>0</v>
      </c>
      <c r="M7" s="56">
        <v>0</v>
      </c>
      <c r="N7" s="57">
        <v>0</v>
      </c>
      <c r="O7" s="57">
        <v>0</v>
      </c>
      <c r="P7" s="58">
        <v>0</v>
      </c>
      <c r="Q7" s="59">
        <v>0</v>
      </c>
      <c r="R7" s="54">
        <v>0</v>
      </c>
      <c r="S7" s="54">
        <v>0</v>
      </c>
      <c r="T7" s="54">
        <v>0</v>
      </c>
      <c r="U7" s="54">
        <v>0</v>
      </c>
      <c r="V7" s="55">
        <v>0</v>
      </c>
      <c r="W7" s="56">
        <v>0</v>
      </c>
      <c r="X7" s="71">
        <v>0</v>
      </c>
      <c r="Y7" s="62">
        <v>0</v>
      </c>
      <c r="Z7" s="63" t="s">
        <v>77</v>
      </c>
      <c r="AA7" s="72"/>
      <c r="AB7" s="65"/>
      <c r="AC7" s="66"/>
      <c r="AD7" s="66"/>
      <c r="AE7" s="66"/>
      <c r="AF7" s="67"/>
      <c r="AG7" s="68"/>
      <c r="AH7" s="69"/>
    </row>
    <row r="8" spans="1:34" s="37" customFormat="1" x14ac:dyDescent="0.25">
      <c r="A8" s="70">
        <v>6</v>
      </c>
      <c r="B8" s="70" t="s">
        <v>144</v>
      </c>
      <c r="C8" s="70" t="s">
        <v>160</v>
      </c>
      <c r="D8" s="70" t="s">
        <v>368</v>
      </c>
      <c r="E8" s="70" t="s">
        <v>364</v>
      </c>
      <c r="F8" s="70">
        <v>1</v>
      </c>
      <c r="G8" s="70">
        <v>1.1000000000000001</v>
      </c>
      <c r="H8" s="70" t="s">
        <v>230</v>
      </c>
      <c r="I8" s="70">
        <v>6</v>
      </c>
      <c r="J8" s="53">
        <v>0</v>
      </c>
      <c r="K8" s="54">
        <v>0</v>
      </c>
      <c r="L8" s="55">
        <v>0</v>
      </c>
      <c r="M8" s="56">
        <v>0</v>
      </c>
      <c r="N8" s="57">
        <v>0</v>
      </c>
      <c r="O8" s="57">
        <v>0</v>
      </c>
      <c r="P8" s="58">
        <v>0</v>
      </c>
      <c r="Q8" s="59">
        <v>0</v>
      </c>
      <c r="R8" s="54">
        <v>0</v>
      </c>
      <c r="S8" s="54">
        <v>0</v>
      </c>
      <c r="T8" s="54">
        <v>0</v>
      </c>
      <c r="U8" s="54">
        <v>0</v>
      </c>
      <c r="V8" s="55">
        <v>0</v>
      </c>
      <c r="W8" s="56">
        <v>0</v>
      </c>
      <c r="X8" s="71">
        <v>0</v>
      </c>
      <c r="Y8" s="62">
        <v>0</v>
      </c>
      <c r="Z8" s="63" t="s">
        <v>77</v>
      </c>
      <c r="AA8" s="72"/>
      <c r="AB8" s="65"/>
      <c r="AC8" s="66"/>
      <c r="AD8" s="66"/>
      <c r="AE8" s="66"/>
      <c r="AF8" s="67"/>
      <c r="AG8" s="68"/>
      <c r="AH8" s="69"/>
    </row>
    <row r="9" spans="1:34" s="37" customFormat="1" x14ac:dyDescent="0.25">
      <c r="A9" s="70">
        <v>7</v>
      </c>
      <c r="B9" s="70" t="s">
        <v>144</v>
      </c>
      <c r="C9" s="70" t="s">
        <v>160</v>
      </c>
      <c r="D9" s="70" t="s">
        <v>368</v>
      </c>
      <c r="E9" s="70" t="s">
        <v>364</v>
      </c>
      <c r="F9" s="70">
        <v>1</v>
      </c>
      <c r="G9" s="70">
        <v>1.1000000000000001</v>
      </c>
      <c r="H9" s="70" t="s">
        <v>82</v>
      </c>
      <c r="I9" s="70">
        <v>7</v>
      </c>
      <c r="J9" s="53">
        <v>0</v>
      </c>
      <c r="K9" s="54">
        <v>0</v>
      </c>
      <c r="L9" s="55">
        <v>0</v>
      </c>
      <c r="M9" s="56">
        <v>0</v>
      </c>
      <c r="N9" s="57">
        <v>0</v>
      </c>
      <c r="O9" s="57">
        <v>0</v>
      </c>
      <c r="P9" s="58">
        <v>0</v>
      </c>
      <c r="Q9" s="59">
        <v>0</v>
      </c>
      <c r="R9" s="54">
        <v>0</v>
      </c>
      <c r="S9" s="54">
        <v>0</v>
      </c>
      <c r="T9" s="54">
        <v>0</v>
      </c>
      <c r="U9" s="54">
        <v>0</v>
      </c>
      <c r="V9" s="55">
        <v>0</v>
      </c>
      <c r="W9" s="56">
        <v>0</v>
      </c>
      <c r="X9" s="71">
        <v>0</v>
      </c>
      <c r="Y9" s="62">
        <v>0</v>
      </c>
      <c r="Z9" s="63" t="s">
        <v>77</v>
      </c>
      <c r="AA9" s="72"/>
      <c r="AB9" s="65"/>
      <c r="AC9" s="66"/>
      <c r="AD9" s="66"/>
      <c r="AE9" s="66"/>
      <c r="AF9" s="67"/>
      <c r="AG9" s="68"/>
      <c r="AH9" s="69"/>
    </row>
    <row r="10" spans="1:34" s="37" customFormat="1" x14ac:dyDescent="0.25">
      <c r="A10" s="70">
        <v>8</v>
      </c>
      <c r="B10" s="70" t="s">
        <v>144</v>
      </c>
      <c r="C10" s="70" t="s">
        <v>160</v>
      </c>
      <c r="D10" s="70" t="s">
        <v>368</v>
      </c>
      <c r="E10" s="70" t="s">
        <v>364</v>
      </c>
      <c r="F10" s="70">
        <v>1</v>
      </c>
      <c r="G10" s="70">
        <v>1.1000000000000001</v>
      </c>
      <c r="H10" s="70" t="s">
        <v>94</v>
      </c>
      <c r="I10" s="70">
        <v>8</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63" t="s">
        <v>77</v>
      </c>
      <c r="AA10" s="72"/>
      <c r="AB10" s="65"/>
      <c r="AC10" s="66"/>
      <c r="AD10" s="66"/>
      <c r="AE10" s="66"/>
      <c r="AF10" s="67"/>
      <c r="AG10" s="68"/>
      <c r="AH10" s="69"/>
    </row>
    <row r="11" spans="1:34" s="37" customFormat="1" x14ac:dyDescent="0.25">
      <c r="A11" s="70">
        <v>9</v>
      </c>
      <c r="B11" s="70" t="s">
        <v>144</v>
      </c>
      <c r="C11" s="70" t="s">
        <v>160</v>
      </c>
      <c r="D11" s="70" t="s">
        <v>368</v>
      </c>
      <c r="E11" s="70" t="s">
        <v>364</v>
      </c>
      <c r="F11" s="70">
        <v>1</v>
      </c>
      <c r="G11" s="70">
        <v>1.1000000000000001</v>
      </c>
      <c r="H11" s="70" t="s">
        <v>95</v>
      </c>
      <c r="I11" s="70">
        <v>9</v>
      </c>
      <c r="J11" s="53">
        <v>0</v>
      </c>
      <c r="K11" s="54">
        <v>0</v>
      </c>
      <c r="L11" s="55">
        <v>0</v>
      </c>
      <c r="M11" s="56">
        <v>0</v>
      </c>
      <c r="N11" s="57">
        <v>0</v>
      </c>
      <c r="O11" s="57">
        <v>0</v>
      </c>
      <c r="P11" s="58">
        <v>0</v>
      </c>
      <c r="Q11" s="59">
        <v>0</v>
      </c>
      <c r="R11" s="54">
        <v>0</v>
      </c>
      <c r="S11" s="54">
        <v>0</v>
      </c>
      <c r="T11" s="54">
        <v>0</v>
      </c>
      <c r="U11" s="54">
        <v>0</v>
      </c>
      <c r="V11" s="55">
        <v>0</v>
      </c>
      <c r="W11" s="56">
        <v>0</v>
      </c>
      <c r="X11" s="71">
        <v>0</v>
      </c>
      <c r="Y11" s="62">
        <v>0</v>
      </c>
      <c r="Z11" s="73" t="s">
        <v>77</v>
      </c>
      <c r="AA11" s="72"/>
      <c r="AB11" s="65"/>
      <c r="AC11" s="66"/>
      <c r="AD11" s="66"/>
      <c r="AE11" s="66"/>
      <c r="AF11" s="67"/>
      <c r="AG11" s="68"/>
      <c r="AH11" s="69"/>
    </row>
    <row r="12" spans="1:34" s="37" customFormat="1" ht="39" x14ac:dyDescent="0.25">
      <c r="A12" s="70">
        <v>10</v>
      </c>
      <c r="B12" s="70" t="s">
        <v>144</v>
      </c>
      <c r="C12" s="70" t="s">
        <v>160</v>
      </c>
      <c r="D12" s="70" t="s">
        <v>368</v>
      </c>
      <c r="E12" s="70" t="s">
        <v>364</v>
      </c>
      <c r="F12" s="70">
        <v>1</v>
      </c>
      <c r="G12" s="70">
        <v>1.1000000000000001</v>
      </c>
      <c r="H12" s="70" t="s">
        <v>126</v>
      </c>
      <c r="I12" s="70">
        <v>10</v>
      </c>
      <c r="J12" s="53">
        <v>1</v>
      </c>
      <c r="K12" s="54">
        <v>0</v>
      </c>
      <c r="L12" s="55">
        <v>0</v>
      </c>
      <c r="M12" s="56">
        <v>0</v>
      </c>
      <c r="N12" s="57">
        <v>0</v>
      </c>
      <c r="O12" s="57">
        <v>0</v>
      </c>
      <c r="P12" s="58">
        <v>0</v>
      </c>
      <c r="Q12" s="59">
        <v>0</v>
      </c>
      <c r="R12" s="54">
        <v>0</v>
      </c>
      <c r="S12" s="54">
        <v>0</v>
      </c>
      <c r="T12" s="54">
        <v>0</v>
      </c>
      <c r="U12" s="54">
        <v>0</v>
      </c>
      <c r="V12" s="55">
        <v>0</v>
      </c>
      <c r="W12" s="56">
        <v>0</v>
      </c>
      <c r="X12" s="71">
        <v>0</v>
      </c>
      <c r="Y12" s="62">
        <v>1</v>
      </c>
      <c r="Z12" s="135" t="s">
        <v>396</v>
      </c>
      <c r="AA12" s="72"/>
      <c r="AB12" s="65"/>
      <c r="AC12" s="66"/>
      <c r="AD12" s="66"/>
      <c r="AE12" s="66"/>
      <c r="AF12" s="67"/>
      <c r="AG12" s="68"/>
      <c r="AH12" s="69"/>
    </row>
    <row r="13" spans="1:34" s="37" customFormat="1" x14ac:dyDescent="0.25">
      <c r="A13" s="70">
        <v>11</v>
      </c>
      <c r="B13" s="70" t="s">
        <v>144</v>
      </c>
      <c r="C13" s="70" t="s">
        <v>160</v>
      </c>
      <c r="D13" s="70" t="s">
        <v>368</v>
      </c>
      <c r="E13" s="70" t="s">
        <v>364</v>
      </c>
      <c r="F13" s="70">
        <v>1</v>
      </c>
      <c r="G13" s="70">
        <v>1.2</v>
      </c>
      <c r="H13" s="70" t="s">
        <v>97</v>
      </c>
      <c r="I13" s="70">
        <v>11</v>
      </c>
      <c r="J13" s="53">
        <v>0</v>
      </c>
      <c r="K13" s="54">
        <v>0</v>
      </c>
      <c r="L13" s="55">
        <v>0</v>
      </c>
      <c r="M13" s="56">
        <v>0</v>
      </c>
      <c r="N13" s="57">
        <v>0</v>
      </c>
      <c r="O13" s="57">
        <v>0</v>
      </c>
      <c r="P13" s="58">
        <v>0</v>
      </c>
      <c r="Q13" s="59">
        <v>0</v>
      </c>
      <c r="R13" s="54">
        <v>0</v>
      </c>
      <c r="S13" s="54">
        <v>0</v>
      </c>
      <c r="T13" s="54">
        <v>0</v>
      </c>
      <c r="U13" s="54">
        <v>0</v>
      </c>
      <c r="V13" s="55">
        <v>0</v>
      </c>
      <c r="W13" s="56">
        <v>0</v>
      </c>
      <c r="X13" s="71">
        <v>0</v>
      </c>
      <c r="Y13" s="62">
        <v>0</v>
      </c>
      <c r="Z13" s="63" t="s">
        <v>77</v>
      </c>
      <c r="AA13" s="72"/>
      <c r="AB13" s="65"/>
      <c r="AC13" s="66"/>
      <c r="AD13" s="66"/>
      <c r="AE13" s="66"/>
      <c r="AF13" s="67"/>
      <c r="AG13" s="68"/>
      <c r="AH13" s="69"/>
    </row>
    <row r="14" spans="1:34" s="37" customFormat="1" x14ac:dyDescent="0.25">
      <c r="A14" s="70">
        <v>12</v>
      </c>
      <c r="B14" s="70" t="s">
        <v>144</v>
      </c>
      <c r="C14" s="70" t="s">
        <v>160</v>
      </c>
      <c r="D14" s="70" t="s">
        <v>368</v>
      </c>
      <c r="E14" s="70" t="s">
        <v>364</v>
      </c>
      <c r="F14" s="70">
        <v>1</v>
      </c>
      <c r="G14" s="70">
        <v>1.2</v>
      </c>
      <c r="H14" s="70" t="s">
        <v>104</v>
      </c>
      <c r="I14" s="70">
        <v>12</v>
      </c>
      <c r="J14" s="53">
        <v>0</v>
      </c>
      <c r="K14" s="54">
        <v>0</v>
      </c>
      <c r="L14" s="55">
        <v>0</v>
      </c>
      <c r="M14" s="56">
        <v>0</v>
      </c>
      <c r="N14" s="57">
        <v>0</v>
      </c>
      <c r="O14" s="57">
        <v>0</v>
      </c>
      <c r="P14" s="58">
        <v>0</v>
      </c>
      <c r="Q14" s="59">
        <v>0</v>
      </c>
      <c r="R14" s="54">
        <v>0</v>
      </c>
      <c r="S14" s="54">
        <v>0</v>
      </c>
      <c r="T14" s="54">
        <v>0</v>
      </c>
      <c r="U14" s="54">
        <v>0</v>
      </c>
      <c r="V14" s="55">
        <v>0</v>
      </c>
      <c r="W14" s="56">
        <v>0</v>
      </c>
      <c r="X14" s="71">
        <v>0</v>
      </c>
      <c r="Y14" s="62">
        <v>0</v>
      </c>
      <c r="Z14" s="63" t="s">
        <v>77</v>
      </c>
      <c r="AA14" s="72"/>
      <c r="AB14" s="65"/>
      <c r="AC14" s="66"/>
      <c r="AD14" s="66"/>
      <c r="AE14" s="66"/>
      <c r="AF14" s="67"/>
      <c r="AG14" s="68"/>
      <c r="AH14" s="69"/>
    </row>
    <row r="15" spans="1:34" s="37" customFormat="1" x14ac:dyDescent="0.25">
      <c r="A15" s="70">
        <v>13</v>
      </c>
      <c r="B15" s="70" t="s">
        <v>144</v>
      </c>
      <c r="C15" s="70" t="s">
        <v>160</v>
      </c>
      <c r="D15" s="70" t="s">
        <v>368</v>
      </c>
      <c r="E15" s="70" t="s">
        <v>364</v>
      </c>
      <c r="F15" s="70">
        <v>1</v>
      </c>
      <c r="G15" s="70">
        <v>1.2</v>
      </c>
      <c r="H15" s="70" t="s">
        <v>86</v>
      </c>
      <c r="I15" s="70">
        <v>13</v>
      </c>
      <c r="J15" s="53">
        <v>0</v>
      </c>
      <c r="K15" s="54">
        <v>0</v>
      </c>
      <c r="L15" s="55">
        <v>0</v>
      </c>
      <c r="M15" s="56">
        <v>0</v>
      </c>
      <c r="N15" s="57">
        <v>0</v>
      </c>
      <c r="O15" s="57">
        <v>0</v>
      </c>
      <c r="P15" s="58">
        <v>0</v>
      </c>
      <c r="Q15" s="59">
        <v>0</v>
      </c>
      <c r="R15" s="54">
        <v>0</v>
      </c>
      <c r="S15" s="54">
        <v>0</v>
      </c>
      <c r="T15" s="54">
        <v>0</v>
      </c>
      <c r="U15" s="54">
        <v>0</v>
      </c>
      <c r="V15" s="55">
        <v>0</v>
      </c>
      <c r="W15" s="56">
        <v>0</v>
      </c>
      <c r="X15" s="71">
        <v>0</v>
      </c>
      <c r="Y15" s="62">
        <v>0</v>
      </c>
      <c r="Z15" s="63" t="s">
        <v>77</v>
      </c>
      <c r="AA15" s="72"/>
      <c r="AB15" s="65"/>
      <c r="AC15" s="66"/>
      <c r="AD15" s="66"/>
      <c r="AE15" s="66"/>
      <c r="AF15" s="67"/>
      <c r="AG15" s="68"/>
      <c r="AH15" s="69"/>
    </row>
    <row r="16" spans="1:34" s="37" customFormat="1" x14ac:dyDescent="0.25">
      <c r="A16" s="70">
        <v>14</v>
      </c>
      <c r="B16" s="70" t="s">
        <v>144</v>
      </c>
      <c r="C16" s="70" t="s">
        <v>160</v>
      </c>
      <c r="D16" s="70" t="s">
        <v>368</v>
      </c>
      <c r="E16" s="70" t="s">
        <v>364</v>
      </c>
      <c r="F16" s="70">
        <v>1</v>
      </c>
      <c r="G16" s="70">
        <v>1.2</v>
      </c>
      <c r="H16" s="70" t="s">
        <v>131</v>
      </c>
      <c r="I16" s="70">
        <v>14</v>
      </c>
      <c r="J16" s="53">
        <v>0</v>
      </c>
      <c r="K16" s="54">
        <v>0</v>
      </c>
      <c r="L16" s="55">
        <v>0</v>
      </c>
      <c r="M16" s="56">
        <v>0</v>
      </c>
      <c r="N16" s="57">
        <v>0</v>
      </c>
      <c r="O16" s="57">
        <v>0</v>
      </c>
      <c r="P16" s="58">
        <v>0</v>
      </c>
      <c r="Q16" s="59">
        <v>0</v>
      </c>
      <c r="R16" s="54">
        <v>0</v>
      </c>
      <c r="S16" s="54">
        <v>0</v>
      </c>
      <c r="T16" s="54">
        <v>0</v>
      </c>
      <c r="U16" s="54">
        <v>0</v>
      </c>
      <c r="V16" s="55">
        <v>0</v>
      </c>
      <c r="W16" s="56">
        <v>0</v>
      </c>
      <c r="X16" s="71">
        <v>0</v>
      </c>
      <c r="Y16" s="62">
        <v>0</v>
      </c>
      <c r="Z16" s="63" t="s">
        <v>77</v>
      </c>
      <c r="AA16" s="72"/>
      <c r="AB16" s="65"/>
      <c r="AC16" s="66"/>
      <c r="AD16" s="66"/>
      <c r="AE16" s="66"/>
      <c r="AF16" s="67"/>
      <c r="AG16" s="68"/>
      <c r="AH16" s="69"/>
    </row>
    <row r="17" spans="1:34" s="37" customFormat="1" ht="26.25" x14ac:dyDescent="0.25">
      <c r="A17" s="74">
        <v>15</v>
      </c>
      <c r="B17" s="74" t="s">
        <v>144</v>
      </c>
      <c r="C17" s="74" t="s">
        <v>160</v>
      </c>
      <c r="D17" s="74" t="s">
        <v>368</v>
      </c>
      <c r="E17" s="74" t="s">
        <v>364</v>
      </c>
      <c r="F17" s="74">
        <v>1</v>
      </c>
      <c r="G17" s="74">
        <v>1.2</v>
      </c>
      <c r="H17" s="74" t="s">
        <v>107</v>
      </c>
      <c r="I17" s="74">
        <v>15</v>
      </c>
      <c r="J17" s="75">
        <v>0</v>
      </c>
      <c r="K17" s="76">
        <v>0</v>
      </c>
      <c r="L17" s="77">
        <v>0</v>
      </c>
      <c r="M17" s="78">
        <v>0</v>
      </c>
      <c r="N17" s="79">
        <v>1</v>
      </c>
      <c r="O17" s="79">
        <v>0</v>
      </c>
      <c r="P17" s="80">
        <v>0</v>
      </c>
      <c r="Q17" s="81">
        <v>0</v>
      </c>
      <c r="R17" s="76">
        <v>0</v>
      </c>
      <c r="S17" s="76">
        <v>0</v>
      </c>
      <c r="T17" s="76">
        <v>0</v>
      </c>
      <c r="U17" s="76">
        <v>0</v>
      </c>
      <c r="V17" s="77">
        <v>0</v>
      </c>
      <c r="W17" s="78">
        <v>0</v>
      </c>
      <c r="X17" s="82">
        <v>0</v>
      </c>
      <c r="Y17" s="83">
        <v>1</v>
      </c>
      <c r="Z17" s="148" t="s">
        <v>410</v>
      </c>
      <c r="AA17" s="85"/>
      <c r="AB17" s="65"/>
      <c r="AC17" s="66"/>
      <c r="AD17" s="66"/>
      <c r="AE17" s="66"/>
      <c r="AF17" s="67"/>
      <c r="AG17" s="68"/>
      <c r="AH17" s="69"/>
    </row>
    <row r="18" spans="1:34" s="37" customFormat="1" x14ac:dyDescent="0.25">
      <c r="A18" s="74">
        <v>16</v>
      </c>
      <c r="B18" s="74" t="s">
        <v>144</v>
      </c>
      <c r="C18" s="74" t="s">
        <v>160</v>
      </c>
      <c r="D18" s="74" t="s">
        <v>368</v>
      </c>
      <c r="E18" s="74" t="s">
        <v>364</v>
      </c>
      <c r="F18" s="74">
        <v>1</v>
      </c>
      <c r="G18" s="74">
        <v>1.2</v>
      </c>
      <c r="H18" s="74" t="s">
        <v>246</v>
      </c>
      <c r="I18" s="74">
        <v>16</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86" t="s">
        <v>77</v>
      </c>
      <c r="AA18" s="85"/>
      <c r="AB18" s="65"/>
      <c r="AC18" s="66"/>
      <c r="AD18" s="66"/>
      <c r="AE18" s="66"/>
      <c r="AF18" s="67"/>
      <c r="AG18" s="68"/>
      <c r="AH18" s="69"/>
    </row>
    <row r="19" spans="1:34" s="37" customFormat="1" x14ac:dyDescent="0.25">
      <c r="A19" s="74">
        <v>17</v>
      </c>
      <c r="B19" s="74" t="s">
        <v>144</v>
      </c>
      <c r="C19" s="74" t="s">
        <v>160</v>
      </c>
      <c r="D19" s="74" t="s">
        <v>368</v>
      </c>
      <c r="E19" s="74" t="s">
        <v>364</v>
      </c>
      <c r="F19" s="74">
        <v>1</v>
      </c>
      <c r="G19" s="74">
        <v>1.2</v>
      </c>
      <c r="H19" s="74" t="s">
        <v>342</v>
      </c>
      <c r="I19" s="74">
        <v>17</v>
      </c>
      <c r="J19" s="75">
        <v>0</v>
      </c>
      <c r="K19" s="76">
        <v>0</v>
      </c>
      <c r="L19" s="77">
        <v>0</v>
      </c>
      <c r="M19" s="78">
        <v>0</v>
      </c>
      <c r="N19" s="79">
        <v>0</v>
      </c>
      <c r="O19" s="79">
        <v>0</v>
      </c>
      <c r="P19" s="80">
        <v>0</v>
      </c>
      <c r="Q19" s="81">
        <v>0</v>
      </c>
      <c r="R19" s="76">
        <v>0</v>
      </c>
      <c r="S19" s="76">
        <v>0</v>
      </c>
      <c r="T19" s="76">
        <v>0</v>
      </c>
      <c r="U19" s="87">
        <v>0</v>
      </c>
      <c r="V19" s="77">
        <v>0</v>
      </c>
      <c r="W19" s="78">
        <v>0</v>
      </c>
      <c r="X19" s="82">
        <v>0</v>
      </c>
      <c r="Y19" s="83">
        <v>0</v>
      </c>
      <c r="Z19" s="84" t="s">
        <v>77</v>
      </c>
      <c r="AA19" s="85"/>
      <c r="AB19" s="65"/>
      <c r="AC19" s="66"/>
      <c r="AD19" s="66"/>
      <c r="AE19" s="66"/>
      <c r="AF19" s="67"/>
      <c r="AG19" s="68"/>
      <c r="AH19" s="69"/>
    </row>
    <row r="20" spans="1:34" s="37" customFormat="1" ht="51.75" x14ac:dyDescent="0.25">
      <c r="A20" s="74">
        <v>18</v>
      </c>
      <c r="B20" s="74" t="s">
        <v>144</v>
      </c>
      <c r="C20" s="74" t="s">
        <v>160</v>
      </c>
      <c r="D20" s="74" t="s">
        <v>368</v>
      </c>
      <c r="E20" s="74" t="s">
        <v>364</v>
      </c>
      <c r="F20" s="74">
        <v>1</v>
      </c>
      <c r="G20" s="74">
        <v>1.2</v>
      </c>
      <c r="H20" s="74" t="s">
        <v>163</v>
      </c>
      <c r="I20" s="74">
        <v>18</v>
      </c>
      <c r="J20" s="75">
        <v>0</v>
      </c>
      <c r="K20" s="76">
        <v>0</v>
      </c>
      <c r="L20" s="77">
        <v>0</v>
      </c>
      <c r="M20" s="78">
        <v>1</v>
      </c>
      <c r="N20" s="79">
        <v>0</v>
      </c>
      <c r="O20" s="79">
        <v>0</v>
      </c>
      <c r="P20" s="80">
        <v>0</v>
      </c>
      <c r="Q20" s="81">
        <v>0</v>
      </c>
      <c r="R20" s="76">
        <v>1</v>
      </c>
      <c r="S20" s="76">
        <v>0</v>
      </c>
      <c r="T20" s="76">
        <v>0</v>
      </c>
      <c r="U20" s="76">
        <v>0</v>
      </c>
      <c r="V20" s="77">
        <v>0</v>
      </c>
      <c r="W20" s="78">
        <v>0</v>
      </c>
      <c r="X20" s="82">
        <v>1</v>
      </c>
      <c r="Y20" s="83">
        <v>1</v>
      </c>
      <c r="Z20" s="84" t="s">
        <v>423</v>
      </c>
      <c r="AA20" s="85"/>
      <c r="AB20" s="65"/>
      <c r="AC20" s="66"/>
      <c r="AD20" s="66"/>
      <c r="AE20" s="66"/>
      <c r="AF20" s="67"/>
      <c r="AG20" s="68"/>
      <c r="AH20" s="69"/>
    </row>
    <row r="21" spans="1:34" s="37" customFormat="1" x14ac:dyDescent="0.25">
      <c r="A21" s="74">
        <v>19</v>
      </c>
      <c r="B21" s="74" t="s">
        <v>144</v>
      </c>
      <c r="C21" s="74" t="s">
        <v>160</v>
      </c>
      <c r="D21" s="74" t="s">
        <v>368</v>
      </c>
      <c r="E21" s="74" t="s">
        <v>364</v>
      </c>
      <c r="F21" s="74">
        <v>1</v>
      </c>
      <c r="G21" s="74">
        <v>1.2</v>
      </c>
      <c r="H21" s="74" t="s">
        <v>88</v>
      </c>
      <c r="I21" s="74">
        <v>19</v>
      </c>
      <c r="J21" s="75">
        <v>0</v>
      </c>
      <c r="K21" s="76">
        <v>0</v>
      </c>
      <c r="L21" s="77">
        <v>0</v>
      </c>
      <c r="M21" s="78">
        <v>0</v>
      </c>
      <c r="N21" s="79">
        <v>0</v>
      </c>
      <c r="O21" s="79">
        <v>0</v>
      </c>
      <c r="P21" s="80">
        <v>0</v>
      </c>
      <c r="Q21" s="81">
        <v>0</v>
      </c>
      <c r="R21" s="76">
        <v>0</v>
      </c>
      <c r="S21" s="76">
        <v>0</v>
      </c>
      <c r="T21" s="76">
        <v>0</v>
      </c>
      <c r="U21" s="76">
        <v>0</v>
      </c>
      <c r="V21" s="77">
        <v>0</v>
      </c>
      <c r="W21" s="78">
        <v>0</v>
      </c>
      <c r="X21" s="82">
        <v>0</v>
      </c>
      <c r="Y21" s="83">
        <v>0</v>
      </c>
      <c r="Z21" s="84" t="s">
        <v>77</v>
      </c>
      <c r="AA21" s="85"/>
      <c r="AB21" s="88"/>
      <c r="AC21" s="89"/>
      <c r="AD21" s="89"/>
      <c r="AE21" s="89"/>
      <c r="AF21" s="90"/>
      <c r="AG21" s="91"/>
      <c r="AH21" s="92"/>
    </row>
    <row r="22" spans="1:34" s="37" customFormat="1" x14ac:dyDescent="0.25">
      <c r="A22" s="74">
        <v>20</v>
      </c>
      <c r="B22" s="74" t="s">
        <v>144</v>
      </c>
      <c r="C22" s="74" t="s">
        <v>160</v>
      </c>
      <c r="D22" s="74" t="s">
        <v>368</v>
      </c>
      <c r="E22" s="74" t="s">
        <v>364</v>
      </c>
      <c r="F22" s="74">
        <v>1</v>
      </c>
      <c r="G22" s="74">
        <v>1.2</v>
      </c>
      <c r="H22" s="74" t="s">
        <v>127</v>
      </c>
      <c r="I22" s="74">
        <v>20</v>
      </c>
      <c r="J22" s="75">
        <v>0</v>
      </c>
      <c r="K22" s="76">
        <v>0</v>
      </c>
      <c r="L22" s="77">
        <v>0</v>
      </c>
      <c r="M22" s="78">
        <v>0</v>
      </c>
      <c r="N22" s="79">
        <v>0</v>
      </c>
      <c r="O22" s="79">
        <v>0</v>
      </c>
      <c r="P22" s="80">
        <v>0</v>
      </c>
      <c r="Q22" s="81">
        <v>0</v>
      </c>
      <c r="R22" s="76">
        <v>0</v>
      </c>
      <c r="S22" s="76">
        <v>0</v>
      </c>
      <c r="T22" s="76">
        <v>0</v>
      </c>
      <c r="U22" s="76">
        <v>0</v>
      </c>
      <c r="V22" s="77">
        <v>0</v>
      </c>
      <c r="W22" s="78">
        <v>0</v>
      </c>
      <c r="X22" s="82">
        <v>0</v>
      </c>
      <c r="Y22" s="83">
        <v>0</v>
      </c>
      <c r="Z22" s="84" t="s">
        <v>77</v>
      </c>
      <c r="AA22" s="85"/>
      <c r="AB22" s="65"/>
      <c r="AC22" s="66"/>
      <c r="AD22" s="66"/>
      <c r="AE22" s="66"/>
      <c r="AF22" s="67"/>
      <c r="AG22" s="68"/>
      <c r="AH22" s="69"/>
    </row>
    <row r="23" spans="1:34" s="37" customFormat="1" ht="26.25" x14ac:dyDescent="0.25">
      <c r="A23" s="74">
        <v>21</v>
      </c>
      <c r="B23" s="74" t="s">
        <v>144</v>
      </c>
      <c r="C23" s="74" t="s">
        <v>160</v>
      </c>
      <c r="D23" s="74" t="s">
        <v>368</v>
      </c>
      <c r="E23" s="74" t="s">
        <v>364</v>
      </c>
      <c r="F23" s="74">
        <v>1</v>
      </c>
      <c r="G23" s="74">
        <v>1.2</v>
      </c>
      <c r="H23" s="74" t="s">
        <v>132</v>
      </c>
      <c r="I23" s="74">
        <v>21</v>
      </c>
      <c r="J23" s="75">
        <v>0</v>
      </c>
      <c r="K23" s="76">
        <v>0</v>
      </c>
      <c r="L23" s="77">
        <v>0</v>
      </c>
      <c r="M23" s="78">
        <v>0</v>
      </c>
      <c r="N23" s="79">
        <v>1</v>
      </c>
      <c r="O23" s="79">
        <v>0</v>
      </c>
      <c r="P23" s="80">
        <v>0</v>
      </c>
      <c r="Q23" s="81">
        <v>0</v>
      </c>
      <c r="R23" s="76">
        <v>0</v>
      </c>
      <c r="S23" s="76">
        <v>0</v>
      </c>
      <c r="T23" s="76">
        <v>0</v>
      </c>
      <c r="U23" s="76">
        <v>0</v>
      </c>
      <c r="V23" s="77">
        <v>0</v>
      </c>
      <c r="W23" s="78">
        <v>0</v>
      </c>
      <c r="X23" s="82">
        <v>0</v>
      </c>
      <c r="Y23" s="83">
        <v>1</v>
      </c>
      <c r="Z23" s="148" t="s">
        <v>422</v>
      </c>
      <c r="AA23" s="85"/>
      <c r="AB23" s="65"/>
      <c r="AC23" s="66"/>
      <c r="AD23" s="66"/>
      <c r="AE23" s="66"/>
      <c r="AF23" s="67"/>
      <c r="AG23" s="68"/>
      <c r="AH23" s="69"/>
    </row>
    <row r="24" spans="1:34" s="37" customFormat="1" x14ac:dyDescent="0.25">
      <c r="A24" s="74">
        <v>22</v>
      </c>
      <c r="B24" s="74" t="s">
        <v>144</v>
      </c>
      <c r="C24" s="74" t="s">
        <v>160</v>
      </c>
      <c r="D24" s="74" t="s">
        <v>368</v>
      </c>
      <c r="E24" s="74" t="s">
        <v>364</v>
      </c>
      <c r="F24" s="74">
        <v>1</v>
      </c>
      <c r="G24" s="74">
        <v>1.2</v>
      </c>
      <c r="H24" s="74" t="s">
        <v>247</v>
      </c>
      <c r="I24" s="74">
        <v>22</v>
      </c>
      <c r="J24" s="75">
        <v>0</v>
      </c>
      <c r="K24" s="76">
        <v>0</v>
      </c>
      <c r="L24" s="77">
        <v>0</v>
      </c>
      <c r="M24" s="78">
        <v>0</v>
      </c>
      <c r="N24" s="79">
        <v>0</v>
      </c>
      <c r="O24" s="79">
        <v>0</v>
      </c>
      <c r="P24" s="80">
        <v>0</v>
      </c>
      <c r="Q24" s="81">
        <v>0</v>
      </c>
      <c r="R24" s="76">
        <v>0</v>
      </c>
      <c r="S24" s="76">
        <v>0</v>
      </c>
      <c r="T24" s="76">
        <v>0</v>
      </c>
      <c r="U24" s="76">
        <v>0</v>
      </c>
      <c r="V24" s="77">
        <v>0</v>
      </c>
      <c r="W24" s="78">
        <v>0</v>
      </c>
      <c r="X24" s="82">
        <v>0</v>
      </c>
      <c r="Y24" s="83">
        <v>0</v>
      </c>
      <c r="Z24" s="84" t="s">
        <v>77</v>
      </c>
      <c r="AA24" s="85"/>
      <c r="AB24" s="65"/>
      <c r="AC24" s="66"/>
      <c r="AD24" s="66"/>
      <c r="AE24" s="66"/>
      <c r="AF24" s="67"/>
      <c r="AG24" s="68"/>
      <c r="AH24" s="69"/>
    </row>
    <row r="25" spans="1:34" s="37" customFormat="1" x14ac:dyDescent="0.25">
      <c r="A25" s="74">
        <v>23</v>
      </c>
      <c r="B25" s="74" t="s">
        <v>144</v>
      </c>
      <c r="C25" s="74" t="s">
        <v>160</v>
      </c>
      <c r="D25" s="74" t="s">
        <v>368</v>
      </c>
      <c r="E25" s="74" t="s">
        <v>364</v>
      </c>
      <c r="F25" s="74">
        <v>2</v>
      </c>
      <c r="G25" s="74">
        <v>2.1</v>
      </c>
      <c r="H25" s="74" t="s">
        <v>173</v>
      </c>
      <c r="I25" s="74">
        <v>23</v>
      </c>
      <c r="J25" s="75">
        <v>0</v>
      </c>
      <c r="K25" s="76">
        <v>0</v>
      </c>
      <c r="L25" s="77">
        <v>0</v>
      </c>
      <c r="M25" s="78">
        <v>0</v>
      </c>
      <c r="N25" s="79">
        <v>0</v>
      </c>
      <c r="O25" s="79">
        <v>0</v>
      </c>
      <c r="P25" s="80">
        <v>0</v>
      </c>
      <c r="Q25" s="81">
        <v>0</v>
      </c>
      <c r="R25" s="76">
        <v>0</v>
      </c>
      <c r="S25" s="76">
        <v>0</v>
      </c>
      <c r="T25" s="76">
        <v>0</v>
      </c>
      <c r="U25" s="76">
        <v>0</v>
      </c>
      <c r="V25" s="77">
        <v>0</v>
      </c>
      <c r="W25" s="78">
        <v>0</v>
      </c>
      <c r="X25" s="82">
        <v>0</v>
      </c>
      <c r="Y25" s="83">
        <v>0</v>
      </c>
      <c r="Z25" s="84" t="s">
        <v>77</v>
      </c>
      <c r="AA25" s="85"/>
      <c r="AB25" s="65"/>
      <c r="AC25" s="66"/>
      <c r="AD25" s="66"/>
      <c r="AE25" s="66"/>
      <c r="AF25" s="67"/>
      <c r="AG25" s="68"/>
      <c r="AH25" s="69"/>
    </row>
    <row r="26" spans="1:34" s="37" customFormat="1" ht="26.25" x14ac:dyDescent="0.25">
      <c r="A26" s="74">
        <v>24</v>
      </c>
      <c r="B26" s="74" t="s">
        <v>144</v>
      </c>
      <c r="C26" s="74" t="s">
        <v>160</v>
      </c>
      <c r="D26" s="74" t="s">
        <v>368</v>
      </c>
      <c r="E26" s="74" t="s">
        <v>364</v>
      </c>
      <c r="F26" s="74">
        <v>2</v>
      </c>
      <c r="G26" s="74">
        <v>2.1</v>
      </c>
      <c r="H26" s="74" t="s">
        <v>145</v>
      </c>
      <c r="I26" s="74">
        <v>24</v>
      </c>
      <c r="J26" s="75">
        <v>0</v>
      </c>
      <c r="K26" s="76">
        <v>0</v>
      </c>
      <c r="L26" s="77">
        <v>0</v>
      </c>
      <c r="M26" s="78">
        <v>0</v>
      </c>
      <c r="N26" s="79">
        <v>0</v>
      </c>
      <c r="O26" s="79">
        <v>0</v>
      </c>
      <c r="P26" s="80">
        <v>0</v>
      </c>
      <c r="Q26" s="81">
        <v>0</v>
      </c>
      <c r="R26" s="76">
        <v>0</v>
      </c>
      <c r="S26" s="76">
        <v>0</v>
      </c>
      <c r="T26" s="76">
        <v>0</v>
      </c>
      <c r="U26" s="76">
        <v>0</v>
      </c>
      <c r="V26" s="77">
        <v>0</v>
      </c>
      <c r="W26" s="78">
        <v>0</v>
      </c>
      <c r="X26" s="82">
        <v>1</v>
      </c>
      <c r="Y26" s="83">
        <v>1</v>
      </c>
      <c r="Z26" s="84" t="s">
        <v>445</v>
      </c>
      <c r="AA26" s="85"/>
      <c r="AB26" s="88"/>
      <c r="AC26" s="89"/>
      <c r="AD26" s="89"/>
      <c r="AE26" s="89"/>
      <c r="AF26" s="90"/>
      <c r="AG26" s="91"/>
      <c r="AH26" s="92"/>
    </row>
    <row r="27" spans="1:34" s="37" customFormat="1" ht="26.25" x14ac:dyDescent="0.25">
      <c r="A27" s="74">
        <v>25</v>
      </c>
      <c r="B27" s="74" t="s">
        <v>144</v>
      </c>
      <c r="C27" s="74" t="s">
        <v>160</v>
      </c>
      <c r="D27" s="74" t="s">
        <v>368</v>
      </c>
      <c r="E27" s="74" t="s">
        <v>364</v>
      </c>
      <c r="F27" s="74">
        <v>2</v>
      </c>
      <c r="G27" s="74">
        <v>2.1</v>
      </c>
      <c r="H27" s="74" t="s">
        <v>147</v>
      </c>
      <c r="I27" s="74">
        <v>25</v>
      </c>
      <c r="J27" s="75">
        <v>0</v>
      </c>
      <c r="K27" s="76">
        <v>0</v>
      </c>
      <c r="L27" s="77">
        <v>0</v>
      </c>
      <c r="M27" s="78">
        <v>0</v>
      </c>
      <c r="N27" s="79">
        <v>0</v>
      </c>
      <c r="O27" s="79">
        <v>0</v>
      </c>
      <c r="P27" s="80">
        <v>0</v>
      </c>
      <c r="Q27" s="81">
        <v>0</v>
      </c>
      <c r="R27" s="76">
        <v>0</v>
      </c>
      <c r="S27" s="76">
        <v>0</v>
      </c>
      <c r="T27" s="76">
        <v>0</v>
      </c>
      <c r="U27" s="76">
        <v>0</v>
      </c>
      <c r="V27" s="77">
        <v>0</v>
      </c>
      <c r="W27" s="78">
        <v>0</v>
      </c>
      <c r="X27" s="82">
        <v>1</v>
      </c>
      <c r="Y27" s="83">
        <v>1</v>
      </c>
      <c r="Z27" s="84" t="s">
        <v>445</v>
      </c>
      <c r="AA27" s="85"/>
      <c r="AB27" s="65"/>
      <c r="AC27" s="66"/>
      <c r="AD27" s="66"/>
      <c r="AE27" s="66"/>
      <c r="AF27" s="67"/>
      <c r="AG27" s="68"/>
      <c r="AH27" s="69"/>
    </row>
    <row r="28" spans="1:34" s="37" customFormat="1" x14ac:dyDescent="0.25">
      <c r="A28" s="74">
        <v>26</v>
      </c>
      <c r="B28" s="74" t="s">
        <v>144</v>
      </c>
      <c r="C28" s="74" t="s">
        <v>160</v>
      </c>
      <c r="D28" s="74" t="s">
        <v>368</v>
      </c>
      <c r="E28" s="74" t="s">
        <v>364</v>
      </c>
      <c r="F28" s="74">
        <v>2</v>
      </c>
      <c r="G28" s="74">
        <v>2.1</v>
      </c>
      <c r="H28" s="74" t="s">
        <v>244</v>
      </c>
      <c r="I28" s="74">
        <v>26</v>
      </c>
      <c r="J28" s="75">
        <v>0</v>
      </c>
      <c r="K28" s="76">
        <v>0</v>
      </c>
      <c r="L28" s="77">
        <v>0</v>
      </c>
      <c r="M28" s="78">
        <v>0</v>
      </c>
      <c r="N28" s="79">
        <v>0</v>
      </c>
      <c r="O28" s="79">
        <v>0</v>
      </c>
      <c r="P28" s="80">
        <v>0</v>
      </c>
      <c r="Q28" s="81">
        <v>0</v>
      </c>
      <c r="R28" s="76">
        <v>0</v>
      </c>
      <c r="S28" s="76">
        <v>0</v>
      </c>
      <c r="T28" s="76">
        <v>0</v>
      </c>
      <c r="U28" s="76">
        <v>0</v>
      </c>
      <c r="V28" s="77">
        <v>0</v>
      </c>
      <c r="W28" s="78">
        <v>0</v>
      </c>
      <c r="X28" s="82">
        <v>0</v>
      </c>
      <c r="Y28" s="83">
        <v>0</v>
      </c>
      <c r="Z28" s="84" t="s">
        <v>77</v>
      </c>
      <c r="AA28" s="85"/>
      <c r="AB28" s="65"/>
      <c r="AC28" s="66"/>
      <c r="AD28" s="66"/>
      <c r="AE28" s="66"/>
      <c r="AF28" s="67"/>
      <c r="AG28" s="68"/>
      <c r="AH28" s="69"/>
    </row>
    <row r="29" spans="1:34" s="37" customFormat="1" ht="26.25" x14ac:dyDescent="0.25">
      <c r="A29" s="74">
        <v>27</v>
      </c>
      <c r="B29" s="74" t="s">
        <v>144</v>
      </c>
      <c r="C29" s="74" t="s">
        <v>160</v>
      </c>
      <c r="D29" s="74" t="s">
        <v>368</v>
      </c>
      <c r="E29" s="74" t="s">
        <v>364</v>
      </c>
      <c r="F29" s="74">
        <v>2</v>
      </c>
      <c r="G29" s="74">
        <v>2.1</v>
      </c>
      <c r="H29" s="74" t="s">
        <v>245</v>
      </c>
      <c r="I29" s="74">
        <v>27</v>
      </c>
      <c r="J29" s="75">
        <v>0</v>
      </c>
      <c r="K29" s="76">
        <v>0</v>
      </c>
      <c r="L29" s="77">
        <v>0</v>
      </c>
      <c r="M29" s="78">
        <v>0</v>
      </c>
      <c r="N29" s="79">
        <v>1</v>
      </c>
      <c r="O29" s="79">
        <v>0</v>
      </c>
      <c r="P29" s="80">
        <v>0</v>
      </c>
      <c r="Q29" s="81">
        <v>0</v>
      </c>
      <c r="R29" s="76">
        <v>0</v>
      </c>
      <c r="S29" s="76">
        <v>0</v>
      </c>
      <c r="T29" s="76">
        <v>0</v>
      </c>
      <c r="U29" s="76">
        <v>0</v>
      </c>
      <c r="V29" s="77">
        <v>0</v>
      </c>
      <c r="W29" s="78">
        <v>0</v>
      </c>
      <c r="X29" s="82">
        <v>0</v>
      </c>
      <c r="Y29" s="83">
        <v>1</v>
      </c>
      <c r="Z29" s="84" t="s">
        <v>446</v>
      </c>
      <c r="AA29" s="85"/>
      <c r="AB29" s="65"/>
      <c r="AC29" s="66"/>
      <c r="AD29" s="66"/>
      <c r="AE29" s="66"/>
      <c r="AF29" s="67"/>
      <c r="AG29" s="68"/>
      <c r="AH29" s="69"/>
    </row>
    <row r="30" spans="1:34" s="37" customFormat="1" x14ac:dyDescent="0.25">
      <c r="A30" s="74">
        <v>28</v>
      </c>
      <c r="B30" s="74" t="s">
        <v>144</v>
      </c>
      <c r="C30" s="74" t="s">
        <v>160</v>
      </c>
      <c r="D30" s="74" t="s">
        <v>368</v>
      </c>
      <c r="E30" s="74" t="s">
        <v>364</v>
      </c>
      <c r="F30" s="74">
        <v>2</v>
      </c>
      <c r="G30" s="74">
        <v>2.1</v>
      </c>
      <c r="H30" s="74" t="s">
        <v>188</v>
      </c>
      <c r="I30" s="74">
        <v>28</v>
      </c>
      <c r="J30" s="75">
        <v>0</v>
      </c>
      <c r="K30" s="76">
        <v>0</v>
      </c>
      <c r="L30" s="77">
        <v>0</v>
      </c>
      <c r="M30" s="78">
        <v>0</v>
      </c>
      <c r="N30" s="79">
        <v>0</v>
      </c>
      <c r="O30" s="79">
        <v>0</v>
      </c>
      <c r="P30" s="80">
        <v>0</v>
      </c>
      <c r="Q30" s="81">
        <v>0</v>
      </c>
      <c r="R30" s="76">
        <v>0</v>
      </c>
      <c r="S30" s="76">
        <v>0</v>
      </c>
      <c r="T30" s="76">
        <v>0</v>
      </c>
      <c r="U30" s="76">
        <v>0</v>
      </c>
      <c r="V30" s="77">
        <v>0</v>
      </c>
      <c r="W30" s="78">
        <v>0</v>
      </c>
      <c r="X30" s="82">
        <v>0</v>
      </c>
      <c r="Y30" s="83">
        <v>0</v>
      </c>
      <c r="Z30" s="93" t="s">
        <v>77</v>
      </c>
      <c r="AA30" s="85"/>
      <c r="AB30" s="65"/>
      <c r="AC30" s="66"/>
      <c r="AD30" s="66"/>
      <c r="AE30" s="66"/>
      <c r="AF30" s="67"/>
      <c r="AG30" s="68"/>
      <c r="AH30" s="69"/>
    </row>
    <row r="31" spans="1:34" s="37" customFormat="1" x14ac:dyDescent="0.25">
      <c r="A31" s="74">
        <v>29</v>
      </c>
      <c r="B31" s="74" t="s">
        <v>144</v>
      </c>
      <c r="C31" s="74" t="s">
        <v>160</v>
      </c>
      <c r="D31" s="74" t="s">
        <v>368</v>
      </c>
      <c r="E31" s="74" t="s">
        <v>364</v>
      </c>
      <c r="F31" s="74">
        <v>2</v>
      </c>
      <c r="G31" s="74">
        <v>2.1</v>
      </c>
      <c r="H31" s="74" t="s">
        <v>253</v>
      </c>
      <c r="I31" s="74">
        <v>29</v>
      </c>
      <c r="J31" s="75">
        <v>0</v>
      </c>
      <c r="K31" s="76">
        <v>0</v>
      </c>
      <c r="L31" s="77">
        <v>0</v>
      </c>
      <c r="M31" s="78">
        <v>0</v>
      </c>
      <c r="N31" s="79">
        <v>0</v>
      </c>
      <c r="O31" s="79">
        <v>0</v>
      </c>
      <c r="P31" s="80">
        <v>0</v>
      </c>
      <c r="Q31" s="81">
        <v>0</v>
      </c>
      <c r="R31" s="76">
        <v>0</v>
      </c>
      <c r="S31" s="76">
        <v>0</v>
      </c>
      <c r="T31" s="76">
        <v>0</v>
      </c>
      <c r="U31" s="76">
        <v>0</v>
      </c>
      <c r="V31" s="77">
        <v>0</v>
      </c>
      <c r="W31" s="78">
        <v>0</v>
      </c>
      <c r="X31" s="82">
        <v>0</v>
      </c>
      <c r="Y31" s="83">
        <v>0</v>
      </c>
      <c r="Z31" s="84" t="s">
        <v>77</v>
      </c>
      <c r="AA31" s="85"/>
      <c r="AB31" s="65"/>
      <c r="AC31" s="66"/>
      <c r="AD31" s="66"/>
      <c r="AE31" s="66"/>
      <c r="AF31" s="67"/>
      <c r="AG31" s="68"/>
      <c r="AH31" s="69"/>
    </row>
    <row r="32" spans="1:34" s="37" customFormat="1" x14ac:dyDescent="0.25">
      <c r="A32" s="74">
        <v>30</v>
      </c>
      <c r="B32" s="74" t="s">
        <v>144</v>
      </c>
      <c r="C32" s="74" t="s">
        <v>160</v>
      </c>
      <c r="D32" s="74" t="s">
        <v>368</v>
      </c>
      <c r="E32" s="74" t="s">
        <v>364</v>
      </c>
      <c r="F32" s="74">
        <v>2</v>
      </c>
      <c r="G32" s="74">
        <v>2.1</v>
      </c>
      <c r="H32" s="74" t="s">
        <v>254</v>
      </c>
      <c r="I32" s="74">
        <v>30</v>
      </c>
      <c r="J32" s="75">
        <v>0</v>
      </c>
      <c r="K32" s="76">
        <v>0</v>
      </c>
      <c r="L32" s="77">
        <v>0</v>
      </c>
      <c r="M32" s="78">
        <v>0</v>
      </c>
      <c r="N32" s="79">
        <v>0</v>
      </c>
      <c r="O32" s="79">
        <v>0</v>
      </c>
      <c r="P32" s="80">
        <v>0</v>
      </c>
      <c r="Q32" s="81">
        <v>0</v>
      </c>
      <c r="R32" s="76">
        <v>0</v>
      </c>
      <c r="S32" s="76">
        <v>0</v>
      </c>
      <c r="T32" s="76">
        <v>0</v>
      </c>
      <c r="U32" s="76">
        <v>0</v>
      </c>
      <c r="V32" s="77">
        <v>0</v>
      </c>
      <c r="W32" s="78">
        <v>0</v>
      </c>
      <c r="X32" s="82">
        <v>0</v>
      </c>
      <c r="Y32" s="83">
        <v>0</v>
      </c>
      <c r="Z32" s="84" t="s">
        <v>77</v>
      </c>
      <c r="AA32" s="85"/>
      <c r="AB32" s="65"/>
      <c r="AC32" s="66"/>
      <c r="AD32" s="66"/>
      <c r="AE32" s="66"/>
      <c r="AF32" s="67"/>
      <c r="AG32" s="68"/>
      <c r="AH32" s="69"/>
    </row>
    <row r="33" spans="1:34" s="37" customFormat="1" x14ac:dyDescent="0.25">
      <c r="A33" s="74">
        <v>31</v>
      </c>
      <c r="B33" s="74" t="s">
        <v>144</v>
      </c>
      <c r="C33" s="74" t="s">
        <v>160</v>
      </c>
      <c r="D33" s="74" t="s">
        <v>368</v>
      </c>
      <c r="E33" s="74" t="s">
        <v>364</v>
      </c>
      <c r="F33" s="74">
        <v>2</v>
      </c>
      <c r="G33" s="74">
        <v>2.1</v>
      </c>
      <c r="H33" s="74" t="s">
        <v>255</v>
      </c>
      <c r="I33" s="74">
        <v>31</v>
      </c>
      <c r="J33" s="75">
        <v>0</v>
      </c>
      <c r="K33" s="76">
        <v>0</v>
      </c>
      <c r="L33" s="77">
        <v>0</v>
      </c>
      <c r="M33" s="78">
        <v>0</v>
      </c>
      <c r="N33" s="79">
        <v>0</v>
      </c>
      <c r="O33" s="79">
        <v>0</v>
      </c>
      <c r="P33" s="80">
        <v>0</v>
      </c>
      <c r="Q33" s="81">
        <v>0</v>
      </c>
      <c r="R33" s="76">
        <v>0</v>
      </c>
      <c r="S33" s="76">
        <v>0</v>
      </c>
      <c r="T33" s="76">
        <v>0</v>
      </c>
      <c r="U33" s="76">
        <v>0</v>
      </c>
      <c r="V33" s="77">
        <v>0</v>
      </c>
      <c r="W33" s="78">
        <v>0</v>
      </c>
      <c r="X33" s="82">
        <v>0</v>
      </c>
      <c r="Y33" s="83">
        <v>0</v>
      </c>
      <c r="Z33" s="84" t="s">
        <v>77</v>
      </c>
      <c r="AA33" s="85"/>
      <c r="AB33" s="65"/>
      <c r="AC33" s="66"/>
      <c r="AD33" s="66"/>
      <c r="AE33" s="66"/>
      <c r="AF33" s="67"/>
      <c r="AG33" s="68"/>
      <c r="AH33" s="69"/>
    </row>
    <row r="34" spans="1:34" s="37" customFormat="1" x14ac:dyDescent="0.25">
      <c r="A34" s="74">
        <v>32</v>
      </c>
      <c r="B34" s="74" t="s">
        <v>144</v>
      </c>
      <c r="C34" s="74" t="s">
        <v>160</v>
      </c>
      <c r="D34" s="74" t="s">
        <v>368</v>
      </c>
      <c r="E34" s="74" t="s">
        <v>364</v>
      </c>
      <c r="F34" s="74">
        <v>2</v>
      </c>
      <c r="G34" s="74">
        <v>2.1</v>
      </c>
      <c r="H34" s="74" t="s">
        <v>256</v>
      </c>
      <c r="I34" s="74">
        <v>32</v>
      </c>
      <c r="J34" s="75">
        <v>0</v>
      </c>
      <c r="K34" s="76">
        <v>0</v>
      </c>
      <c r="L34" s="77">
        <v>0</v>
      </c>
      <c r="M34" s="78">
        <v>0</v>
      </c>
      <c r="N34" s="79">
        <v>0</v>
      </c>
      <c r="O34" s="79">
        <v>0</v>
      </c>
      <c r="P34" s="80">
        <v>0</v>
      </c>
      <c r="Q34" s="81">
        <v>0</v>
      </c>
      <c r="R34" s="76">
        <v>0</v>
      </c>
      <c r="S34" s="76">
        <v>0</v>
      </c>
      <c r="T34" s="76">
        <v>0</v>
      </c>
      <c r="U34" s="76">
        <v>0</v>
      </c>
      <c r="V34" s="77">
        <v>0</v>
      </c>
      <c r="W34" s="78">
        <v>0</v>
      </c>
      <c r="X34" s="82">
        <v>0</v>
      </c>
      <c r="Y34" s="83">
        <v>0</v>
      </c>
      <c r="Z34" s="84" t="s">
        <v>77</v>
      </c>
      <c r="AA34" s="85"/>
      <c r="AB34" s="65"/>
      <c r="AC34" s="66"/>
      <c r="AD34" s="66"/>
      <c r="AE34" s="66"/>
      <c r="AF34" s="67"/>
      <c r="AG34" s="68"/>
      <c r="AH34" s="69"/>
    </row>
    <row r="35" spans="1:34" s="37" customFormat="1" x14ac:dyDescent="0.25">
      <c r="A35" s="74">
        <v>33</v>
      </c>
      <c r="B35" s="74" t="s">
        <v>144</v>
      </c>
      <c r="C35" s="74" t="s">
        <v>160</v>
      </c>
      <c r="D35" s="74" t="s">
        <v>368</v>
      </c>
      <c r="E35" s="74" t="s">
        <v>364</v>
      </c>
      <c r="F35" s="74">
        <v>2</v>
      </c>
      <c r="G35" s="74">
        <v>2.1</v>
      </c>
      <c r="H35" s="74" t="s">
        <v>182</v>
      </c>
      <c r="I35" s="74">
        <v>33</v>
      </c>
      <c r="J35" s="75">
        <v>0</v>
      </c>
      <c r="K35" s="76">
        <v>0</v>
      </c>
      <c r="L35" s="77">
        <v>0</v>
      </c>
      <c r="M35" s="78">
        <v>0</v>
      </c>
      <c r="N35" s="79">
        <v>0</v>
      </c>
      <c r="O35" s="79">
        <v>0</v>
      </c>
      <c r="P35" s="80">
        <v>0</v>
      </c>
      <c r="Q35" s="81">
        <v>0</v>
      </c>
      <c r="R35" s="76">
        <v>0</v>
      </c>
      <c r="S35" s="76">
        <v>0</v>
      </c>
      <c r="T35" s="76">
        <v>0</v>
      </c>
      <c r="U35" s="76">
        <v>0</v>
      </c>
      <c r="V35" s="77">
        <v>0</v>
      </c>
      <c r="W35" s="78">
        <v>0</v>
      </c>
      <c r="X35" s="82">
        <v>0</v>
      </c>
      <c r="Y35" s="83">
        <v>0</v>
      </c>
      <c r="Z35" s="84" t="s">
        <v>77</v>
      </c>
      <c r="AA35" s="85"/>
      <c r="AB35" s="65"/>
      <c r="AC35" s="66"/>
      <c r="AD35" s="66"/>
      <c r="AE35" s="66"/>
      <c r="AF35" s="67"/>
      <c r="AG35" s="68"/>
      <c r="AH35" s="69"/>
    </row>
    <row r="36" spans="1:34" s="37" customFormat="1" x14ac:dyDescent="0.25">
      <c r="A36" s="74">
        <v>34</v>
      </c>
      <c r="B36" s="74" t="s">
        <v>144</v>
      </c>
      <c r="C36" s="74" t="s">
        <v>160</v>
      </c>
      <c r="D36" s="74" t="s">
        <v>368</v>
      </c>
      <c r="E36" s="74" t="s">
        <v>364</v>
      </c>
      <c r="F36" s="74">
        <v>2</v>
      </c>
      <c r="G36" s="74">
        <v>2.1</v>
      </c>
      <c r="H36" s="74" t="s">
        <v>174</v>
      </c>
      <c r="I36" s="74">
        <v>34</v>
      </c>
      <c r="J36" s="75">
        <v>0</v>
      </c>
      <c r="K36" s="76">
        <v>0</v>
      </c>
      <c r="L36" s="77">
        <v>0</v>
      </c>
      <c r="M36" s="78">
        <v>0</v>
      </c>
      <c r="N36" s="79">
        <v>0</v>
      </c>
      <c r="O36" s="79">
        <v>0</v>
      </c>
      <c r="P36" s="80">
        <v>0</v>
      </c>
      <c r="Q36" s="81">
        <v>0</v>
      </c>
      <c r="R36" s="76">
        <v>0</v>
      </c>
      <c r="S36" s="76">
        <v>0</v>
      </c>
      <c r="T36" s="76">
        <v>0</v>
      </c>
      <c r="U36" s="76">
        <v>0</v>
      </c>
      <c r="V36" s="77">
        <v>0</v>
      </c>
      <c r="W36" s="78">
        <v>0</v>
      </c>
      <c r="X36" s="82">
        <v>0</v>
      </c>
      <c r="Y36" s="83">
        <v>0</v>
      </c>
      <c r="Z36" s="84" t="s">
        <v>77</v>
      </c>
      <c r="AA36" s="85"/>
      <c r="AB36" s="65"/>
      <c r="AC36" s="66"/>
      <c r="AD36" s="66"/>
      <c r="AE36" s="66"/>
      <c r="AF36" s="67"/>
      <c r="AG36" s="68"/>
      <c r="AH36" s="69"/>
    </row>
    <row r="37" spans="1:34" s="37" customFormat="1" x14ac:dyDescent="0.25">
      <c r="A37" s="74">
        <v>35</v>
      </c>
      <c r="B37" s="74" t="s">
        <v>144</v>
      </c>
      <c r="C37" s="74" t="s">
        <v>160</v>
      </c>
      <c r="D37" s="74" t="s">
        <v>368</v>
      </c>
      <c r="E37" s="74" t="s">
        <v>364</v>
      </c>
      <c r="F37" s="74">
        <v>2</v>
      </c>
      <c r="G37" s="74">
        <v>2.1</v>
      </c>
      <c r="H37" s="74" t="s">
        <v>134</v>
      </c>
      <c r="I37" s="74">
        <v>35</v>
      </c>
      <c r="J37" s="75">
        <v>0</v>
      </c>
      <c r="K37" s="76">
        <v>0</v>
      </c>
      <c r="L37" s="77">
        <v>0</v>
      </c>
      <c r="M37" s="78">
        <v>0</v>
      </c>
      <c r="N37" s="79">
        <v>0</v>
      </c>
      <c r="O37" s="79">
        <v>0</v>
      </c>
      <c r="P37" s="80">
        <v>0</v>
      </c>
      <c r="Q37" s="81">
        <v>0</v>
      </c>
      <c r="R37" s="76">
        <v>0</v>
      </c>
      <c r="S37" s="76">
        <v>0</v>
      </c>
      <c r="T37" s="76">
        <v>0</v>
      </c>
      <c r="U37" s="76">
        <v>0</v>
      </c>
      <c r="V37" s="77">
        <v>0</v>
      </c>
      <c r="W37" s="78">
        <v>0</v>
      </c>
      <c r="X37" s="82">
        <v>0</v>
      </c>
      <c r="Y37" s="83">
        <v>0</v>
      </c>
      <c r="Z37" s="84" t="s">
        <v>77</v>
      </c>
      <c r="AA37" s="131"/>
      <c r="AB37" s="65"/>
      <c r="AC37" s="66"/>
      <c r="AD37" s="66"/>
      <c r="AE37" s="66"/>
      <c r="AF37" s="67"/>
      <c r="AG37" s="68"/>
      <c r="AH37" s="69"/>
    </row>
    <row r="38" spans="1:34" s="37" customFormat="1" x14ac:dyDescent="0.25">
      <c r="A38" s="74">
        <v>36</v>
      </c>
      <c r="B38" s="74" t="s">
        <v>144</v>
      </c>
      <c r="C38" s="74" t="s">
        <v>160</v>
      </c>
      <c r="D38" s="74" t="s">
        <v>368</v>
      </c>
      <c r="E38" s="74" t="s">
        <v>364</v>
      </c>
      <c r="F38" s="74">
        <v>2</v>
      </c>
      <c r="G38" s="74">
        <v>2.1</v>
      </c>
      <c r="H38" s="74" t="s">
        <v>190</v>
      </c>
      <c r="I38" s="74">
        <v>36</v>
      </c>
      <c r="J38" s="75">
        <v>0</v>
      </c>
      <c r="K38" s="76">
        <v>0</v>
      </c>
      <c r="L38" s="77">
        <v>0</v>
      </c>
      <c r="M38" s="78">
        <v>0</v>
      </c>
      <c r="N38" s="79">
        <v>0</v>
      </c>
      <c r="O38" s="79">
        <v>0</v>
      </c>
      <c r="P38" s="80">
        <v>0</v>
      </c>
      <c r="Q38" s="81">
        <v>0</v>
      </c>
      <c r="R38" s="76">
        <v>0</v>
      </c>
      <c r="S38" s="76">
        <v>0</v>
      </c>
      <c r="T38" s="76">
        <v>0</v>
      </c>
      <c r="U38" s="76">
        <v>0</v>
      </c>
      <c r="V38" s="77">
        <v>0</v>
      </c>
      <c r="W38" s="78">
        <v>0</v>
      </c>
      <c r="X38" s="82">
        <v>0</v>
      </c>
      <c r="Y38" s="83">
        <v>0</v>
      </c>
      <c r="Z38" s="84" t="s">
        <v>77</v>
      </c>
      <c r="AA38" s="85"/>
      <c r="AB38" s="65"/>
      <c r="AC38" s="66"/>
      <c r="AD38" s="66"/>
      <c r="AE38" s="66"/>
      <c r="AF38" s="67"/>
      <c r="AG38" s="68"/>
      <c r="AH38" s="69"/>
    </row>
    <row r="39" spans="1:34" s="37" customFormat="1" x14ac:dyDescent="0.25">
      <c r="A39" s="74">
        <v>37</v>
      </c>
      <c r="B39" s="74" t="s">
        <v>144</v>
      </c>
      <c r="C39" s="74" t="s">
        <v>160</v>
      </c>
      <c r="D39" s="74" t="s">
        <v>368</v>
      </c>
      <c r="E39" s="74" t="s">
        <v>364</v>
      </c>
      <c r="F39" s="74">
        <v>2</v>
      </c>
      <c r="G39" s="74">
        <v>2.1</v>
      </c>
      <c r="H39" s="74" t="s">
        <v>191</v>
      </c>
      <c r="I39" s="74">
        <v>37</v>
      </c>
      <c r="J39" s="75">
        <v>0</v>
      </c>
      <c r="K39" s="76">
        <v>0</v>
      </c>
      <c r="L39" s="77">
        <v>0</v>
      </c>
      <c r="M39" s="78">
        <v>0</v>
      </c>
      <c r="N39" s="79">
        <v>0</v>
      </c>
      <c r="O39" s="79">
        <v>0</v>
      </c>
      <c r="P39" s="80">
        <v>0</v>
      </c>
      <c r="Q39" s="81">
        <v>0</v>
      </c>
      <c r="R39" s="76">
        <v>0</v>
      </c>
      <c r="S39" s="76">
        <v>0</v>
      </c>
      <c r="T39" s="76">
        <v>0</v>
      </c>
      <c r="U39" s="76">
        <v>0</v>
      </c>
      <c r="V39" s="77">
        <v>0</v>
      </c>
      <c r="W39" s="78">
        <v>0</v>
      </c>
      <c r="X39" s="82">
        <v>0</v>
      </c>
      <c r="Y39" s="83">
        <v>0</v>
      </c>
      <c r="Z39" s="84" t="s">
        <v>77</v>
      </c>
      <c r="AA39" s="85"/>
      <c r="AB39" s="65"/>
      <c r="AC39" s="66"/>
      <c r="AD39" s="66"/>
      <c r="AE39" s="66"/>
      <c r="AF39" s="67"/>
      <c r="AG39" s="68"/>
      <c r="AH39" s="69"/>
    </row>
    <row r="40" spans="1:34" s="37" customFormat="1" ht="26.25" x14ac:dyDescent="0.25">
      <c r="A40" s="74">
        <v>38</v>
      </c>
      <c r="B40" s="74" t="s">
        <v>144</v>
      </c>
      <c r="C40" s="74" t="s">
        <v>160</v>
      </c>
      <c r="D40" s="74" t="s">
        <v>368</v>
      </c>
      <c r="E40" s="74" t="s">
        <v>364</v>
      </c>
      <c r="F40" s="74">
        <v>2</v>
      </c>
      <c r="G40" s="74">
        <v>2.1</v>
      </c>
      <c r="H40" s="74" t="s">
        <v>266</v>
      </c>
      <c r="I40" s="74">
        <v>38</v>
      </c>
      <c r="J40" s="75">
        <v>0</v>
      </c>
      <c r="K40" s="76">
        <v>0</v>
      </c>
      <c r="L40" s="77">
        <v>0</v>
      </c>
      <c r="M40" s="78">
        <v>0</v>
      </c>
      <c r="N40" s="79">
        <v>0</v>
      </c>
      <c r="O40" s="79">
        <v>0</v>
      </c>
      <c r="P40" s="80">
        <v>0</v>
      </c>
      <c r="Q40" s="81">
        <v>0</v>
      </c>
      <c r="R40" s="76">
        <v>1</v>
      </c>
      <c r="S40" s="76">
        <v>0</v>
      </c>
      <c r="T40" s="76">
        <v>0</v>
      </c>
      <c r="U40" s="76">
        <v>0</v>
      </c>
      <c r="V40" s="77">
        <v>0</v>
      </c>
      <c r="W40" s="78">
        <v>0</v>
      </c>
      <c r="X40" s="82">
        <v>0</v>
      </c>
      <c r="Y40" s="83">
        <v>1</v>
      </c>
      <c r="Z40" s="84" t="s">
        <v>469</v>
      </c>
      <c r="AA40" s="85"/>
      <c r="AB40" s="65"/>
      <c r="AC40" s="66"/>
      <c r="AD40" s="66"/>
      <c r="AE40" s="66"/>
      <c r="AF40" s="67"/>
      <c r="AG40" s="68"/>
      <c r="AH40" s="69"/>
    </row>
    <row r="41" spans="1:34" s="37" customFormat="1" x14ac:dyDescent="0.25">
      <c r="A41" s="74">
        <v>39</v>
      </c>
      <c r="B41" s="74" t="s">
        <v>144</v>
      </c>
      <c r="C41" s="74" t="s">
        <v>160</v>
      </c>
      <c r="D41" s="74" t="s">
        <v>368</v>
      </c>
      <c r="E41" s="74" t="s">
        <v>364</v>
      </c>
      <c r="F41" s="74">
        <v>2</v>
      </c>
      <c r="G41" s="74">
        <v>2.1</v>
      </c>
      <c r="H41" s="74" t="s">
        <v>270</v>
      </c>
      <c r="I41" s="74">
        <v>39</v>
      </c>
      <c r="J41" s="75">
        <v>0</v>
      </c>
      <c r="K41" s="76">
        <v>0</v>
      </c>
      <c r="L41" s="77">
        <v>0</v>
      </c>
      <c r="M41" s="78">
        <v>0</v>
      </c>
      <c r="N41" s="79">
        <v>0</v>
      </c>
      <c r="O41" s="79">
        <v>0</v>
      </c>
      <c r="P41" s="80">
        <v>0</v>
      </c>
      <c r="Q41" s="81">
        <v>0</v>
      </c>
      <c r="R41" s="76">
        <v>0</v>
      </c>
      <c r="S41" s="76">
        <v>0</v>
      </c>
      <c r="T41" s="76">
        <v>0</v>
      </c>
      <c r="U41" s="76">
        <v>0</v>
      </c>
      <c r="V41" s="77">
        <v>0</v>
      </c>
      <c r="W41" s="78">
        <v>0</v>
      </c>
      <c r="X41" s="82">
        <v>0</v>
      </c>
      <c r="Y41" s="83">
        <v>0</v>
      </c>
      <c r="Z41" s="86" t="s">
        <v>77</v>
      </c>
      <c r="AA41" s="85"/>
      <c r="AB41" s="65"/>
      <c r="AC41" s="66"/>
      <c r="AD41" s="66"/>
      <c r="AE41" s="66"/>
      <c r="AF41" s="67"/>
      <c r="AG41" s="68"/>
      <c r="AH41" s="69"/>
    </row>
    <row r="42" spans="1:34" s="37" customFormat="1" x14ac:dyDescent="0.25">
      <c r="A42" s="74">
        <v>40</v>
      </c>
      <c r="B42" s="74" t="s">
        <v>144</v>
      </c>
      <c r="C42" s="74" t="s">
        <v>160</v>
      </c>
      <c r="D42" s="74" t="s">
        <v>368</v>
      </c>
      <c r="E42" s="74" t="s">
        <v>364</v>
      </c>
      <c r="F42" s="74">
        <v>2</v>
      </c>
      <c r="G42" s="74">
        <v>2.1</v>
      </c>
      <c r="H42" s="74" t="s">
        <v>272</v>
      </c>
      <c r="I42" s="74">
        <v>40</v>
      </c>
      <c r="J42" s="75">
        <v>0</v>
      </c>
      <c r="K42" s="76">
        <v>0</v>
      </c>
      <c r="L42" s="77">
        <v>0</v>
      </c>
      <c r="M42" s="78">
        <v>0</v>
      </c>
      <c r="N42" s="79">
        <v>0</v>
      </c>
      <c r="O42" s="79">
        <v>0</v>
      </c>
      <c r="P42" s="80">
        <v>0</v>
      </c>
      <c r="Q42" s="81">
        <v>0</v>
      </c>
      <c r="R42" s="76">
        <v>0</v>
      </c>
      <c r="S42" s="76">
        <v>0</v>
      </c>
      <c r="T42" s="76">
        <v>0</v>
      </c>
      <c r="U42" s="76">
        <v>0</v>
      </c>
      <c r="V42" s="77">
        <v>0</v>
      </c>
      <c r="W42" s="78">
        <v>0</v>
      </c>
      <c r="X42" s="82">
        <v>0</v>
      </c>
      <c r="Y42" s="83">
        <v>0</v>
      </c>
      <c r="Z42" s="86" t="s">
        <v>77</v>
      </c>
      <c r="AA42" s="85"/>
      <c r="AB42" s="65"/>
      <c r="AC42" s="66"/>
      <c r="AD42" s="66"/>
      <c r="AE42" s="66"/>
      <c r="AF42" s="67"/>
      <c r="AG42" s="68"/>
      <c r="AH42" s="69"/>
    </row>
    <row r="43" spans="1:34" s="37" customFormat="1" x14ac:dyDescent="0.25">
      <c r="A43" s="74">
        <v>41</v>
      </c>
      <c r="B43" s="74" t="s">
        <v>144</v>
      </c>
      <c r="C43" s="74" t="s">
        <v>160</v>
      </c>
      <c r="D43" s="74" t="s">
        <v>368</v>
      </c>
      <c r="E43" s="74" t="s">
        <v>364</v>
      </c>
      <c r="F43" s="74">
        <v>2</v>
      </c>
      <c r="G43" s="74">
        <v>2.1</v>
      </c>
      <c r="H43" s="74" t="s">
        <v>273</v>
      </c>
      <c r="I43" s="74">
        <v>41</v>
      </c>
      <c r="J43" s="75">
        <v>0</v>
      </c>
      <c r="K43" s="76">
        <v>0</v>
      </c>
      <c r="L43" s="77">
        <v>0</v>
      </c>
      <c r="M43" s="78">
        <v>0</v>
      </c>
      <c r="N43" s="79">
        <v>0</v>
      </c>
      <c r="O43" s="79">
        <v>0</v>
      </c>
      <c r="P43" s="80">
        <v>0</v>
      </c>
      <c r="Q43" s="81">
        <v>0</v>
      </c>
      <c r="R43" s="76">
        <v>0</v>
      </c>
      <c r="S43" s="76">
        <v>0</v>
      </c>
      <c r="T43" s="76">
        <v>0</v>
      </c>
      <c r="U43" s="76">
        <v>0</v>
      </c>
      <c r="V43" s="77">
        <v>0</v>
      </c>
      <c r="W43" s="78">
        <v>0</v>
      </c>
      <c r="X43" s="82">
        <v>0</v>
      </c>
      <c r="Y43" s="83">
        <v>0</v>
      </c>
      <c r="Z43" s="84" t="s">
        <v>77</v>
      </c>
      <c r="AA43" s="85"/>
      <c r="AB43" s="65"/>
      <c r="AC43" s="66"/>
      <c r="AD43" s="66"/>
      <c r="AE43" s="66"/>
      <c r="AF43" s="67"/>
      <c r="AG43" s="68"/>
      <c r="AH43" s="69"/>
    </row>
    <row r="44" spans="1:34" s="37" customFormat="1" x14ac:dyDescent="0.25">
      <c r="A44" s="74">
        <v>42</v>
      </c>
      <c r="B44" s="74" t="s">
        <v>144</v>
      </c>
      <c r="C44" s="74" t="s">
        <v>160</v>
      </c>
      <c r="D44" s="74" t="s">
        <v>368</v>
      </c>
      <c r="E44" s="74" t="s">
        <v>364</v>
      </c>
      <c r="F44" s="74">
        <v>2</v>
      </c>
      <c r="G44" s="74">
        <v>2.1</v>
      </c>
      <c r="H44" s="74" t="s">
        <v>274</v>
      </c>
      <c r="I44" s="74">
        <v>42</v>
      </c>
      <c r="J44" s="75">
        <v>0</v>
      </c>
      <c r="K44" s="76">
        <v>0</v>
      </c>
      <c r="L44" s="77">
        <v>0</v>
      </c>
      <c r="M44" s="78">
        <v>0</v>
      </c>
      <c r="N44" s="79">
        <v>0</v>
      </c>
      <c r="O44" s="79">
        <v>0</v>
      </c>
      <c r="P44" s="80">
        <v>0</v>
      </c>
      <c r="Q44" s="81">
        <v>0</v>
      </c>
      <c r="R44" s="76">
        <v>0</v>
      </c>
      <c r="S44" s="76">
        <v>0</v>
      </c>
      <c r="T44" s="76">
        <v>0</v>
      </c>
      <c r="U44" s="76">
        <v>0</v>
      </c>
      <c r="V44" s="77">
        <v>0</v>
      </c>
      <c r="W44" s="78">
        <v>0</v>
      </c>
      <c r="X44" s="82">
        <v>1</v>
      </c>
      <c r="Y44" s="83">
        <v>1</v>
      </c>
      <c r="Z44" s="84" t="s">
        <v>484</v>
      </c>
      <c r="AA44" s="85"/>
      <c r="AB44" s="65"/>
      <c r="AC44" s="66"/>
      <c r="AD44" s="66"/>
      <c r="AE44" s="66"/>
      <c r="AF44" s="67"/>
      <c r="AG44" s="68"/>
      <c r="AH44" s="69"/>
    </row>
    <row r="45" spans="1:34" s="37" customFormat="1" x14ac:dyDescent="0.25">
      <c r="A45" s="74">
        <v>43</v>
      </c>
      <c r="B45" s="74" t="s">
        <v>144</v>
      </c>
      <c r="C45" s="74" t="s">
        <v>160</v>
      </c>
      <c r="D45" s="74" t="s">
        <v>368</v>
      </c>
      <c r="E45" s="74" t="s">
        <v>364</v>
      </c>
      <c r="F45" s="74">
        <v>2</v>
      </c>
      <c r="G45" s="74">
        <v>2.1</v>
      </c>
      <c r="H45" s="74" t="s">
        <v>275</v>
      </c>
      <c r="I45" s="74">
        <v>43</v>
      </c>
      <c r="J45" s="75">
        <v>0</v>
      </c>
      <c r="K45" s="76">
        <v>0</v>
      </c>
      <c r="L45" s="77">
        <v>0</v>
      </c>
      <c r="M45" s="78">
        <v>0</v>
      </c>
      <c r="N45" s="79">
        <v>0</v>
      </c>
      <c r="O45" s="79">
        <v>0</v>
      </c>
      <c r="P45" s="80">
        <v>0</v>
      </c>
      <c r="Q45" s="81">
        <v>0</v>
      </c>
      <c r="R45" s="76">
        <v>0</v>
      </c>
      <c r="S45" s="76">
        <v>0</v>
      </c>
      <c r="T45" s="76">
        <v>0</v>
      </c>
      <c r="U45" s="76">
        <v>0</v>
      </c>
      <c r="V45" s="77">
        <v>0</v>
      </c>
      <c r="W45" s="78">
        <v>0</v>
      </c>
      <c r="X45" s="82">
        <v>0</v>
      </c>
      <c r="Y45" s="83">
        <v>0</v>
      </c>
      <c r="Z45" s="84" t="s">
        <v>77</v>
      </c>
      <c r="AA45" s="85"/>
      <c r="AB45" s="65"/>
      <c r="AC45" s="66"/>
      <c r="AD45" s="66"/>
      <c r="AE45" s="66"/>
      <c r="AF45" s="67"/>
      <c r="AG45" s="68"/>
      <c r="AH45" s="69"/>
    </row>
    <row r="46" spans="1:34" s="37" customFormat="1" x14ac:dyDescent="0.25">
      <c r="A46" s="74">
        <v>44</v>
      </c>
      <c r="B46" s="74" t="s">
        <v>144</v>
      </c>
      <c r="C46" s="74" t="s">
        <v>160</v>
      </c>
      <c r="D46" s="74" t="s">
        <v>368</v>
      </c>
      <c r="E46" s="74" t="s">
        <v>364</v>
      </c>
      <c r="F46" s="74">
        <v>2</v>
      </c>
      <c r="G46" s="74">
        <v>2.1</v>
      </c>
      <c r="H46" s="74" t="s">
        <v>276</v>
      </c>
      <c r="I46" s="74">
        <v>44</v>
      </c>
      <c r="J46" s="75">
        <v>0</v>
      </c>
      <c r="K46" s="76">
        <v>0</v>
      </c>
      <c r="L46" s="77">
        <v>0</v>
      </c>
      <c r="M46" s="78">
        <v>0</v>
      </c>
      <c r="N46" s="79">
        <v>0</v>
      </c>
      <c r="O46" s="79">
        <v>0</v>
      </c>
      <c r="P46" s="80">
        <v>0</v>
      </c>
      <c r="Q46" s="81">
        <v>0</v>
      </c>
      <c r="R46" s="76">
        <v>0</v>
      </c>
      <c r="S46" s="76">
        <v>0</v>
      </c>
      <c r="T46" s="76">
        <v>0</v>
      </c>
      <c r="U46" s="76">
        <v>0</v>
      </c>
      <c r="V46" s="77">
        <v>0</v>
      </c>
      <c r="W46" s="78">
        <v>0</v>
      </c>
      <c r="X46" s="82">
        <v>0</v>
      </c>
      <c r="Y46" s="83">
        <v>0</v>
      </c>
      <c r="Z46" s="84" t="s">
        <v>77</v>
      </c>
      <c r="AA46" s="85"/>
      <c r="AB46" s="65"/>
      <c r="AC46" s="66"/>
      <c r="AD46" s="66"/>
      <c r="AE46" s="66"/>
      <c r="AF46" s="67"/>
      <c r="AG46" s="68"/>
      <c r="AH46" s="69"/>
    </row>
    <row r="47" spans="1:34" s="37" customFormat="1" x14ac:dyDescent="0.25">
      <c r="A47" s="74">
        <v>45</v>
      </c>
      <c r="B47" s="74" t="s">
        <v>144</v>
      </c>
      <c r="C47" s="74" t="s">
        <v>160</v>
      </c>
      <c r="D47" s="74" t="s">
        <v>368</v>
      </c>
      <c r="E47" s="74" t="s">
        <v>364</v>
      </c>
      <c r="F47" s="74">
        <v>2</v>
      </c>
      <c r="G47" s="74">
        <v>2.1</v>
      </c>
      <c r="H47" s="74" t="s">
        <v>277</v>
      </c>
      <c r="I47" s="74">
        <v>45</v>
      </c>
      <c r="J47" s="75">
        <v>0</v>
      </c>
      <c r="K47" s="76">
        <v>0</v>
      </c>
      <c r="L47" s="77">
        <v>0</v>
      </c>
      <c r="M47" s="78">
        <v>0</v>
      </c>
      <c r="N47" s="79">
        <v>0</v>
      </c>
      <c r="O47" s="79">
        <v>0</v>
      </c>
      <c r="P47" s="80">
        <v>0</v>
      </c>
      <c r="Q47" s="81">
        <v>0</v>
      </c>
      <c r="R47" s="76">
        <v>0</v>
      </c>
      <c r="S47" s="76">
        <v>0</v>
      </c>
      <c r="T47" s="76">
        <v>0</v>
      </c>
      <c r="U47" s="76">
        <v>0</v>
      </c>
      <c r="V47" s="77">
        <v>0</v>
      </c>
      <c r="W47" s="78">
        <v>0</v>
      </c>
      <c r="X47" s="82">
        <v>0</v>
      </c>
      <c r="Y47" s="83">
        <v>0</v>
      </c>
      <c r="Z47" s="84" t="s">
        <v>77</v>
      </c>
      <c r="AA47" s="85"/>
      <c r="AB47" s="65"/>
      <c r="AC47" s="66"/>
      <c r="AD47" s="66"/>
      <c r="AE47" s="66"/>
      <c r="AF47" s="67"/>
      <c r="AG47" s="68"/>
      <c r="AH47" s="69"/>
    </row>
    <row r="48" spans="1:34" s="37" customFormat="1" ht="26.25" x14ac:dyDescent="0.25">
      <c r="A48" s="74">
        <v>46</v>
      </c>
      <c r="B48" s="74" t="s">
        <v>144</v>
      </c>
      <c r="C48" s="74" t="s">
        <v>160</v>
      </c>
      <c r="D48" s="74" t="s">
        <v>368</v>
      </c>
      <c r="E48" s="74" t="s">
        <v>364</v>
      </c>
      <c r="F48" s="74">
        <v>2</v>
      </c>
      <c r="G48" s="74">
        <v>2.1</v>
      </c>
      <c r="H48" s="74" t="s">
        <v>278</v>
      </c>
      <c r="I48" s="74">
        <v>46</v>
      </c>
      <c r="J48" s="75">
        <v>0</v>
      </c>
      <c r="K48" s="76">
        <v>0</v>
      </c>
      <c r="L48" s="77">
        <v>0</v>
      </c>
      <c r="M48" s="78">
        <v>1</v>
      </c>
      <c r="N48" s="79">
        <v>0</v>
      </c>
      <c r="O48" s="79">
        <v>0</v>
      </c>
      <c r="P48" s="80">
        <v>0</v>
      </c>
      <c r="Q48" s="81">
        <v>0</v>
      </c>
      <c r="R48" s="76">
        <v>0</v>
      </c>
      <c r="S48" s="76">
        <v>0</v>
      </c>
      <c r="T48" s="76">
        <v>0</v>
      </c>
      <c r="U48" s="76">
        <v>0</v>
      </c>
      <c r="V48" s="77">
        <v>0</v>
      </c>
      <c r="W48" s="78">
        <v>0</v>
      </c>
      <c r="X48" s="82">
        <v>0</v>
      </c>
      <c r="Y48" s="83">
        <v>1</v>
      </c>
      <c r="Z48" s="84" t="s">
        <v>485</v>
      </c>
      <c r="AA48" s="85"/>
      <c r="AB48" s="65"/>
      <c r="AC48" s="66"/>
      <c r="AD48" s="66"/>
      <c r="AE48" s="66"/>
      <c r="AF48" s="67"/>
      <c r="AG48" s="68"/>
      <c r="AH48" s="69"/>
    </row>
    <row r="49" spans="1:34" s="37" customFormat="1" x14ac:dyDescent="0.25">
      <c r="A49" s="74">
        <v>47</v>
      </c>
      <c r="B49" s="74" t="s">
        <v>144</v>
      </c>
      <c r="C49" s="74" t="s">
        <v>160</v>
      </c>
      <c r="D49" s="74" t="s">
        <v>368</v>
      </c>
      <c r="E49" s="74" t="s">
        <v>364</v>
      </c>
      <c r="F49" s="74">
        <v>2</v>
      </c>
      <c r="G49" s="74">
        <v>2.1</v>
      </c>
      <c r="H49" s="74" t="s">
        <v>279</v>
      </c>
      <c r="I49" s="74">
        <v>47</v>
      </c>
      <c r="J49" s="75">
        <v>0</v>
      </c>
      <c r="K49" s="76">
        <v>0</v>
      </c>
      <c r="L49" s="77">
        <v>0</v>
      </c>
      <c r="M49" s="78">
        <v>0</v>
      </c>
      <c r="N49" s="79">
        <v>0</v>
      </c>
      <c r="O49" s="79">
        <v>0</v>
      </c>
      <c r="P49" s="80">
        <v>0</v>
      </c>
      <c r="Q49" s="81">
        <v>0</v>
      </c>
      <c r="R49" s="76">
        <v>0</v>
      </c>
      <c r="S49" s="76">
        <v>0</v>
      </c>
      <c r="T49" s="76">
        <v>0</v>
      </c>
      <c r="U49" s="76">
        <v>0</v>
      </c>
      <c r="V49" s="77">
        <v>0</v>
      </c>
      <c r="W49" s="78">
        <v>0</v>
      </c>
      <c r="X49" s="82">
        <v>0</v>
      </c>
      <c r="Y49" s="83">
        <v>0</v>
      </c>
      <c r="Z49" s="128" t="s">
        <v>77</v>
      </c>
      <c r="AA49" s="85"/>
      <c r="AB49" s="65"/>
      <c r="AC49" s="66"/>
      <c r="AD49" s="66"/>
      <c r="AE49" s="66"/>
      <c r="AF49" s="67"/>
      <c r="AG49" s="68"/>
      <c r="AH49" s="69"/>
    </row>
    <row r="50" spans="1:34" s="37" customFormat="1" x14ac:dyDescent="0.25">
      <c r="A50" s="74">
        <v>48</v>
      </c>
      <c r="B50" s="74" t="s">
        <v>144</v>
      </c>
      <c r="C50" s="74" t="s">
        <v>160</v>
      </c>
      <c r="D50" s="74" t="s">
        <v>368</v>
      </c>
      <c r="E50" s="74" t="s">
        <v>364</v>
      </c>
      <c r="F50" s="74">
        <v>2</v>
      </c>
      <c r="G50" s="74">
        <v>2.2000000000000002</v>
      </c>
      <c r="H50" s="74" t="s">
        <v>177</v>
      </c>
      <c r="I50" s="74">
        <v>48</v>
      </c>
      <c r="J50" s="75">
        <v>0</v>
      </c>
      <c r="K50" s="76">
        <v>0</v>
      </c>
      <c r="L50" s="77">
        <v>0</v>
      </c>
      <c r="M50" s="78">
        <v>0</v>
      </c>
      <c r="N50" s="79">
        <v>0</v>
      </c>
      <c r="O50" s="79">
        <v>0</v>
      </c>
      <c r="P50" s="80">
        <v>0</v>
      </c>
      <c r="Q50" s="81">
        <v>0</v>
      </c>
      <c r="R50" s="76">
        <v>0</v>
      </c>
      <c r="S50" s="76">
        <v>0</v>
      </c>
      <c r="T50" s="76">
        <v>0</v>
      </c>
      <c r="U50" s="76">
        <v>0</v>
      </c>
      <c r="V50" s="77">
        <v>0</v>
      </c>
      <c r="W50" s="78">
        <v>0</v>
      </c>
      <c r="X50" s="82">
        <v>0</v>
      </c>
      <c r="Y50" s="83">
        <v>0</v>
      </c>
      <c r="Z50" s="84" t="s">
        <v>77</v>
      </c>
      <c r="AA50" s="85"/>
      <c r="AB50" s="65"/>
      <c r="AC50" s="66"/>
      <c r="AD50" s="66"/>
      <c r="AE50" s="66"/>
      <c r="AF50" s="67"/>
      <c r="AG50" s="68"/>
      <c r="AH50" s="69"/>
    </row>
    <row r="51" spans="1:34" s="37" customFormat="1" x14ac:dyDescent="0.25">
      <c r="A51" s="74">
        <v>49</v>
      </c>
      <c r="B51" s="74" t="s">
        <v>144</v>
      </c>
      <c r="C51" s="74" t="s">
        <v>160</v>
      </c>
      <c r="D51" s="74" t="s">
        <v>368</v>
      </c>
      <c r="E51" s="74" t="s">
        <v>364</v>
      </c>
      <c r="F51" s="74">
        <v>2</v>
      </c>
      <c r="G51" s="74">
        <v>2.2000000000000002</v>
      </c>
      <c r="H51" s="74" t="s">
        <v>151</v>
      </c>
      <c r="I51" s="74">
        <v>49</v>
      </c>
      <c r="J51" s="75">
        <v>0</v>
      </c>
      <c r="K51" s="76">
        <v>0</v>
      </c>
      <c r="L51" s="77">
        <v>0</v>
      </c>
      <c r="M51" s="78">
        <v>0</v>
      </c>
      <c r="N51" s="79">
        <v>0</v>
      </c>
      <c r="O51" s="79">
        <v>0</v>
      </c>
      <c r="P51" s="80">
        <v>0</v>
      </c>
      <c r="Q51" s="81">
        <v>0</v>
      </c>
      <c r="R51" s="76">
        <v>0</v>
      </c>
      <c r="S51" s="76">
        <v>0</v>
      </c>
      <c r="T51" s="76">
        <v>0</v>
      </c>
      <c r="U51" s="76">
        <v>0</v>
      </c>
      <c r="V51" s="77">
        <v>0</v>
      </c>
      <c r="W51" s="78">
        <v>0</v>
      </c>
      <c r="X51" s="82">
        <v>0</v>
      </c>
      <c r="Y51" s="83">
        <v>0</v>
      </c>
      <c r="Z51" s="84" t="s">
        <v>77</v>
      </c>
      <c r="AA51" s="85"/>
      <c r="AB51" s="65"/>
      <c r="AC51" s="66"/>
      <c r="AD51" s="66"/>
      <c r="AE51" s="66"/>
      <c r="AF51" s="67"/>
      <c r="AG51" s="68"/>
      <c r="AH51" s="69"/>
    </row>
    <row r="52" spans="1:34" s="37" customFormat="1" x14ac:dyDescent="0.25">
      <c r="A52" s="74">
        <v>50</v>
      </c>
      <c r="B52" s="74" t="s">
        <v>144</v>
      </c>
      <c r="C52" s="74" t="s">
        <v>160</v>
      </c>
      <c r="D52" s="74" t="s">
        <v>368</v>
      </c>
      <c r="E52" s="74" t="s">
        <v>364</v>
      </c>
      <c r="F52" s="74">
        <v>2</v>
      </c>
      <c r="G52" s="74">
        <v>2.2000000000000002</v>
      </c>
      <c r="H52" s="74" t="s">
        <v>152</v>
      </c>
      <c r="I52" s="74">
        <v>50</v>
      </c>
      <c r="J52" s="75">
        <v>0</v>
      </c>
      <c r="K52" s="76">
        <v>0</v>
      </c>
      <c r="L52" s="77">
        <v>0</v>
      </c>
      <c r="M52" s="78">
        <v>0</v>
      </c>
      <c r="N52" s="79">
        <v>0</v>
      </c>
      <c r="O52" s="79">
        <v>0</v>
      </c>
      <c r="P52" s="80">
        <v>0</v>
      </c>
      <c r="Q52" s="81">
        <v>0</v>
      </c>
      <c r="R52" s="76">
        <v>0</v>
      </c>
      <c r="S52" s="76">
        <v>0</v>
      </c>
      <c r="T52" s="76">
        <v>0</v>
      </c>
      <c r="U52" s="76">
        <v>0</v>
      </c>
      <c r="V52" s="77">
        <v>0</v>
      </c>
      <c r="W52" s="78">
        <v>0</v>
      </c>
      <c r="X52" s="82">
        <v>0</v>
      </c>
      <c r="Y52" s="83">
        <v>1</v>
      </c>
      <c r="Z52" s="93" t="s">
        <v>507</v>
      </c>
      <c r="AA52" s="85"/>
      <c r="AB52" s="65"/>
      <c r="AC52" s="66"/>
      <c r="AD52" s="66"/>
      <c r="AE52" s="66"/>
      <c r="AF52" s="67"/>
      <c r="AG52" s="68"/>
      <c r="AH52" s="69"/>
    </row>
    <row r="53" spans="1:34" s="37" customFormat="1" x14ac:dyDescent="0.25">
      <c r="A53" s="74">
        <v>51</v>
      </c>
      <c r="B53" s="74" t="s">
        <v>144</v>
      </c>
      <c r="C53" s="74" t="s">
        <v>160</v>
      </c>
      <c r="D53" s="74" t="s">
        <v>368</v>
      </c>
      <c r="E53" s="74" t="s">
        <v>364</v>
      </c>
      <c r="F53" s="74">
        <v>2</v>
      </c>
      <c r="G53" s="74">
        <v>2.2000000000000002</v>
      </c>
      <c r="H53" s="74" t="s">
        <v>155</v>
      </c>
      <c r="I53" s="74">
        <v>51</v>
      </c>
      <c r="J53" s="75">
        <v>0</v>
      </c>
      <c r="K53" s="76">
        <v>0</v>
      </c>
      <c r="L53" s="77">
        <v>0</v>
      </c>
      <c r="M53" s="78">
        <v>0</v>
      </c>
      <c r="N53" s="79">
        <v>0</v>
      </c>
      <c r="O53" s="79">
        <v>0</v>
      </c>
      <c r="P53" s="80">
        <v>0</v>
      </c>
      <c r="Q53" s="81">
        <v>0</v>
      </c>
      <c r="R53" s="76">
        <v>0</v>
      </c>
      <c r="S53" s="76">
        <v>0</v>
      </c>
      <c r="T53" s="76">
        <v>0</v>
      </c>
      <c r="U53" s="76">
        <v>0</v>
      </c>
      <c r="V53" s="77">
        <v>0</v>
      </c>
      <c r="W53" s="78">
        <v>0</v>
      </c>
      <c r="X53" s="82">
        <v>0</v>
      </c>
      <c r="Y53" s="83">
        <v>0</v>
      </c>
      <c r="Z53" s="84" t="s">
        <v>77</v>
      </c>
      <c r="AA53" s="85"/>
      <c r="AB53" s="65"/>
      <c r="AC53" s="66"/>
      <c r="AD53" s="66"/>
      <c r="AE53" s="66"/>
      <c r="AF53" s="67"/>
      <c r="AG53" s="68"/>
      <c r="AH53" s="69"/>
    </row>
    <row r="54" spans="1:34" s="37" customFormat="1" x14ac:dyDescent="0.25">
      <c r="A54" s="74">
        <v>52</v>
      </c>
      <c r="B54" s="74" t="s">
        <v>144</v>
      </c>
      <c r="C54" s="74" t="s">
        <v>160</v>
      </c>
      <c r="D54" s="74" t="s">
        <v>368</v>
      </c>
      <c r="E54" s="74" t="s">
        <v>364</v>
      </c>
      <c r="F54" s="74">
        <v>2</v>
      </c>
      <c r="G54" s="74">
        <v>2.2000000000000002</v>
      </c>
      <c r="H54" s="74" t="s">
        <v>194</v>
      </c>
      <c r="I54" s="74">
        <v>52</v>
      </c>
      <c r="J54" s="75">
        <v>0</v>
      </c>
      <c r="K54" s="76">
        <v>0</v>
      </c>
      <c r="L54" s="77">
        <v>0</v>
      </c>
      <c r="M54" s="78">
        <v>0</v>
      </c>
      <c r="N54" s="79">
        <v>0</v>
      </c>
      <c r="O54" s="79">
        <v>0</v>
      </c>
      <c r="P54" s="80">
        <v>0</v>
      </c>
      <c r="Q54" s="81">
        <v>0</v>
      </c>
      <c r="R54" s="76">
        <v>0</v>
      </c>
      <c r="S54" s="76">
        <v>0</v>
      </c>
      <c r="T54" s="76">
        <v>0</v>
      </c>
      <c r="U54" s="76">
        <v>0</v>
      </c>
      <c r="V54" s="77">
        <v>0</v>
      </c>
      <c r="W54" s="78">
        <v>0</v>
      </c>
      <c r="X54" s="82">
        <v>0</v>
      </c>
      <c r="Y54" s="83">
        <v>0</v>
      </c>
      <c r="Z54" s="84" t="s">
        <v>77</v>
      </c>
      <c r="AA54" s="85"/>
      <c r="AB54" s="65"/>
      <c r="AC54" s="66"/>
      <c r="AD54" s="66"/>
      <c r="AE54" s="66"/>
      <c r="AF54" s="67"/>
      <c r="AG54" s="68"/>
      <c r="AH54" s="69"/>
    </row>
    <row r="55" spans="1:34" s="37" customFormat="1" x14ac:dyDescent="0.25">
      <c r="A55" s="74">
        <v>53</v>
      </c>
      <c r="B55" s="74" t="s">
        <v>144</v>
      </c>
      <c r="C55" s="74" t="s">
        <v>160</v>
      </c>
      <c r="D55" s="74" t="s">
        <v>368</v>
      </c>
      <c r="E55" s="74" t="s">
        <v>364</v>
      </c>
      <c r="F55" s="74">
        <v>2</v>
      </c>
      <c r="G55" s="74">
        <v>2.2000000000000002</v>
      </c>
      <c r="H55" s="74" t="s">
        <v>196</v>
      </c>
      <c r="I55" s="74">
        <v>53</v>
      </c>
      <c r="J55" s="75">
        <v>0</v>
      </c>
      <c r="K55" s="76">
        <v>0</v>
      </c>
      <c r="L55" s="77">
        <v>0</v>
      </c>
      <c r="M55" s="78">
        <v>0</v>
      </c>
      <c r="N55" s="79">
        <v>0</v>
      </c>
      <c r="O55" s="79">
        <v>0</v>
      </c>
      <c r="P55" s="80">
        <v>0</v>
      </c>
      <c r="Q55" s="81">
        <v>0</v>
      </c>
      <c r="R55" s="76">
        <v>0</v>
      </c>
      <c r="S55" s="76">
        <v>0</v>
      </c>
      <c r="T55" s="76">
        <v>0</v>
      </c>
      <c r="U55" s="76">
        <v>0</v>
      </c>
      <c r="V55" s="77">
        <v>0</v>
      </c>
      <c r="W55" s="78">
        <v>0</v>
      </c>
      <c r="X55" s="82">
        <v>0</v>
      </c>
      <c r="Y55" s="83">
        <v>0</v>
      </c>
      <c r="Z55" s="84" t="s">
        <v>77</v>
      </c>
      <c r="AA55" s="85"/>
      <c r="AB55" s="65"/>
      <c r="AC55" s="66"/>
      <c r="AD55" s="66"/>
      <c r="AE55" s="66"/>
      <c r="AF55" s="67"/>
      <c r="AG55" s="68"/>
      <c r="AH55" s="69"/>
    </row>
    <row r="56" spans="1:34" s="37" customFormat="1" x14ac:dyDescent="0.25">
      <c r="A56" s="74">
        <v>54</v>
      </c>
      <c r="B56" s="74" t="s">
        <v>144</v>
      </c>
      <c r="C56" s="74" t="s">
        <v>160</v>
      </c>
      <c r="D56" s="74" t="s">
        <v>368</v>
      </c>
      <c r="E56" s="74" t="s">
        <v>364</v>
      </c>
      <c r="F56" s="74">
        <v>2</v>
      </c>
      <c r="G56" s="74">
        <v>2.2000000000000002</v>
      </c>
      <c r="H56" s="74" t="s">
        <v>205</v>
      </c>
      <c r="I56" s="74">
        <v>54</v>
      </c>
      <c r="J56" s="75">
        <v>0</v>
      </c>
      <c r="K56" s="76">
        <v>0</v>
      </c>
      <c r="L56" s="77">
        <v>0</v>
      </c>
      <c r="M56" s="78">
        <v>0</v>
      </c>
      <c r="N56" s="79">
        <v>0</v>
      </c>
      <c r="O56" s="79">
        <v>0</v>
      </c>
      <c r="P56" s="80">
        <v>0</v>
      </c>
      <c r="Q56" s="81">
        <v>0</v>
      </c>
      <c r="R56" s="76">
        <v>0</v>
      </c>
      <c r="S56" s="76">
        <v>0</v>
      </c>
      <c r="T56" s="76">
        <v>0</v>
      </c>
      <c r="U56" s="76">
        <v>0</v>
      </c>
      <c r="V56" s="77">
        <v>0</v>
      </c>
      <c r="W56" s="78">
        <v>0</v>
      </c>
      <c r="X56" s="82">
        <v>0</v>
      </c>
      <c r="Y56" s="83">
        <v>0</v>
      </c>
      <c r="Z56" s="84" t="s">
        <v>77</v>
      </c>
      <c r="AA56" s="85"/>
      <c r="AB56" s="65"/>
      <c r="AC56" s="66"/>
      <c r="AD56" s="66"/>
      <c r="AE56" s="66"/>
      <c r="AF56" s="67"/>
      <c r="AG56" s="68"/>
      <c r="AH56" s="69"/>
    </row>
    <row r="57" spans="1:34" s="37" customFormat="1" x14ac:dyDescent="0.25">
      <c r="A57" s="74">
        <v>55</v>
      </c>
      <c r="B57" s="74" t="s">
        <v>144</v>
      </c>
      <c r="C57" s="74" t="s">
        <v>160</v>
      </c>
      <c r="D57" s="74" t="s">
        <v>368</v>
      </c>
      <c r="E57" s="74" t="s">
        <v>364</v>
      </c>
      <c r="F57" s="74">
        <v>2</v>
      </c>
      <c r="G57" s="74">
        <v>2.2000000000000002</v>
      </c>
      <c r="H57" s="74" t="s">
        <v>197</v>
      </c>
      <c r="I57" s="74">
        <v>55</v>
      </c>
      <c r="J57" s="75">
        <v>0</v>
      </c>
      <c r="K57" s="76">
        <v>0</v>
      </c>
      <c r="L57" s="77">
        <v>0</v>
      </c>
      <c r="M57" s="78">
        <v>0</v>
      </c>
      <c r="N57" s="79">
        <v>0</v>
      </c>
      <c r="O57" s="79">
        <v>0</v>
      </c>
      <c r="P57" s="80">
        <v>0</v>
      </c>
      <c r="Q57" s="81">
        <v>0</v>
      </c>
      <c r="R57" s="76">
        <v>0</v>
      </c>
      <c r="S57" s="76">
        <v>0</v>
      </c>
      <c r="T57" s="76">
        <v>0</v>
      </c>
      <c r="U57" s="76">
        <v>0</v>
      </c>
      <c r="V57" s="77">
        <v>0</v>
      </c>
      <c r="W57" s="78">
        <v>0</v>
      </c>
      <c r="X57" s="82">
        <v>0</v>
      </c>
      <c r="Y57" s="83">
        <v>0</v>
      </c>
      <c r="Z57" s="84" t="s">
        <v>77</v>
      </c>
      <c r="AA57" s="85"/>
      <c r="AB57" s="65"/>
      <c r="AC57" s="66"/>
      <c r="AD57" s="66"/>
      <c r="AE57" s="66"/>
      <c r="AF57" s="67"/>
      <c r="AG57" s="68"/>
      <c r="AH57" s="69"/>
    </row>
    <row r="58" spans="1:34" s="37" customFormat="1" x14ac:dyDescent="0.25">
      <c r="A58" s="74">
        <v>56</v>
      </c>
      <c r="B58" s="74" t="s">
        <v>144</v>
      </c>
      <c r="C58" s="74" t="s">
        <v>160</v>
      </c>
      <c r="D58" s="74" t="s">
        <v>368</v>
      </c>
      <c r="E58" s="74" t="s">
        <v>364</v>
      </c>
      <c r="F58" s="74">
        <v>2</v>
      </c>
      <c r="G58" s="74">
        <v>2.2000000000000002</v>
      </c>
      <c r="H58" s="74" t="s">
        <v>198</v>
      </c>
      <c r="I58" s="74">
        <v>56</v>
      </c>
      <c r="J58" s="75">
        <v>0</v>
      </c>
      <c r="K58" s="76">
        <v>0</v>
      </c>
      <c r="L58" s="77">
        <v>0</v>
      </c>
      <c r="M58" s="78">
        <v>0</v>
      </c>
      <c r="N58" s="79">
        <v>0</v>
      </c>
      <c r="O58" s="79">
        <v>0</v>
      </c>
      <c r="P58" s="80">
        <v>0</v>
      </c>
      <c r="Q58" s="81">
        <v>0</v>
      </c>
      <c r="R58" s="76">
        <v>0</v>
      </c>
      <c r="S58" s="76">
        <v>0</v>
      </c>
      <c r="T58" s="76">
        <v>0</v>
      </c>
      <c r="U58" s="76">
        <v>0</v>
      </c>
      <c r="V58" s="77">
        <v>0</v>
      </c>
      <c r="W58" s="78">
        <v>0</v>
      </c>
      <c r="X58" s="82">
        <v>0</v>
      </c>
      <c r="Y58" s="83">
        <v>0</v>
      </c>
      <c r="Z58" s="84" t="s">
        <v>77</v>
      </c>
      <c r="AA58" s="85"/>
      <c r="AB58" s="65"/>
      <c r="AC58" s="66"/>
      <c r="AD58" s="66"/>
      <c r="AE58" s="66"/>
      <c r="AF58" s="67"/>
      <c r="AG58" s="68"/>
      <c r="AH58" s="69"/>
    </row>
    <row r="59" spans="1:34" s="37" customFormat="1" x14ac:dyDescent="0.25">
      <c r="A59" s="74">
        <v>57</v>
      </c>
      <c r="B59" s="74" t="s">
        <v>144</v>
      </c>
      <c r="C59" s="74" t="s">
        <v>160</v>
      </c>
      <c r="D59" s="74" t="s">
        <v>368</v>
      </c>
      <c r="E59" s="74" t="s">
        <v>364</v>
      </c>
      <c r="F59" s="74">
        <v>2</v>
      </c>
      <c r="G59" s="74">
        <v>2.2000000000000002</v>
      </c>
      <c r="H59" s="74" t="s">
        <v>206</v>
      </c>
      <c r="I59" s="74">
        <v>57</v>
      </c>
      <c r="J59" s="75">
        <v>0</v>
      </c>
      <c r="K59" s="76">
        <v>0</v>
      </c>
      <c r="L59" s="77">
        <v>0</v>
      </c>
      <c r="M59" s="78">
        <v>0</v>
      </c>
      <c r="N59" s="79">
        <v>0</v>
      </c>
      <c r="O59" s="79">
        <v>0</v>
      </c>
      <c r="P59" s="80">
        <v>0</v>
      </c>
      <c r="Q59" s="81">
        <v>0</v>
      </c>
      <c r="R59" s="76">
        <v>0</v>
      </c>
      <c r="S59" s="76">
        <v>0</v>
      </c>
      <c r="T59" s="76">
        <v>0</v>
      </c>
      <c r="U59" s="76">
        <v>0</v>
      </c>
      <c r="V59" s="77">
        <v>0</v>
      </c>
      <c r="W59" s="78">
        <v>0</v>
      </c>
      <c r="X59" s="82">
        <v>0</v>
      </c>
      <c r="Y59" s="83">
        <v>0</v>
      </c>
      <c r="Z59" s="84" t="s">
        <v>77</v>
      </c>
      <c r="AA59" s="85"/>
      <c r="AB59" s="65"/>
      <c r="AC59" s="66"/>
      <c r="AD59" s="66"/>
      <c r="AE59" s="66"/>
      <c r="AF59" s="67"/>
      <c r="AG59" s="68"/>
      <c r="AH59" s="69"/>
    </row>
    <row r="60" spans="1:34" s="37" customFormat="1" x14ac:dyDescent="0.25">
      <c r="A60" s="74">
        <v>58</v>
      </c>
      <c r="B60" s="74" t="s">
        <v>144</v>
      </c>
      <c r="C60" s="74" t="s">
        <v>160</v>
      </c>
      <c r="D60" s="74" t="s">
        <v>368</v>
      </c>
      <c r="E60" s="74" t="s">
        <v>364</v>
      </c>
      <c r="F60" s="74">
        <v>2</v>
      </c>
      <c r="G60" s="74">
        <v>2.2000000000000002</v>
      </c>
      <c r="H60" s="74" t="s">
        <v>208</v>
      </c>
      <c r="I60" s="74">
        <v>58</v>
      </c>
      <c r="J60" s="75">
        <v>0</v>
      </c>
      <c r="K60" s="76">
        <v>0</v>
      </c>
      <c r="L60" s="77">
        <v>0</v>
      </c>
      <c r="M60" s="78">
        <v>0</v>
      </c>
      <c r="N60" s="79">
        <v>0</v>
      </c>
      <c r="O60" s="79">
        <v>0</v>
      </c>
      <c r="P60" s="80">
        <v>0</v>
      </c>
      <c r="Q60" s="81">
        <v>0</v>
      </c>
      <c r="R60" s="76">
        <v>0</v>
      </c>
      <c r="S60" s="76">
        <v>0</v>
      </c>
      <c r="T60" s="76">
        <v>0</v>
      </c>
      <c r="U60" s="76">
        <v>0</v>
      </c>
      <c r="V60" s="77">
        <v>0</v>
      </c>
      <c r="W60" s="78">
        <v>0</v>
      </c>
      <c r="X60" s="82">
        <v>0</v>
      </c>
      <c r="Y60" s="83">
        <v>0</v>
      </c>
      <c r="Z60" s="84" t="s">
        <v>77</v>
      </c>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84"/>
      <c r="AA61" s="85"/>
      <c r="AB61" s="65"/>
      <c r="AC61" s="66"/>
      <c r="AD61" s="66"/>
      <c r="AE61" s="66"/>
      <c r="AF61" s="67"/>
      <c r="AG61" s="68"/>
      <c r="AH61" s="69"/>
    </row>
    <row r="62" spans="1:34" s="37" customFormat="1" x14ac:dyDescent="0.25">
      <c r="A62" s="74"/>
      <c r="B62" s="74"/>
      <c r="C62" s="74"/>
      <c r="D62" s="74"/>
      <c r="E62" s="74"/>
      <c r="F62" s="74"/>
      <c r="G62" s="74"/>
      <c r="H62" s="74"/>
      <c r="I62" s="74"/>
      <c r="J62" s="75"/>
      <c r="K62" s="76"/>
      <c r="L62" s="77"/>
      <c r="M62" s="78"/>
      <c r="N62" s="79"/>
      <c r="O62" s="79"/>
      <c r="P62" s="80"/>
      <c r="Q62" s="81"/>
      <c r="R62" s="76"/>
      <c r="S62" s="76"/>
      <c r="T62" s="76"/>
      <c r="U62" s="76"/>
      <c r="V62" s="77"/>
      <c r="W62" s="78"/>
      <c r="X62" s="82"/>
      <c r="Y62" s="83"/>
      <c r="Z62" s="84"/>
      <c r="AA62" s="85"/>
      <c r="AB62" s="65"/>
      <c r="AC62" s="66"/>
      <c r="AD62" s="66"/>
      <c r="AE62" s="66"/>
      <c r="AF62" s="67"/>
      <c r="AG62" s="68"/>
      <c r="AH62" s="69"/>
    </row>
    <row r="63" spans="1:34" s="37" customFormat="1" x14ac:dyDescent="0.25">
      <c r="A63" s="74"/>
      <c r="B63" s="74"/>
      <c r="C63" s="74"/>
      <c r="D63" s="74"/>
      <c r="E63" s="74"/>
      <c r="F63" s="74"/>
      <c r="G63" s="74"/>
      <c r="H63" s="74"/>
      <c r="I63" s="74"/>
      <c r="J63" s="75"/>
      <c r="K63" s="76"/>
      <c r="L63" s="77"/>
      <c r="M63" s="78"/>
      <c r="N63" s="79"/>
      <c r="O63" s="79"/>
      <c r="P63" s="80"/>
      <c r="Q63" s="81"/>
      <c r="R63" s="76"/>
      <c r="S63" s="76"/>
      <c r="T63" s="76"/>
      <c r="U63" s="76"/>
      <c r="V63" s="77"/>
      <c r="W63" s="78"/>
      <c r="X63" s="82"/>
      <c r="Y63" s="83"/>
      <c r="Z63" s="84"/>
      <c r="AA63" s="85"/>
      <c r="AB63" s="65"/>
      <c r="AC63" s="66"/>
      <c r="AD63" s="66"/>
      <c r="AE63" s="66"/>
      <c r="AF63" s="67"/>
      <c r="AG63" s="68"/>
      <c r="AH63" s="69"/>
    </row>
    <row r="64" spans="1:34" s="37" customFormat="1" x14ac:dyDescent="0.25">
      <c r="A64" s="74"/>
      <c r="B64" s="74"/>
      <c r="C64" s="74"/>
      <c r="D64" s="74"/>
      <c r="E64" s="74"/>
      <c r="F64" s="74"/>
      <c r="G64" s="74"/>
      <c r="H64" s="74"/>
      <c r="I64" s="74"/>
      <c r="J64" s="75"/>
      <c r="K64" s="76"/>
      <c r="L64" s="77"/>
      <c r="M64" s="78"/>
      <c r="N64" s="79"/>
      <c r="O64" s="79"/>
      <c r="P64" s="80"/>
      <c r="Q64" s="81"/>
      <c r="R64" s="76"/>
      <c r="S64" s="76"/>
      <c r="T64" s="76"/>
      <c r="U64" s="76"/>
      <c r="V64" s="77"/>
      <c r="W64" s="78"/>
      <c r="X64" s="82"/>
      <c r="Y64" s="83"/>
      <c r="Z64" s="84"/>
      <c r="AA64" s="85"/>
      <c r="AB64" s="65"/>
      <c r="AC64" s="66"/>
      <c r="AD64" s="66"/>
      <c r="AE64" s="66"/>
      <c r="AF64" s="67"/>
      <c r="AG64" s="68"/>
      <c r="AH64" s="69"/>
    </row>
    <row r="65" spans="1:34" s="37" customFormat="1" x14ac:dyDescent="0.25">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84"/>
      <c r="AA65" s="85"/>
      <c r="AB65" s="65"/>
      <c r="AC65" s="66"/>
      <c r="AD65" s="66"/>
      <c r="AE65" s="66"/>
      <c r="AF65" s="67"/>
      <c r="AG65" s="68"/>
      <c r="AH65" s="69"/>
    </row>
    <row r="66" spans="1:34" s="37" customFormat="1" x14ac:dyDescent="0.25">
      <c r="A66" s="74"/>
      <c r="B66" s="74"/>
      <c r="C66" s="74"/>
      <c r="D66" s="74"/>
      <c r="E66" s="74"/>
      <c r="F66" s="74"/>
      <c r="G66" s="74"/>
      <c r="H66" s="74"/>
      <c r="I66" s="74"/>
      <c r="J66" s="75"/>
      <c r="K66" s="76"/>
      <c r="L66" s="77"/>
      <c r="M66" s="78"/>
      <c r="N66" s="79"/>
      <c r="O66" s="79"/>
      <c r="P66" s="80"/>
      <c r="Q66" s="81"/>
      <c r="R66" s="76"/>
      <c r="S66" s="76"/>
      <c r="T66" s="76"/>
      <c r="U66" s="76"/>
      <c r="V66" s="77"/>
      <c r="W66" s="78"/>
      <c r="X66" s="82"/>
      <c r="Y66" s="83"/>
      <c r="Z66" s="84"/>
      <c r="AA66" s="85"/>
      <c r="AB66" s="65"/>
      <c r="AC66" s="66"/>
      <c r="AD66" s="66"/>
      <c r="AE66" s="66"/>
      <c r="AF66" s="67"/>
      <c r="AG66" s="68"/>
      <c r="AH66" s="69"/>
    </row>
    <row r="67" spans="1:34" s="37" customFormat="1" x14ac:dyDescent="0.25">
      <c r="A67" s="74"/>
      <c r="B67" s="74"/>
      <c r="C67" s="74"/>
      <c r="D67" s="74"/>
      <c r="E67" s="74"/>
      <c r="F67" s="74"/>
      <c r="G67" s="74"/>
      <c r="H67" s="74"/>
      <c r="I67" s="74"/>
      <c r="J67" s="75"/>
      <c r="K67" s="76"/>
      <c r="L67" s="77"/>
      <c r="M67" s="78"/>
      <c r="N67" s="79"/>
      <c r="O67" s="79"/>
      <c r="P67" s="80"/>
      <c r="Q67" s="81"/>
      <c r="R67" s="76"/>
      <c r="S67" s="76"/>
      <c r="T67" s="76"/>
      <c r="U67" s="76"/>
      <c r="V67" s="77"/>
      <c r="W67" s="78"/>
      <c r="X67" s="82"/>
      <c r="Y67" s="83"/>
      <c r="Z67" s="84"/>
      <c r="AA67" s="85"/>
      <c r="AB67" s="65"/>
      <c r="AC67" s="66"/>
      <c r="AD67" s="66"/>
      <c r="AE67" s="66"/>
      <c r="AF67" s="67"/>
      <c r="AG67" s="68"/>
      <c r="AH67" s="69"/>
    </row>
    <row r="68" spans="1:34" s="37" customFormat="1" x14ac:dyDescent="0.25">
      <c r="A68" s="74"/>
      <c r="B68" s="74"/>
      <c r="C68" s="74"/>
      <c r="D68" s="74"/>
      <c r="E68" s="74"/>
      <c r="F68" s="74"/>
      <c r="G68" s="74"/>
      <c r="H68" s="74"/>
      <c r="I68" s="74"/>
      <c r="J68" s="75"/>
      <c r="K68" s="76"/>
      <c r="L68" s="77"/>
      <c r="M68" s="78"/>
      <c r="N68" s="79"/>
      <c r="O68" s="79"/>
      <c r="P68" s="80"/>
      <c r="Q68" s="81"/>
      <c r="R68" s="76"/>
      <c r="S68" s="76"/>
      <c r="T68" s="76"/>
      <c r="U68" s="76"/>
      <c r="V68" s="77"/>
      <c r="W68" s="78"/>
      <c r="X68" s="82"/>
      <c r="Y68" s="83"/>
      <c r="Z68" s="84"/>
      <c r="AA68" s="85"/>
      <c r="AB68" s="65"/>
      <c r="AC68" s="66"/>
      <c r="AD68" s="66"/>
      <c r="AE68" s="66"/>
      <c r="AF68" s="67"/>
      <c r="AG68" s="68"/>
      <c r="AH68" s="69"/>
    </row>
    <row r="69" spans="1:34" s="37" customFormat="1" x14ac:dyDescent="0.25">
      <c r="A69" s="74"/>
      <c r="B69" s="74"/>
      <c r="C69" s="74"/>
      <c r="D69" s="74"/>
      <c r="E69" s="74"/>
      <c r="F69" s="74"/>
      <c r="G69" s="74"/>
      <c r="H69" s="74"/>
      <c r="I69" s="74"/>
      <c r="J69" s="75"/>
      <c r="K69" s="76"/>
      <c r="L69" s="77"/>
      <c r="M69" s="78"/>
      <c r="N69" s="79"/>
      <c r="O69" s="79"/>
      <c r="P69" s="80"/>
      <c r="Q69" s="81"/>
      <c r="R69" s="76"/>
      <c r="S69" s="76"/>
      <c r="T69" s="76"/>
      <c r="U69" s="76"/>
      <c r="V69" s="77"/>
      <c r="W69" s="78"/>
      <c r="X69" s="82"/>
      <c r="Y69" s="83"/>
      <c r="Z69" s="84"/>
      <c r="AA69" s="85"/>
      <c r="AB69" s="65"/>
      <c r="AC69" s="66"/>
      <c r="AD69" s="66"/>
      <c r="AE69" s="66"/>
      <c r="AF69" s="67"/>
      <c r="AG69" s="68"/>
      <c r="AH69" s="69"/>
    </row>
    <row r="70" spans="1:34" s="37" customFormat="1" x14ac:dyDescent="0.25">
      <c r="A70" s="74"/>
      <c r="B70" s="74"/>
      <c r="C70" s="74"/>
      <c r="D70" s="74"/>
      <c r="E70" s="74"/>
      <c r="F70" s="74"/>
      <c r="G70" s="74"/>
      <c r="H70" s="74"/>
      <c r="I70" s="74"/>
      <c r="J70" s="75"/>
      <c r="K70" s="76"/>
      <c r="L70" s="77"/>
      <c r="M70" s="78"/>
      <c r="N70" s="79"/>
      <c r="O70" s="79"/>
      <c r="P70" s="80"/>
      <c r="Q70" s="81"/>
      <c r="R70" s="76"/>
      <c r="S70" s="76"/>
      <c r="T70" s="76"/>
      <c r="U70" s="76"/>
      <c r="V70" s="77"/>
      <c r="W70" s="78"/>
      <c r="X70" s="82"/>
      <c r="Y70" s="83"/>
      <c r="Z70" s="84"/>
      <c r="AA70" s="85"/>
      <c r="AB70" s="65"/>
      <c r="AC70" s="66"/>
      <c r="AD70" s="66"/>
      <c r="AE70" s="66"/>
      <c r="AF70" s="67"/>
      <c r="AG70" s="68"/>
      <c r="AH70" s="69"/>
    </row>
    <row r="71" spans="1:34" s="37" customFormat="1" x14ac:dyDescent="0.25">
      <c r="A71" s="74"/>
      <c r="B71" s="74"/>
      <c r="C71" s="74"/>
      <c r="D71" s="74"/>
      <c r="E71" s="74"/>
      <c r="F71" s="74"/>
      <c r="G71" s="74"/>
      <c r="H71" s="74"/>
      <c r="I71" s="74"/>
      <c r="J71" s="75"/>
      <c r="K71" s="76"/>
      <c r="L71" s="77"/>
      <c r="M71" s="78"/>
      <c r="N71" s="79"/>
      <c r="O71" s="79"/>
      <c r="P71" s="80"/>
      <c r="Q71" s="81"/>
      <c r="R71" s="76"/>
      <c r="S71" s="76"/>
      <c r="T71" s="76"/>
      <c r="U71" s="76"/>
      <c r="V71" s="77"/>
      <c r="W71" s="78"/>
      <c r="X71" s="82"/>
      <c r="Y71" s="83"/>
      <c r="Z71" s="93"/>
      <c r="AA71" s="85"/>
      <c r="AB71" s="65"/>
      <c r="AC71" s="66"/>
      <c r="AD71" s="66"/>
      <c r="AE71" s="66"/>
      <c r="AF71" s="67"/>
      <c r="AG71" s="68"/>
      <c r="AH71" s="69"/>
    </row>
    <row r="72" spans="1:34" s="37" customFormat="1" x14ac:dyDescent="0.25">
      <c r="A72" s="74"/>
      <c r="B72" s="74"/>
      <c r="C72" s="74"/>
      <c r="D72" s="74"/>
      <c r="E72" s="74"/>
      <c r="F72" s="74"/>
      <c r="G72" s="74"/>
      <c r="H72" s="74"/>
      <c r="I72" s="74"/>
      <c r="J72" s="75"/>
      <c r="K72" s="76"/>
      <c r="L72" s="77"/>
      <c r="M72" s="78"/>
      <c r="N72" s="79"/>
      <c r="O72" s="79"/>
      <c r="P72" s="80"/>
      <c r="Q72" s="81"/>
      <c r="R72" s="76"/>
      <c r="S72" s="76"/>
      <c r="T72" s="76"/>
      <c r="U72" s="76"/>
      <c r="V72" s="77"/>
      <c r="W72" s="78"/>
      <c r="X72" s="82"/>
      <c r="Y72" s="83"/>
      <c r="Z72" s="93"/>
      <c r="AA72" s="85"/>
      <c r="AB72" s="65"/>
      <c r="AC72" s="66"/>
      <c r="AD72" s="66"/>
      <c r="AE72" s="66"/>
      <c r="AF72" s="67"/>
      <c r="AG72" s="68"/>
      <c r="AH72" s="69"/>
    </row>
    <row r="73" spans="1:34" s="37" customFormat="1" x14ac:dyDescent="0.25">
      <c r="A73" s="74"/>
      <c r="B73" s="74"/>
      <c r="C73" s="74"/>
      <c r="D73" s="74"/>
      <c r="E73" s="74"/>
      <c r="F73" s="74"/>
      <c r="G73" s="74"/>
      <c r="H73" s="74"/>
      <c r="I73" s="74"/>
      <c r="J73" s="75"/>
      <c r="K73" s="76"/>
      <c r="L73" s="77"/>
      <c r="M73" s="78"/>
      <c r="N73" s="79"/>
      <c r="O73" s="79"/>
      <c r="P73" s="80"/>
      <c r="Q73" s="81"/>
      <c r="R73" s="76"/>
      <c r="S73" s="76"/>
      <c r="T73" s="76"/>
      <c r="U73" s="76"/>
      <c r="V73" s="77"/>
      <c r="W73" s="78"/>
      <c r="X73" s="82"/>
      <c r="Y73" s="83"/>
      <c r="Z73" s="84"/>
      <c r="AA73" s="85"/>
      <c r="AB73" s="65"/>
      <c r="AC73" s="66"/>
      <c r="AD73" s="66"/>
      <c r="AE73" s="66"/>
      <c r="AF73" s="67"/>
      <c r="AG73" s="68"/>
      <c r="AH73" s="69"/>
    </row>
    <row r="74" spans="1:34" s="37" customFormat="1" x14ac:dyDescent="0.25">
      <c r="A74" s="74"/>
      <c r="B74" s="74"/>
      <c r="C74" s="74"/>
      <c r="D74" s="74"/>
      <c r="E74" s="74"/>
      <c r="F74" s="74"/>
      <c r="G74" s="74"/>
      <c r="H74" s="74"/>
      <c r="I74" s="74"/>
      <c r="J74" s="75"/>
      <c r="K74" s="76"/>
      <c r="L74" s="77"/>
      <c r="M74" s="78"/>
      <c r="N74" s="79"/>
      <c r="O74" s="79"/>
      <c r="P74" s="80"/>
      <c r="Q74" s="81"/>
      <c r="R74" s="76"/>
      <c r="S74" s="76"/>
      <c r="T74" s="76"/>
      <c r="U74" s="76"/>
      <c r="V74" s="77"/>
      <c r="W74" s="78"/>
      <c r="X74" s="82"/>
      <c r="Y74" s="83"/>
      <c r="Z74" s="84"/>
      <c r="AA74" s="85"/>
      <c r="AB74" s="65"/>
      <c r="AC74" s="66"/>
      <c r="AD74" s="66"/>
      <c r="AE74" s="66"/>
      <c r="AF74" s="67"/>
      <c r="AG74" s="68"/>
      <c r="AH74" s="69"/>
    </row>
    <row r="75" spans="1:34" s="37" customFormat="1" x14ac:dyDescent="0.25">
      <c r="A75" s="74"/>
      <c r="B75" s="74"/>
      <c r="C75" s="74"/>
      <c r="D75" s="74"/>
      <c r="E75" s="74"/>
      <c r="F75" s="74"/>
      <c r="G75" s="74"/>
      <c r="H75" s="74"/>
      <c r="I75" s="74"/>
      <c r="J75" s="75"/>
      <c r="K75" s="76"/>
      <c r="L75" s="77"/>
      <c r="M75" s="78"/>
      <c r="N75" s="79"/>
      <c r="O75" s="79"/>
      <c r="P75" s="80"/>
      <c r="Q75" s="81"/>
      <c r="R75" s="76"/>
      <c r="S75" s="76"/>
      <c r="T75" s="76"/>
      <c r="U75" s="76"/>
      <c r="V75" s="77"/>
      <c r="W75" s="78"/>
      <c r="X75" s="82"/>
      <c r="Y75" s="83"/>
      <c r="Z75" s="84"/>
      <c r="AA75" s="85"/>
      <c r="AB75" s="65"/>
      <c r="AC75" s="66"/>
      <c r="AD75" s="66"/>
      <c r="AE75" s="66"/>
      <c r="AF75" s="67"/>
      <c r="AG75" s="68"/>
      <c r="AH75" s="69"/>
    </row>
    <row r="76" spans="1:34" s="37" customFormat="1" x14ac:dyDescent="0.25">
      <c r="A76" s="74"/>
      <c r="B76" s="74"/>
      <c r="C76" s="74"/>
      <c r="D76" s="74"/>
      <c r="E76" s="74"/>
      <c r="F76" s="74"/>
      <c r="G76" s="74"/>
      <c r="H76" s="74"/>
      <c r="I76" s="74"/>
      <c r="J76" s="75"/>
      <c r="K76" s="76"/>
      <c r="L76" s="77"/>
      <c r="M76" s="78"/>
      <c r="N76" s="79"/>
      <c r="O76" s="79"/>
      <c r="P76" s="80"/>
      <c r="Q76" s="81"/>
      <c r="R76" s="76"/>
      <c r="S76" s="76"/>
      <c r="T76" s="76"/>
      <c r="U76" s="76"/>
      <c r="V76" s="77"/>
      <c r="W76" s="78"/>
      <c r="X76" s="82"/>
      <c r="Y76" s="83"/>
      <c r="Z76" s="84"/>
      <c r="AA76" s="85"/>
      <c r="AB76" s="65"/>
      <c r="AC76" s="66"/>
      <c r="AD76" s="66"/>
      <c r="AE76" s="66"/>
      <c r="AF76" s="67"/>
      <c r="AG76" s="68"/>
      <c r="AH76" s="69"/>
    </row>
    <row r="77" spans="1:34" s="37" customFormat="1" x14ac:dyDescent="0.25">
      <c r="A77" s="74"/>
      <c r="B77" s="74"/>
      <c r="C77" s="74"/>
      <c r="D77" s="74"/>
      <c r="E77" s="74"/>
      <c r="F77" s="74"/>
      <c r="G77" s="74"/>
      <c r="H77" s="74"/>
      <c r="I77" s="74"/>
      <c r="J77" s="75"/>
      <c r="K77" s="76"/>
      <c r="L77" s="77"/>
      <c r="M77" s="78"/>
      <c r="N77" s="79"/>
      <c r="O77" s="79"/>
      <c r="P77" s="80"/>
      <c r="Q77" s="81"/>
      <c r="R77" s="76"/>
      <c r="S77" s="76"/>
      <c r="T77" s="76"/>
      <c r="U77" s="76"/>
      <c r="V77" s="77"/>
      <c r="W77" s="78"/>
      <c r="X77" s="82"/>
      <c r="Y77" s="83"/>
      <c r="Z77" s="84"/>
      <c r="AA77" s="85"/>
      <c r="AB77" s="65"/>
      <c r="AC77" s="66"/>
      <c r="AD77" s="66"/>
      <c r="AE77" s="66"/>
      <c r="AF77" s="67"/>
      <c r="AG77" s="68"/>
      <c r="AH77" s="69"/>
    </row>
    <row r="78" spans="1:34" s="37" customFormat="1" x14ac:dyDescent="0.25">
      <c r="A78" s="74"/>
      <c r="B78" s="74"/>
      <c r="C78" s="74"/>
      <c r="D78" s="74"/>
      <c r="E78" s="74"/>
      <c r="F78" s="74"/>
      <c r="G78" s="74"/>
      <c r="H78" s="74"/>
      <c r="I78" s="74"/>
      <c r="J78" s="75"/>
      <c r="K78" s="76"/>
      <c r="L78" s="77"/>
      <c r="M78" s="78"/>
      <c r="N78" s="79"/>
      <c r="O78" s="79"/>
      <c r="P78" s="80"/>
      <c r="Q78" s="81"/>
      <c r="R78" s="76"/>
      <c r="S78" s="76"/>
      <c r="T78" s="76"/>
      <c r="U78" s="76"/>
      <c r="V78" s="77"/>
      <c r="W78" s="78"/>
      <c r="X78" s="82"/>
      <c r="Y78" s="83"/>
      <c r="Z78" s="84"/>
      <c r="AA78" s="85"/>
      <c r="AB78" s="65"/>
      <c r="AC78" s="66"/>
      <c r="AD78" s="66"/>
      <c r="AE78" s="66"/>
      <c r="AF78" s="67"/>
      <c r="AG78" s="68"/>
      <c r="AH78" s="69"/>
    </row>
    <row r="79" spans="1:34" s="37" customFormat="1" x14ac:dyDescent="0.25">
      <c r="A79" s="74"/>
      <c r="B79" s="74"/>
      <c r="C79" s="74"/>
      <c r="D79" s="74"/>
      <c r="E79" s="74"/>
      <c r="F79" s="74"/>
      <c r="G79" s="74"/>
      <c r="H79" s="74"/>
      <c r="I79" s="74"/>
      <c r="J79" s="75"/>
      <c r="K79" s="76"/>
      <c r="L79" s="77"/>
      <c r="M79" s="78"/>
      <c r="N79" s="79"/>
      <c r="O79" s="79"/>
      <c r="P79" s="80"/>
      <c r="Q79" s="81"/>
      <c r="R79" s="76"/>
      <c r="S79" s="76"/>
      <c r="T79" s="76"/>
      <c r="U79" s="76"/>
      <c r="V79" s="77"/>
      <c r="W79" s="78"/>
      <c r="X79" s="82"/>
      <c r="Y79" s="83"/>
      <c r="Z79" s="84"/>
      <c r="AA79" s="85"/>
      <c r="AB79" s="65"/>
      <c r="AC79" s="66"/>
      <c r="AD79" s="66"/>
      <c r="AE79" s="66"/>
      <c r="AF79" s="67"/>
      <c r="AG79" s="68"/>
      <c r="AH79" s="69"/>
    </row>
    <row r="80" spans="1:34" s="37" customFormat="1" x14ac:dyDescent="0.25">
      <c r="A80" s="74"/>
      <c r="B80" s="74"/>
      <c r="C80" s="74"/>
      <c r="D80" s="74"/>
      <c r="E80" s="74"/>
      <c r="F80" s="74"/>
      <c r="G80" s="74"/>
      <c r="H80" s="74"/>
      <c r="I80" s="74"/>
      <c r="J80" s="75"/>
      <c r="K80" s="76"/>
      <c r="L80" s="77"/>
      <c r="M80" s="78"/>
      <c r="N80" s="79"/>
      <c r="O80" s="79"/>
      <c r="P80" s="80"/>
      <c r="Q80" s="81"/>
      <c r="R80" s="76"/>
      <c r="S80" s="76"/>
      <c r="T80" s="76"/>
      <c r="U80" s="76"/>
      <c r="V80" s="77"/>
      <c r="W80" s="78"/>
      <c r="X80" s="82"/>
      <c r="Y80" s="83"/>
      <c r="Z80" s="84"/>
      <c r="AA80" s="85"/>
      <c r="AB80" s="65"/>
      <c r="AC80" s="66"/>
      <c r="AD80" s="66"/>
      <c r="AE80" s="66"/>
      <c r="AF80" s="67"/>
      <c r="AG80" s="68"/>
      <c r="AH80" s="69"/>
    </row>
    <row r="81" spans="1:34" s="37" customFormat="1" x14ac:dyDescent="0.25">
      <c r="A81" s="74"/>
      <c r="B81" s="74"/>
      <c r="C81" s="74"/>
      <c r="D81" s="74"/>
      <c r="E81" s="74"/>
      <c r="F81" s="74"/>
      <c r="G81" s="74"/>
      <c r="H81" s="74"/>
      <c r="I81" s="74"/>
      <c r="J81" s="75"/>
      <c r="K81" s="76"/>
      <c r="L81" s="77"/>
      <c r="M81" s="78"/>
      <c r="N81" s="79"/>
      <c r="O81" s="79"/>
      <c r="P81" s="80"/>
      <c r="Q81" s="81"/>
      <c r="R81" s="76"/>
      <c r="S81" s="76"/>
      <c r="T81" s="76"/>
      <c r="U81" s="76"/>
      <c r="V81" s="77"/>
      <c r="W81" s="78"/>
      <c r="X81" s="82"/>
      <c r="Y81" s="83"/>
      <c r="Z81" s="93"/>
      <c r="AA81" s="85"/>
      <c r="AB81" s="65"/>
      <c r="AC81" s="66"/>
      <c r="AD81" s="66"/>
      <c r="AE81" s="66"/>
      <c r="AF81" s="67"/>
      <c r="AG81" s="68"/>
      <c r="AH81" s="69"/>
    </row>
    <row r="82" spans="1:34" s="37" customFormat="1" x14ac:dyDescent="0.25">
      <c r="A82" s="74"/>
      <c r="B82" s="74"/>
      <c r="C82" s="74"/>
      <c r="D82" s="74"/>
      <c r="E82" s="74"/>
      <c r="F82" s="74"/>
      <c r="G82" s="74"/>
      <c r="H82" s="74"/>
      <c r="I82" s="74"/>
      <c r="J82" s="75"/>
      <c r="K82" s="76"/>
      <c r="L82" s="77"/>
      <c r="M82" s="78"/>
      <c r="N82" s="79"/>
      <c r="O82" s="79"/>
      <c r="P82" s="80"/>
      <c r="Q82" s="81"/>
      <c r="R82" s="76"/>
      <c r="S82" s="76"/>
      <c r="T82" s="76"/>
      <c r="U82" s="76"/>
      <c r="V82" s="77"/>
      <c r="W82" s="78"/>
      <c r="X82" s="82"/>
      <c r="Y82" s="83"/>
      <c r="Z82" s="84"/>
      <c r="AA82" s="85"/>
      <c r="AB82" s="65"/>
      <c r="AC82" s="66"/>
      <c r="AD82" s="66"/>
      <c r="AE82" s="66"/>
      <c r="AF82" s="67"/>
      <c r="AG82" s="68"/>
      <c r="AH82" s="69"/>
    </row>
    <row r="83" spans="1:34" s="37" customFormat="1" ht="15.75" thickBot="1" x14ac:dyDescent="0.3">
      <c r="A83" s="74"/>
      <c r="B83" s="74"/>
      <c r="C83" s="74"/>
      <c r="D83" s="74"/>
      <c r="E83" s="74"/>
      <c r="F83" s="74"/>
      <c r="G83" s="74"/>
      <c r="H83" s="74"/>
      <c r="I83" s="74"/>
      <c r="J83" s="75"/>
      <c r="K83" s="76"/>
      <c r="L83" s="77"/>
      <c r="M83" s="78"/>
      <c r="N83" s="79"/>
      <c r="O83" s="79"/>
      <c r="P83" s="80"/>
      <c r="Q83" s="81"/>
      <c r="R83" s="76"/>
      <c r="S83" s="76"/>
      <c r="T83" s="76"/>
      <c r="U83" s="76"/>
      <c r="V83" s="77"/>
      <c r="W83" s="78"/>
      <c r="X83" s="82"/>
      <c r="Y83" s="83"/>
      <c r="Z83" s="84"/>
      <c r="AA83" s="85"/>
      <c r="AB83" s="65"/>
      <c r="AC83" s="66"/>
      <c r="AD83" s="66"/>
      <c r="AE83" s="66"/>
      <c r="AF83" s="67"/>
      <c r="AG83" s="68"/>
      <c r="AH83" s="69"/>
    </row>
    <row r="84" spans="1:34" s="37" customFormat="1" ht="16.5" thickBot="1" x14ac:dyDescent="0.3">
      <c r="A84" s="94"/>
      <c r="B84" s="94"/>
      <c r="C84" s="94"/>
      <c r="D84" s="94"/>
      <c r="E84" s="94"/>
      <c r="F84" s="94"/>
      <c r="G84" s="94"/>
      <c r="H84" s="94"/>
      <c r="I84" s="94">
        <f>COUNTA(I3:I83)</f>
        <v>58</v>
      </c>
      <c r="J84" s="95">
        <f t="shared" ref="J84:Y84" si="0">SUM(J3:J83)</f>
        <v>2</v>
      </c>
      <c r="K84" s="96">
        <f t="shared" si="0"/>
        <v>0</v>
      </c>
      <c r="L84" s="97">
        <f t="shared" si="0"/>
        <v>0</v>
      </c>
      <c r="M84" s="95">
        <f t="shared" si="0"/>
        <v>2</v>
      </c>
      <c r="N84" s="96">
        <f t="shared" si="0"/>
        <v>3</v>
      </c>
      <c r="O84" s="96">
        <f t="shared" si="0"/>
        <v>0</v>
      </c>
      <c r="P84" s="97">
        <f t="shared" si="0"/>
        <v>0</v>
      </c>
      <c r="Q84" s="95">
        <f t="shared" si="0"/>
        <v>0</v>
      </c>
      <c r="R84" s="96">
        <f t="shared" si="0"/>
        <v>2</v>
      </c>
      <c r="S84" s="96">
        <f t="shared" si="0"/>
        <v>0</v>
      </c>
      <c r="T84" s="96">
        <f t="shared" si="0"/>
        <v>0</v>
      </c>
      <c r="U84" s="96">
        <f t="shared" si="0"/>
        <v>0</v>
      </c>
      <c r="V84" s="97">
        <f t="shared" si="0"/>
        <v>0</v>
      </c>
      <c r="W84" s="95">
        <f t="shared" si="0"/>
        <v>0</v>
      </c>
      <c r="X84" s="98">
        <f t="shared" si="0"/>
        <v>4</v>
      </c>
      <c r="Y84" s="99">
        <f t="shared" si="0"/>
        <v>12</v>
      </c>
      <c r="Z84" s="100">
        <f>COUNTA(Z3:Z83)</f>
        <v>58</v>
      </c>
      <c r="AA84" s="100">
        <f>COUNTA(AA3:AA83)</f>
        <v>0</v>
      </c>
      <c r="AB84" s="101">
        <f>COUNTA(AB3:AB83)</f>
        <v>0</v>
      </c>
      <c r="AC84" s="102">
        <f>SUM(AC3:AC83)</f>
        <v>0</v>
      </c>
      <c r="AD84" s="102">
        <f>SUM(AD3:AD83)</f>
        <v>0</v>
      </c>
      <c r="AE84" s="102">
        <f>SUM(AE3:AE83)</f>
        <v>0</v>
      </c>
      <c r="AF84" s="103">
        <f>COUNTA(AF3:AF83)</f>
        <v>0</v>
      </c>
      <c r="AG84" s="102">
        <f>SUM(AG3:AG83)</f>
        <v>0</v>
      </c>
      <c r="AH84" s="104">
        <f>COUNTA(AH3:AH83)</f>
        <v>0</v>
      </c>
    </row>
  </sheetData>
  <mergeCells count="17">
    <mergeCell ref="E1:E2"/>
    <mergeCell ref="A1:A2"/>
    <mergeCell ref="B1:B2"/>
    <mergeCell ref="C1:C2"/>
    <mergeCell ref="D1:D2"/>
    <mergeCell ref="AB1:AH1"/>
    <mergeCell ref="F1:F2"/>
    <mergeCell ref="G1:G2"/>
    <mergeCell ref="H1:H2"/>
    <mergeCell ref="I1:I2"/>
    <mergeCell ref="J1:L1"/>
    <mergeCell ref="M1:P1"/>
    <mergeCell ref="Q1:V1"/>
    <mergeCell ref="W1:X1"/>
    <mergeCell ref="Y1:Y2"/>
    <mergeCell ref="Z1:Z2"/>
    <mergeCell ref="AA1:AA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pageSetUpPr fitToPage="1"/>
  </sheetPr>
  <dimension ref="A1:AH66"/>
  <sheetViews>
    <sheetView zoomScaleNormal="100" workbookViewId="0">
      <pane ySplit="2" topLeftCell="A37" activePane="bottomLeft" state="frozen"/>
      <selection activeCell="K5" sqref="K5"/>
      <selection pane="bottomLeft" activeCell="A3" sqref="A3:XFD65"/>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7" t="s">
        <v>26</v>
      </c>
      <c r="B1" s="177" t="s">
        <v>27</v>
      </c>
      <c r="C1" s="177" t="s">
        <v>28</v>
      </c>
      <c r="D1" s="177" t="s">
        <v>29</v>
      </c>
      <c r="E1" s="177" t="s">
        <v>30</v>
      </c>
      <c r="F1" s="177" t="s">
        <v>31</v>
      </c>
      <c r="G1" s="177" t="s">
        <v>32</v>
      </c>
      <c r="H1" s="177" t="s">
        <v>33</v>
      </c>
      <c r="I1" s="177"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5" t="s">
        <v>41</v>
      </c>
      <c r="AC1" s="175"/>
      <c r="AD1" s="175"/>
      <c r="AE1" s="175"/>
      <c r="AF1" s="175"/>
      <c r="AG1" s="175"/>
      <c r="AH1" s="176"/>
    </row>
    <row r="2" spans="1:34" s="37" customFormat="1" ht="64.5" thickBot="1" x14ac:dyDescent="0.3">
      <c r="A2" s="178"/>
      <c r="B2" s="178"/>
      <c r="C2" s="178"/>
      <c r="D2" s="178"/>
      <c r="E2" s="178"/>
      <c r="F2" s="178"/>
      <c r="G2" s="178"/>
      <c r="H2" s="178"/>
      <c r="I2" s="178"/>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c r="B3" s="52"/>
      <c r="C3" s="52"/>
      <c r="D3" s="52"/>
      <c r="E3" s="52"/>
      <c r="F3" s="52"/>
      <c r="G3" s="52"/>
      <c r="H3" s="52"/>
      <c r="I3" s="52"/>
      <c r="J3" s="53"/>
      <c r="K3" s="54"/>
      <c r="L3" s="55"/>
      <c r="M3" s="56"/>
      <c r="N3" s="57"/>
      <c r="O3" s="57"/>
      <c r="P3" s="58"/>
      <c r="Q3" s="59"/>
      <c r="R3" s="54"/>
      <c r="S3" s="54"/>
      <c r="T3" s="54"/>
      <c r="U3" s="54"/>
      <c r="V3" s="55"/>
      <c r="W3" s="60"/>
      <c r="X3" s="61"/>
      <c r="Y3" s="62"/>
      <c r="Z3" s="63"/>
      <c r="AA3" s="64"/>
      <c r="AB3" s="65"/>
      <c r="AC3" s="66"/>
      <c r="AD3" s="66"/>
      <c r="AE3" s="66"/>
      <c r="AF3" s="67"/>
      <c r="AG3" s="68"/>
      <c r="AH3" s="69"/>
    </row>
    <row r="4" spans="1:34" s="37" customFormat="1" x14ac:dyDescent="0.25">
      <c r="A4" s="70"/>
      <c r="B4" s="70"/>
      <c r="C4" s="70"/>
      <c r="D4" s="70"/>
      <c r="E4" s="70"/>
      <c r="F4" s="70"/>
      <c r="G4" s="70"/>
      <c r="H4" s="70"/>
      <c r="I4" s="70"/>
      <c r="J4" s="53"/>
      <c r="K4" s="54"/>
      <c r="L4" s="55"/>
      <c r="M4" s="56"/>
      <c r="N4" s="57"/>
      <c r="O4" s="57"/>
      <c r="P4" s="58"/>
      <c r="Q4" s="59"/>
      <c r="R4" s="54"/>
      <c r="S4" s="54"/>
      <c r="T4" s="54"/>
      <c r="U4" s="54"/>
      <c r="V4" s="55"/>
      <c r="W4" s="56"/>
      <c r="X4" s="71"/>
      <c r="Y4" s="62"/>
      <c r="Z4" s="63"/>
      <c r="AA4" s="72"/>
      <c r="AB4" s="65"/>
      <c r="AC4" s="66"/>
      <c r="AD4" s="66"/>
      <c r="AE4" s="66"/>
      <c r="AF4" s="67"/>
      <c r="AG4" s="68"/>
      <c r="AH4" s="69"/>
    </row>
    <row r="5" spans="1:34" s="37" customFormat="1" x14ac:dyDescent="0.25">
      <c r="A5" s="70"/>
      <c r="B5" s="70"/>
      <c r="C5" s="70"/>
      <c r="D5" s="70"/>
      <c r="E5" s="70"/>
      <c r="F5" s="70"/>
      <c r="G5" s="70"/>
      <c r="H5" s="70"/>
      <c r="I5" s="70"/>
      <c r="J5" s="53"/>
      <c r="K5" s="54"/>
      <c r="L5" s="55"/>
      <c r="M5" s="56"/>
      <c r="N5" s="57"/>
      <c r="O5" s="57"/>
      <c r="P5" s="58"/>
      <c r="Q5" s="59"/>
      <c r="R5" s="54"/>
      <c r="S5" s="54"/>
      <c r="T5" s="54"/>
      <c r="U5" s="54"/>
      <c r="V5" s="55"/>
      <c r="W5" s="56"/>
      <c r="X5" s="71"/>
      <c r="Y5" s="62"/>
      <c r="Z5" s="63"/>
      <c r="AA5" s="72"/>
      <c r="AB5" s="65"/>
      <c r="AC5" s="66"/>
      <c r="AD5" s="66"/>
      <c r="AE5" s="66"/>
      <c r="AF5" s="67"/>
      <c r="AG5" s="68"/>
      <c r="AH5" s="69"/>
    </row>
    <row r="6" spans="1:34" s="37" customFormat="1" x14ac:dyDescent="0.25">
      <c r="A6" s="70"/>
      <c r="B6" s="70"/>
      <c r="C6" s="70"/>
      <c r="D6" s="70"/>
      <c r="E6" s="70"/>
      <c r="F6" s="70"/>
      <c r="G6" s="70"/>
      <c r="H6" s="70"/>
      <c r="I6" s="70"/>
      <c r="J6" s="53"/>
      <c r="K6" s="54"/>
      <c r="L6" s="55"/>
      <c r="M6" s="56"/>
      <c r="N6" s="57"/>
      <c r="O6" s="57"/>
      <c r="P6" s="58"/>
      <c r="Q6" s="59"/>
      <c r="R6" s="54"/>
      <c r="S6" s="54"/>
      <c r="T6" s="54"/>
      <c r="U6" s="54"/>
      <c r="V6" s="55"/>
      <c r="W6" s="56"/>
      <c r="X6" s="71"/>
      <c r="Y6" s="62"/>
      <c r="Z6" s="151"/>
      <c r="AA6" s="72"/>
      <c r="AB6" s="65"/>
      <c r="AC6" s="66"/>
      <c r="AD6" s="66"/>
      <c r="AE6" s="66"/>
      <c r="AF6" s="67"/>
      <c r="AG6" s="68"/>
      <c r="AH6" s="69"/>
    </row>
    <row r="7" spans="1:34" s="37" customFormat="1" x14ac:dyDescent="0.25">
      <c r="A7" s="70"/>
      <c r="B7" s="70"/>
      <c r="C7" s="70"/>
      <c r="D7" s="70"/>
      <c r="E7" s="70"/>
      <c r="F7" s="70"/>
      <c r="G7" s="70"/>
      <c r="H7" s="70"/>
      <c r="I7" s="70"/>
      <c r="J7" s="53"/>
      <c r="K7" s="54"/>
      <c r="L7" s="55"/>
      <c r="M7" s="56"/>
      <c r="N7" s="57"/>
      <c r="O7" s="57"/>
      <c r="P7" s="58"/>
      <c r="Q7" s="59"/>
      <c r="R7" s="54"/>
      <c r="S7" s="54"/>
      <c r="T7" s="54"/>
      <c r="U7" s="54"/>
      <c r="V7" s="55"/>
      <c r="W7" s="56"/>
      <c r="X7" s="71"/>
      <c r="Y7" s="62"/>
      <c r="Z7" s="63"/>
      <c r="AA7" s="72"/>
      <c r="AB7" s="65"/>
      <c r="AC7" s="66"/>
      <c r="AD7" s="66"/>
      <c r="AE7" s="66"/>
      <c r="AF7" s="67"/>
      <c r="AG7" s="68"/>
      <c r="AH7" s="69"/>
    </row>
    <row r="8" spans="1:34" s="37" customFormat="1" x14ac:dyDescent="0.25">
      <c r="A8" s="70"/>
      <c r="B8" s="70"/>
      <c r="C8" s="70"/>
      <c r="D8" s="70"/>
      <c r="E8" s="70"/>
      <c r="F8" s="70"/>
      <c r="G8" s="70"/>
      <c r="H8" s="70"/>
      <c r="I8" s="70"/>
      <c r="J8" s="53"/>
      <c r="K8" s="54"/>
      <c r="L8" s="55"/>
      <c r="M8" s="56"/>
      <c r="N8" s="57"/>
      <c r="O8" s="57"/>
      <c r="P8" s="58"/>
      <c r="Q8" s="59"/>
      <c r="R8" s="54"/>
      <c r="S8" s="54"/>
      <c r="T8" s="54"/>
      <c r="U8" s="54"/>
      <c r="V8" s="55"/>
      <c r="W8" s="56"/>
      <c r="X8" s="71"/>
      <c r="Y8" s="62"/>
      <c r="Z8" s="151"/>
      <c r="AA8" s="72"/>
      <c r="AB8" s="65"/>
      <c r="AC8" s="66"/>
      <c r="AD8" s="66"/>
      <c r="AE8" s="66"/>
      <c r="AF8" s="67"/>
      <c r="AG8" s="68"/>
      <c r="AH8" s="69"/>
    </row>
    <row r="9" spans="1:34" s="37" customFormat="1" x14ac:dyDescent="0.25">
      <c r="A9" s="70"/>
      <c r="B9" s="70"/>
      <c r="C9" s="70"/>
      <c r="D9" s="70"/>
      <c r="E9" s="70"/>
      <c r="F9" s="70"/>
      <c r="G9" s="70"/>
      <c r="H9" s="70"/>
      <c r="I9" s="70"/>
      <c r="J9" s="53"/>
      <c r="K9" s="54"/>
      <c r="L9" s="55"/>
      <c r="M9" s="56"/>
      <c r="N9" s="57"/>
      <c r="O9" s="57"/>
      <c r="P9" s="58"/>
      <c r="Q9" s="59"/>
      <c r="R9" s="54"/>
      <c r="S9" s="54"/>
      <c r="T9" s="54"/>
      <c r="U9" s="54"/>
      <c r="V9" s="55"/>
      <c r="W9" s="56"/>
      <c r="X9" s="71"/>
      <c r="Y9" s="62"/>
      <c r="Z9" s="63"/>
      <c r="AA9" s="72"/>
      <c r="AB9" s="65"/>
      <c r="AC9" s="66"/>
      <c r="AD9" s="66"/>
      <c r="AE9" s="66"/>
      <c r="AF9" s="67"/>
      <c r="AG9" s="68"/>
      <c r="AH9" s="69"/>
    </row>
    <row r="10" spans="1:34" s="37" customFormat="1" x14ac:dyDescent="0.25">
      <c r="A10" s="70"/>
      <c r="B10" s="70"/>
      <c r="C10" s="70"/>
      <c r="D10" s="70"/>
      <c r="E10" s="70"/>
      <c r="F10" s="70"/>
      <c r="G10" s="70"/>
      <c r="H10" s="70"/>
      <c r="I10" s="70"/>
      <c r="J10" s="53"/>
      <c r="K10" s="54"/>
      <c r="L10" s="55"/>
      <c r="M10" s="56"/>
      <c r="N10" s="57"/>
      <c r="O10" s="57"/>
      <c r="P10" s="58"/>
      <c r="Q10" s="59"/>
      <c r="R10" s="54"/>
      <c r="S10" s="54"/>
      <c r="T10" s="54"/>
      <c r="U10" s="54"/>
      <c r="V10" s="55"/>
      <c r="W10" s="56"/>
      <c r="X10" s="71"/>
      <c r="Y10" s="62"/>
      <c r="Z10" s="63"/>
      <c r="AA10" s="72"/>
      <c r="AB10" s="65"/>
      <c r="AC10" s="66"/>
      <c r="AD10" s="66"/>
      <c r="AE10" s="66"/>
      <c r="AF10" s="67"/>
      <c r="AG10" s="68"/>
      <c r="AH10" s="69"/>
    </row>
    <row r="11" spans="1:34" s="37" customFormat="1" x14ac:dyDescent="0.25">
      <c r="A11" s="70"/>
      <c r="B11" s="70"/>
      <c r="C11" s="70"/>
      <c r="D11" s="70"/>
      <c r="E11" s="70"/>
      <c r="F11" s="70"/>
      <c r="G11" s="70"/>
      <c r="H11" s="70"/>
      <c r="I11" s="70"/>
      <c r="J11" s="53"/>
      <c r="K11" s="54"/>
      <c r="L11" s="55"/>
      <c r="M11" s="56"/>
      <c r="N11" s="57"/>
      <c r="O11" s="57"/>
      <c r="P11" s="58"/>
      <c r="Q11" s="59"/>
      <c r="R11" s="54"/>
      <c r="S11" s="54"/>
      <c r="T11" s="54"/>
      <c r="U11" s="54"/>
      <c r="V11" s="55"/>
      <c r="W11" s="56"/>
      <c r="X11" s="71"/>
      <c r="Y11" s="62"/>
      <c r="Z11" s="73"/>
      <c r="AA11" s="72"/>
      <c r="AB11" s="65"/>
      <c r="AC11" s="66"/>
      <c r="AD11" s="66"/>
      <c r="AE11" s="66"/>
      <c r="AF11" s="67"/>
      <c r="AG11" s="68"/>
      <c r="AH11" s="69"/>
    </row>
    <row r="12" spans="1:34" s="37" customFormat="1" x14ac:dyDescent="0.25">
      <c r="A12" s="70"/>
      <c r="B12" s="70"/>
      <c r="C12" s="70"/>
      <c r="D12" s="70"/>
      <c r="E12" s="70"/>
      <c r="F12" s="70"/>
      <c r="G12" s="70"/>
      <c r="H12" s="70"/>
      <c r="I12" s="70"/>
      <c r="J12" s="53"/>
      <c r="K12" s="54"/>
      <c r="L12" s="55"/>
      <c r="M12" s="56"/>
      <c r="N12" s="57"/>
      <c r="O12" s="57"/>
      <c r="P12" s="58"/>
      <c r="Q12" s="59"/>
      <c r="R12" s="54"/>
      <c r="S12" s="54"/>
      <c r="T12" s="54"/>
      <c r="U12" s="54"/>
      <c r="V12" s="55"/>
      <c r="W12" s="56"/>
      <c r="X12" s="71"/>
      <c r="Y12" s="62"/>
      <c r="Z12" s="63"/>
      <c r="AA12" s="72"/>
      <c r="AB12" s="65"/>
      <c r="AC12" s="66"/>
      <c r="AD12" s="66"/>
      <c r="AE12" s="66"/>
      <c r="AF12" s="67"/>
      <c r="AG12" s="68"/>
      <c r="AH12" s="69"/>
    </row>
    <row r="13" spans="1:34" s="37" customFormat="1" x14ac:dyDescent="0.25">
      <c r="A13" s="70"/>
      <c r="B13" s="70"/>
      <c r="C13" s="70"/>
      <c r="D13" s="70"/>
      <c r="E13" s="70"/>
      <c r="F13" s="70"/>
      <c r="G13" s="70"/>
      <c r="H13" s="70"/>
      <c r="I13" s="70"/>
      <c r="J13" s="53"/>
      <c r="K13" s="54"/>
      <c r="L13" s="55"/>
      <c r="M13" s="56"/>
      <c r="N13" s="57"/>
      <c r="O13" s="57"/>
      <c r="P13" s="58"/>
      <c r="Q13" s="59"/>
      <c r="R13" s="54"/>
      <c r="S13" s="54"/>
      <c r="T13" s="54"/>
      <c r="U13" s="54"/>
      <c r="V13" s="55"/>
      <c r="W13" s="56"/>
      <c r="X13" s="71"/>
      <c r="Y13" s="62"/>
      <c r="Z13" s="63"/>
      <c r="AA13" s="72"/>
      <c r="AB13" s="65"/>
      <c r="AC13" s="66"/>
      <c r="AD13" s="66"/>
      <c r="AE13" s="66"/>
      <c r="AF13" s="67"/>
      <c r="AG13" s="68"/>
      <c r="AH13" s="69"/>
    </row>
    <row r="14" spans="1:34" s="37" customFormat="1" x14ac:dyDescent="0.25">
      <c r="A14" s="70"/>
      <c r="B14" s="70"/>
      <c r="C14" s="70"/>
      <c r="D14" s="70"/>
      <c r="E14" s="70"/>
      <c r="F14" s="70"/>
      <c r="G14" s="70"/>
      <c r="H14" s="70"/>
      <c r="I14" s="70"/>
      <c r="J14" s="53"/>
      <c r="K14" s="54"/>
      <c r="L14" s="55"/>
      <c r="M14" s="56"/>
      <c r="N14" s="57"/>
      <c r="O14" s="57"/>
      <c r="P14" s="58"/>
      <c r="Q14" s="59"/>
      <c r="R14" s="54"/>
      <c r="S14" s="54"/>
      <c r="T14" s="54"/>
      <c r="U14" s="54"/>
      <c r="V14" s="55"/>
      <c r="W14" s="56"/>
      <c r="X14" s="71"/>
      <c r="Y14" s="62"/>
      <c r="Z14" s="63"/>
      <c r="AA14" s="72"/>
      <c r="AB14" s="65"/>
      <c r="AC14" s="66"/>
      <c r="AD14" s="66"/>
      <c r="AE14" s="66"/>
      <c r="AF14" s="67"/>
      <c r="AG14" s="68"/>
      <c r="AH14" s="69"/>
    </row>
    <row r="15" spans="1:34" s="37" customFormat="1" x14ac:dyDescent="0.25">
      <c r="A15" s="70"/>
      <c r="B15" s="70"/>
      <c r="C15" s="70"/>
      <c r="D15" s="70"/>
      <c r="E15" s="70"/>
      <c r="F15" s="70"/>
      <c r="G15" s="70"/>
      <c r="H15" s="70"/>
      <c r="I15" s="70"/>
      <c r="J15" s="53"/>
      <c r="K15" s="54"/>
      <c r="L15" s="55"/>
      <c r="M15" s="56"/>
      <c r="N15" s="57"/>
      <c r="O15" s="57"/>
      <c r="P15" s="58"/>
      <c r="Q15" s="59"/>
      <c r="R15" s="54"/>
      <c r="S15" s="54"/>
      <c r="T15" s="54"/>
      <c r="U15" s="54"/>
      <c r="V15" s="55"/>
      <c r="W15" s="56"/>
      <c r="X15" s="71"/>
      <c r="Y15" s="62"/>
      <c r="Z15" s="63"/>
      <c r="AA15" s="72"/>
      <c r="AB15" s="65"/>
      <c r="AC15" s="66"/>
      <c r="AD15" s="66"/>
      <c r="AE15" s="66"/>
      <c r="AF15" s="67"/>
      <c r="AG15" s="68"/>
      <c r="AH15" s="69"/>
    </row>
    <row r="16" spans="1:34" s="37" customFormat="1" x14ac:dyDescent="0.25">
      <c r="A16" s="70"/>
      <c r="B16" s="70"/>
      <c r="C16" s="70"/>
      <c r="D16" s="70"/>
      <c r="E16" s="70"/>
      <c r="F16" s="70"/>
      <c r="G16" s="70"/>
      <c r="H16" s="70"/>
      <c r="I16" s="70"/>
      <c r="J16" s="53"/>
      <c r="K16" s="54"/>
      <c r="L16" s="55"/>
      <c r="M16" s="56"/>
      <c r="N16" s="57"/>
      <c r="O16" s="57"/>
      <c r="P16" s="58"/>
      <c r="Q16" s="59"/>
      <c r="R16" s="54"/>
      <c r="S16" s="54"/>
      <c r="T16" s="54"/>
      <c r="U16" s="54"/>
      <c r="V16" s="55"/>
      <c r="W16" s="56"/>
      <c r="X16" s="71"/>
      <c r="Y16" s="62"/>
      <c r="Z16" s="151"/>
      <c r="AA16" s="72"/>
      <c r="AB16" s="65"/>
      <c r="AC16" s="66"/>
      <c r="AD16" s="66"/>
      <c r="AE16" s="66"/>
      <c r="AF16" s="67"/>
      <c r="AG16" s="68"/>
      <c r="AH16" s="69"/>
    </row>
    <row r="17" spans="1:34" s="37" customFormat="1" x14ac:dyDescent="0.25">
      <c r="A17" s="74"/>
      <c r="B17" s="74"/>
      <c r="C17" s="74"/>
      <c r="D17" s="74"/>
      <c r="E17" s="74"/>
      <c r="F17" s="74"/>
      <c r="G17" s="74"/>
      <c r="H17" s="74"/>
      <c r="I17" s="74"/>
      <c r="J17" s="75"/>
      <c r="K17" s="76"/>
      <c r="L17" s="77"/>
      <c r="M17" s="78"/>
      <c r="N17" s="79"/>
      <c r="O17" s="79"/>
      <c r="P17" s="80"/>
      <c r="Q17" s="81"/>
      <c r="R17" s="76"/>
      <c r="S17" s="76"/>
      <c r="T17" s="76"/>
      <c r="U17" s="76"/>
      <c r="V17" s="77"/>
      <c r="W17" s="78"/>
      <c r="X17" s="82"/>
      <c r="Y17" s="83"/>
      <c r="Z17" s="84"/>
      <c r="AA17" s="85"/>
      <c r="AB17" s="65"/>
      <c r="AC17" s="66"/>
      <c r="AD17" s="66"/>
      <c r="AE17" s="66"/>
      <c r="AF17" s="67"/>
      <c r="AG17" s="68"/>
      <c r="AH17" s="69"/>
    </row>
    <row r="18" spans="1:34" s="37" customFormat="1" x14ac:dyDescent="0.25">
      <c r="A18" s="74"/>
      <c r="B18" s="74"/>
      <c r="C18" s="74"/>
      <c r="D18" s="74"/>
      <c r="E18" s="74"/>
      <c r="F18" s="74"/>
      <c r="G18" s="74"/>
      <c r="H18" s="74"/>
      <c r="I18" s="74"/>
      <c r="J18" s="75"/>
      <c r="K18" s="76"/>
      <c r="L18" s="77"/>
      <c r="M18" s="78"/>
      <c r="N18" s="79"/>
      <c r="O18" s="79"/>
      <c r="P18" s="80"/>
      <c r="Q18" s="81"/>
      <c r="R18" s="76"/>
      <c r="S18" s="76"/>
      <c r="T18" s="76"/>
      <c r="U18" s="76"/>
      <c r="V18" s="77"/>
      <c r="W18" s="78"/>
      <c r="X18" s="82"/>
      <c r="Y18" s="83"/>
      <c r="Z18" s="86"/>
      <c r="AA18" s="85"/>
      <c r="AB18" s="65"/>
      <c r="AC18" s="66"/>
      <c r="AD18" s="66"/>
      <c r="AE18" s="66"/>
      <c r="AF18" s="67"/>
      <c r="AG18" s="68"/>
      <c r="AH18" s="69"/>
    </row>
    <row r="19" spans="1:34" s="37" customFormat="1" x14ac:dyDescent="0.25">
      <c r="A19" s="74"/>
      <c r="B19" s="74"/>
      <c r="C19" s="74"/>
      <c r="D19" s="74"/>
      <c r="E19" s="74"/>
      <c r="F19" s="74"/>
      <c r="G19" s="74"/>
      <c r="H19" s="74"/>
      <c r="I19" s="74"/>
      <c r="J19" s="75"/>
      <c r="K19" s="76"/>
      <c r="L19" s="77"/>
      <c r="M19" s="78"/>
      <c r="N19" s="79"/>
      <c r="O19" s="79"/>
      <c r="P19" s="80"/>
      <c r="Q19" s="81"/>
      <c r="R19" s="76"/>
      <c r="S19" s="76"/>
      <c r="T19" s="76"/>
      <c r="U19" s="87"/>
      <c r="V19" s="77"/>
      <c r="W19" s="78"/>
      <c r="X19" s="82"/>
      <c r="Y19" s="83"/>
      <c r="Z19" s="84"/>
      <c r="AA19" s="85"/>
      <c r="AB19" s="65"/>
      <c r="AC19" s="66"/>
      <c r="AD19" s="66"/>
      <c r="AE19" s="66"/>
      <c r="AF19" s="67"/>
      <c r="AG19" s="68"/>
      <c r="AH19" s="69"/>
    </row>
    <row r="20" spans="1:34" s="37" customFormat="1" x14ac:dyDescent="0.25">
      <c r="A20" s="74"/>
      <c r="B20" s="74"/>
      <c r="C20" s="74"/>
      <c r="D20" s="74"/>
      <c r="E20" s="74"/>
      <c r="F20" s="74"/>
      <c r="G20" s="74"/>
      <c r="H20" s="74"/>
      <c r="I20" s="74"/>
      <c r="J20" s="75"/>
      <c r="K20" s="76"/>
      <c r="L20" s="77"/>
      <c r="M20" s="78"/>
      <c r="N20" s="79"/>
      <c r="O20" s="79"/>
      <c r="P20" s="80"/>
      <c r="Q20" s="81"/>
      <c r="R20" s="76"/>
      <c r="S20" s="76"/>
      <c r="T20" s="76"/>
      <c r="U20" s="76"/>
      <c r="V20" s="77"/>
      <c r="W20" s="78"/>
      <c r="X20" s="82"/>
      <c r="Y20" s="83"/>
      <c r="Z20" s="84"/>
      <c r="AA20" s="85"/>
      <c r="AB20" s="65"/>
      <c r="AC20" s="66"/>
      <c r="AD20" s="66"/>
      <c r="AE20" s="66"/>
      <c r="AF20" s="67"/>
      <c r="AG20" s="68"/>
      <c r="AH20" s="69"/>
    </row>
    <row r="21" spans="1:34" s="37" customFormat="1" x14ac:dyDescent="0.25">
      <c r="A21" s="74"/>
      <c r="B21" s="74"/>
      <c r="C21" s="74"/>
      <c r="D21" s="74"/>
      <c r="E21" s="74"/>
      <c r="F21" s="74"/>
      <c r="G21" s="74"/>
      <c r="H21" s="74"/>
      <c r="I21" s="74"/>
      <c r="J21" s="75"/>
      <c r="K21" s="76"/>
      <c r="L21" s="77"/>
      <c r="M21" s="78"/>
      <c r="N21" s="79"/>
      <c r="O21" s="79"/>
      <c r="P21" s="80"/>
      <c r="Q21" s="81"/>
      <c r="R21" s="76"/>
      <c r="S21" s="76"/>
      <c r="T21" s="76"/>
      <c r="U21" s="76"/>
      <c r="V21" s="77"/>
      <c r="W21" s="78"/>
      <c r="X21" s="82"/>
      <c r="Y21" s="83"/>
      <c r="Z21" s="84"/>
      <c r="AA21" s="85"/>
      <c r="AB21" s="88"/>
      <c r="AC21" s="89"/>
      <c r="AD21" s="89"/>
      <c r="AE21" s="89"/>
      <c r="AF21" s="90"/>
      <c r="AG21" s="91"/>
      <c r="AH21" s="92"/>
    </row>
    <row r="22" spans="1:34" s="37" customFormat="1" x14ac:dyDescent="0.25">
      <c r="A22" s="74"/>
      <c r="B22" s="74"/>
      <c r="C22" s="74"/>
      <c r="D22" s="74"/>
      <c r="E22" s="74"/>
      <c r="F22" s="74"/>
      <c r="G22" s="74"/>
      <c r="H22" s="74"/>
      <c r="I22" s="74"/>
      <c r="J22" s="75"/>
      <c r="K22" s="76"/>
      <c r="L22" s="77"/>
      <c r="M22" s="78"/>
      <c r="N22" s="79"/>
      <c r="O22" s="79"/>
      <c r="P22" s="80"/>
      <c r="Q22" s="81"/>
      <c r="R22" s="76"/>
      <c r="S22" s="76"/>
      <c r="T22" s="76"/>
      <c r="U22" s="76"/>
      <c r="V22" s="77"/>
      <c r="W22" s="78"/>
      <c r="X22" s="82"/>
      <c r="Y22" s="83"/>
      <c r="Z22" s="84"/>
      <c r="AA22" s="85"/>
      <c r="AB22" s="65"/>
      <c r="AC22" s="66"/>
      <c r="AD22" s="66"/>
      <c r="AE22" s="66"/>
      <c r="AF22" s="67"/>
      <c r="AG22" s="68"/>
      <c r="AH22" s="69"/>
    </row>
    <row r="23" spans="1:34" s="37" customFormat="1" x14ac:dyDescent="0.25">
      <c r="A23" s="74"/>
      <c r="B23" s="74"/>
      <c r="C23" s="74"/>
      <c r="D23" s="74"/>
      <c r="E23" s="74"/>
      <c r="F23" s="74"/>
      <c r="G23" s="74"/>
      <c r="H23" s="74"/>
      <c r="I23" s="74"/>
      <c r="J23" s="75"/>
      <c r="K23" s="76"/>
      <c r="L23" s="77"/>
      <c r="M23" s="78"/>
      <c r="N23" s="79"/>
      <c r="O23" s="79"/>
      <c r="P23" s="80"/>
      <c r="Q23" s="81"/>
      <c r="R23" s="76"/>
      <c r="S23" s="76"/>
      <c r="T23" s="76"/>
      <c r="U23" s="76"/>
      <c r="V23" s="77"/>
      <c r="W23" s="78"/>
      <c r="X23" s="82"/>
      <c r="Y23" s="83"/>
      <c r="Z23" s="84"/>
      <c r="AA23" s="85"/>
      <c r="AB23" s="65"/>
      <c r="AC23" s="66"/>
      <c r="AD23" s="66"/>
      <c r="AE23" s="66"/>
      <c r="AF23" s="67"/>
      <c r="AG23" s="68"/>
      <c r="AH23" s="69"/>
    </row>
    <row r="24" spans="1:34" s="37" customFormat="1" x14ac:dyDescent="0.25">
      <c r="A24" s="74"/>
      <c r="B24" s="74"/>
      <c r="C24" s="74"/>
      <c r="D24" s="74"/>
      <c r="E24" s="74"/>
      <c r="F24" s="74"/>
      <c r="G24" s="74"/>
      <c r="H24" s="74"/>
      <c r="I24" s="74"/>
      <c r="J24" s="75"/>
      <c r="K24" s="76"/>
      <c r="L24" s="77"/>
      <c r="M24" s="78"/>
      <c r="N24" s="79"/>
      <c r="O24" s="79"/>
      <c r="P24" s="80"/>
      <c r="Q24" s="81"/>
      <c r="R24" s="76"/>
      <c r="S24" s="76"/>
      <c r="T24" s="76"/>
      <c r="U24" s="76"/>
      <c r="V24" s="77"/>
      <c r="W24" s="78"/>
      <c r="X24" s="82"/>
      <c r="Y24" s="83"/>
      <c r="Z24" s="84"/>
      <c r="AA24" s="85"/>
      <c r="AB24" s="65"/>
      <c r="AC24" s="66"/>
      <c r="AD24" s="66"/>
      <c r="AE24" s="66"/>
      <c r="AF24" s="67"/>
      <c r="AG24" s="68"/>
      <c r="AH24" s="69"/>
    </row>
    <row r="25" spans="1:34" s="37" customFormat="1" x14ac:dyDescent="0.25">
      <c r="A25" s="74"/>
      <c r="B25" s="74"/>
      <c r="C25" s="74"/>
      <c r="D25" s="74"/>
      <c r="E25" s="74"/>
      <c r="F25" s="74"/>
      <c r="G25" s="74"/>
      <c r="H25" s="74"/>
      <c r="I25" s="74"/>
      <c r="J25" s="75"/>
      <c r="K25" s="76"/>
      <c r="L25" s="77"/>
      <c r="M25" s="78"/>
      <c r="N25" s="79"/>
      <c r="O25" s="79"/>
      <c r="P25" s="80"/>
      <c r="Q25" s="81"/>
      <c r="R25" s="76"/>
      <c r="S25" s="76"/>
      <c r="T25" s="76"/>
      <c r="U25" s="76"/>
      <c r="V25" s="77"/>
      <c r="W25" s="78"/>
      <c r="X25" s="82"/>
      <c r="Y25" s="83"/>
      <c r="Z25" s="84"/>
      <c r="AA25" s="85"/>
      <c r="AB25" s="65"/>
      <c r="AC25" s="66"/>
      <c r="AD25" s="66"/>
      <c r="AE25" s="66"/>
      <c r="AF25" s="67"/>
      <c r="AG25" s="68"/>
      <c r="AH25" s="69"/>
    </row>
    <row r="26" spans="1:34" s="37" customFormat="1" x14ac:dyDescent="0.25">
      <c r="A26" s="74"/>
      <c r="B26" s="74"/>
      <c r="C26" s="74"/>
      <c r="D26" s="74"/>
      <c r="E26" s="74"/>
      <c r="F26" s="74"/>
      <c r="G26" s="74"/>
      <c r="H26" s="74"/>
      <c r="I26" s="74"/>
      <c r="J26" s="75"/>
      <c r="K26" s="76"/>
      <c r="L26" s="77"/>
      <c r="M26" s="78"/>
      <c r="N26" s="79"/>
      <c r="O26" s="79"/>
      <c r="P26" s="80"/>
      <c r="Q26" s="81"/>
      <c r="R26" s="76"/>
      <c r="S26" s="76"/>
      <c r="T26" s="76"/>
      <c r="U26" s="76"/>
      <c r="V26" s="77"/>
      <c r="W26" s="78"/>
      <c r="X26" s="82"/>
      <c r="Y26" s="83"/>
      <c r="Z26" s="84"/>
      <c r="AA26" s="85"/>
      <c r="AB26" s="88"/>
      <c r="AC26" s="89"/>
      <c r="AD26" s="89"/>
      <c r="AE26" s="89"/>
      <c r="AF26" s="90"/>
      <c r="AG26" s="91"/>
      <c r="AH26" s="92"/>
    </row>
    <row r="27" spans="1:34" s="37" customFormat="1" x14ac:dyDescent="0.25">
      <c r="A27" s="74"/>
      <c r="B27" s="74"/>
      <c r="C27" s="74"/>
      <c r="D27" s="74"/>
      <c r="E27" s="74"/>
      <c r="F27" s="74"/>
      <c r="G27" s="74"/>
      <c r="H27" s="74"/>
      <c r="I27" s="74"/>
      <c r="J27" s="75"/>
      <c r="K27" s="76"/>
      <c r="L27" s="77"/>
      <c r="M27" s="78"/>
      <c r="N27" s="79"/>
      <c r="O27" s="79"/>
      <c r="P27" s="80"/>
      <c r="Q27" s="81"/>
      <c r="R27" s="76"/>
      <c r="S27" s="76"/>
      <c r="T27" s="76"/>
      <c r="U27" s="76"/>
      <c r="V27" s="77"/>
      <c r="W27" s="78"/>
      <c r="X27" s="82"/>
      <c r="Y27" s="83"/>
      <c r="Z27" s="84"/>
      <c r="AA27" s="85"/>
      <c r="AB27" s="65"/>
      <c r="AC27" s="66"/>
      <c r="AD27" s="66"/>
      <c r="AE27" s="66"/>
      <c r="AF27" s="67"/>
      <c r="AG27" s="68"/>
      <c r="AH27" s="69"/>
    </row>
    <row r="28" spans="1:34" s="37" customFormat="1" x14ac:dyDescent="0.25">
      <c r="A28" s="74"/>
      <c r="B28" s="74"/>
      <c r="C28" s="74"/>
      <c r="D28" s="74"/>
      <c r="E28" s="74"/>
      <c r="F28" s="74"/>
      <c r="G28" s="74"/>
      <c r="H28" s="74"/>
      <c r="I28" s="74"/>
      <c r="J28" s="75"/>
      <c r="K28" s="76"/>
      <c r="L28" s="77"/>
      <c r="M28" s="78"/>
      <c r="N28" s="79"/>
      <c r="O28" s="79"/>
      <c r="P28" s="80"/>
      <c r="Q28" s="81"/>
      <c r="R28" s="76"/>
      <c r="S28" s="76"/>
      <c r="T28" s="76"/>
      <c r="U28" s="76"/>
      <c r="V28" s="77"/>
      <c r="W28" s="78"/>
      <c r="X28" s="82"/>
      <c r="Y28" s="83"/>
      <c r="Z28" s="84"/>
      <c r="AA28" s="85"/>
      <c r="AB28" s="65"/>
      <c r="AC28" s="66"/>
      <c r="AD28" s="66"/>
      <c r="AE28" s="66"/>
      <c r="AF28" s="67"/>
      <c r="AG28" s="68"/>
      <c r="AH28" s="69"/>
    </row>
    <row r="29" spans="1:34" s="37" customFormat="1" x14ac:dyDescent="0.25">
      <c r="A29" s="74"/>
      <c r="B29" s="74"/>
      <c r="C29" s="74"/>
      <c r="D29" s="74"/>
      <c r="E29" s="74"/>
      <c r="F29" s="74"/>
      <c r="G29" s="74"/>
      <c r="H29" s="74"/>
      <c r="I29" s="74"/>
      <c r="J29" s="75"/>
      <c r="K29" s="76"/>
      <c r="L29" s="77"/>
      <c r="M29" s="78"/>
      <c r="N29" s="79"/>
      <c r="O29" s="79"/>
      <c r="P29" s="80"/>
      <c r="Q29" s="81"/>
      <c r="R29" s="76"/>
      <c r="S29" s="76"/>
      <c r="T29" s="76"/>
      <c r="U29" s="76"/>
      <c r="V29" s="77"/>
      <c r="W29" s="78"/>
      <c r="X29" s="82"/>
      <c r="Y29" s="83"/>
      <c r="Z29" s="84"/>
      <c r="AA29" s="85"/>
      <c r="AB29" s="65"/>
      <c r="AC29" s="66"/>
      <c r="AD29" s="66"/>
      <c r="AE29" s="66"/>
      <c r="AF29" s="67"/>
      <c r="AG29" s="68"/>
      <c r="AH29" s="69"/>
    </row>
    <row r="30" spans="1:34" s="37" customFormat="1" x14ac:dyDescent="0.25">
      <c r="A30" s="74"/>
      <c r="B30" s="74"/>
      <c r="C30" s="74"/>
      <c r="D30" s="74"/>
      <c r="E30" s="74"/>
      <c r="F30" s="74"/>
      <c r="G30" s="74"/>
      <c r="H30" s="74"/>
      <c r="I30" s="74"/>
      <c r="J30" s="75"/>
      <c r="K30" s="76"/>
      <c r="L30" s="77"/>
      <c r="M30" s="78"/>
      <c r="N30" s="79"/>
      <c r="O30" s="79"/>
      <c r="P30" s="80"/>
      <c r="Q30" s="81"/>
      <c r="R30" s="76"/>
      <c r="S30" s="76"/>
      <c r="T30" s="76"/>
      <c r="U30" s="76"/>
      <c r="V30" s="77"/>
      <c r="W30" s="78"/>
      <c r="X30" s="82"/>
      <c r="Y30" s="83"/>
      <c r="Z30" s="93"/>
      <c r="AA30" s="85"/>
      <c r="AB30" s="65"/>
      <c r="AC30" s="66"/>
      <c r="AD30" s="66"/>
      <c r="AE30" s="66"/>
      <c r="AF30" s="67"/>
      <c r="AG30" s="68"/>
      <c r="AH30" s="69"/>
    </row>
    <row r="31" spans="1:34" s="37" customFormat="1" x14ac:dyDescent="0.25">
      <c r="A31" s="74"/>
      <c r="B31" s="74"/>
      <c r="C31" s="74"/>
      <c r="D31" s="74"/>
      <c r="E31" s="74"/>
      <c r="F31" s="74"/>
      <c r="G31" s="74"/>
      <c r="H31" s="74"/>
      <c r="I31" s="74"/>
      <c r="J31" s="75"/>
      <c r="K31" s="76"/>
      <c r="L31" s="77"/>
      <c r="M31" s="78"/>
      <c r="N31" s="79"/>
      <c r="O31" s="79"/>
      <c r="P31" s="80"/>
      <c r="Q31" s="81"/>
      <c r="R31" s="76"/>
      <c r="S31" s="76"/>
      <c r="T31" s="76"/>
      <c r="U31" s="76"/>
      <c r="V31" s="77"/>
      <c r="W31" s="78"/>
      <c r="X31" s="82"/>
      <c r="Y31" s="83"/>
      <c r="Z31" s="84"/>
      <c r="AA31" s="85"/>
      <c r="AB31" s="65"/>
      <c r="AC31" s="66"/>
      <c r="AD31" s="66"/>
      <c r="AE31" s="66"/>
      <c r="AF31" s="67"/>
      <c r="AG31" s="68"/>
      <c r="AH31" s="69"/>
    </row>
    <row r="32" spans="1:34" s="37" customFormat="1" x14ac:dyDescent="0.25">
      <c r="A32" s="74"/>
      <c r="B32" s="74"/>
      <c r="C32" s="74"/>
      <c r="D32" s="74"/>
      <c r="E32" s="74"/>
      <c r="F32" s="74"/>
      <c r="G32" s="74"/>
      <c r="H32" s="74"/>
      <c r="I32" s="74"/>
      <c r="J32" s="75"/>
      <c r="K32" s="76"/>
      <c r="L32" s="77"/>
      <c r="M32" s="78"/>
      <c r="N32" s="79"/>
      <c r="O32" s="79"/>
      <c r="P32" s="80"/>
      <c r="Q32" s="81"/>
      <c r="R32" s="76"/>
      <c r="S32" s="76"/>
      <c r="T32" s="76"/>
      <c r="U32" s="76"/>
      <c r="V32" s="77"/>
      <c r="W32" s="78"/>
      <c r="X32" s="82"/>
      <c r="Y32" s="83"/>
      <c r="Z32" s="84"/>
      <c r="AA32" s="85"/>
      <c r="AB32" s="65"/>
      <c r="AC32" s="66"/>
      <c r="AD32" s="66"/>
      <c r="AE32" s="66"/>
      <c r="AF32" s="67"/>
      <c r="AG32" s="68"/>
      <c r="AH32" s="69"/>
    </row>
    <row r="33" spans="1:34" s="37" customFormat="1" x14ac:dyDescent="0.25">
      <c r="A33" s="74"/>
      <c r="B33" s="74"/>
      <c r="C33" s="74"/>
      <c r="D33" s="74"/>
      <c r="E33" s="74"/>
      <c r="F33" s="74"/>
      <c r="G33" s="74"/>
      <c r="H33" s="74"/>
      <c r="I33" s="74"/>
      <c r="J33" s="75"/>
      <c r="K33" s="76"/>
      <c r="L33" s="77"/>
      <c r="M33" s="78"/>
      <c r="N33" s="79"/>
      <c r="O33" s="79"/>
      <c r="P33" s="80"/>
      <c r="Q33" s="81"/>
      <c r="R33" s="76"/>
      <c r="S33" s="76"/>
      <c r="T33" s="76"/>
      <c r="U33" s="76"/>
      <c r="V33" s="77"/>
      <c r="W33" s="78"/>
      <c r="X33" s="82"/>
      <c r="Y33" s="83"/>
      <c r="Z33" s="84"/>
      <c r="AA33" s="85"/>
      <c r="AB33" s="65"/>
      <c r="AC33" s="66"/>
      <c r="AD33" s="66"/>
      <c r="AE33" s="66"/>
      <c r="AF33" s="67"/>
      <c r="AG33" s="68"/>
      <c r="AH33" s="69"/>
    </row>
    <row r="34" spans="1:34" s="37" customFormat="1" x14ac:dyDescent="0.25">
      <c r="A34" s="74"/>
      <c r="B34" s="74"/>
      <c r="C34" s="74"/>
      <c r="D34" s="74"/>
      <c r="E34" s="74"/>
      <c r="F34" s="74"/>
      <c r="G34" s="74"/>
      <c r="H34" s="74"/>
      <c r="I34" s="74"/>
      <c r="J34" s="75"/>
      <c r="K34" s="76"/>
      <c r="L34" s="77"/>
      <c r="M34" s="78"/>
      <c r="N34" s="79"/>
      <c r="O34" s="79"/>
      <c r="P34" s="80"/>
      <c r="Q34" s="81"/>
      <c r="R34" s="76"/>
      <c r="S34" s="76"/>
      <c r="T34" s="76"/>
      <c r="U34" s="76"/>
      <c r="V34" s="77"/>
      <c r="W34" s="78"/>
      <c r="X34" s="82"/>
      <c r="Y34" s="83"/>
      <c r="Z34" s="84"/>
      <c r="AA34" s="85"/>
      <c r="AB34" s="65"/>
      <c r="AC34" s="66"/>
      <c r="AD34" s="66"/>
      <c r="AE34" s="66"/>
      <c r="AF34" s="67"/>
      <c r="AG34" s="68"/>
      <c r="AH34" s="69"/>
    </row>
    <row r="35" spans="1:34" s="37" customFormat="1" x14ac:dyDescent="0.25">
      <c r="A35" s="74"/>
      <c r="B35" s="74"/>
      <c r="C35" s="74"/>
      <c r="D35" s="74"/>
      <c r="E35" s="74"/>
      <c r="F35" s="74"/>
      <c r="G35" s="74"/>
      <c r="H35" s="74"/>
      <c r="I35" s="74"/>
      <c r="J35" s="75"/>
      <c r="K35" s="76"/>
      <c r="L35" s="77"/>
      <c r="M35" s="78"/>
      <c r="N35" s="79"/>
      <c r="O35" s="79"/>
      <c r="P35" s="80"/>
      <c r="Q35" s="81"/>
      <c r="R35" s="76"/>
      <c r="S35" s="76"/>
      <c r="T35" s="76"/>
      <c r="U35" s="76"/>
      <c r="V35" s="77"/>
      <c r="W35" s="78"/>
      <c r="X35" s="82"/>
      <c r="Y35" s="83"/>
      <c r="Z35" s="84"/>
      <c r="AA35" s="85"/>
      <c r="AB35" s="65"/>
      <c r="AC35" s="66"/>
      <c r="AD35" s="66"/>
      <c r="AE35" s="66"/>
      <c r="AF35" s="67"/>
      <c r="AG35" s="68"/>
      <c r="AH35" s="69"/>
    </row>
    <row r="36" spans="1:34" s="37" customFormat="1" x14ac:dyDescent="0.25">
      <c r="A36" s="74"/>
      <c r="B36" s="74"/>
      <c r="C36" s="74"/>
      <c r="D36" s="74"/>
      <c r="E36" s="74"/>
      <c r="F36" s="74"/>
      <c r="G36" s="74"/>
      <c r="H36" s="74"/>
      <c r="I36" s="74"/>
      <c r="J36" s="75"/>
      <c r="K36" s="76"/>
      <c r="L36" s="77"/>
      <c r="M36" s="78"/>
      <c r="N36" s="79"/>
      <c r="O36" s="79"/>
      <c r="P36" s="80"/>
      <c r="Q36" s="81"/>
      <c r="R36" s="76"/>
      <c r="S36" s="76"/>
      <c r="T36" s="76"/>
      <c r="U36" s="76"/>
      <c r="V36" s="77"/>
      <c r="W36" s="78"/>
      <c r="X36" s="82"/>
      <c r="Y36" s="83"/>
      <c r="Z36" s="84"/>
      <c r="AA36" s="85"/>
      <c r="AB36" s="65"/>
      <c r="AC36" s="66"/>
      <c r="AD36" s="66"/>
      <c r="AE36" s="66"/>
      <c r="AF36" s="67"/>
      <c r="AG36" s="68"/>
      <c r="AH36" s="69"/>
    </row>
    <row r="37" spans="1:34" s="37" customFormat="1" x14ac:dyDescent="0.25">
      <c r="A37" s="74"/>
      <c r="B37" s="74"/>
      <c r="C37" s="74"/>
      <c r="D37" s="74"/>
      <c r="E37" s="74"/>
      <c r="F37" s="74"/>
      <c r="G37" s="74"/>
      <c r="H37" s="74"/>
      <c r="I37" s="74"/>
      <c r="J37" s="75"/>
      <c r="K37" s="76"/>
      <c r="L37" s="77"/>
      <c r="M37" s="78"/>
      <c r="N37" s="79"/>
      <c r="O37" s="79"/>
      <c r="P37" s="80"/>
      <c r="Q37" s="81"/>
      <c r="R37" s="76"/>
      <c r="S37" s="76"/>
      <c r="T37" s="76"/>
      <c r="U37" s="76"/>
      <c r="V37" s="77"/>
      <c r="W37" s="78"/>
      <c r="X37" s="82"/>
      <c r="Y37" s="83"/>
      <c r="Z37" s="84"/>
      <c r="AA37" s="85"/>
      <c r="AB37" s="65"/>
      <c r="AC37" s="66"/>
      <c r="AD37" s="66"/>
      <c r="AE37" s="66"/>
      <c r="AF37" s="67"/>
      <c r="AG37" s="68"/>
      <c r="AH37" s="69"/>
    </row>
    <row r="38" spans="1:34" s="37" customFormat="1" x14ac:dyDescent="0.25">
      <c r="A38" s="74"/>
      <c r="B38" s="74"/>
      <c r="C38" s="74"/>
      <c r="D38" s="74"/>
      <c r="E38" s="74"/>
      <c r="F38" s="74"/>
      <c r="G38" s="74"/>
      <c r="H38" s="74"/>
      <c r="I38" s="74"/>
      <c r="J38" s="75"/>
      <c r="K38" s="76"/>
      <c r="L38" s="77"/>
      <c r="M38" s="78"/>
      <c r="N38" s="79"/>
      <c r="O38" s="79"/>
      <c r="P38" s="80"/>
      <c r="Q38" s="81"/>
      <c r="R38" s="76"/>
      <c r="S38" s="76"/>
      <c r="T38" s="76"/>
      <c r="U38" s="76"/>
      <c r="V38" s="77"/>
      <c r="W38" s="78"/>
      <c r="X38" s="82"/>
      <c r="Y38" s="83"/>
      <c r="Z38" s="84"/>
      <c r="AA38" s="85"/>
      <c r="AB38" s="65"/>
      <c r="AC38" s="66"/>
      <c r="AD38" s="66"/>
      <c r="AE38" s="66"/>
      <c r="AF38" s="67"/>
      <c r="AG38" s="68"/>
      <c r="AH38" s="69"/>
    </row>
    <row r="39" spans="1:34" s="37" customFormat="1" x14ac:dyDescent="0.25">
      <c r="A39" s="74"/>
      <c r="B39" s="74"/>
      <c r="C39" s="74"/>
      <c r="D39" s="74"/>
      <c r="E39" s="74"/>
      <c r="F39" s="74"/>
      <c r="G39" s="74"/>
      <c r="H39" s="74"/>
      <c r="I39" s="74"/>
      <c r="J39" s="75"/>
      <c r="K39" s="76"/>
      <c r="L39" s="77"/>
      <c r="M39" s="78"/>
      <c r="N39" s="79"/>
      <c r="O39" s="79"/>
      <c r="P39" s="80"/>
      <c r="Q39" s="81"/>
      <c r="R39" s="76"/>
      <c r="S39" s="76"/>
      <c r="T39" s="76"/>
      <c r="U39" s="76"/>
      <c r="V39" s="77"/>
      <c r="W39" s="78"/>
      <c r="X39" s="82"/>
      <c r="Y39" s="83"/>
      <c r="Z39" s="84"/>
      <c r="AA39" s="85"/>
      <c r="AB39" s="65"/>
      <c r="AC39" s="66"/>
      <c r="AD39" s="66"/>
      <c r="AE39" s="66"/>
      <c r="AF39" s="67"/>
      <c r="AG39" s="68"/>
      <c r="AH39" s="69"/>
    </row>
    <row r="40" spans="1:34" s="37" customFormat="1" x14ac:dyDescent="0.25">
      <c r="A40" s="74"/>
      <c r="B40" s="74"/>
      <c r="C40" s="74"/>
      <c r="D40" s="74"/>
      <c r="E40" s="74"/>
      <c r="F40" s="74"/>
      <c r="G40" s="74"/>
      <c r="H40" s="74"/>
      <c r="I40" s="74"/>
      <c r="J40" s="75"/>
      <c r="K40" s="76"/>
      <c r="L40" s="77"/>
      <c r="M40" s="78"/>
      <c r="N40" s="79"/>
      <c r="O40" s="79"/>
      <c r="P40" s="80"/>
      <c r="Q40" s="81"/>
      <c r="R40" s="76"/>
      <c r="S40" s="76"/>
      <c r="T40" s="76"/>
      <c r="U40" s="76"/>
      <c r="V40" s="77"/>
      <c r="W40" s="78"/>
      <c r="X40" s="82"/>
      <c r="Y40" s="83"/>
      <c r="Z40" s="84"/>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83"/>
      <c r="Z41" s="86"/>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83"/>
      <c r="Z42" s="86"/>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83"/>
      <c r="Z43" s="84"/>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83"/>
      <c r="Z44" s="128"/>
      <c r="AA44" s="85"/>
      <c r="AB44" s="65"/>
      <c r="AC44" s="66"/>
      <c r="AD44" s="66"/>
      <c r="AE44" s="66"/>
      <c r="AF44" s="67"/>
      <c r="AG44" s="68"/>
      <c r="AH44" s="69"/>
    </row>
    <row r="45" spans="1:34" s="37" customForma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83"/>
      <c r="Z45" s="84"/>
      <c r="AA45" s="85"/>
      <c r="AB45" s="65"/>
      <c r="AC45" s="66"/>
      <c r="AD45" s="66"/>
      <c r="AE45" s="66"/>
      <c r="AF45" s="67"/>
      <c r="AG45" s="68"/>
      <c r="AH45" s="69"/>
    </row>
    <row r="46" spans="1:34" s="37" customForma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83"/>
      <c r="Z46" s="84"/>
      <c r="AA46" s="85"/>
      <c r="AB46" s="65"/>
      <c r="AC46" s="66"/>
      <c r="AD46" s="66"/>
      <c r="AE46" s="66"/>
      <c r="AF46" s="67"/>
      <c r="AG46" s="68"/>
      <c r="AH46" s="69"/>
    </row>
    <row r="47" spans="1:34" s="37" customForma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83"/>
      <c r="Z47" s="84"/>
      <c r="AA47" s="85"/>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83"/>
      <c r="Z48" s="84"/>
      <c r="AA48" s="85"/>
      <c r="AB48" s="65"/>
      <c r="AC48" s="66"/>
      <c r="AD48" s="66"/>
      <c r="AE48" s="66"/>
      <c r="AF48" s="67"/>
      <c r="AG48" s="68"/>
      <c r="AH48" s="69"/>
    </row>
    <row r="49" spans="1:34" s="37" customForma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83"/>
      <c r="Z49" s="84"/>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84"/>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93"/>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152"/>
      <c r="Z53" s="84"/>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152"/>
      <c r="Z54" s="84"/>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85"/>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152"/>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152"/>
      <c r="Z57" s="84"/>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4"/>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84"/>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84"/>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84"/>
      <c r="AA61" s="85"/>
      <c r="AB61" s="65"/>
      <c r="AC61" s="66"/>
      <c r="AD61" s="66"/>
      <c r="AE61" s="66"/>
      <c r="AF61" s="67"/>
      <c r="AG61" s="68"/>
      <c r="AH61" s="69"/>
    </row>
    <row r="62" spans="1:34" s="37" customFormat="1" x14ac:dyDescent="0.25">
      <c r="A62" s="74"/>
      <c r="B62" s="74"/>
      <c r="C62" s="74"/>
      <c r="D62" s="74"/>
      <c r="E62" s="74"/>
      <c r="F62" s="74"/>
      <c r="G62" s="74"/>
      <c r="H62" s="74"/>
      <c r="I62" s="74"/>
      <c r="J62" s="75"/>
      <c r="K62" s="76"/>
      <c r="L62" s="77"/>
      <c r="M62" s="78"/>
      <c r="N62" s="79"/>
      <c r="O62" s="79"/>
      <c r="P62" s="80"/>
      <c r="Q62" s="81"/>
      <c r="R62" s="76"/>
      <c r="S62" s="76"/>
      <c r="T62" s="76"/>
      <c r="U62" s="76"/>
      <c r="V62" s="77"/>
      <c r="W62" s="78"/>
      <c r="X62" s="82"/>
      <c r="Y62" s="83"/>
      <c r="Z62" s="84"/>
      <c r="AA62" s="85"/>
      <c r="AB62" s="65"/>
      <c r="AC62" s="66"/>
      <c r="AD62" s="66"/>
      <c r="AE62" s="66"/>
      <c r="AF62" s="67"/>
      <c r="AG62" s="68"/>
      <c r="AH62" s="69"/>
    </row>
    <row r="63" spans="1:34" s="37" customFormat="1" x14ac:dyDescent="0.25">
      <c r="A63" s="74"/>
      <c r="B63" s="74"/>
      <c r="C63" s="74"/>
      <c r="D63" s="74"/>
      <c r="E63" s="74"/>
      <c r="F63" s="74"/>
      <c r="G63" s="74"/>
      <c r="H63" s="74"/>
      <c r="I63" s="74"/>
      <c r="J63" s="75"/>
      <c r="K63" s="76"/>
      <c r="L63" s="77"/>
      <c r="M63" s="78"/>
      <c r="N63" s="79"/>
      <c r="O63" s="79"/>
      <c r="P63" s="80"/>
      <c r="Q63" s="81"/>
      <c r="R63" s="76"/>
      <c r="S63" s="76"/>
      <c r="T63" s="76"/>
      <c r="U63" s="76"/>
      <c r="V63" s="77"/>
      <c r="W63" s="78"/>
      <c r="X63" s="82"/>
      <c r="Y63" s="83"/>
      <c r="Z63" s="84"/>
      <c r="AA63" s="85"/>
      <c r="AB63" s="65"/>
      <c r="AC63" s="66"/>
      <c r="AD63" s="66"/>
      <c r="AE63" s="66"/>
      <c r="AF63" s="67"/>
      <c r="AG63" s="68"/>
      <c r="AH63" s="69"/>
    </row>
    <row r="64" spans="1:34" s="37" customFormat="1" x14ac:dyDescent="0.25">
      <c r="A64" s="74"/>
      <c r="B64" s="74"/>
      <c r="C64" s="74"/>
      <c r="D64" s="74"/>
      <c r="E64" s="74"/>
      <c r="F64" s="74"/>
      <c r="G64" s="74"/>
      <c r="H64" s="74"/>
      <c r="I64" s="74"/>
      <c r="J64" s="75"/>
      <c r="K64" s="76"/>
      <c r="L64" s="77"/>
      <c r="M64" s="78"/>
      <c r="N64" s="79"/>
      <c r="O64" s="79"/>
      <c r="P64" s="80"/>
      <c r="Q64" s="81"/>
      <c r="R64" s="76"/>
      <c r="S64" s="76"/>
      <c r="T64" s="76"/>
      <c r="U64" s="76"/>
      <c r="V64" s="77"/>
      <c r="W64" s="78"/>
      <c r="X64" s="82"/>
      <c r="Y64" s="83"/>
      <c r="Z64" s="84"/>
      <c r="AA64" s="85"/>
      <c r="AB64" s="65"/>
      <c r="AC64" s="66"/>
      <c r="AD64" s="66"/>
      <c r="AE64" s="66"/>
      <c r="AF64" s="67"/>
      <c r="AG64" s="68"/>
      <c r="AH64" s="69"/>
    </row>
    <row r="65" spans="1:34" s="37" customFormat="1" ht="15.75" thickBot="1" x14ac:dyDescent="0.3">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84"/>
      <c r="AA65" s="85"/>
      <c r="AB65" s="65"/>
      <c r="AC65" s="66"/>
      <c r="AD65" s="66"/>
      <c r="AE65" s="66"/>
      <c r="AF65" s="67"/>
      <c r="AG65" s="68"/>
      <c r="AH65" s="69"/>
    </row>
    <row r="66" spans="1:34" s="37" customFormat="1" ht="16.5" thickBot="1" x14ac:dyDescent="0.3">
      <c r="A66" s="94"/>
      <c r="B66" s="94"/>
      <c r="C66" s="94"/>
      <c r="D66" s="94"/>
      <c r="E66" s="94"/>
      <c r="F66" s="94"/>
      <c r="G66" s="94"/>
      <c r="H66" s="94"/>
      <c r="I66" s="94">
        <f>COUNTA(I3:I65)</f>
        <v>0</v>
      </c>
      <c r="J66" s="95">
        <f t="shared" ref="J66:Y66" si="0">SUM(J3:J65)</f>
        <v>0</v>
      </c>
      <c r="K66" s="96">
        <f t="shared" si="0"/>
        <v>0</v>
      </c>
      <c r="L66" s="97">
        <f t="shared" si="0"/>
        <v>0</v>
      </c>
      <c r="M66" s="95">
        <f t="shared" si="0"/>
        <v>0</v>
      </c>
      <c r="N66" s="96">
        <f t="shared" si="0"/>
        <v>0</v>
      </c>
      <c r="O66" s="96">
        <f t="shared" si="0"/>
        <v>0</v>
      </c>
      <c r="P66" s="97">
        <f t="shared" si="0"/>
        <v>0</v>
      </c>
      <c r="Q66" s="95">
        <f t="shared" si="0"/>
        <v>0</v>
      </c>
      <c r="R66" s="96">
        <f t="shared" si="0"/>
        <v>0</v>
      </c>
      <c r="S66" s="96">
        <f t="shared" si="0"/>
        <v>0</v>
      </c>
      <c r="T66" s="96">
        <f t="shared" si="0"/>
        <v>0</v>
      </c>
      <c r="U66" s="96">
        <f t="shared" si="0"/>
        <v>0</v>
      </c>
      <c r="V66" s="97">
        <f t="shared" si="0"/>
        <v>0</v>
      </c>
      <c r="W66" s="95">
        <f t="shared" si="0"/>
        <v>0</v>
      </c>
      <c r="X66" s="98">
        <f t="shared" si="0"/>
        <v>0</v>
      </c>
      <c r="Y66" s="99">
        <f t="shared" si="0"/>
        <v>0</v>
      </c>
      <c r="Z66" s="100">
        <f>COUNTA(Z3:Z65)</f>
        <v>0</v>
      </c>
      <c r="AA66" s="100">
        <f>COUNTA(AA3:AA65)</f>
        <v>0</v>
      </c>
      <c r="AB66" s="101">
        <f>COUNTA(AB3:AB65)</f>
        <v>0</v>
      </c>
      <c r="AC66" s="102">
        <f>SUM(AC3:AC65)</f>
        <v>0</v>
      </c>
      <c r="AD66" s="102">
        <f>SUM(AD3:AD65)</f>
        <v>0</v>
      </c>
      <c r="AE66" s="102">
        <f>SUM(AE3:AE65)</f>
        <v>0</v>
      </c>
      <c r="AF66" s="103">
        <f>COUNTA(AF3:AF65)</f>
        <v>0</v>
      </c>
      <c r="AG66" s="102">
        <f>SUM(AG3:AG65)</f>
        <v>0</v>
      </c>
      <c r="AH66" s="104">
        <f>COUNTA(AH3:AH65)</f>
        <v>0</v>
      </c>
    </row>
  </sheetData>
  <mergeCells count="17">
    <mergeCell ref="E1:E2"/>
    <mergeCell ref="A1:A2"/>
    <mergeCell ref="B1:B2"/>
    <mergeCell ref="C1:C2"/>
    <mergeCell ref="D1:D2"/>
    <mergeCell ref="AB1:AH1"/>
    <mergeCell ref="F1:F2"/>
    <mergeCell ref="G1:G2"/>
    <mergeCell ref="H1:H2"/>
    <mergeCell ref="I1:I2"/>
    <mergeCell ref="J1:L1"/>
    <mergeCell ref="M1:P1"/>
    <mergeCell ref="Q1:V1"/>
    <mergeCell ref="W1:X1"/>
    <mergeCell ref="Y1:Y2"/>
    <mergeCell ref="Z1:Z2"/>
    <mergeCell ref="AA1:AA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AH80"/>
  <sheetViews>
    <sheetView zoomScaleNormal="100" workbookViewId="0">
      <pane ySplit="2" topLeftCell="A51" activePane="bottomLeft" state="frozen"/>
      <selection activeCell="K5" sqref="K5"/>
      <selection pane="bottomLeft" activeCell="A64" sqref="A64"/>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7" t="s">
        <v>26</v>
      </c>
      <c r="B1" s="177" t="s">
        <v>27</v>
      </c>
      <c r="C1" s="177" t="s">
        <v>28</v>
      </c>
      <c r="D1" s="177" t="s">
        <v>29</v>
      </c>
      <c r="E1" s="177" t="s">
        <v>30</v>
      </c>
      <c r="F1" s="177" t="s">
        <v>31</v>
      </c>
      <c r="G1" s="177" t="s">
        <v>32</v>
      </c>
      <c r="H1" s="177" t="s">
        <v>33</v>
      </c>
      <c r="I1" s="177"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5" t="s">
        <v>41</v>
      </c>
      <c r="AC1" s="175"/>
      <c r="AD1" s="175"/>
      <c r="AE1" s="175"/>
      <c r="AF1" s="175"/>
      <c r="AG1" s="175"/>
      <c r="AH1" s="176"/>
    </row>
    <row r="2" spans="1:34" s="37" customFormat="1" ht="64.5" thickBot="1" x14ac:dyDescent="0.3">
      <c r="A2" s="178"/>
      <c r="B2" s="178"/>
      <c r="C2" s="178"/>
      <c r="D2" s="178"/>
      <c r="E2" s="178"/>
      <c r="F2" s="178"/>
      <c r="G2" s="178"/>
      <c r="H2" s="178"/>
      <c r="I2" s="178"/>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375</v>
      </c>
      <c r="C3" s="52" t="s">
        <v>129</v>
      </c>
      <c r="D3" s="52" t="s">
        <v>376</v>
      </c>
      <c r="E3" s="52" t="s">
        <v>364</v>
      </c>
      <c r="F3" s="52">
        <v>1</v>
      </c>
      <c r="G3" s="52">
        <v>1.1000000000000001</v>
      </c>
      <c r="H3" s="52" t="s">
        <v>76</v>
      </c>
      <c r="I3" s="52">
        <v>1</v>
      </c>
      <c r="J3" s="53">
        <v>0</v>
      </c>
      <c r="K3" s="54">
        <v>0</v>
      </c>
      <c r="L3" s="55">
        <v>0</v>
      </c>
      <c r="M3" s="56">
        <v>0</v>
      </c>
      <c r="N3" s="57">
        <v>0</v>
      </c>
      <c r="O3" s="57">
        <v>0</v>
      </c>
      <c r="P3" s="58">
        <v>0</v>
      </c>
      <c r="Q3" s="59">
        <v>0</v>
      </c>
      <c r="R3" s="54">
        <v>0</v>
      </c>
      <c r="S3" s="54">
        <v>0</v>
      </c>
      <c r="T3" s="54">
        <v>0</v>
      </c>
      <c r="U3" s="54">
        <v>0</v>
      </c>
      <c r="V3" s="55">
        <v>0</v>
      </c>
      <c r="W3" s="60">
        <v>0</v>
      </c>
      <c r="X3" s="61">
        <v>0</v>
      </c>
      <c r="Y3" s="62">
        <v>0</v>
      </c>
      <c r="Z3" s="63" t="s">
        <v>77</v>
      </c>
      <c r="AA3" s="64"/>
      <c r="AB3" s="65"/>
      <c r="AC3" s="66"/>
      <c r="AD3" s="66"/>
      <c r="AE3" s="66"/>
      <c r="AF3" s="67"/>
      <c r="AG3" s="68"/>
      <c r="AH3" s="69"/>
    </row>
    <row r="4" spans="1:34" s="37" customFormat="1" x14ac:dyDescent="0.25">
      <c r="A4" s="70">
        <v>2</v>
      </c>
      <c r="B4" s="70" t="s">
        <v>375</v>
      </c>
      <c r="C4" s="70" t="s">
        <v>129</v>
      </c>
      <c r="D4" s="70" t="s">
        <v>376</v>
      </c>
      <c r="E4" s="70" t="s">
        <v>364</v>
      </c>
      <c r="F4" s="70">
        <v>1</v>
      </c>
      <c r="G4" s="70">
        <v>1.1000000000000001</v>
      </c>
      <c r="H4" s="70" t="s">
        <v>78</v>
      </c>
      <c r="I4" s="70">
        <v>2</v>
      </c>
      <c r="J4" s="53">
        <v>0</v>
      </c>
      <c r="K4" s="54">
        <v>0</v>
      </c>
      <c r="L4" s="55">
        <v>0</v>
      </c>
      <c r="M4" s="56">
        <v>0</v>
      </c>
      <c r="N4" s="57">
        <v>0</v>
      </c>
      <c r="O4" s="57">
        <v>0</v>
      </c>
      <c r="P4" s="58">
        <v>1</v>
      </c>
      <c r="Q4" s="59">
        <v>0</v>
      </c>
      <c r="R4" s="54">
        <v>0</v>
      </c>
      <c r="S4" s="54">
        <v>0</v>
      </c>
      <c r="T4" s="54">
        <v>0</v>
      </c>
      <c r="U4" s="54">
        <v>0</v>
      </c>
      <c r="V4" s="55">
        <v>0</v>
      </c>
      <c r="W4" s="56">
        <v>0</v>
      </c>
      <c r="X4" s="71">
        <v>0</v>
      </c>
      <c r="Y4" s="62">
        <v>1</v>
      </c>
      <c r="Z4" s="63" t="s">
        <v>384</v>
      </c>
      <c r="AA4" s="72"/>
      <c r="AB4" s="65"/>
      <c r="AC4" s="66"/>
      <c r="AD4" s="66"/>
      <c r="AE4" s="66"/>
      <c r="AF4" s="67"/>
      <c r="AG4" s="68"/>
      <c r="AH4" s="69"/>
    </row>
    <row r="5" spans="1:34" s="37" customFormat="1" x14ac:dyDescent="0.25">
      <c r="A5" s="70">
        <v>3</v>
      </c>
      <c r="B5" s="70" t="s">
        <v>375</v>
      </c>
      <c r="C5" s="70" t="s">
        <v>129</v>
      </c>
      <c r="D5" s="70" t="s">
        <v>376</v>
      </c>
      <c r="E5" s="70" t="s">
        <v>364</v>
      </c>
      <c r="F5" s="70">
        <v>1</v>
      </c>
      <c r="G5" s="70">
        <v>1.1000000000000001</v>
      </c>
      <c r="H5" s="70" t="s">
        <v>79</v>
      </c>
      <c r="I5" s="70">
        <v>3</v>
      </c>
      <c r="J5" s="53">
        <v>0</v>
      </c>
      <c r="K5" s="54">
        <v>0</v>
      </c>
      <c r="L5" s="55">
        <v>0</v>
      </c>
      <c r="M5" s="56">
        <v>0</v>
      </c>
      <c r="N5" s="57">
        <v>0</v>
      </c>
      <c r="O5" s="57">
        <v>0</v>
      </c>
      <c r="P5" s="58">
        <v>0</v>
      </c>
      <c r="Q5" s="59">
        <v>0</v>
      </c>
      <c r="R5" s="54">
        <v>0</v>
      </c>
      <c r="S5" s="54">
        <v>0</v>
      </c>
      <c r="T5" s="54">
        <v>0</v>
      </c>
      <c r="U5" s="54">
        <v>0</v>
      </c>
      <c r="V5" s="55">
        <v>0</v>
      </c>
      <c r="W5" s="56">
        <v>0</v>
      </c>
      <c r="X5" s="71">
        <v>0</v>
      </c>
      <c r="Y5" s="62">
        <v>0</v>
      </c>
      <c r="Z5" s="63" t="s">
        <v>77</v>
      </c>
      <c r="AA5" s="72"/>
      <c r="AB5" s="65"/>
      <c r="AC5" s="66"/>
      <c r="AD5" s="66"/>
      <c r="AE5" s="66"/>
      <c r="AF5" s="67"/>
      <c r="AG5" s="68"/>
      <c r="AH5" s="69"/>
    </row>
    <row r="6" spans="1:34" s="37" customFormat="1" x14ac:dyDescent="0.25">
      <c r="A6" s="70">
        <v>4</v>
      </c>
      <c r="B6" s="70" t="s">
        <v>375</v>
      </c>
      <c r="C6" s="70" t="s">
        <v>129</v>
      </c>
      <c r="D6" s="70" t="s">
        <v>376</v>
      </c>
      <c r="E6" s="70" t="s">
        <v>364</v>
      </c>
      <c r="F6" s="70">
        <v>1</v>
      </c>
      <c r="G6" s="70">
        <v>1.1000000000000001</v>
      </c>
      <c r="H6" s="70" t="s">
        <v>377</v>
      </c>
      <c r="I6" s="70">
        <v>4</v>
      </c>
      <c r="J6" s="53">
        <v>1</v>
      </c>
      <c r="K6" s="54">
        <v>0</v>
      </c>
      <c r="L6" s="55">
        <v>0</v>
      </c>
      <c r="M6" s="56">
        <v>0</v>
      </c>
      <c r="N6" s="57">
        <v>0</v>
      </c>
      <c r="O6" s="57">
        <v>0</v>
      </c>
      <c r="P6" s="58">
        <v>0</v>
      </c>
      <c r="Q6" s="59">
        <v>0</v>
      </c>
      <c r="R6" s="54">
        <v>0</v>
      </c>
      <c r="S6" s="54">
        <v>0</v>
      </c>
      <c r="T6" s="54">
        <v>0</v>
      </c>
      <c r="U6" s="54">
        <v>0</v>
      </c>
      <c r="V6" s="55">
        <v>0</v>
      </c>
      <c r="W6" s="56">
        <v>0</v>
      </c>
      <c r="X6" s="71">
        <v>0</v>
      </c>
      <c r="Y6" s="62">
        <v>1</v>
      </c>
      <c r="Z6" s="147" t="s">
        <v>378</v>
      </c>
      <c r="AA6" s="72"/>
      <c r="AB6" s="65"/>
      <c r="AC6" s="66"/>
      <c r="AD6" s="66"/>
      <c r="AE6" s="66"/>
      <c r="AF6" s="67"/>
      <c r="AG6" s="68"/>
      <c r="AH6" s="69"/>
    </row>
    <row r="7" spans="1:34" s="37" customFormat="1" ht="39" x14ac:dyDescent="0.25">
      <c r="A7" s="70">
        <v>5</v>
      </c>
      <c r="B7" s="70" t="s">
        <v>375</v>
      </c>
      <c r="C7" s="70" t="s">
        <v>129</v>
      </c>
      <c r="D7" s="70" t="s">
        <v>376</v>
      </c>
      <c r="E7" s="70" t="s">
        <v>364</v>
      </c>
      <c r="F7" s="70">
        <v>1</v>
      </c>
      <c r="G7" s="70">
        <v>1.1000000000000001</v>
      </c>
      <c r="H7" s="70" t="s">
        <v>302</v>
      </c>
      <c r="I7" s="70">
        <v>5</v>
      </c>
      <c r="J7" s="53">
        <v>1</v>
      </c>
      <c r="K7" s="54">
        <v>0</v>
      </c>
      <c r="L7" s="55">
        <v>0</v>
      </c>
      <c r="M7" s="56">
        <v>0</v>
      </c>
      <c r="N7" s="57">
        <v>0</v>
      </c>
      <c r="O7" s="57">
        <v>0</v>
      </c>
      <c r="P7" s="58">
        <v>0</v>
      </c>
      <c r="Q7" s="59">
        <v>0</v>
      </c>
      <c r="R7" s="54">
        <v>0</v>
      </c>
      <c r="S7" s="54">
        <v>0</v>
      </c>
      <c r="T7" s="54">
        <v>0</v>
      </c>
      <c r="U7" s="54">
        <v>0</v>
      </c>
      <c r="V7" s="55">
        <v>0</v>
      </c>
      <c r="W7" s="56">
        <v>0</v>
      </c>
      <c r="X7" s="71">
        <v>0</v>
      </c>
      <c r="Y7" s="62">
        <v>1</v>
      </c>
      <c r="Z7" s="147" t="s">
        <v>379</v>
      </c>
      <c r="AA7" s="72"/>
      <c r="AB7" s="65"/>
      <c r="AC7" s="66"/>
      <c r="AD7" s="66"/>
      <c r="AE7" s="66"/>
      <c r="AF7" s="67"/>
      <c r="AG7" s="68"/>
      <c r="AH7" s="69"/>
    </row>
    <row r="8" spans="1:34" s="37" customFormat="1" x14ac:dyDescent="0.25">
      <c r="A8" s="70">
        <v>6</v>
      </c>
      <c r="B8" s="70" t="s">
        <v>375</v>
      </c>
      <c r="C8" s="70" t="s">
        <v>129</v>
      </c>
      <c r="D8" s="70" t="s">
        <v>376</v>
      </c>
      <c r="E8" s="70" t="s">
        <v>364</v>
      </c>
      <c r="F8" s="70">
        <v>1</v>
      </c>
      <c r="G8" s="70">
        <v>1.1000000000000001</v>
      </c>
      <c r="H8" s="70" t="s">
        <v>103</v>
      </c>
      <c r="I8" s="70">
        <v>6</v>
      </c>
      <c r="J8" s="53">
        <v>0</v>
      </c>
      <c r="K8" s="54">
        <v>0</v>
      </c>
      <c r="L8" s="55">
        <v>0</v>
      </c>
      <c r="M8" s="56">
        <v>0</v>
      </c>
      <c r="N8" s="57">
        <v>0</v>
      </c>
      <c r="O8" s="57">
        <v>0</v>
      </c>
      <c r="P8" s="58">
        <v>0</v>
      </c>
      <c r="Q8" s="59">
        <v>0</v>
      </c>
      <c r="R8" s="54">
        <v>0</v>
      </c>
      <c r="S8" s="54">
        <v>0</v>
      </c>
      <c r="T8" s="54">
        <v>0</v>
      </c>
      <c r="U8" s="54">
        <v>0</v>
      </c>
      <c r="V8" s="55">
        <v>0</v>
      </c>
      <c r="W8" s="56">
        <v>0</v>
      </c>
      <c r="X8" s="71">
        <v>0</v>
      </c>
      <c r="Y8" s="62">
        <v>0</v>
      </c>
      <c r="Z8" s="63" t="s">
        <v>77</v>
      </c>
      <c r="AA8" s="72"/>
      <c r="AB8" s="65"/>
      <c r="AC8" s="66"/>
      <c r="AD8" s="66"/>
      <c r="AE8" s="66"/>
      <c r="AF8" s="67"/>
      <c r="AG8" s="68"/>
      <c r="AH8" s="69"/>
    </row>
    <row r="9" spans="1:34" s="37" customFormat="1" ht="39" x14ac:dyDescent="0.25">
      <c r="A9" s="70">
        <v>7</v>
      </c>
      <c r="B9" s="70" t="s">
        <v>375</v>
      </c>
      <c r="C9" s="70" t="s">
        <v>129</v>
      </c>
      <c r="D9" s="70" t="s">
        <v>376</v>
      </c>
      <c r="E9" s="70" t="s">
        <v>364</v>
      </c>
      <c r="F9" s="70">
        <v>1</v>
      </c>
      <c r="G9" s="70">
        <v>1.1000000000000001</v>
      </c>
      <c r="H9" s="70" t="s">
        <v>80</v>
      </c>
      <c r="I9" s="70">
        <v>7</v>
      </c>
      <c r="J9" s="53">
        <v>0</v>
      </c>
      <c r="K9" s="54">
        <v>0</v>
      </c>
      <c r="L9" s="55">
        <v>0</v>
      </c>
      <c r="M9" s="56">
        <v>0</v>
      </c>
      <c r="N9" s="57">
        <v>0</v>
      </c>
      <c r="O9" s="57">
        <v>0</v>
      </c>
      <c r="P9" s="58">
        <v>0</v>
      </c>
      <c r="Q9" s="59">
        <v>1</v>
      </c>
      <c r="R9" s="54">
        <v>0</v>
      </c>
      <c r="S9" s="54">
        <v>0</v>
      </c>
      <c r="T9" s="54">
        <v>0</v>
      </c>
      <c r="U9" s="54">
        <v>0</v>
      </c>
      <c r="V9" s="55">
        <v>0</v>
      </c>
      <c r="W9" s="56">
        <v>0</v>
      </c>
      <c r="X9" s="71">
        <v>0</v>
      </c>
      <c r="Y9" s="62">
        <v>1</v>
      </c>
      <c r="Z9" s="147" t="s">
        <v>380</v>
      </c>
      <c r="AA9" s="72"/>
      <c r="AB9" s="65"/>
      <c r="AC9" s="66"/>
      <c r="AD9" s="66"/>
      <c r="AE9" s="66"/>
      <c r="AF9" s="67"/>
      <c r="AG9" s="68"/>
      <c r="AH9" s="69"/>
    </row>
    <row r="10" spans="1:34" s="37" customFormat="1" ht="39" x14ac:dyDescent="0.25">
      <c r="A10" s="70">
        <v>8</v>
      </c>
      <c r="B10" s="70" t="s">
        <v>375</v>
      </c>
      <c r="C10" s="70" t="s">
        <v>129</v>
      </c>
      <c r="D10" s="70" t="s">
        <v>376</v>
      </c>
      <c r="E10" s="70" t="s">
        <v>364</v>
      </c>
      <c r="F10" s="70">
        <v>1</v>
      </c>
      <c r="G10" s="70">
        <v>1.1000000000000001</v>
      </c>
      <c r="H10" s="70" t="s">
        <v>92</v>
      </c>
      <c r="I10" s="70">
        <v>8</v>
      </c>
      <c r="J10" s="53">
        <v>0</v>
      </c>
      <c r="K10" s="54">
        <v>0</v>
      </c>
      <c r="L10" s="55">
        <v>0</v>
      </c>
      <c r="M10" s="56">
        <v>0</v>
      </c>
      <c r="N10" s="57">
        <v>0</v>
      </c>
      <c r="O10" s="57">
        <v>0</v>
      </c>
      <c r="P10" s="58">
        <v>0</v>
      </c>
      <c r="Q10" s="59">
        <v>1</v>
      </c>
      <c r="R10" s="54">
        <v>0</v>
      </c>
      <c r="S10" s="54">
        <v>0</v>
      </c>
      <c r="T10" s="54">
        <v>0</v>
      </c>
      <c r="U10" s="54">
        <v>0</v>
      </c>
      <c r="V10" s="55">
        <v>0</v>
      </c>
      <c r="W10" s="56">
        <v>0</v>
      </c>
      <c r="X10" s="71">
        <v>0</v>
      </c>
      <c r="Y10" s="62">
        <v>1</v>
      </c>
      <c r="Z10" s="147" t="s">
        <v>380</v>
      </c>
      <c r="AA10" s="72" t="s">
        <v>381</v>
      </c>
      <c r="AB10" s="65"/>
      <c r="AC10" s="66"/>
      <c r="AD10" s="66"/>
      <c r="AE10" s="66"/>
      <c r="AF10" s="67"/>
      <c r="AG10" s="68"/>
      <c r="AH10" s="69"/>
    </row>
    <row r="11" spans="1:34" s="37" customFormat="1" x14ac:dyDescent="0.25">
      <c r="A11" s="70">
        <v>8</v>
      </c>
      <c r="B11" s="70" t="s">
        <v>375</v>
      </c>
      <c r="C11" s="70" t="s">
        <v>129</v>
      </c>
      <c r="D11" s="70" t="s">
        <v>376</v>
      </c>
      <c r="E11" s="70" t="s">
        <v>364</v>
      </c>
      <c r="F11" s="70">
        <v>1</v>
      </c>
      <c r="G11" s="70">
        <v>1.1000000000000001</v>
      </c>
      <c r="H11" s="70" t="s">
        <v>93</v>
      </c>
      <c r="I11" s="70">
        <v>9</v>
      </c>
      <c r="J11" s="53">
        <v>0</v>
      </c>
      <c r="K11" s="54">
        <v>0</v>
      </c>
      <c r="L11" s="55">
        <v>0</v>
      </c>
      <c r="M11" s="56">
        <v>0</v>
      </c>
      <c r="N11" s="57">
        <v>1</v>
      </c>
      <c r="O11" s="57">
        <v>0</v>
      </c>
      <c r="P11" s="58">
        <v>0</v>
      </c>
      <c r="Q11" s="59">
        <v>0</v>
      </c>
      <c r="R11" s="54">
        <v>0</v>
      </c>
      <c r="S11" s="54">
        <v>0</v>
      </c>
      <c r="T11" s="54">
        <v>0</v>
      </c>
      <c r="U11" s="54">
        <v>0</v>
      </c>
      <c r="V11" s="55">
        <v>0</v>
      </c>
      <c r="W11" s="56">
        <v>0</v>
      </c>
      <c r="X11" s="71">
        <v>0</v>
      </c>
      <c r="Y11" s="62">
        <v>1</v>
      </c>
      <c r="Z11" s="147" t="s">
        <v>382</v>
      </c>
      <c r="AA11" s="72"/>
      <c r="AB11" s="65"/>
      <c r="AC11" s="66"/>
      <c r="AD11" s="66"/>
      <c r="AE11" s="66"/>
      <c r="AF11" s="67"/>
      <c r="AG11" s="68"/>
      <c r="AH11" s="69"/>
    </row>
    <row r="12" spans="1:34" s="37" customFormat="1" ht="26.25" x14ac:dyDescent="0.25">
      <c r="A12" s="70">
        <v>10</v>
      </c>
      <c r="B12" s="70" t="s">
        <v>375</v>
      </c>
      <c r="C12" s="70" t="s">
        <v>129</v>
      </c>
      <c r="D12" s="70" t="s">
        <v>376</v>
      </c>
      <c r="E12" s="70" t="s">
        <v>364</v>
      </c>
      <c r="F12" s="70">
        <v>1</v>
      </c>
      <c r="G12" s="70">
        <v>1.2</v>
      </c>
      <c r="H12" s="70" t="s">
        <v>97</v>
      </c>
      <c r="I12" s="70">
        <v>10</v>
      </c>
      <c r="J12" s="53">
        <v>0</v>
      </c>
      <c r="K12" s="54">
        <v>0</v>
      </c>
      <c r="L12" s="55">
        <v>0</v>
      </c>
      <c r="M12" s="56">
        <v>1</v>
      </c>
      <c r="N12" s="57">
        <v>0</v>
      </c>
      <c r="O12" s="57">
        <v>0</v>
      </c>
      <c r="P12" s="58">
        <v>0</v>
      </c>
      <c r="Q12" s="59">
        <v>0</v>
      </c>
      <c r="R12" s="54">
        <v>0</v>
      </c>
      <c r="S12" s="54">
        <v>0</v>
      </c>
      <c r="T12" s="54">
        <v>0</v>
      </c>
      <c r="U12" s="54">
        <v>0</v>
      </c>
      <c r="V12" s="55">
        <v>0</v>
      </c>
      <c r="W12" s="56">
        <v>0</v>
      </c>
      <c r="X12" s="71">
        <v>0</v>
      </c>
      <c r="Y12" s="62">
        <v>1</v>
      </c>
      <c r="Z12" s="147" t="s">
        <v>383</v>
      </c>
      <c r="AA12" s="72"/>
      <c r="AB12" s="65"/>
      <c r="AC12" s="66"/>
      <c r="AD12" s="66"/>
      <c r="AE12" s="66"/>
      <c r="AF12" s="67"/>
      <c r="AG12" s="68"/>
      <c r="AH12" s="69"/>
    </row>
    <row r="13" spans="1:34" s="37" customFormat="1" x14ac:dyDescent="0.25">
      <c r="A13" s="70">
        <v>11</v>
      </c>
      <c r="B13" s="70" t="s">
        <v>375</v>
      </c>
      <c r="C13" s="70" t="s">
        <v>129</v>
      </c>
      <c r="D13" s="70" t="s">
        <v>376</v>
      </c>
      <c r="E13" s="70" t="s">
        <v>364</v>
      </c>
      <c r="F13" s="70">
        <v>1</v>
      </c>
      <c r="G13" s="70">
        <v>1.2</v>
      </c>
      <c r="H13" s="70" t="s">
        <v>104</v>
      </c>
      <c r="I13" s="70">
        <v>11</v>
      </c>
      <c r="J13" s="53">
        <v>0</v>
      </c>
      <c r="K13" s="54">
        <v>0</v>
      </c>
      <c r="L13" s="55">
        <v>0</v>
      </c>
      <c r="M13" s="56">
        <v>0</v>
      </c>
      <c r="N13" s="57">
        <v>0</v>
      </c>
      <c r="O13" s="57">
        <v>0</v>
      </c>
      <c r="P13" s="58">
        <v>0</v>
      </c>
      <c r="Q13" s="59">
        <v>0</v>
      </c>
      <c r="R13" s="54">
        <v>0</v>
      </c>
      <c r="S13" s="54">
        <v>0</v>
      </c>
      <c r="T13" s="54">
        <v>0</v>
      </c>
      <c r="U13" s="54">
        <v>0</v>
      </c>
      <c r="V13" s="55">
        <v>0</v>
      </c>
      <c r="W13" s="56">
        <v>0</v>
      </c>
      <c r="X13" s="71">
        <v>0</v>
      </c>
      <c r="Y13" s="62">
        <v>0</v>
      </c>
      <c r="Z13" s="63" t="s">
        <v>77</v>
      </c>
      <c r="AA13" s="72"/>
      <c r="AB13" s="65"/>
      <c r="AC13" s="66"/>
      <c r="AD13" s="66"/>
      <c r="AE13" s="66"/>
      <c r="AF13" s="67"/>
      <c r="AG13" s="68"/>
      <c r="AH13" s="69"/>
    </row>
    <row r="14" spans="1:34" s="37" customFormat="1" ht="26.25" x14ac:dyDescent="0.25">
      <c r="A14" s="70">
        <v>12</v>
      </c>
      <c r="B14" s="70" t="s">
        <v>375</v>
      </c>
      <c r="C14" s="70" t="s">
        <v>129</v>
      </c>
      <c r="D14" s="70" t="s">
        <v>376</v>
      </c>
      <c r="E14" s="70" t="s">
        <v>364</v>
      </c>
      <c r="F14" s="70">
        <v>1</v>
      </c>
      <c r="G14" s="70">
        <v>1.2</v>
      </c>
      <c r="H14" s="70" t="s">
        <v>105</v>
      </c>
      <c r="I14" s="70">
        <v>12</v>
      </c>
      <c r="J14" s="53">
        <v>0</v>
      </c>
      <c r="K14" s="54">
        <v>0</v>
      </c>
      <c r="L14" s="55">
        <v>0</v>
      </c>
      <c r="M14" s="56">
        <v>0</v>
      </c>
      <c r="N14" s="57">
        <v>0</v>
      </c>
      <c r="O14" s="57">
        <v>0</v>
      </c>
      <c r="P14" s="58">
        <v>0</v>
      </c>
      <c r="Q14" s="59">
        <v>0</v>
      </c>
      <c r="R14" s="54">
        <v>1</v>
      </c>
      <c r="S14" s="54">
        <v>0</v>
      </c>
      <c r="T14" s="54">
        <v>0</v>
      </c>
      <c r="U14" s="54">
        <v>0</v>
      </c>
      <c r="V14" s="55">
        <v>0</v>
      </c>
      <c r="W14" s="56">
        <v>0</v>
      </c>
      <c r="X14" s="71">
        <v>0</v>
      </c>
      <c r="Y14" s="62">
        <v>1</v>
      </c>
      <c r="Z14" s="63" t="s">
        <v>416</v>
      </c>
      <c r="AA14" s="72"/>
      <c r="AB14" s="65"/>
      <c r="AC14" s="66"/>
      <c r="AD14" s="66"/>
      <c r="AE14" s="66"/>
      <c r="AF14" s="67"/>
      <c r="AG14" s="68"/>
      <c r="AH14" s="69"/>
    </row>
    <row r="15" spans="1:34" s="37" customFormat="1" ht="26.25" x14ac:dyDescent="0.25">
      <c r="A15" s="70">
        <v>13</v>
      </c>
      <c r="B15" s="70" t="s">
        <v>375</v>
      </c>
      <c r="C15" s="70" t="s">
        <v>129</v>
      </c>
      <c r="D15" s="70" t="s">
        <v>376</v>
      </c>
      <c r="E15" s="70" t="s">
        <v>364</v>
      </c>
      <c r="F15" s="70">
        <v>1</v>
      </c>
      <c r="G15" s="70">
        <v>1.2</v>
      </c>
      <c r="H15" s="70" t="s">
        <v>87</v>
      </c>
      <c r="I15" s="70">
        <v>13</v>
      </c>
      <c r="J15" s="53">
        <v>0</v>
      </c>
      <c r="K15" s="54">
        <v>0</v>
      </c>
      <c r="L15" s="55">
        <v>0</v>
      </c>
      <c r="M15" s="56">
        <v>0</v>
      </c>
      <c r="N15" s="57">
        <v>0</v>
      </c>
      <c r="O15" s="57">
        <v>0</v>
      </c>
      <c r="P15" s="58">
        <v>0</v>
      </c>
      <c r="Q15" s="59">
        <v>0</v>
      </c>
      <c r="R15" s="54">
        <v>0</v>
      </c>
      <c r="S15" s="54">
        <v>0</v>
      </c>
      <c r="T15" s="54">
        <v>0</v>
      </c>
      <c r="U15" s="54">
        <v>0</v>
      </c>
      <c r="V15" s="55">
        <v>0</v>
      </c>
      <c r="W15" s="56">
        <v>1</v>
      </c>
      <c r="X15" s="71">
        <v>0</v>
      </c>
      <c r="Y15" s="62">
        <v>1</v>
      </c>
      <c r="Z15" s="147" t="s">
        <v>417</v>
      </c>
      <c r="AA15" s="72"/>
      <c r="AB15" s="65"/>
      <c r="AC15" s="66"/>
      <c r="AD15" s="66"/>
      <c r="AE15" s="66"/>
      <c r="AF15" s="67"/>
      <c r="AG15" s="68"/>
      <c r="AH15" s="69"/>
    </row>
    <row r="16" spans="1:34" s="37" customFormat="1" ht="26.25" x14ac:dyDescent="0.25">
      <c r="A16" s="70">
        <v>14</v>
      </c>
      <c r="B16" s="70" t="s">
        <v>375</v>
      </c>
      <c r="C16" s="70" t="s">
        <v>129</v>
      </c>
      <c r="D16" s="70" t="s">
        <v>376</v>
      </c>
      <c r="E16" s="70" t="s">
        <v>364</v>
      </c>
      <c r="F16" s="70">
        <v>1</v>
      </c>
      <c r="G16" s="70">
        <v>1.2</v>
      </c>
      <c r="H16" s="70" t="s">
        <v>99</v>
      </c>
      <c r="I16" s="70">
        <v>14</v>
      </c>
      <c r="J16" s="53">
        <v>0</v>
      </c>
      <c r="K16" s="54">
        <v>0</v>
      </c>
      <c r="L16" s="55">
        <v>0</v>
      </c>
      <c r="M16" s="56">
        <v>0</v>
      </c>
      <c r="N16" s="57">
        <v>0</v>
      </c>
      <c r="O16" s="57">
        <v>0</v>
      </c>
      <c r="P16" s="58">
        <v>0</v>
      </c>
      <c r="Q16" s="59">
        <v>0</v>
      </c>
      <c r="R16" s="54">
        <v>0</v>
      </c>
      <c r="S16" s="54">
        <v>0</v>
      </c>
      <c r="T16" s="54">
        <v>0</v>
      </c>
      <c r="U16" s="54">
        <v>0</v>
      </c>
      <c r="V16" s="55">
        <v>0</v>
      </c>
      <c r="W16" s="56">
        <v>1</v>
      </c>
      <c r="X16" s="71">
        <v>0</v>
      </c>
      <c r="Y16" s="62">
        <v>1</v>
      </c>
      <c r="Z16" s="147" t="s">
        <v>417</v>
      </c>
      <c r="AA16" s="72"/>
      <c r="AB16" s="65"/>
      <c r="AC16" s="66"/>
      <c r="AD16" s="66"/>
      <c r="AE16" s="66"/>
      <c r="AF16" s="67"/>
      <c r="AG16" s="68"/>
      <c r="AH16" s="69"/>
    </row>
    <row r="17" spans="1:34" s="37" customFormat="1" x14ac:dyDescent="0.25">
      <c r="A17" s="74">
        <v>15</v>
      </c>
      <c r="B17" s="74" t="s">
        <v>375</v>
      </c>
      <c r="C17" s="74" t="s">
        <v>129</v>
      </c>
      <c r="D17" s="74" t="s">
        <v>376</v>
      </c>
      <c r="E17" s="74" t="s">
        <v>364</v>
      </c>
      <c r="F17" s="74">
        <v>1</v>
      </c>
      <c r="G17" s="74">
        <v>1.2</v>
      </c>
      <c r="H17" s="74" t="s">
        <v>248</v>
      </c>
      <c r="I17" s="74">
        <v>15</v>
      </c>
      <c r="J17" s="75">
        <v>0</v>
      </c>
      <c r="K17" s="76">
        <v>0</v>
      </c>
      <c r="L17" s="77">
        <v>0</v>
      </c>
      <c r="M17" s="78">
        <v>0</v>
      </c>
      <c r="N17" s="79">
        <v>0</v>
      </c>
      <c r="O17" s="79">
        <v>0</v>
      </c>
      <c r="P17" s="80">
        <v>0</v>
      </c>
      <c r="Q17" s="81">
        <v>0</v>
      </c>
      <c r="R17" s="76">
        <v>0</v>
      </c>
      <c r="S17" s="76">
        <v>0</v>
      </c>
      <c r="T17" s="76">
        <v>0</v>
      </c>
      <c r="U17" s="76">
        <v>0</v>
      </c>
      <c r="V17" s="77">
        <v>0</v>
      </c>
      <c r="W17" s="78">
        <v>0</v>
      </c>
      <c r="X17" s="82">
        <v>0</v>
      </c>
      <c r="Y17" s="83">
        <v>0</v>
      </c>
      <c r="Z17" s="84" t="s">
        <v>77</v>
      </c>
      <c r="AA17" s="85"/>
      <c r="AB17" s="65"/>
      <c r="AC17" s="66"/>
      <c r="AD17" s="66"/>
      <c r="AE17" s="66"/>
      <c r="AF17" s="67"/>
      <c r="AG17" s="68"/>
      <c r="AH17" s="69"/>
    </row>
    <row r="18" spans="1:34" s="37" customFormat="1" x14ac:dyDescent="0.25">
      <c r="A18" s="74">
        <v>16</v>
      </c>
      <c r="B18" s="74" t="s">
        <v>375</v>
      </c>
      <c r="C18" s="74" t="s">
        <v>129</v>
      </c>
      <c r="D18" s="74" t="s">
        <v>376</v>
      </c>
      <c r="E18" s="74" t="s">
        <v>364</v>
      </c>
      <c r="F18" s="74">
        <v>1</v>
      </c>
      <c r="G18" s="74">
        <v>1.2</v>
      </c>
      <c r="H18" s="74" t="s">
        <v>248</v>
      </c>
      <c r="I18" s="74">
        <v>16</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128" t="s">
        <v>77</v>
      </c>
      <c r="AA18" s="85"/>
      <c r="AB18" s="65"/>
      <c r="AC18" s="66"/>
      <c r="AD18" s="66"/>
      <c r="AE18" s="66"/>
      <c r="AF18" s="67"/>
      <c r="AG18" s="68"/>
      <c r="AH18" s="69"/>
    </row>
    <row r="19" spans="1:34" s="37" customFormat="1" x14ac:dyDescent="0.25">
      <c r="A19" s="74">
        <v>17</v>
      </c>
      <c r="B19" s="74" t="s">
        <v>375</v>
      </c>
      <c r="C19" s="74" t="s">
        <v>129</v>
      </c>
      <c r="D19" s="74" t="s">
        <v>376</v>
      </c>
      <c r="E19" s="74" t="s">
        <v>364</v>
      </c>
      <c r="F19" s="74">
        <v>1</v>
      </c>
      <c r="G19" s="74">
        <v>1.2</v>
      </c>
      <c r="H19" s="74" t="s">
        <v>107</v>
      </c>
      <c r="I19" s="74">
        <v>17</v>
      </c>
      <c r="J19" s="75">
        <v>0</v>
      </c>
      <c r="K19" s="76">
        <v>0</v>
      </c>
      <c r="L19" s="77">
        <v>0</v>
      </c>
      <c r="M19" s="78">
        <v>0</v>
      </c>
      <c r="N19" s="79">
        <v>0</v>
      </c>
      <c r="O19" s="79">
        <v>0</v>
      </c>
      <c r="P19" s="80">
        <v>0</v>
      </c>
      <c r="Q19" s="81">
        <v>0</v>
      </c>
      <c r="R19" s="76">
        <v>0</v>
      </c>
      <c r="S19" s="76">
        <v>0</v>
      </c>
      <c r="T19" s="76">
        <v>0</v>
      </c>
      <c r="U19" s="87">
        <v>0</v>
      </c>
      <c r="V19" s="77">
        <v>0</v>
      </c>
      <c r="W19" s="78">
        <v>0</v>
      </c>
      <c r="X19" s="82">
        <v>0</v>
      </c>
      <c r="Y19" s="83">
        <v>0</v>
      </c>
      <c r="Z19" s="84" t="s">
        <v>77</v>
      </c>
      <c r="AA19" s="85"/>
      <c r="AB19" s="65"/>
      <c r="AC19" s="66"/>
      <c r="AD19" s="66"/>
      <c r="AE19" s="66"/>
      <c r="AF19" s="67"/>
      <c r="AG19" s="68"/>
      <c r="AH19" s="69"/>
    </row>
    <row r="20" spans="1:34" s="37" customFormat="1" x14ac:dyDescent="0.25">
      <c r="A20" s="74">
        <v>18</v>
      </c>
      <c r="B20" s="74" t="s">
        <v>375</v>
      </c>
      <c r="C20" s="74" t="s">
        <v>129</v>
      </c>
      <c r="D20" s="74" t="s">
        <v>376</v>
      </c>
      <c r="E20" s="74" t="s">
        <v>364</v>
      </c>
      <c r="F20" s="74">
        <v>1</v>
      </c>
      <c r="G20" s="74">
        <v>1.2</v>
      </c>
      <c r="H20" s="74" t="s">
        <v>246</v>
      </c>
      <c r="I20" s="74">
        <v>18</v>
      </c>
      <c r="J20" s="75">
        <v>0</v>
      </c>
      <c r="K20" s="76">
        <v>0</v>
      </c>
      <c r="L20" s="77">
        <v>0</v>
      </c>
      <c r="M20" s="78">
        <v>0</v>
      </c>
      <c r="N20" s="79">
        <v>0</v>
      </c>
      <c r="O20" s="79">
        <v>0</v>
      </c>
      <c r="P20" s="80">
        <v>0</v>
      </c>
      <c r="Q20" s="81">
        <v>0</v>
      </c>
      <c r="R20" s="76">
        <v>0</v>
      </c>
      <c r="S20" s="76">
        <v>0</v>
      </c>
      <c r="T20" s="76">
        <v>0</v>
      </c>
      <c r="U20" s="76">
        <v>0</v>
      </c>
      <c r="V20" s="77">
        <v>0</v>
      </c>
      <c r="W20" s="78">
        <v>0</v>
      </c>
      <c r="X20" s="82">
        <v>0</v>
      </c>
      <c r="Y20" s="83">
        <v>0</v>
      </c>
      <c r="Z20" s="84" t="s">
        <v>77</v>
      </c>
      <c r="AA20" s="85"/>
      <c r="AB20" s="65"/>
      <c r="AC20" s="66"/>
      <c r="AD20" s="66"/>
      <c r="AE20" s="66"/>
      <c r="AF20" s="67"/>
      <c r="AG20" s="68"/>
      <c r="AH20" s="69"/>
    </row>
    <row r="21" spans="1:34" s="37" customFormat="1" x14ac:dyDescent="0.25">
      <c r="A21" s="74">
        <v>19</v>
      </c>
      <c r="B21" s="74" t="s">
        <v>375</v>
      </c>
      <c r="C21" s="74" t="s">
        <v>129</v>
      </c>
      <c r="D21" s="74" t="s">
        <v>376</v>
      </c>
      <c r="E21" s="74" t="s">
        <v>364</v>
      </c>
      <c r="F21" s="74">
        <v>1</v>
      </c>
      <c r="G21" s="74">
        <v>1.2</v>
      </c>
      <c r="H21" s="74" t="s">
        <v>342</v>
      </c>
      <c r="I21" s="74">
        <v>19</v>
      </c>
      <c r="J21" s="75">
        <v>0</v>
      </c>
      <c r="K21" s="76">
        <v>0</v>
      </c>
      <c r="L21" s="77">
        <v>0</v>
      </c>
      <c r="M21" s="78">
        <v>0</v>
      </c>
      <c r="N21" s="79">
        <v>0</v>
      </c>
      <c r="O21" s="79">
        <v>0</v>
      </c>
      <c r="P21" s="80">
        <v>0</v>
      </c>
      <c r="Q21" s="81">
        <v>0</v>
      </c>
      <c r="R21" s="76">
        <v>0</v>
      </c>
      <c r="S21" s="76">
        <v>0</v>
      </c>
      <c r="T21" s="76">
        <v>0</v>
      </c>
      <c r="U21" s="76">
        <v>0</v>
      </c>
      <c r="V21" s="77">
        <v>0</v>
      </c>
      <c r="W21" s="78">
        <v>0</v>
      </c>
      <c r="X21" s="82">
        <v>0</v>
      </c>
      <c r="Y21" s="83">
        <v>0</v>
      </c>
      <c r="Z21" s="84" t="s">
        <v>77</v>
      </c>
      <c r="AA21" s="85"/>
      <c r="AB21" s="88"/>
      <c r="AC21" s="89"/>
      <c r="AD21" s="89"/>
      <c r="AE21" s="89"/>
      <c r="AF21" s="90"/>
      <c r="AG21" s="91"/>
      <c r="AH21" s="92"/>
    </row>
    <row r="22" spans="1:34" s="37" customFormat="1" ht="39" x14ac:dyDescent="0.25">
      <c r="A22" s="74">
        <v>20</v>
      </c>
      <c r="B22" s="74" t="s">
        <v>375</v>
      </c>
      <c r="C22" s="74" t="s">
        <v>129</v>
      </c>
      <c r="D22" s="74" t="s">
        <v>376</v>
      </c>
      <c r="E22" s="74" t="s">
        <v>364</v>
      </c>
      <c r="F22" s="74">
        <v>1</v>
      </c>
      <c r="G22" s="74">
        <v>1.2</v>
      </c>
      <c r="H22" s="74" t="s">
        <v>108</v>
      </c>
      <c r="I22" s="74">
        <v>20</v>
      </c>
      <c r="J22" s="75">
        <v>1</v>
      </c>
      <c r="K22" s="76">
        <v>0</v>
      </c>
      <c r="L22" s="77">
        <v>0</v>
      </c>
      <c r="M22" s="78">
        <v>0</v>
      </c>
      <c r="N22" s="79">
        <v>0</v>
      </c>
      <c r="O22" s="79">
        <v>0</v>
      </c>
      <c r="P22" s="80">
        <v>0</v>
      </c>
      <c r="Q22" s="81">
        <v>0</v>
      </c>
      <c r="R22" s="76">
        <v>0</v>
      </c>
      <c r="S22" s="76">
        <v>0</v>
      </c>
      <c r="T22" s="76">
        <v>0</v>
      </c>
      <c r="U22" s="76">
        <v>0</v>
      </c>
      <c r="V22" s="77">
        <v>0</v>
      </c>
      <c r="W22" s="78">
        <v>0</v>
      </c>
      <c r="X22" s="82">
        <v>0</v>
      </c>
      <c r="Y22" s="83">
        <v>1</v>
      </c>
      <c r="Z22" s="148" t="s">
        <v>418</v>
      </c>
      <c r="AA22" s="85"/>
      <c r="AB22" s="65"/>
      <c r="AC22" s="66"/>
      <c r="AD22" s="66"/>
      <c r="AE22" s="66"/>
      <c r="AF22" s="67"/>
      <c r="AG22" s="68"/>
      <c r="AH22" s="69"/>
    </row>
    <row r="23" spans="1:34" s="37" customFormat="1" x14ac:dyDescent="0.25">
      <c r="A23" s="74">
        <v>21</v>
      </c>
      <c r="B23" s="74" t="s">
        <v>375</v>
      </c>
      <c r="C23" s="74" t="s">
        <v>129</v>
      </c>
      <c r="D23" s="74" t="s">
        <v>376</v>
      </c>
      <c r="E23" s="74" t="s">
        <v>364</v>
      </c>
      <c r="F23" s="74">
        <v>1</v>
      </c>
      <c r="G23" s="74">
        <v>1.2</v>
      </c>
      <c r="H23" s="74" t="s">
        <v>163</v>
      </c>
      <c r="I23" s="74">
        <v>21</v>
      </c>
      <c r="J23" s="75">
        <v>0</v>
      </c>
      <c r="K23" s="76">
        <v>0</v>
      </c>
      <c r="L23" s="77">
        <v>0</v>
      </c>
      <c r="M23" s="78">
        <v>0</v>
      </c>
      <c r="N23" s="79">
        <v>0</v>
      </c>
      <c r="O23" s="79">
        <v>0</v>
      </c>
      <c r="P23" s="80">
        <v>0</v>
      </c>
      <c r="Q23" s="81">
        <v>0</v>
      </c>
      <c r="R23" s="76">
        <v>0</v>
      </c>
      <c r="S23" s="76">
        <v>0</v>
      </c>
      <c r="T23" s="76">
        <v>0</v>
      </c>
      <c r="U23" s="76">
        <v>0</v>
      </c>
      <c r="V23" s="77">
        <v>0</v>
      </c>
      <c r="W23" s="78">
        <v>0</v>
      </c>
      <c r="X23" s="82">
        <v>0</v>
      </c>
      <c r="Y23" s="83">
        <v>0</v>
      </c>
      <c r="Z23" s="84" t="s">
        <v>77</v>
      </c>
      <c r="AA23" s="85"/>
      <c r="AB23" s="65"/>
      <c r="AC23" s="66"/>
      <c r="AD23" s="66"/>
      <c r="AE23" s="66"/>
      <c r="AF23" s="67"/>
      <c r="AG23" s="68"/>
      <c r="AH23" s="69"/>
    </row>
    <row r="24" spans="1:34" s="37" customFormat="1" x14ac:dyDescent="0.25">
      <c r="A24" s="74">
        <v>22</v>
      </c>
      <c r="B24" s="74" t="s">
        <v>375</v>
      </c>
      <c r="C24" s="74" t="s">
        <v>129</v>
      </c>
      <c r="D24" s="74" t="s">
        <v>376</v>
      </c>
      <c r="E24" s="74" t="s">
        <v>364</v>
      </c>
      <c r="F24" s="74">
        <v>1</v>
      </c>
      <c r="G24" s="74">
        <v>1.2</v>
      </c>
      <c r="H24" s="74" t="s">
        <v>311</v>
      </c>
      <c r="I24" s="74">
        <v>22</v>
      </c>
      <c r="J24" s="75">
        <v>0</v>
      </c>
      <c r="K24" s="76">
        <v>0</v>
      </c>
      <c r="L24" s="77">
        <v>0</v>
      </c>
      <c r="M24" s="78">
        <v>0</v>
      </c>
      <c r="N24" s="79">
        <v>0</v>
      </c>
      <c r="O24" s="79">
        <v>0</v>
      </c>
      <c r="P24" s="80">
        <v>0</v>
      </c>
      <c r="Q24" s="81">
        <v>0</v>
      </c>
      <c r="R24" s="76">
        <v>0</v>
      </c>
      <c r="S24" s="76">
        <v>0</v>
      </c>
      <c r="T24" s="76">
        <v>0</v>
      </c>
      <c r="U24" s="76">
        <v>0</v>
      </c>
      <c r="V24" s="77">
        <v>0</v>
      </c>
      <c r="W24" s="78">
        <v>0</v>
      </c>
      <c r="X24" s="82">
        <v>0</v>
      </c>
      <c r="Y24" s="83">
        <v>0</v>
      </c>
      <c r="Z24" s="84" t="s">
        <v>77</v>
      </c>
      <c r="AA24" s="85"/>
      <c r="AB24" s="65"/>
      <c r="AC24" s="66"/>
      <c r="AD24" s="66"/>
      <c r="AE24" s="66"/>
      <c r="AF24" s="67"/>
      <c r="AG24" s="68"/>
      <c r="AH24" s="69"/>
    </row>
    <row r="25" spans="1:34" s="37" customFormat="1" x14ac:dyDescent="0.25">
      <c r="A25" s="74">
        <v>23</v>
      </c>
      <c r="B25" s="74" t="s">
        <v>375</v>
      </c>
      <c r="C25" s="74" t="s">
        <v>129</v>
      </c>
      <c r="D25" s="74" t="s">
        <v>376</v>
      </c>
      <c r="E25" s="74" t="s">
        <v>364</v>
      </c>
      <c r="F25" s="74">
        <v>1</v>
      </c>
      <c r="G25" s="74">
        <v>1.2</v>
      </c>
      <c r="H25" s="74" t="s">
        <v>109</v>
      </c>
      <c r="I25" s="74">
        <v>23</v>
      </c>
      <c r="J25" s="75">
        <v>0</v>
      </c>
      <c r="K25" s="76">
        <v>0</v>
      </c>
      <c r="L25" s="77">
        <v>0</v>
      </c>
      <c r="M25" s="78">
        <v>0</v>
      </c>
      <c r="N25" s="79">
        <v>0</v>
      </c>
      <c r="O25" s="79">
        <v>0</v>
      </c>
      <c r="P25" s="80">
        <v>0</v>
      </c>
      <c r="Q25" s="81">
        <v>0</v>
      </c>
      <c r="R25" s="76">
        <v>0</v>
      </c>
      <c r="S25" s="76">
        <v>0</v>
      </c>
      <c r="T25" s="76">
        <v>0</v>
      </c>
      <c r="U25" s="76">
        <v>0</v>
      </c>
      <c r="V25" s="77">
        <v>0</v>
      </c>
      <c r="W25" s="78">
        <v>0</v>
      </c>
      <c r="X25" s="82">
        <v>0</v>
      </c>
      <c r="Y25" s="83">
        <v>0</v>
      </c>
      <c r="Z25" s="84" t="s">
        <v>77</v>
      </c>
      <c r="AA25" s="85"/>
      <c r="AB25" s="65"/>
      <c r="AC25" s="66"/>
      <c r="AD25" s="66"/>
      <c r="AE25" s="66"/>
      <c r="AF25" s="67"/>
      <c r="AG25" s="68"/>
      <c r="AH25" s="69"/>
    </row>
    <row r="26" spans="1:34" s="37" customFormat="1" x14ac:dyDescent="0.25">
      <c r="A26" s="74">
        <v>24</v>
      </c>
      <c r="B26" s="74" t="s">
        <v>375</v>
      </c>
      <c r="C26" s="74" t="s">
        <v>129</v>
      </c>
      <c r="D26" s="74" t="s">
        <v>376</v>
      </c>
      <c r="E26" s="74" t="s">
        <v>364</v>
      </c>
      <c r="F26" s="74">
        <v>1</v>
      </c>
      <c r="G26" s="74">
        <v>1.2</v>
      </c>
      <c r="H26" s="74" t="s">
        <v>110</v>
      </c>
      <c r="I26" s="74">
        <v>24</v>
      </c>
      <c r="J26" s="75">
        <v>0</v>
      </c>
      <c r="K26" s="76">
        <v>0</v>
      </c>
      <c r="L26" s="77">
        <v>0</v>
      </c>
      <c r="M26" s="78">
        <v>0</v>
      </c>
      <c r="N26" s="79">
        <v>0</v>
      </c>
      <c r="O26" s="79">
        <v>0</v>
      </c>
      <c r="P26" s="80">
        <v>0</v>
      </c>
      <c r="Q26" s="81">
        <v>0</v>
      </c>
      <c r="R26" s="76">
        <v>0</v>
      </c>
      <c r="S26" s="76">
        <v>0</v>
      </c>
      <c r="T26" s="76">
        <v>0</v>
      </c>
      <c r="U26" s="76">
        <v>0</v>
      </c>
      <c r="V26" s="77">
        <v>0</v>
      </c>
      <c r="W26" s="78">
        <v>0</v>
      </c>
      <c r="X26" s="82">
        <v>0</v>
      </c>
      <c r="Y26" s="83">
        <v>0</v>
      </c>
      <c r="Z26" s="84" t="s">
        <v>77</v>
      </c>
      <c r="AA26" s="85"/>
      <c r="AB26" s="88"/>
      <c r="AC26" s="89"/>
      <c r="AD26" s="89"/>
      <c r="AE26" s="89"/>
      <c r="AF26" s="90"/>
      <c r="AG26" s="91"/>
      <c r="AH26" s="92"/>
    </row>
    <row r="27" spans="1:34" s="37" customFormat="1" ht="39" x14ac:dyDescent="0.25">
      <c r="A27" s="74">
        <v>25</v>
      </c>
      <c r="B27" s="74" t="s">
        <v>375</v>
      </c>
      <c r="C27" s="74" t="s">
        <v>129</v>
      </c>
      <c r="D27" s="74" t="s">
        <v>376</v>
      </c>
      <c r="E27" s="74" t="s">
        <v>364</v>
      </c>
      <c r="F27" s="74">
        <v>1</v>
      </c>
      <c r="G27" s="74">
        <v>1.2</v>
      </c>
      <c r="H27" s="74" t="s">
        <v>111</v>
      </c>
      <c r="I27" s="74">
        <v>25</v>
      </c>
      <c r="J27" s="75">
        <v>1</v>
      </c>
      <c r="K27" s="76">
        <v>0</v>
      </c>
      <c r="L27" s="77">
        <v>0</v>
      </c>
      <c r="M27" s="78">
        <v>0</v>
      </c>
      <c r="N27" s="79">
        <v>0</v>
      </c>
      <c r="O27" s="79">
        <v>0</v>
      </c>
      <c r="P27" s="80">
        <v>0</v>
      </c>
      <c r="Q27" s="81">
        <v>0</v>
      </c>
      <c r="R27" s="76">
        <v>0</v>
      </c>
      <c r="S27" s="76">
        <v>0</v>
      </c>
      <c r="T27" s="76">
        <v>0</v>
      </c>
      <c r="U27" s="76">
        <v>0</v>
      </c>
      <c r="V27" s="77">
        <v>0</v>
      </c>
      <c r="W27" s="78">
        <v>0</v>
      </c>
      <c r="X27" s="82">
        <v>0</v>
      </c>
      <c r="Y27" s="83">
        <v>1</v>
      </c>
      <c r="Z27" s="84" t="s">
        <v>429</v>
      </c>
      <c r="AA27" s="85"/>
      <c r="AB27" s="65"/>
      <c r="AC27" s="66"/>
      <c r="AD27" s="66"/>
      <c r="AE27" s="66"/>
      <c r="AF27" s="67"/>
      <c r="AG27" s="68"/>
      <c r="AH27" s="69"/>
    </row>
    <row r="28" spans="1:34" s="37" customFormat="1" x14ac:dyDescent="0.25">
      <c r="A28" s="74">
        <v>26</v>
      </c>
      <c r="B28" s="74" t="s">
        <v>375</v>
      </c>
      <c r="C28" s="74" t="s">
        <v>129</v>
      </c>
      <c r="D28" s="74" t="s">
        <v>376</v>
      </c>
      <c r="E28" s="74" t="s">
        <v>364</v>
      </c>
      <c r="F28" s="74">
        <v>1</v>
      </c>
      <c r="G28" s="74">
        <v>1.2</v>
      </c>
      <c r="H28" s="74" t="s">
        <v>164</v>
      </c>
      <c r="I28" s="74">
        <v>26</v>
      </c>
      <c r="J28" s="75">
        <v>0</v>
      </c>
      <c r="K28" s="76">
        <v>0</v>
      </c>
      <c r="L28" s="77">
        <v>0</v>
      </c>
      <c r="M28" s="78">
        <v>0</v>
      </c>
      <c r="N28" s="79">
        <v>0</v>
      </c>
      <c r="O28" s="79">
        <v>0</v>
      </c>
      <c r="P28" s="80">
        <v>0</v>
      </c>
      <c r="Q28" s="81">
        <v>0</v>
      </c>
      <c r="R28" s="76">
        <v>0</v>
      </c>
      <c r="S28" s="76">
        <v>0</v>
      </c>
      <c r="T28" s="76">
        <v>0</v>
      </c>
      <c r="U28" s="76">
        <v>0</v>
      </c>
      <c r="V28" s="77">
        <v>0</v>
      </c>
      <c r="W28" s="78">
        <v>0</v>
      </c>
      <c r="X28" s="82">
        <v>0</v>
      </c>
      <c r="Y28" s="83">
        <v>0</v>
      </c>
      <c r="Z28" s="128" t="s">
        <v>77</v>
      </c>
      <c r="AA28" s="85"/>
      <c r="AB28" s="65"/>
      <c r="AC28" s="66"/>
      <c r="AD28" s="66"/>
      <c r="AE28" s="66"/>
      <c r="AF28" s="67"/>
      <c r="AG28" s="68"/>
      <c r="AH28" s="69"/>
    </row>
    <row r="29" spans="1:34" s="37" customFormat="1" x14ac:dyDescent="0.25">
      <c r="A29" s="74">
        <v>27</v>
      </c>
      <c r="B29" s="74" t="s">
        <v>375</v>
      </c>
      <c r="C29" s="74" t="s">
        <v>129</v>
      </c>
      <c r="D29" s="74" t="s">
        <v>376</v>
      </c>
      <c r="E29" s="74" t="s">
        <v>364</v>
      </c>
      <c r="F29" s="74">
        <v>1</v>
      </c>
      <c r="G29" s="74">
        <v>1.2</v>
      </c>
      <c r="H29" s="74" t="s">
        <v>132</v>
      </c>
      <c r="I29" s="74">
        <v>28</v>
      </c>
      <c r="J29" s="75">
        <v>0</v>
      </c>
      <c r="K29" s="76">
        <v>0</v>
      </c>
      <c r="L29" s="77">
        <v>0</v>
      </c>
      <c r="M29" s="78">
        <v>0</v>
      </c>
      <c r="N29" s="79">
        <v>0</v>
      </c>
      <c r="O29" s="79">
        <v>0</v>
      </c>
      <c r="P29" s="80">
        <v>0</v>
      </c>
      <c r="Q29" s="81">
        <v>0</v>
      </c>
      <c r="R29" s="76">
        <v>0</v>
      </c>
      <c r="S29" s="76">
        <v>0</v>
      </c>
      <c r="T29" s="76">
        <v>0</v>
      </c>
      <c r="U29" s="76">
        <v>0</v>
      </c>
      <c r="V29" s="77">
        <v>0</v>
      </c>
      <c r="W29" s="78">
        <v>0</v>
      </c>
      <c r="X29" s="82">
        <v>0</v>
      </c>
      <c r="Y29" s="83">
        <v>0</v>
      </c>
      <c r="Z29" s="84" t="s">
        <v>77</v>
      </c>
      <c r="AA29" s="85"/>
      <c r="AB29" s="65"/>
      <c r="AC29" s="66"/>
      <c r="AD29" s="66"/>
      <c r="AE29" s="66"/>
      <c r="AF29" s="67"/>
      <c r="AG29" s="68"/>
      <c r="AH29" s="69"/>
    </row>
    <row r="30" spans="1:34" s="37" customFormat="1" x14ac:dyDescent="0.25">
      <c r="A30" s="74">
        <v>28</v>
      </c>
      <c r="B30" s="74" t="s">
        <v>375</v>
      </c>
      <c r="C30" s="74" t="s">
        <v>129</v>
      </c>
      <c r="D30" s="74" t="s">
        <v>376</v>
      </c>
      <c r="E30" s="74" t="s">
        <v>364</v>
      </c>
      <c r="F30" s="74">
        <v>1</v>
      </c>
      <c r="G30" s="74">
        <v>1.2</v>
      </c>
      <c r="H30" s="74" t="s">
        <v>247</v>
      </c>
      <c r="I30" s="74">
        <v>28</v>
      </c>
      <c r="J30" s="75">
        <v>0</v>
      </c>
      <c r="K30" s="76">
        <v>0</v>
      </c>
      <c r="L30" s="77">
        <v>0</v>
      </c>
      <c r="M30" s="78">
        <v>0</v>
      </c>
      <c r="N30" s="79">
        <v>0</v>
      </c>
      <c r="O30" s="79">
        <v>0</v>
      </c>
      <c r="P30" s="80">
        <v>0</v>
      </c>
      <c r="Q30" s="81">
        <v>0</v>
      </c>
      <c r="R30" s="76">
        <v>0</v>
      </c>
      <c r="S30" s="76">
        <v>0</v>
      </c>
      <c r="T30" s="76">
        <v>0</v>
      </c>
      <c r="U30" s="76">
        <v>0</v>
      </c>
      <c r="V30" s="77">
        <v>0</v>
      </c>
      <c r="W30" s="78">
        <v>0</v>
      </c>
      <c r="X30" s="82">
        <v>0</v>
      </c>
      <c r="Y30" s="83">
        <v>0</v>
      </c>
      <c r="Z30" s="93" t="s">
        <v>77</v>
      </c>
      <c r="AA30" s="85"/>
      <c r="AB30" s="65"/>
      <c r="AC30" s="66"/>
      <c r="AD30" s="66"/>
      <c r="AE30" s="66"/>
      <c r="AF30" s="67"/>
      <c r="AG30" s="68"/>
      <c r="AH30" s="69"/>
    </row>
    <row r="31" spans="1:34" s="37" customFormat="1" x14ac:dyDescent="0.25">
      <c r="A31" s="74">
        <v>29</v>
      </c>
      <c r="B31" s="74" t="s">
        <v>375</v>
      </c>
      <c r="C31" s="74" t="s">
        <v>129</v>
      </c>
      <c r="D31" s="74" t="s">
        <v>376</v>
      </c>
      <c r="E31" s="74" t="s">
        <v>364</v>
      </c>
      <c r="F31" s="74">
        <v>1</v>
      </c>
      <c r="G31" s="74">
        <v>1.2</v>
      </c>
      <c r="H31" s="74" t="s">
        <v>165</v>
      </c>
      <c r="I31" s="74">
        <v>29</v>
      </c>
      <c r="J31" s="75">
        <v>0</v>
      </c>
      <c r="K31" s="76">
        <v>0</v>
      </c>
      <c r="L31" s="77">
        <v>0</v>
      </c>
      <c r="M31" s="78">
        <v>0</v>
      </c>
      <c r="N31" s="79">
        <v>0</v>
      </c>
      <c r="O31" s="79">
        <v>0</v>
      </c>
      <c r="P31" s="80">
        <v>0</v>
      </c>
      <c r="Q31" s="81">
        <v>0</v>
      </c>
      <c r="R31" s="76">
        <v>0</v>
      </c>
      <c r="S31" s="76">
        <v>0</v>
      </c>
      <c r="T31" s="76">
        <v>0</v>
      </c>
      <c r="U31" s="76">
        <v>0</v>
      </c>
      <c r="V31" s="77">
        <v>0</v>
      </c>
      <c r="W31" s="78">
        <v>0</v>
      </c>
      <c r="X31" s="82">
        <v>0</v>
      </c>
      <c r="Y31" s="83">
        <v>0</v>
      </c>
      <c r="Z31" s="84" t="s">
        <v>77</v>
      </c>
      <c r="AA31" s="85"/>
      <c r="AB31" s="65"/>
      <c r="AC31" s="66"/>
      <c r="AD31" s="66"/>
      <c r="AE31" s="66"/>
      <c r="AF31" s="67"/>
      <c r="AG31" s="68"/>
      <c r="AH31" s="69"/>
    </row>
    <row r="32" spans="1:34" s="37" customFormat="1" x14ac:dyDescent="0.25">
      <c r="A32" s="74">
        <v>30</v>
      </c>
      <c r="B32" s="74" t="s">
        <v>375</v>
      </c>
      <c r="C32" s="74" t="s">
        <v>129</v>
      </c>
      <c r="D32" s="74" t="s">
        <v>376</v>
      </c>
      <c r="E32" s="74" t="s">
        <v>364</v>
      </c>
      <c r="F32" s="74">
        <v>1</v>
      </c>
      <c r="G32" s="74">
        <v>1.3</v>
      </c>
      <c r="H32" s="74" t="s">
        <v>166</v>
      </c>
      <c r="I32" s="74">
        <v>30</v>
      </c>
      <c r="J32" s="75">
        <v>0</v>
      </c>
      <c r="K32" s="76">
        <v>0</v>
      </c>
      <c r="L32" s="77">
        <v>0</v>
      </c>
      <c r="M32" s="78">
        <v>0</v>
      </c>
      <c r="N32" s="79">
        <v>0</v>
      </c>
      <c r="O32" s="79">
        <v>0</v>
      </c>
      <c r="P32" s="80">
        <v>0</v>
      </c>
      <c r="Q32" s="81">
        <v>0</v>
      </c>
      <c r="R32" s="76">
        <v>0</v>
      </c>
      <c r="S32" s="76">
        <v>0</v>
      </c>
      <c r="T32" s="76">
        <v>0</v>
      </c>
      <c r="U32" s="76">
        <v>0</v>
      </c>
      <c r="V32" s="77">
        <v>0</v>
      </c>
      <c r="W32" s="78">
        <v>0</v>
      </c>
      <c r="X32" s="82">
        <v>0</v>
      </c>
      <c r="Y32" s="83">
        <v>0</v>
      </c>
      <c r="Z32" s="84" t="s">
        <v>77</v>
      </c>
      <c r="AA32" s="85"/>
      <c r="AB32" s="65"/>
      <c r="AC32" s="66"/>
      <c r="AD32" s="66"/>
      <c r="AE32" s="66"/>
      <c r="AF32" s="67"/>
      <c r="AG32" s="68"/>
      <c r="AH32" s="69"/>
    </row>
    <row r="33" spans="1:34" s="37" customFormat="1" x14ac:dyDescent="0.25">
      <c r="A33" s="74">
        <v>31</v>
      </c>
      <c r="B33" s="74" t="s">
        <v>375</v>
      </c>
      <c r="C33" s="74" t="s">
        <v>129</v>
      </c>
      <c r="D33" s="74" t="s">
        <v>376</v>
      </c>
      <c r="E33" s="74" t="s">
        <v>364</v>
      </c>
      <c r="F33" s="74">
        <v>1</v>
      </c>
      <c r="G33" s="74">
        <v>1.3</v>
      </c>
      <c r="H33" s="74" t="s">
        <v>167</v>
      </c>
      <c r="I33" s="74">
        <v>31</v>
      </c>
      <c r="J33" s="75">
        <v>0</v>
      </c>
      <c r="K33" s="76">
        <v>0</v>
      </c>
      <c r="L33" s="77">
        <v>0</v>
      </c>
      <c r="M33" s="78">
        <v>0</v>
      </c>
      <c r="N33" s="79">
        <v>0</v>
      </c>
      <c r="O33" s="79">
        <v>0</v>
      </c>
      <c r="P33" s="80">
        <v>0</v>
      </c>
      <c r="Q33" s="81">
        <v>0</v>
      </c>
      <c r="R33" s="76">
        <v>0</v>
      </c>
      <c r="S33" s="76">
        <v>0</v>
      </c>
      <c r="T33" s="76">
        <v>0</v>
      </c>
      <c r="U33" s="76">
        <v>0</v>
      </c>
      <c r="V33" s="77">
        <v>0</v>
      </c>
      <c r="W33" s="78">
        <v>0</v>
      </c>
      <c r="X33" s="82">
        <v>0</v>
      </c>
      <c r="Y33" s="83">
        <v>0</v>
      </c>
      <c r="Z33" s="84" t="s">
        <v>77</v>
      </c>
      <c r="AA33" s="85"/>
      <c r="AB33" s="65"/>
      <c r="AC33" s="66"/>
      <c r="AD33" s="66"/>
      <c r="AE33" s="66"/>
      <c r="AF33" s="67"/>
      <c r="AG33" s="68"/>
      <c r="AH33" s="69"/>
    </row>
    <row r="34" spans="1:34" s="37" customFormat="1" ht="39" x14ac:dyDescent="0.25">
      <c r="A34" s="74">
        <v>32</v>
      </c>
      <c r="B34" s="74" t="s">
        <v>375</v>
      </c>
      <c r="C34" s="74" t="s">
        <v>129</v>
      </c>
      <c r="D34" s="74" t="s">
        <v>376</v>
      </c>
      <c r="E34" s="74" t="s">
        <v>364</v>
      </c>
      <c r="F34" s="74">
        <v>1</v>
      </c>
      <c r="G34" s="74">
        <v>1.3</v>
      </c>
      <c r="H34" s="74" t="s">
        <v>285</v>
      </c>
      <c r="I34" s="74">
        <v>32</v>
      </c>
      <c r="J34" s="75">
        <v>1</v>
      </c>
      <c r="K34" s="76">
        <v>0</v>
      </c>
      <c r="L34" s="77">
        <v>0</v>
      </c>
      <c r="M34" s="78">
        <v>0</v>
      </c>
      <c r="N34" s="79">
        <v>0</v>
      </c>
      <c r="O34" s="79">
        <v>0</v>
      </c>
      <c r="P34" s="80">
        <v>0</v>
      </c>
      <c r="Q34" s="81">
        <v>0</v>
      </c>
      <c r="R34" s="76">
        <v>0</v>
      </c>
      <c r="S34" s="76">
        <v>0</v>
      </c>
      <c r="T34" s="76">
        <v>0</v>
      </c>
      <c r="U34" s="76">
        <v>0</v>
      </c>
      <c r="V34" s="77">
        <v>0</v>
      </c>
      <c r="W34" s="78">
        <v>0</v>
      </c>
      <c r="X34" s="82">
        <v>0</v>
      </c>
      <c r="Y34" s="83">
        <v>1</v>
      </c>
      <c r="Z34" s="148" t="s">
        <v>463</v>
      </c>
      <c r="AA34" s="85"/>
      <c r="AB34" s="65"/>
      <c r="AC34" s="66"/>
      <c r="AD34" s="66"/>
      <c r="AE34" s="66"/>
      <c r="AF34" s="67"/>
      <c r="AG34" s="68"/>
      <c r="AH34" s="69"/>
    </row>
    <row r="35" spans="1:34" s="37" customFormat="1" x14ac:dyDescent="0.25">
      <c r="A35" s="74">
        <v>33</v>
      </c>
      <c r="B35" s="74" t="s">
        <v>375</v>
      </c>
      <c r="C35" s="74" t="s">
        <v>129</v>
      </c>
      <c r="D35" s="74" t="s">
        <v>376</v>
      </c>
      <c r="E35" s="74" t="s">
        <v>364</v>
      </c>
      <c r="F35" s="74">
        <v>1</v>
      </c>
      <c r="G35" s="74">
        <v>1.3</v>
      </c>
      <c r="H35" s="74" t="s">
        <v>168</v>
      </c>
      <c r="I35" s="74">
        <v>33</v>
      </c>
      <c r="J35" s="75">
        <v>0</v>
      </c>
      <c r="K35" s="76">
        <v>0</v>
      </c>
      <c r="L35" s="77">
        <v>0</v>
      </c>
      <c r="M35" s="78">
        <v>0</v>
      </c>
      <c r="N35" s="79">
        <v>0</v>
      </c>
      <c r="O35" s="79">
        <v>0</v>
      </c>
      <c r="P35" s="80">
        <v>0</v>
      </c>
      <c r="Q35" s="81">
        <v>0</v>
      </c>
      <c r="R35" s="76">
        <v>0</v>
      </c>
      <c r="S35" s="76">
        <v>0</v>
      </c>
      <c r="T35" s="76">
        <v>0</v>
      </c>
      <c r="U35" s="76">
        <v>0</v>
      </c>
      <c r="V35" s="77">
        <v>0</v>
      </c>
      <c r="W35" s="78">
        <v>0</v>
      </c>
      <c r="X35" s="82">
        <v>0</v>
      </c>
      <c r="Y35" s="83">
        <v>0</v>
      </c>
      <c r="Z35" s="84" t="s">
        <v>77</v>
      </c>
      <c r="AA35" s="85"/>
      <c r="AB35" s="65"/>
      <c r="AC35" s="66"/>
      <c r="AD35" s="66"/>
      <c r="AE35" s="66"/>
      <c r="AF35" s="67"/>
      <c r="AG35" s="68"/>
      <c r="AH35" s="69"/>
    </row>
    <row r="36" spans="1:34" s="37" customFormat="1" x14ac:dyDescent="0.25">
      <c r="A36" s="74">
        <v>34</v>
      </c>
      <c r="B36" s="74" t="s">
        <v>375</v>
      </c>
      <c r="C36" s="74" t="s">
        <v>129</v>
      </c>
      <c r="D36" s="74" t="s">
        <v>376</v>
      </c>
      <c r="E36" s="74" t="s">
        <v>364</v>
      </c>
      <c r="F36" s="74">
        <v>1</v>
      </c>
      <c r="G36" s="74">
        <v>1.3</v>
      </c>
      <c r="H36" s="74" t="s">
        <v>464</v>
      </c>
      <c r="I36" s="74">
        <v>34</v>
      </c>
      <c r="J36" s="75">
        <v>0</v>
      </c>
      <c r="K36" s="76">
        <v>0</v>
      </c>
      <c r="L36" s="77">
        <v>0</v>
      </c>
      <c r="M36" s="78">
        <v>0</v>
      </c>
      <c r="N36" s="79">
        <v>0</v>
      </c>
      <c r="O36" s="79">
        <v>0</v>
      </c>
      <c r="P36" s="80">
        <v>0</v>
      </c>
      <c r="Q36" s="81">
        <v>0</v>
      </c>
      <c r="R36" s="76">
        <v>0</v>
      </c>
      <c r="S36" s="76">
        <v>0</v>
      </c>
      <c r="T36" s="76">
        <v>0</v>
      </c>
      <c r="U36" s="76">
        <v>0</v>
      </c>
      <c r="V36" s="77">
        <v>0</v>
      </c>
      <c r="W36" s="78">
        <v>0</v>
      </c>
      <c r="X36" s="82">
        <v>0</v>
      </c>
      <c r="Y36" s="83">
        <v>0</v>
      </c>
      <c r="Z36" s="84" t="s">
        <v>77</v>
      </c>
      <c r="AA36" s="85"/>
      <c r="AB36" s="65"/>
      <c r="AC36" s="66"/>
      <c r="AD36" s="66"/>
      <c r="AE36" s="66"/>
      <c r="AF36" s="67"/>
      <c r="AG36" s="68"/>
      <c r="AH36" s="69"/>
    </row>
    <row r="37" spans="1:34" s="37" customFormat="1" x14ac:dyDescent="0.25">
      <c r="A37" s="74">
        <v>35</v>
      </c>
      <c r="B37" s="74" t="s">
        <v>375</v>
      </c>
      <c r="C37" s="74" t="s">
        <v>129</v>
      </c>
      <c r="D37" s="74" t="s">
        <v>376</v>
      </c>
      <c r="E37" s="74" t="s">
        <v>364</v>
      </c>
      <c r="F37" s="74">
        <v>1</v>
      </c>
      <c r="G37" s="74">
        <v>1.3</v>
      </c>
      <c r="H37" s="74" t="s">
        <v>169</v>
      </c>
      <c r="I37" s="74">
        <v>35</v>
      </c>
      <c r="J37" s="75">
        <v>0</v>
      </c>
      <c r="K37" s="76">
        <v>0</v>
      </c>
      <c r="L37" s="77">
        <v>0</v>
      </c>
      <c r="M37" s="78">
        <v>0</v>
      </c>
      <c r="N37" s="79">
        <v>0</v>
      </c>
      <c r="O37" s="79">
        <v>0</v>
      </c>
      <c r="P37" s="80">
        <v>0</v>
      </c>
      <c r="Q37" s="81">
        <v>0</v>
      </c>
      <c r="R37" s="76">
        <v>0</v>
      </c>
      <c r="S37" s="76">
        <v>0</v>
      </c>
      <c r="T37" s="76">
        <v>0</v>
      </c>
      <c r="U37" s="76">
        <v>0</v>
      </c>
      <c r="V37" s="77">
        <v>0</v>
      </c>
      <c r="W37" s="78">
        <v>0</v>
      </c>
      <c r="X37" s="82">
        <v>0</v>
      </c>
      <c r="Y37" s="83">
        <v>0</v>
      </c>
      <c r="Z37" s="84" t="s">
        <v>77</v>
      </c>
      <c r="AA37" s="85"/>
      <c r="AB37" s="65"/>
      <c r="AC37" s="66"/>
      <c r="AD37" s="66"/>
      <c r="AE37" s="66"/>
      <c r="AF37" s="67"/>
      <c r="AG37" s="68"/>
      <c r="AH37" s="69"/>
    </row>
    <row r="38" spans="1:34" s="37" customFormat="1" x14ac:dyDescent="0.25">
      <c r="A38" s="74">
        <v>36</v>
      </c>
      <c r="B38" s="74" t="s">
        <v>375</v>
      </c>
      <c r="C38" s="74" t="s">
        <v>129</v>
      </c>
      <c r="D38" s="74" t="s">
        <v>376</v>
      </c>
      <c r="E38" s="74" t="s">
        <v>364</v>
      </c>
      <c r="F38" s="74">
        <v>1</v>
      </c>
      <c r="G38" s="74">
        <v>1.3</v>
      </c>
      <c r="H38" s="74" t="s">
        <v>465</v>
      </c>
      <c r="I38" s="74">
        <v>36</v>
      </c>
      <c r="J38" s="75">
        <v>0</v>
      </c>
      <c r="K38" s="76">
        <v>0</v>
      </c>
      <c r="L38" s="77">
        <v>0</v>
      </c>
      <c r="M38" s="78">
        <v>0</v>
      </c>
      <c r="N38" s="79">
        <v>0</v>
      </c>
      <c r="O38" s="79">
        <v>0</v>
      </c>
      <c r="P38" s="80">
        <v>0</v>
      </c>
      <c r="Q38" s="81">
        <v>0</v>
      </c>
      <c r="R38" s="76">
        <v>0</v>
      </c>
      <c r="S38" s="76">
        <v>0</v>
      </c>
      <c r="T38" s="76">
        <v>0</v>
      </c>
      <c r="U38" s="76">
        <v>0</v>
      </c>
      <c r="V38" s="77">
        <v>0</v>
      </c>
      <c r="W38" s="78">
        <v>0</v>
      </c>
      <c r="X38" s="82">
        <v>0</v>
      </c>
      <c r="Y38" s="83">
        <v>0</v>
      </c>
      <c r="Z38" s="84" t="s">
        <v>77</v>
      </c>
      <c r="AA38" s="85"/>
      <c r="AB38" s="65"/>
      <c r="AC38" s="66"/>
      <c r="AD38" s="66"/>
      <c r="AE38" s="66"/>
      <c r="AF38" s="67"/>
      <c r="AG38" s="68"/>
      <c r="AH38" s="69"/>
    </row>
    <row r="39" spans="1:34" s="37" customFormat="1" x14ac:dyDescent="0.25">
      <c r="A39" s="74">
        <v>37</v>
      </c>
      <c r="B39" s="74" t="s">
        <v>375</v>
      </c>
      <c r="C39" s="74" t="s">
        <v>129</v>
      </c>
      <c r="D39" s="74" t="s">
        <v>376</v>
      </c>
      <c r="E39" s="74" t="s">
        <v>364</v>
      </c>
      <c r="F39" s="74">
        <v>1</v>
      </c>
      <c r="G39" s="74">
        <v>1.3</v>
      </c>
      <c r="H39" s="74" t="s">
        <v>466</v>
      </c>
      <c r="I39" s="74">
        <v>37</v>
      </c>
      <c r="J39" s="75">
        <v>0</v>
      </c>
      <c r="K39" s="76">
        <v>0</v>
      </c>
      <c r="L39" s="77">
        <v>0</v>
      </c>
      <c r="M39" s="78">
        <v>0</v>
      </c>
      <c r="N39" s="79">
        <v>0</v>
      </c>
      <c r="O39" s="79">
        <v>0</v>
      </c>
      <c r="P39" s="80">
        <v>0</v>
      </c>
      <c r="Q39" s="81">
        <v>0</v>
      </c>
      <c r="R39" s="76">
        <v>0</v>
      </c>
      <c r="S39" s="76">
        <v>0</v>
      </c>
      <c r="T39" s="76">
        <v>0</v>
      </c>
      <c r="U39" s="76">
        <v>0</v>
      </c>
      <c r="V39" s="77">
        <v>0</v>
      </c>
      <c r="W39" s="78">
        <v>0</v>
      </c>
      <c r="X39" s="82">
        <v>0</v>
      </c>
      <c r="Y39" s="83">
        <v>0</v>
      </c>
      <c r="Z39" s="84" t="s">
        <v>77</v>
      </c>
      <c r="AA39" s="85"/>
      <c r="AB39" s="65"/>
      <c r="AC39" s="66"/>
      <c r="AD39" s="66"/>
      <c r="AE39" s="66"/>
      <c r="AF39" s="67"/>
      <c r="AG39" s="68"/>
      <c r="AH39" s="69"/>
    </row>
    <row r="40" spans="1:34" s="37" customFormat="1" x14ac:dyDescent="0.25">
      <c r="A40" s="74">
        <v>38</v>
      </c>
      <c r="B40" s="74" t="s">
        <v>375</v>
      </c>
      <c r="C40" s="74" t="s">
        <v>129</v>
      </c>
      <c r="D40" s="74" t="s">
        <v>376</v>
      </c>
      <c r="E40" s="74" t="s">
        <v>364</v>
      </c>
      <c r="F40" s="74">
        <v>1</v>
      </c>
      <c r="G40" s="74">
        <v>1.3</v>
      </c>
      <c r="H40" s="74" t="s">
        <v>170</v>
      </c>
      <c r="I40" s="74">
        <v>38</v>
      </c>
      <c r="J40" s="75">
        <v>0</v>
      </c>
      <c r="K40" s="76">
        <v>0</v>
      </c>
      <c r="L40" s="77">
        <v>0</v>
      </c>
      <c r="M40" s="78">
        <v>0</v>
      </c>
      <c r="N40" s="79">
        <v>0</v>
      </c>
      <c r="O40" s="79">
        <v>0</v>
      </c>
      <c r="P40" s="80">
        <v>0</v>
      </c>
      <c r="Q40" s="81">
        <v>0</v>
      </c>
      <c r="R40" s="76">
        <v>0</v>
      </c>
      <c r="S40" s="76">
        <v>0</v>
      </c>
      <c r="T40" s="76">
        <v>0</v>
      </c>
      <c r="U40" s="76">
        <v>0</v>
      </c>
      <c r="V40" s="77">
        <v>0</v>
      </c>
      <c r="W40" s="78">
        <v>0</v>
      </c>
      <c r="X40" s="82">
        <v>0</v>
      </c>
      <c r="Y40" s="83">
        <v>0</v>
      </c>
      <c r="Z40" s="84" t="s">
        <v>77</v>
      </c>
      <c r="AA40" s="85"/>
      <c r="AB40" s="65"/>
      <c r="AC40" s="66"/>
      <c r="AD40" s="66"/>
      <c r="AE40" s="66"/>
      <c r="AF40" s="67"/>
      <c r="AG40" s="68"/>
      <c r="AH40" s="69"/>
    </row>
    <row r="41" spans="1:34" s="37" customFormat="1" x14ac:dyDescent="0.25">
      <c r="A41" s="74">
        <v>39</v>
      </c>
      <c r="B41" s="74" t="s">
        <v>375</v>
      </c>
      <c r="C41" s="74" t="s">
        <v>129</v>
      </c>
      <c r="D41" s="74" t="s">
        <v>376</v>
      </c>
      <c r="E41" s="74" t="s">
        <v>364</v>
      </c>
      <c r="F41" s="74">
        <v>1</v>
      </c>
      <c r="G41" s="74">
        <v>1.3</v>
      </c>
      <c r="H41" s="74" t="s">
        <v>171</v>
      </c>
      <c r="I41" s="74">
        <v>39</v>
      </c>
      <c r="J41" s="75">
        <v>0</v>
      </c>
      <c r="K41" s="76">
        <v>0</v>
      </c>
      <c r="L41" s="77">
        <v>0</v>
      </c>
      <c r="M41" s="78">
        <v>0</v>
      </c>
      <c r="N41" s="79">
        <v>0</v>
      </c>
      <c r="O41" s="79">
        <v>0</v>
      </c>
      <c r="P41" s="80">
        <v>0</v>
      </c>
      <c r="Q41" s="81">
        <v>0</v>
      </c>
      <c r="R41" s="76">
        <v>0</v>
      </c>
      <c r="S41" s="76">
        <v>0</v>
      </c>
      <c r="T41" s="76">
        <v>0</v>
      </c>
      <c r="U41" s="76">
        <v>0</v>
      </c>
      <c r="V41" s="77">
        <v>0</v>
      </c>
      <c r="W41" s="78">
        <v>0</v>
      </c>
      <c r="X41" s="82">
        <v>0</v>
      </c>
      <c r="Y41" s="83">
        <v>0</v>
      </c>
      <c r="Z41" s="86" t="s">
        <v>77</v>
      </c>
      <c r="AA41" s="85"/>
      <c r="AB41" s="65"/>
      <c r="AC41" s="66"/>
      <c r="AD41" s="66"/>
      <c r="AE41" s="66"/>
      <c r="AF41" s="67"/>
      <c r="AG41" s="68"/>
      <c r="AH41" s="69"/>
    </row>
    <row r="42" spans="1:34" s="37" customFormat="1" x14ac:dyDescent="0.25">
      <c r="A42" s="74">
        <v>40</v>
      </c>
      <c r="B42" s="74" t="s">
        <v>375</v>
      </c>
      <c r="C42" s="74" t="s">
        <v>129</v>
      </c>
      <c r="D42" s="74" t="s">
        <v>376</v>
      </c>
      <c r="E42" s="74" t="s">
        <v>364</v>
      </c>
      <c r="F42" s="74">
        <v>1</v>
      </c>
      <c r="G42" s="74">
        <v>1.3</v>
      </c>
      <c r="H42" s="74" t="s">
        <v>467</v>
      </c>
      <c r="I42" s="74">
        <v>40</v>
      </c>
      <c r="J42" s="75">
        <v>0</v>
      </c>
      <c r="K42" s="76">
        <v>0</v>
      </c>
      <c r="L42" s="77">
        <v>0</v>
      </c>
      <c r="M42" s="78">
        <v>0</v>
      </c>
      <c r="N42" s="79">
        <v>1</v>
      </c>
      <c r="O42" s="79">
        <v>0</v>
      </c>
      <c r="P42" s="80">
        <v>0</v>
      </c>
      <c r="Q42" s="81">
        <v>0</v>
      </c>
      <c r="R42" s="76">
        <v>0</v>
      </c>
      <c r="S42" s="76">
        <v>0</v>
      </c>
      <c r="T42" s="76">
        <v>0</v>
      </c>
      <c r="U42" s="76">
        <v>0</v>
      </c>
      <c r="V42" s="77">
        <v>0</v>
      </c>
      <c r="W42" s="78">
        <v>0</v>
      </c>
      <c r="X42" s="82">
        <v>0</v>
      </c>
      <c r="Y42" s="83">
        <v>1</v>
      </c>
      <c r="Z42" s="148" t="s">
        <v>468</v>
      </c>
      <c r="AA42" s="85"/>
      <c r="AB42" s="65"/>
      <c r="AC42" s="66"/>
      <c r="AD42" s="66"/>
      <c r="AE42" s="66"/>
      <c r="AF42" s="67"/>
      <c r="AG42" s="68"/>
      <c r="AH42" s="69"/>
    </row>
    <row r="43" spans="1:34" s="37" customFormat="1" x14ac:dyDescent="0.25">
      <c r="A43" s="74">
        <v>41</v>
      </c>
      <c r="B43" s="74" t="s">
        <v>375</v>
      </c>
      <c r="C43" s="74" t="s">
        <v>129</v>
      </c>
      <c r="D43" s="74" t="s">
        <v>376</v>
      </c>
      <c r="E43" s="74" t="s">
        <v>364</v>
      </c>
      <c r="F43" s="74">
        <v>1</v>
      </c>
      <c r="G43" s="74">
        <v>1.3</v>
      </c>
      <c r="H43" s="74" t="s">
        <v>172</v>
      </c>
      <c r="I43" s="74">
        <v>41</v>
      </c>
      <c r="J43" s="75">
        <v>0</v>
      </c>
      <c r="K43" s="76">
        <v>0</v>
      </c>
      <c r="L43" s="77">
        <v>0</v>
      </c>
      <c r="M43" s="78">
        <v>0</v>
      </c>
      <c r="N43" s="79">
        <v>0</v>
      </c>
      <c r="O43" s="79">
        <v>0</v>
      </c>
      <c r="P43" s="80">
        <v>0</v>
      </c>
      <c r="Q43" s="81">
        <v>0</v>
      </c>
      <c r="R43" s="76">
        <v>0</v>
      </c>
      <c r="S43" s="76">
        <v>0</v>
      </c>
      <c r="T43" s="76">
        <v>0</v>
      </c>
      <c r="U43" s="76">
        <v>0</v>
      </c>
      <c r="V43" s="77">
        <v>0</v>
      </c>
      <c r="W43" s="78">
        <v>0</v>
      </c>
      <c r="X43" s="82">
        <v>0</v>
      </c>
      <c r="Y43" s="83">
        <v>0</v>
      </c>
      <c r="Z43" s="84" t="s">
        <v>77</v>
      </c>
      <c r="AA43" s="85"/>
      <c r="AB43" s="65"/>
      <c r="AC43" s="66"/>
      <c r="AD43" s="66"/>
      <c r="AE43" s="66"/>
      <c r="AF43" s="67"/>
      <c r="AG43" s="68"/>
      <c r="AH43" s="69"/>
    </row>
    <row r="44" spans="1:34" s="37" customFormat="1" x14ac:dyDescent="0.25">
      <c r="A44" s="74">
        <v>42</v>
      </c>
      <c r="B44" s="74" t="s">
        <v>375</v>
      </c>
      <c r="C44" s="74" t="s">
        <v>129</v>
      </c>
      <c r="D44" s="74" t="s">
        <v>376</v>
      </c>
      <c r="E44" s="74" t="s">
        <v>364</v>
      </c>
      <c r="F44" s="74">
        <v>2</v>
      </c>
      <c r="G44" s="74">
        <v>2.1</v>
      </c>
      <c r="H44" s="74" t="s">
        <v>181</v>
      </c>
      <c r="I44" s="74">
        <v>42</v>
      </c>
      <c r="J44" s="75">
        <v>0</v>
      </c>
      <c r="K44" s="76">
        <v>0</v>
      </c>
      <c r="L44" s="77">
        <v>0</v>
      </c>
      <c r="M44" s="78">
        <v>0</v>
      </c>
      <c r="N44" s="79">
        <v>0</v>
      </c>
      <c r="O44" s="79">
        <v>0</v>
      </c>
      <c r="P44" s="80">
        <v>0</v>
      </c>
      <c r="Q44" s="81">
        <v>0</v>
      </c>
      <c r="R44" s="76">
        <v>0</v>
      </c>
      <c r="S44" s="76">
        <v>0</v>
      </c>
      <c r="T44" s="76">
        <v>0</v>
      </c>
      <c r="U44" s="76">
        <v>0</v>
      </c>
      <c r="V44" s="77">
        <v>0</v>
      </c>
      <c r="W44" s="78">
        <v>0</v>
      </c>
      <c r="X44" s="82">
        <v>0</v>
      </c>
      <c r="Y44" s="83">
        <v>0</v>
      </c>
      <c r="Z44" s="84" t="s">
        <v>77</v>
      </c>
      <c r="AA44" s="85"/>
      <c r="AB44" s="65"/>
      <c r="AC44" s="66"/>
      <c r="AD44" s="66"/>
      <c r="AE44" s="66"/>
      <c r="AF44" s="67"/>
      <c r="AG44" s="68"/>
      <c r="AH44" s="69"/>
    </row>
    <row r="45" spans="1:34" s="37" customFormat="1" x14ac:dyDescent="0.25">
      <c r="A45" s="74">
        <v>43</v>
      </c>
      <c r="B45" s="74" t="s">
        <v>375</v>
      </c>
      <c r="C45" s="74" t="s">
        <v>129</v>
      </c>
      <c r="D45" s="74" t="s">
        <v>376</v>
      </c>
      <c r="E45" s="74" t="s">
        <v>364</v>
      </c>
      <c r="F45" s="74">
        <v>2</v>
      </c>
      <c r="G45" s="74">
        <v>2.1</v>
      </c>
      <c r="H45" s="74" t="s">
        <v>120</v>
      </c>
      <c r="I45" s="74">
        <v>43</v>
      </c>
      <c r="J45" s="75">
        <v>0</v>
      </c>
      <c r="K45" s="76">
        <v>0</v>
      </c>
      <c r="L45" s="77">
        <v>0</v>
      </c>
      <c r="M45" s="78">
        <v>0</v>
      </c>
      <c r="N45" s="79">
        <v>0</v>
      </c>
      <c r="O45" s="79">
        <v>0</v>
      </c>
      <c r="P45" s="80">
        <v>0</v>
      </c>
      <c r="Q45" s="81">
        <v>0</v>
      </c>
      <c r="R45" s="76">
        <v>0</v>
      </c>
      <c r="S45" s="76">
        <v>0</v>
      </c>
      <c r="T45" s="76">
        <v>0</v>
      </c>
      <c r="U45" s="76">
        <v>0</v>
      </c>
      <c r="V45" s="77">
        <v>0</v>
      </c>
      <c r="W45" s="78">
        <v>0</v>
      </c>
      <c r="X45" s="82">
        <v>0</v>
      </c>
      <c r="Y45" s="83">
        <v>0</v>
      </c>
      <c r="Z45" s="84" t="s">
        <v>77</v>
      </c>
      <c r="AA45" s="85"/>
      <c r="AB45" s="65"/>
      <c r="AC45" s="66"/>
      <c r="AD45" s="66"/>
      <c r="AE45" s="66"/>
      <c r="AF45" s="67"/>
      <c r="AG45" s="68"/>
      <c r="AH45" s="69"/>
    </row>
    <row r="46" spans="1:34" s="37" customFormat="1" x14ac:dyDescent="0.25">
      <c r="A46" s="74">
        <v>44</v>
      </c>
      <c r="B46" s="74" t="s">
        <v>375</v>
      </c>
      <c r="C46" s="74" t="s">
        <v>129</v>
      </c>
      <c r="D46" s="74" t="s">
        <v>376</v>
      </c>
      <c r="E46" s="74" t="s">
        <v>364</v>
      </c>
      <c r="F46" s="74">
        <v>2</v>
      </c>
      <c r="G46" s="74">
        <v>2.1</v>
      </c>
      <c r="H46" s="74" t="s">
        <v>121</v>
      </c>
      <c r="I46" s="74">
        <v>44</v>
      </c>
      <c r="J46" s="75">
        <v>0</v>
      </c>
      <c r="K46" s="76">
        <v>0</v>
      </c>
      <c r="L46" s="77">
        <v>0</v>
      </c>
      <c r="M46" s="78">
        <v>0</v>
      </c>
      <c r="N46" s="79">
        <v>0</v>
      </c>
      <c r="O46" s="79">
        <v>0</v>
      </c>
      <c r="P46" s="80">
        <v>0</v>
      </c>
      <c r="Q46" s="81">
        <v>0</v>
      </c>
      <c r="R46" s="76">
        <v>0</v>
      </c>
      <c r="S46" s="76">
        <v>0</v>
      </c>
      <c r="T46" s="76">
        <v>0</v>
      </c>
      <c r="U46" s="76">
        <v>0</v>
      </c>
      <c r="V46" s="77">
        <v>0</v>
      </c>
      <c r="W46" s="78">
        <v>0</v>
      </c>
      <c r="X46" s="82">
        <v>0</v>
      </c>
      <c r="Y46" s="83">
        <v>0</v>
      </c>
      <c r="Z46" s="84" t="s">
        <v>77</v>
      </c>
      <c r="AA46" s="85"/>
      <c r="AB46" s="65"/>
      <c r="AC46" s="66"/>
      <c r="AD46" s="66"/>
      <c r="AE46" s="66"/>
      <c r="AF46" s="67"/>
      <c r="AG46" s="68"/>
      <c r="AH46" s="69"/>
    </row>
    <row r="47" spans="1:34" s="37" customFormat="1" x14ac:dyDescent="0.25">
      <c r="A47" s="74">
        <v>45</v>
      </c>
      <c r="B47" s="74" t="s">
        <v>375</v>
      </c>
      <c r="C47" s="74" t="s">
        <v>129</v>
      </c>
      <c r="D47" s="74" t="s">
        <v>376</v>
      </c>
      <c r="E47" s="74" t="s">
        <v>364</v>
      </c>
      <c r="F47" s="74">
        <v>2</v>
      </c>
      <c r="G47" s="74">
        <v>2.1</v>
      </c>
      <c r="H47" s="74" t="s">
        <v>185</v>
      </c>
      <c r="I47" s="74">
        <v>45</v>
      </c>
      <c r="J47" s="75">
        <v>0</v>
      </c>
      <c r="K47" s="76">
        <v>0</v>
      </c>
      <c r="L47" s="77">
        <v>0</v>
      </c>
      <c r="M47" s="78">
        <v>0</v>
      </c>
      <c r="N47" s="79">
        <v>0</v>
      </c>
      <c r="O47" s="79">
        <v>0</v>
      </c>
      <c r="P47" s="80">
        <v>0</v>
      </c>
      <c r="Q47" s="81">
        <v>0</v>
      </c>
      <c r="R47" s="76">
        <v>0</v>
      </c>
      <c r="S47" s="76">
        <v>0</v>
      </c>
      <c r="T47" s="76">
        <v>0</v>
      </c>
      <c r="U47" s="76">
        <v>0</v>
      </c>
      <c r="V47" s="77">
        <v>0</v>
      </c>
      <c r="W47" s="78">
        <v>0</v>
      </c>
      <c r="X47" s="82">
        <v>0</v>
      </c>
      <c r="Y47" s="83">
        <v>0</v>
      </c>
      <c r="Z47" s="84" t="s">
        <v>77</v>
      </c>
      <c r="AA47" s="85"/>
      <c r="AB47" s="65"/>
      <c r="AC47" s="66"/>
      <c r="AD47" s="66"/>
      <c r="AE47" s="66"/>
      <c r="AF47" s="67"/>
      <c r="AG47" s="68"/>
      <c r="AH47" s="69"/>
    </row>
    <row r="48" spans="1:34" s="37" customFormat="1" x14ac:dyDescent="0.25">
      <c r="A48" s="74">
        <v>46</v>
      </c>
      <c r="B48" s="74" t="s">
        <v>375</v>
      </c>
      <c r="C48" s="74" t="s">
        <v>129</v>
      </c>
      <c r="D48" s="74" t="s">
        <v>376</v>
      </c>
      <c r="E48" s="74" t="s">
        <v>364</v>
      </c>
      <c r="F48" s="74">
        <v>2</v>
      </c>
      <c r="G48" s="74">
        <v>2.1</v>
      </c>
      <c r="H48" s="74" t="s">
        <v>186</v>
      </c>
      <c r="I48" s="74">
        <v>46</v>
      </c>
      <c r="J48" s="75">
        <v>0</v>
      </c>
      <c r="K48" s="76">
        <v>0</v>
      </c>
      <c r="L48" s="77">
        <v>0</v>
      </c>
      <c r="M48" s="78">
        <v>0</v>
      </c>
      <c r="N48" s="79">
        <v>0</v>
      </c>
      <c r="O48" s="79">
        <v>0</v>
      </c>
      <c r="P48" s="80">
        <v>0</v>
      </c>
      <c r="Q48" s="81">
        <v>0</v>
      </c>
      <c r="R48" s="76">
        <v>0</v>
      </c>
      <c r="S48" s="76">
        <v>0</v>
      </c>
      <c r="T48" s="76">
        <v>0</v>
      </c>
      <c r="U48" s="76">
        <v>0</v>
      </c>
      <c r="V48" s="77">
        <v>0</v>
      </c>
      <c r="W48" s="78">
        <v>0</v>
      </c>
      <c r="X48" s="82">
        <v>0</v>
      </c>
      <c r="Y48" s="83">
        <v>0</v>
      </c>
      <c r="Z48" s="84" t="s">
        <v>77</v>
      </c>
      <c r="AA48" s="85"/>
      <c r="AB48" s="65"/>
      <c r="AC48" s="66"/>
      <c r="AD48" s="66"/>
      <c r="AE48" s="66"/>
      <c r="AF48" s="67"/>
      <c r="AG48" s="68"/>
      <c r="AH48" s="69"/>
    </row>
    <row r="49" spans="1:34" s="37" customFormat="1" x14ac:dyDescent="0.25">
      <c r="A49" s="74">
        <v>47</v>
      </c>
      <c r="B49" s="74" t="s">
        <v>375</v>
      </c>
      <c r="C49" s="74" t="s">
        <v>129</v>
      </c>
      <c r="D49" s="74" t="s">
        <v>376</v>
      </c>
      <c r="E49" s="74" t="s">
        <v>364</v>
      </c>
      <c r="F49" s="74">
        <v>2</v>
      </c>
      <c r="G49" s="74">
        <v>2.1</v>
      </c>
      <c r="H49" s="74" t="s">
        <v>140</v>
      </c>
      <c r="I49" s="74">
        <v>47</v>
      </c>
      <c r="J49" s="75">
        <v>0</v>
      </c>
      <c r="K49" s="76">
        <v>0</v>
      </c>
      <c r="L49" s="77">
        <v>0</v>
      </c>
      <c r="M49" s="78">
        <v>0</v>
      </c>
      <c r="N49" s="79">
        <v>0</v>
      </c>
      <c r="O49" s="79">
        <v>0</v>
      </c>
      <c r="P49" s="80">
        <v>0</v>
      </c>
      <c r="Q49" s="81">
        <v>0</v>
      </c>
      <c r="R49" s="76">
        <v>0</v>
      </c>
      <c r="S49" s="76">
        <v>0</v>
      </c>
      <c r="T49" s="76">
        <v>0</v>
      </c>
      <c r="U49" s="76">
        <v>0</v>
      </c>
      <c r="V49" s="77">
        <v>0</v>
      </c>
      <c r="W49" s="78">
        <v>0</v>
      </c>
      <c r="X49" s="82">
        <v>0</v>
      </c>
      <c r="Y49" s="83">
        <v>0</v>
      </c>
      <c r="Z49" s="84" t="s">
        <v>77</v>
      </c>
      <c r="AA49" s="85"/>
      <c r="AB49" s="65"/>
      <c r="AC49" s="66"/>
      <c r="AD49" s="66"/>
      <c r="AE49" s="66"/>
      <c r="AF49" s="67"/>
      <c r="AG49" s="68"/>
      <c r="AH49" s="69"/>
    </row>
    <row r="50" spans="1:34" s="37" customFormat="1" x14ac:dyDescent="0.25">
      <c r="A50" s="74">
        <v>48</v>
      </c>
      <c r="B50" s="74" t="s">
        <v>375</v>
      </c>
      <c r="C50" s="74" t="s">
        <v>129</v>
      </c>
      <c r="D50" s="74" t="s">
        <v>376</v>
      </c>
      <c r="E50" s="74" t="s">
        <v>364</v>
      </c>
      <c r="F50" s="74">
        <v>2</v>
      </c>
      <c r="G50" s="74">
        <v>2.1</v>
      </c>
      <c r="H50" s="74" t="s">
        <v>187</v>
      </c>
      <c r="I50" s="74">
        <v>48</v>
      </c>
      <c r="J50" s="75">
        <v>0</v>
      </c>
      <c r="K50" s="76">
        <v>0</v>
      </c>
      <c r="L50" s="77">
        <v>0</v>
      </c>
      <c r="M50" s="78">
        <v>0</v>
      </c>
      <c r="N50" s="79">
        <v>0</v>
      </c>
      <c r="O50" s="79">
        <v>0</v>
      </c>
      <c r="P50" s="80">
        <v>0</v>
      </c>
      <c r="Q50" s="81">
        <v>0</v>
      </c>
      <c r="R50" s="76">
        <v>0</v>
      </c>
      <c r="S50" s="76">
        <v>0</v>
      </c>
      <c r="T50" s="76">
        <v>0</v>
      </c>
      <c r="U50" s="76">
        <v>0</v>
      </c>
      <c r="V50" s="77">
        <v>0</v>
      </c>
      <c r="W50" s="78">
        <v>0</v>
      </c>
      <c r="X50" s="82">
        <v>0</v>
      </c>
      <c r="Y50" s="83">
        <v>0</v>
      </c>
      <c r="Z50" s="84" t="s">
        <v>77</v>
      </c>
      <c r="AA50" s="85"/>
      <c r="AB50" s="65"/>
      <c r="AC50" s="66"/>
      <c r="AD50" s="66"/>
      <c r="AE50" s="66"/>
      <c r="AF50" s="67"/>
      <c r="AG50" s="68"/>
      <c r="AH50" s="69"/>
    </row>
    <row r="51" spans="1:34" s="37" customFormat="1" x14ac:dyDescent="0.25">
      <c r="A51" s="74">
        <v>49</v>
      </c>
      <c r="B51" s="74" t="s">
        <v>375</v>
      </c>
      <c r="C51" s="74" t="s">
        <v>129</v>
      </c>
      <c r="D51" s="74" t="s">
        <v>376</v>
      </c>
      <c r="E51" s="74" t="s">
        <v>364</v>
      </c>
      <c r="F51" s="74">
        <v>2</v>
      </c>
      <c r="G51" s="74">
        <v>2.1</v>
      </c>
      <c r="H51" s="74" t="s">
        <v>123</v>
      </c>
      <c r="I51" s="74">
        <v>49</v>
      </c>
      <c r="J51" s="75">
        <v>0</v>
      </c>
      <c r="K51" s="76">
        <v>0</v>
      </c>
      <c r="L51" s="77">
        <v>0</v>
      </c>
      <c r="M51" s="78">
        <v>0</v>
      </c>
      <c r="N51" s="79">
        <v>0</v>
      </c>
      <c r="O51" s="79">
        <v>0</v>
      </c>
      <c r="P51" s="80">
        <v>0</v>
      </c>
      <c r="Q51" s="81">
        <v>0</v>
      </c>
      <c r="R51" s="76">
        <v>0</v>
      </c>
      <c r="S51" s="76">
        <v>0</v>
      </c>
      <c r="T51" s="76">
        <v>0</v>
      </c>
      <c r="U51" s="76">
        <v>0</v>
      </c>
      <c r="V51" s="77">
        <v>0</v>
      </c>
      <c r="W51" s="78">
        <v>0</v>
      </c>
      <c r="X51" s="82">
        <v>0</v>
      </c>
      <c r="Y51" s="83">
        <v>0</v>
      </c>
      <c r="Z51" s="84" t="s">
        <v>77</v>
      </c>
      <c r="AA51" s="85"/>
      <c r="AB51" s="65"/>
      <c r="AC51" s="66"/>
      <c r="AD51" s="66"/>
      <c r="AE51" s="66"/>
      <c r="AF51" s="67"/>
      <c r="AG51" s="68"/>
      <c r="AH51" s="69"/>
    </row>
    <row r="52" spans="1:34" s="37" customFormat="1" x14ac:dyDescent="0.25">
      <c r="A52" s="74">
        <v>50</v>
      </c>
      <c r="B52" s="74" t="s">
        <v>375</v>
      </c>
      <c r="C52" s="74" t="s">
        <v>129</v>
      </c>
      <c r="D52" s="74" t="s">
        <v>376</v>
      </c>
      <c r="E52" s="74" t="s">
        <v>364</v>
      </c>
      <c r="F52" s="74">
        <v>2</v>
      </c>
      <c r="G52" s="74">
        <v>2.1</v>
      </c>
      <c r="H52" s="74" t="s">
        <v>145</v>
      </c>
      <c r="I52" s="74">
        <v>50</v>
      </c>
      <c r="J52" s="75">
        <v>0</v>
      </c>
      <c r="K52" s="76">
        <v>0</v>
      </c>
      <c r="L52" s="77">
        <v>0</v>
      </c>
      <c r="M52" s="78">
        <v>0</v>
      </c>
      <c r="N52" s="79">
        <v>0</v>
      </c>
      <c r="O52" s="79">
        <v>0</v>
      </c>
      <c r="P52" s="80">
        <v>0</v>
      </c>
      <c r="Q52" s="81">
        <v>0</v>
      </c>
      <c r="R52" s="76">
        <v>0</v>
      </c>
      <c r="S52" s="76">
        <v>0</v>
      </c>
      <c r="T52" s="76">
        <v>0</v>
      </c>
      <c r="U52" s="76">
        <v>0</v>
      </c>
      <c r="V52" s="77">
        <v>0</v>
      </c>
      <c r="W52" s="78">
        <v>0</v>
      </c>
      <c r="X52" s="82">
        <v>0</v>
      </c>
      <c r="Y52" s="83">
        <v>0</v>
      </c>
      <c r="Z52" s="93" t="s">
        <v>77</v>
      </c>
      <c r="AA52" s="85"/>
      <c r="AB52" s="65"/>
      <c r="AC52" s="66"/>
      <c r="AD52" s="66"/>
      <c r="AE52" s="66"/>
      <c r="AF52" s="67"/>
      <c r="AG52" s="68"/>
      <c r="AH52" s="69"/>
    </row>
    <row r="53" spans="1:34" s="37" customFormat="1" x14ac:dyDescent="0.25">
      <c r="A53" s="74">
        <v>51</v>
      </c>
      <c r="B53" s="74" t="s">
        <v>375</v>
      </c>
      <c r="C53" s="74" t="s">
        <v>129</v>
      </c>
      <c r="D53" s="74" t="s">
        <v>376</v>
      </c>
      <c r="E53" s="74" t="s">
        <v>364</v>
      </c>
      <c r="F53" s="74">
        <v>2</v>
      </c>
      <c r="G53" s="74">
        <v>2.1</v>
      </c>
      <c r="H53" s="74" t="s">
        <v>188</v>
      </c>
      <c r="I53" s="74">
        <v>51</v>
      </c>
      <c r="J53" s="75">
        <v>0</v>
      </c>
      <c r="K53" s="76">
        <v>0</v>
      </c>
      <c r="L53" s="77">
        <v>0</v>
      </c>
      <c r="M53" s="78">
        <v>0</v>
      </c>
      <c r="N53" s="79">
        <v>0</v>
      </c>
      <c r="O53" s="79">
        <v>0</v>
      </c>
      <c r="P53" s="80">
        <v>0</v>
      </c>
      <c r="Q53" s="81">
        <v>0</v>
      </c>
      <c r="R53" s="76">
        <v>0</v>
      </c>
      <c r="S53" s="76">
        <v>0</v>
      </c>
      <c r="T53" s="76">
        <v>0</v>
      </c>
      <c r="U53" s="76">
        <v>0</v>
      </c>
      <c r="V53" s="77">
        <v>0</v>
      </c>
      <c r="W53" s="78">
        <v>0</v>
      </c>
      <c r="X53" s="82">
        <v>0</v>
      </c>
      <c r="Y53" s="83">
        <v>0</v>
      </c>
      <c r="Z53" s="93" t="s">
        <v>77</v>
      </c>
      <c r="AA53" s="85"/>
      <c r="AB53" s="65"/>
      <c r="AC53" s="66"/>
      <c r="AD53" s="66"/>
      <c r="AE53" s="66"/>
      <c r="AF53" s="67"/>
      <c r="AG53" s="68"/>
      <c r="AH53" s="69"/>
    </row>
    <row r="54" spans="1:34" s="37" customFormat="1" x14ac:dyDescent="0.25">
      <c r="A54" s="74">
        <v>52</v>
      </c>
      <c r="B54" s="74" t="s">
        <v>375</v>
      </c>
      <c r="C54" s="74" t="s">
        <v>129</v>
      </c>
      <c r="D54" s="74" t="s">
        <v>376</v>
      </c>
      <c r="E54" s="74" t="s">
        <v>364</v>
      </c>
      <c r="F54" s="74">
        <v>2</v>
      </c>
      <c r="G54" s="74">
        <v>2.1</v>
      </c>
      <c r="H54" s="74" t="s">
        <v>189</v>
      </c>
      <c r="I54" s="74">
        <v>52</v>
      </c>
      <c r="J54" s="75">
        <v>0</v>
      </c>
      <c r="K54" s="76">
        <v>0</v>
      </c>
      <c r="L54" s="77">
        <v>0</v>
      </c>
      <c r="M54" s="78">
        <v>0</v>
      </c>
      <c r="N54" s="79">
        <v>0</v>
      </c>
      <c r="O54" s="79">
        <v>0</v>
      </c>
      <c r="P54" s="80">
        <v>0</v>
      </c>
      <c r="Q54" s="81">
        <v>0</v>
      </c>
      <c r="R54" s="76">
        <v>0</v>
      </c>
      <c r="S54" s="76">
        <v>0</v>
      </c>
      <c r="T54" s="76">
        <v>0</v>
      </c>
      <c r="U54" s="76">
        <v>0</v>
      </c>
      <c r="V54" s="77">
        <v>0</v>
      </c>
      <c r="W54" s="78">
        <v>0</v>
      </c>
      <c r="X54" s="82">
        <v>0</v>
      </c>
      <c r="Y54" s="83">
        <v>0</v>
      </c>
      <c r="Z54" s="84" t="s">
        <v>77</v>
      </c>
      <c r="AA54" s="85"/>
      <c r="AB54" s="65"/>
      <c r="AC54" s="66"/>
      <c r="AD54" s="66"/>
      <c r="AE54" s="66"/>
      <c r="AF54" s="67"/>
      <c r="AG54" s="68"/>
      <c r="AH54" s="69"/>
    </row>
    <row r="55" spans="1:34" s="37" customFormat="1" ht="26.25" x14ac:dyDescent="0.25">
      <c r="A55" s="74">
        <v>53</v>
      </c>
      <c r="B55" s="74" t="s">
        <v>375</v>
      </c>
      <c r="C55" s="74" t="s">
        <v>129</v>
      </c>
      <c r="D55" s="74" t="s">
        <v>376</v>
      </c>
      <c r="E55" s="74" t="s">
        <v>364</v>
      </c>
      <c r="F55" s="74">
        <v>2</v>
      </c>
      <c r="G55" s="74">
        <v>2.1</v>
      </c>
      <c r="H55" s="74" t="s">
        <v>134</v>
      </c>
      <c r="I55" s="74">
        <v>53</v>
      </c>
      <c r="J55" s="75">
        <v>1</v>
      </c>
      <c r="K55" s="76">
        <v>0</v>
      </c>
      <c r="L55" s="77">
        <v>0</v>
      </c>
      <c r="M55" s="78">
        <v>0</v>
      </c>
      <c r="N55" s="79">
        <v>0</v>
      </c>
      <c r="O55" s="79">
        <v>0</v>
      </c>
      <c r="P55" s="80">
        <v>0</v>
      </c>
      <c r="Q55" s="81">
        <v>0</v>
      </c>
      <c r="R55" s="76">
        <v>0</v>
      </c>
      <c r="S55" s="76">
        <v>0</v>
      </c>
      <c r="T55" s="76">
        <v>0</v>
      </c>
      <c r="U55" s="76">
        <v>0</v>
      </c>
      <c r="V55" s="77">
        <v>0</v>
      </c>
      <c r="W55" s="78">
        <v>0</v>
      </c>
      <c r="X55" s="82">
        <v>0</v>
      </c>
      <c r="Y55" s="83">
        <v>1</v>
      </c>
      <c r="Z55" s="84" t="s">
        <v>499</v>
      </c>
      <c r="AA55" s="85"/>
      <c r="AB55" s="65"/>
      <c r="AC55" s="66"/>
      <c r="AD55" s="66"/>
      <c r="AE55" s="66"/>
      <c r="AF55" s="67"/>
      <c r="AG55" s="68"/>
      <c r="AH55" s="69"/>
    </row>
    <row r="56" spans="1:34" s="37" customFormat="1" x14ac:dyDescent="0.25">
      <c r="A56" s="74">
        <v>54</v>
      </c>
      <c r="B56" s="74" t="s">
        <v>375</v>
      </c>
      <c r="C56" s="74" t="s">
        <v>129</v>
      </c>
      <c r="D56" s="74" t="s">
        <v>376</v>
      </c>
      <c r="E56" s="74" t="s">
        <v>364</v>
      </c>
      <c r="F56" s="74">
        <v>2</v>
      </c>
      <c r="G56" s="74">
        <v>2.1</v>
      </c>
      <c r="H56" s="74" t="s">
        <v>190</v>
      </c>
      <c r="I56" s="74">
        <v>54</v>
      </c>
      <c r="J56" s="75">
        <v>0</v>
      </c>
      <c r="K56" s="76">
        <v>0</v>
      </c>
      <c r="L56" s="77">
        <v>0</v>
      </c>
      <c r="M56" s="78">
        <v>0</v>
      </c>
      <c r="N56" s="79">
        <v>0</v>
      </c>
      <c r="O56" s="79">
        <v>0</v>
      </c>
      <c r="P56" s="80">
        <v>0</v>
      </c>
      <c r="Q56" s="81">
        <v>0</v>
      </c>
      <c r="R56" s="76">
        <v>0</v>
      </c>
      <c r="S56" s="76">
        <v>0</v>
      </c>
      <c r="T56" s="76">
        <v>0</v>
      </c>
      <c r="U56" s="76">
        <v>0</v>
      </c>
      <c r="V56" s="77">
        <v>0</v>
      </c>
      <c r="W56" s="78">
        <v>0</v>
      </c>
      <c r="X56" s="82">
        <v>0</v>
      </c>
      <c r="Y56" s="83">
        <v>0</v>
      </c>
      <c r="Z56" s="84" t="s">
        <v>77</v>
      </c>
      <c r="AA56" s="85"/>
      <c r="AB56" s="65"/>
      <c r="AC56" s="66"/>
      <c r="AD56" s="66"/>
      <c r="AE56" s="66"/>
      <c r="AF56" s="67"/>
      <c r="AG56" s="68"/>
      <c r="AH56" s="69"/>
    </row>
    <row r="57" spans="1:34" s="37" customFormat="1" x14ac:dyDescent="0.25">
      <c r="A57" s="74">
        <v>55</v>
      </c>
      <c r="B57" s="74" t="s">
        <v>375</v>
      </c>
      <c r="C57" s="74" t="s">
        <v>129</v>
      </c>
      <c r="D57" s="74" t="s">
        <v>376</v>
      </c>
      <c r="E57" s="74" t="s">
        <v>364</v>
      </c>
      <c r="F57" s="74">
        <v>2</v>
      </c>
      <c r="G57" s="74">
        <v>2.1</v>
      </c>
      <c r="H57" s="74" t="s">
        <v>191</v>
      </c>
      <c r="I57" s="74">
        <v>55</v>
      </c>
      <c r="J57" s="75">
        <v>0</v>
      </c>
      <c r="K57" s="76">
        <v>0</v>
      </c>
      <c r="L57" s="77">
        <v>0</v>
      </c>
      <c r="M57" s="78">
        <v>0</v>
      </c>
      <c r="N57" s="79">
        <v>0</v>
      </c>
      <c r="O57" s="79">
        <v>0</v>
      </c>
      <c r="P57" s="80">
        <v>0</v>
      </c>
      <c r="Q57" s="81">
        <v>0</v>
      </c>
      <c r="R57" s="76">
        <v>0</v>
      </c>
      <c r="S57" s="76">
        <v>0</v>
      </c>
      <c r="T57" s="76">
        <v>0</v>
      </c>
      <c r="U57" s="76">
        <v>0</v>
      </c>
      <c r="V57" s="77">
        <v>0</v>
      </c>
      <c r="W57" s="78">
        <v>0</v>
      </c>
      <c r="X57" s="82">
        <v>0</v>
      </c>
      <c r="Y57" s="83">
        <v>0</v>
      </c>
      <c r="Z57" s="84" t="s">
        <v>77</v>
      </c>
      <c r="AA57" s="85"/>
      <c r="AB57" s="65"/>
      <c r="AC57" s="66"/>
      <c r="AD57" s="66"/>
      <c r="AE57" s="66"/>
      <c r="AF57" s="67"/>
      <c r="AG57" s="68"/>
      <c r="AH57" s="69"/>
    </row>
    <row r="58" spans="1:34" s="37" customFormat="1" x14ac:dyDescent="0.25">
      <c r="A58" s="74">
        <v>56</v>
      </c>
      <c r="B58" s="74" t="s">
        <v>375</v>
      </c>
      <c r="C58" s="74" t="s">
        <v>129</v>
      </c>
      <c r="D58" s="74" t="s">
        <v>376</v>
      </c>
      <c r="E58" s="74" t="s">
        <v>364</v>
      </c>
      <c r="F58" s="74">
        <v>2</v>
      </c>
      <c r="G58" s="74">
        <v>2.1</v>
      </c>
      <c r="H58" s="74" t="s">
        <v>148</v>
      </c>
      <c r="I58" s="74">
        <v>56</v>
      </c>
      <c r="J58" s="75">
        <v>0</v>
      </c>
      <c r="K58" s="76">
        <v>0</v>
      </c>
      <c r="L58" s="77">
        <v>0</v>
      </c>
      <c r="M58" s="78">
        <v>0</v>
      </c>
      <c r="N58" s="79">
        <v>0</v>
      </c>
      <c r="O58" s="79">
        <v>0</v>
      </c>
      <c r="P58" s="80">
        <v>0</v>
      </c>
      <c r="Q58" s="81">
        <v>0</v>
      </c>
      <c r="R58" s="76">
        <v>0</v>
      </c>
      <c r="S58" s="76">
        <v>0</v>
      </c>
      <c r="T58" s="76">
        <v>0</v>
      </c>
      <c r="U58" s="76">
        <v>0</v>
      </c>
      <c r="V58" s="77">
        <v>0</v>
      </c>
      <c r="W58" s="78">
        <v>0</v>
      </c>
      <c r="X58" s="82">
        <v>0</v>
      </c>
      <c r="Y58" s="83">
        <v>0</v>
      </c>
      <c r="Z58" s="84" t="s">
        <v>77</v>
      </c>
      <c r="AA58" s="85"/>
      <c r="AB58" s="65"/>
      <c r="AC58" s="66"/>
      <c r="AD58" s="66"/>
      <c r="AE58" s="66"/>
      <c r="AF58" s="67"/>
      <c r="AG58" s="68"/>
      <c r="AH58" s="69"/>
    </row>
    <row r="59" spans="1:34" s="37" customFormat="1" x14ac:dyDescent="0.25">
      <c r="A59" s="74">
        <v>57</v>
      </c>
      <c r="B59" s="74" t="s">
        <v>375</v>
      </c>
      <c r="C59" s="74" t="s">
        <v>129</v>
      </c>
      <c r="D59" s="74" t="s">
        <v>376</v>
      </c>
      <c r="E59" s="74" t="s">
        <v>364</v>
      </c>
      <c r="F59" s="74">
        <v>2</v>
      </c>
      <c r="G59" s="74">
        <v>2.1</v>
      </c>
      <c r="H59" s="74" t="s">
        <v>156</v>
      </c>
      <c r="I59" s="74">
        <v>57</v>
      </c>
      <c r="J59" s="75">
        <v>0</v>
      </c>
      <c r="K59" s="76">
        <v>0</v>
      </c>
      <c r="L59" s="77">
        <v>0</v>
      </c>
      <c r="M59" s="78">
        <v>0</v>
      </c>
      <c r="N59" s="79">
        <v>0</v>
      </c>
      <c r="O59" s="79">
        <v>0</v>
      </c>
      <c r="P59" s="80">
        <v>0</v>
      </c>
      <c r="Q59" s="81">
        <v>0</v>
      </c>
      <c r="R59" s="76">
        <v>0</v>
      </c>
      <c r="S59" s="76">
        <v>0</v>
      </c>
      <c r="T59" s="76">
        <v>0</v>
      </c>
      <c r="U59" s="76">
        <v>0</v>
      </c>
      <c r="V59" s="77">
        <v>0</v>
      </c>
      <c r="W59" s="78">
        <v>0</v>
      </c>
      <c r="X59" s="82">
        <v>0</v>
      </c>
      <c r="Y59" s="83">
        <v>0</v>
      </c>
      <c r="Z59" s="84" t="s">
        <v>77</v>
      </c>
      <c r="AA59" s="85"/>
      <c r="AB59" s="65"/>
      <c r="AC59" s="66"/>
      <c r="AD59" s="66"/>
      <c r="AE59" s="66"/>
      <c r="AF59" s="67"/>
      <c r="AG59" s="68"/>
      <c r="AH59" s="69"/>
    </row>
    <row r="60" spans="1:34" s="37" customFormat="1" ht="26.25" x14ac:dyDescent="0.25">
      <c r="A60" s="74">
        <v>58</v>
      </c>
      <c r="B60" s="74" t="s">
        <v>375</v>
      </c>
      <c r="C60" s="74" t="s">
        <v>129</v>
      </c>
      <c r="D60" s="74" t="s">
        <v>376</v>
      </c>
      <c r="E60" s="74" t="s">
        <v>364</v>
      </c>
      <c r="F60" s="74">
        <v>2</v>
      </c>
      <c r="G60" s="74">
        <v>2.2000000000000002</v>
      </c>
      <c r="H60" s="74" t="s">
        <v>196</v>
      </c>
      <c r="I60" s="74">
        <v>58</v>
      </c>
      <c r="J60" s="75">
        <v>0</v>
      </c>
      <c r="K60" s="76">
        <v>0</v>
      </c>
      <c r="L60" s="77">
        <v>0</v>
      </c>
      <c r="M60" s="78">
        <v>0</v>
      </c>
      <c r="N60" s="79">
        <v>0</v>
      </c>
      <c r="O60" s="79">
        <v>0</v>
      </c>
      <c r="P60" s="80">
        <v>0</v>
      </c>
      <c r="Q60" s="81">
        <v>1</v>
      </c>
      <c r="R60" s="76">
        <v>0</v>
      </c>
      <c r="S60" s="76">
        <v>0</v>
      </c>
      <c r="T60" s="76">
        <v>0</v>
      </c>
      <c r="U60" s="76">
        <v>0</v>
      </c>
      <c r="V60" s="77">
        <v>0</v>
      </c>
      <c r="W60" s="78">
        <v>0</v>
      </c>
      <c r="X60" s="82">
        <v>0</v>
      </c>
      <c r="Y60" s="83">
        <v>1</v>
      </c>
      <c r="Z60" s="148" t="s">
        <v>498</v>
      </c>
      <c r="AA60" s="85"/>
      <c r="AB60" s="65"/>
      <c r="AC60" s="66"/>
      <c r="AD60" s="66"/>
      <c r="AE60" s="66"/>
      <c r="AF60" s="67"/>
      <c r="AG60" s="68"/>
      <c r="AH60" s="69"/>
    </row>
    <row r="61" spans="1:34" s="37" customFormat="1" x14ac:dyDescent="0.25">
      <c r="A61" s="74">
        <v>59</v>
      </c>
      <c r="B61" s="74" t="s">
        <v>375</v>
      </c>
      <c r="C61" s="74" t="s">
        <v>129</v>
      </c>
      <c r="D61" s="74" t="s">
        <v>376</v>
      </c>
      <c r="E61" s="74" t="s">
        <v>364</v>
      </c>
      <c r="F61" s="74">
        <v>2</v>
      </c>
      <c r="G61" s="74">
        <v>2.2000000000000002</v>
      </c>
      <c r="H61" s="74" t="s">
        <v>206</v>
      </c>
      <c r="I61" s="74">
        <v>59</v>
      </c>
      <c r="J61" s="75">
        <v>0</v>
      </c>
      <c r="K61" s="76">
        <v>0</v>
      </c>
      <c r="L61" s="77">
        <v>0</v>
      </c>
      <c r="M61" s="78">
        <v>0</v>
      </c>
      <c r="N61" s="79">
        <v>0</v>
      </c>
      <c r="O61" s="79">
        <v>0</v>
      </c>
      <c r="P61" s="80">
        <v>0</v>
      </c>
      <c r="Q61" s="81">
        <v>0</v>
      </c>
      <c r="R61" s="76">
        <v>0</v>
      </c>
      <c r="S61" s="76">
        <v>0</v>
      </c>
      <c r="T61" s="76">
        <v>0</v>
      </c>
      <c r="U61" s="76">
        <v>0</v>
      </c>
      <c r="V61" s="77">
        <v>0</v>
      </c>
      <c r="W61" s="78">
        <v>0</v>
      </c>
      <c r="X61" s="82">
        <v>0</v>
      </c>
      <c r="Y61" s="83">
        <v>0</v>
      </c>
      <c r="Z61" s="84" t="s">
        <v>77</v>
      </c>
      <c r="AA61" s="85"/>
      <c r="AB61" s="65"/>
      <c r="AC61" s="66"/>
      <c r="AD61" s="66"/>
      <c r="AE61" s="66"/>
      <c r="AF61" s="67"/>
      <c r="AG61" s="68"/>
      <c r="AH61" s="69"/>
    </row>
    <row r="62" spans="1:34" s="37" customFormat="1" x14ac:dyDescent="0.25">
      <c r="A62" s="74">
        <v>60</v>
      </c>
      <c r="B62" s="74" t="s">
        <v>375</v>
      </c>
      <c r="C62" s="74" t="s">
        <v>129</v>
      </c>
      <c r="D62" s="74" t="s">
        <v>376</v>
      </c>
      <c r="E62" s="74" t="s">
        <v>364</v>
      </c>
      <c r="F62" s="74">
        <v>2</v>
      </c>
      <c r="G62" s="74">
        <v>2.2000000000000002</v>
      </c>
      <c r="H62" s="74" t="s">
        <v>208</v>
      </c>
      <c r="I62" s="74">
        <v>60</v>
      </c>
      <c r="J62" s="75">
        <v>0</v>
      </c>
      <c r="K62" s="76">
        <v>0</v>
      </c>
      <c r="L62" s="77">
        <v>0</v>
      </c>
      <c r="M62" s="78">
        <v>0</v>
      </c>
      <c r="N62" s="79">
        <v>0</v>
      </c>
      <c r="O62" s="79">
        <v>0</v>
      </c>
      <c r="P62" s="80">
        <v>0</v>
      </c>
      <c r="Q62" s="81">
        <v>0</v>
      </c>
      <c r="R62" s="76">
        <v>0</v>
      </c>
      <c r="S62" s="76">
        <v>0</v>
      </c>
      <c r="T62" s="76">
        <v>0</v>
      </c>
      <c r="U62" s="76">
        <v>0</v>
      </c>
      <c r="V62" s="77">
        <v>0</v>
      </c>
      <c r="W62" s="78">
        <v>0</v>
      </c>
      <c r="X62" s="82">
        <v>0</v>
      </c>
      <c r="Y62" s="83">
        <v>0</v>
      </c>
      <c r="Z62" s="84" t="s">
        <v>77</v>
      </c>
      <c r="AA62" s="85"/>
      <c r="AB62" s="65"/>
      <c r="AC62" s="66"/>
      <c r="AD62" s="66"/>
      <c r="AE62" s="66"/>
      <c r="AF62" s="67"/>
      <c r="AG62" s="68"/>
      <c r="AH62" s="69"/>
    </row>
    <row r="63" spans="1:34" s="37" customFormat="1" x14ac:dyDescent="0.25">
      <c r="A63" s="74">
        <v>61</v>
      </c>
      <c r="B63" s="74" t="s">
        <v>375</v>
      </c>
      <c r="C63" s="74" t="s">
        <v>129</v>
      </c>
      <c r="D63" s="74" t="s">
        <v>376</v>
      </c>
      <c r="E63" s="74" t="s">
        <v>364</v>
      </c>
      <c r="F63" s="74">
        <v>2</v>
      </c>
      <c r="G63" s="74">
        <v>2.2000000000000002</v>
      </c>
      <c r="H63" s="74" t="s">
        <v>211</v>
      </c>
      <c r="I63" s="74">
        <v>61</v>
      </c>
      <c r="J63" s="75">
        <v>0</v>
      </c>
      <c r="K63" s="76">
        <v>0</v>
      </c>
      <c r="L63" s="77">
        <v>0</v>
      </c>
      <c r="M63" s="78">
        <v>0</v>
      </c>
      <c r="N63" s="79">
        <v>0</v>
      </c>
      <c r="O63" s="79">
        <v>0</v>
      </c>
      <c r="P63" s="80">
        <v>0</v>
      </c>
      <c r="Q63" s="81">
        <v>0</v>
      </c>
      <c r="R63" s="76">
        <v>0</v>
      </c>
      <c r="S63" s="76">
        <v>0</v>
      </c>
      <c r="T63" s="76">
        <v>0</v>
      </c>
      <c r="U63" s="76">
        <v>0</v>
      </c>
      <c r="V63" s="77">
        <v>0</v>
      </c>
      <c r="W63" s="78">
        <v>0</v>
      </c>
      <c r="X63" s="82">
        <v>0</v>
      </c>
      <c r="Y63" s="83">
        <v>0</v>
      </c>
      <c r="Z63" s="84" t="s">
        <v>77</v>
      </c>
      <c r="AA63" s="85"/>
      <c r="AB63" s="65"/>
      <c r="AC63" s="66"/>
      <c r="AD63" s="66"/>
      <c r="AE63" s="66"/>
      <c r="AF63" s="67"/>
      <c r="AG63" s="68"/>
      <c r="AH63" s="69"/>
    </row>
    <row r="64" spans="1:34" s="37" customFormat="1" x14ac:dyDescent="0.25">
      <c r="A64" s="74"/>
      <c r="B64" s="74"/>
      <c r="C64" s="74"/>
      <c r="D64" s="74"/>
      <c r="E64" s="74"/>
      <c r="F64" s="74"/>
      <c r="G64" s="74"/>
      <c r="H64" s="74"/>
      <c r="I64" s="74"/>
      <c r="J64" s="75"/>
      <c r="K64" s="76"/>
      <c r="L64" s="77"/>
      <c r="M64" s="78"/>
      <c r="N64" s="79"/>
      <c r="O64" s="79"/>
      <c r="P64" s="80"/>
      <c r="Q64" s="81"/>
      <c r="R64" s="76"/>
      <c r="S64" s="76"/>
      <c r="T64" s="76"/>
      <c r="U64" s="76"/>
      <c r="V64" s="77"/>
      <c r="W64" s="78"/>
      <c r="X64" s="82"/>
      <c r="Y64" s="83"/>
      <c r="Z64" s="84"/>
      <c r="AA64" s="85"/>
      <c r="AB64" s="65"/>
      <c r="AC64" s="66"/>
      <c r="AD64" s="66"/>
      <c r="AE64" s="66"/>
      <c r="AF64" s="67"/>
      <c r="AG64" s="68"/>
      <c r="AH64" s="69"/>
    </row>
    <row r="65" spans="1:34" s="37" customFormat="1" x14ac:dyDescent="0.25">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84"/>
      <c r="AA65" s="85"/>
      <c r="AB65" s="65"/>
      <c r="AC65" s="66"/>
      <c r="AD65" s="66"/>
      <c r="AE65" s="66"/>
      <c r="AF65" s="67"/>
      <c r="AG65" s="68"/>
      <c r="AH65" s="69"/>
    </row>
    <row r="66" spans="1:34" s="37" customFormat="1" x14ac:dyDescent="0.25">
      <c r="A66" s="74"/>
      <c r="B66" s="74"/>
      <c r="C66" s="74"/>
      <c r="D66" s="74"/>
      <c r="E66" s="74"/>
      <c r="F66" s="74"/>
      <c r="G66" s="74"/>
      <c r="H66" s="74"/>
      <c r="I66" s="74"/>
      <c r="J66" s="75"/>
      <c r="K66" s="76"/>
      <c r="L66" s="77"/>
      <c r="M66" s="78"/>
      <c r="N66" s="79"/>
      <c r="O66" s="79"/>
      <c r="P66" s="80"/>
      <c r="Q66" s="81"/>
      <c r="R66" s="76"/>
      <c r="S66" s="76"/>
      <c r="T66" s="76"/>
      <c r="U66" s="76"/>
      <c r="V66" s="77"/>
      <c r="W66" s="78"/>
      <c r="X66" s="82"/>
      <c r="Y66" s="83"/>
      <c r="Z66" s="84"/>
      <c r="AA66" s="85"/>
      <c r="AB66" s="65"/>
      <c r="AC66" s="66"/>
      <c r="AD66" s="66"/>
      <c r="AE66" s="66"/>
      <c r="AF66" s="67"/>
      <c r="AG66" s="68"/>
      <c r="AH66" s="69"/>
    </row>
    <row r="67" spans="1:34" s="37" customFormat="1" x14ac:dyDescent="0.25">
      <c r="A67" s="74"/>
      <c r="B67" s="74"/>
      <c r="C67" s="74"/>
      <c r="D67" s="74"/>
      <c r="E67" s="74"/>
      <c r="F67" s="74"/>
      <c r="G67" s="74"/>
      <c r="H67" s="74"/>
      <c r="I67" s="74"/>
      <c r="J67" s="75"/>
      <c r="K67" s="76"/>
      <c r="L67" s="77"/>
      <c r="M67" s="78"/>
      <c r="N67" s="79"/>
      <c r="O67" s="79"/>
      <c r="P67" s="80"/>
      <c r="Q67" s="81"/>
      <c r="R67" s="76"/>
      <c r="S67" s="76"/>
      <c r="T67" s="76"/>
      <c r="U67" s="76"/>
      <c r="V67" s="77"/>
      <c r="W67" s="78"/>
      <c r="X67" s="82"/>
      <c r="Y67" s="83"/>
      <c r="Z67" s="84"/>
      <c r="AA67" s="85"/>
      <c r="AB67" s="65"/>
      <c r="AC67" s="66"/>
      <c r="AD67" s="66"/>
      <c r="AE67" s="66"/>
      <c r="AF67" s="67"/>
      <c r="AG67" s="68"/>
      <c r="AH67" s="69"/>
    </row>
    <row r="68" spans="1:34" s="37" customFormat="1" x14ac:dyDescent="0.25">
      <c r="A68" s="74"/>
      <c r="B68" s="74"/>
      <c r="C68" s="74"/>
      <c r="D68" s="74"/>
      <c r="E68" s="74"/>
      <c r="F68" s="74"/>
      <c r="G68" s="74"/>
      <c r="H68" s="74"/>
      <c r="I68" s="74"/>
      <c r="J68" s="75"/>
      <c r="K68" s="76"/>
      <c r="L68" s="77"/>
      <c r="M68" s="78"/>
      <c r="N68" s="79"/>
      <c r="O68" s="79"/>
      <c r="P68" s="80"/>
      <c r="Q68" s="81"/>
      <c r="R68" s="76"/>
      <c r="S68" s="76"/>
      <c r="T68" s="76"/>
      <c r="U68" s="76"/>
      <c r="V68" s="77"/>
      <c r="W68" s="78"/>
      <c r="X68" s="82"/>
      <c r="Y68" s="83"/>
      <c r="Z68" s="84"/>
      <c r="AA68" s="85"/>
      <c r="AB68" s="65"/>
      <c r="AC68" s="66"/>
      <c r="AD68" s="66"/>
      <c r="AE68" s="66"/>
      <c r="AF68" s="67"/>
      <c r="AG68" s="68"/>
      <c r="AH68" s="69"/>
    </row>
    <row r="69" spans="1:34" s="37" customFormat="1" x14ac:dyDescent="0.25">
      <c r="A69" s="74"/>
      <c r="B69" s="74"/>
      <c r="C69" s="74"/>
      <c r="D69" s="74"/>
      <c r="E69" s="74"/>
      <c r="F69" s="74"/>
      <c r="G69" s="74"/>
      <c r="H69" s="74"/>
      <c r="I69" s="74"/>
      <c r="J69" s="75"/>
      <c r="K69" s="76"/>
      <c r="L69" s="77"/>
      <c r="M69" s="78"/>
      <c r="N69" s="79"/>
      <c r="O69" s="79"/>
      <c r="P69" s="80"/>
      <c r="Q69" s="81"/>
      <c r="R69" s="76"/>
      <c r="S69" s="76"/>
      <c r="T69" s="76"/>
      <c r="U69" s="76"/>
      <c r="V69" s="77"/>
      <c r="W69" s="78"/>
      <c r="X69" s="82"/>
      <c r="Y69" s="83"/>
      <c r="Z69" s="84"/>
      <c r="AA69" s="85"/>
      <c r="AB69" s="65"/>
      <c r="AC69" s="66"/>
      <c r="AD69" s="66"/>
      <c r="AE69" s="66"/>
      <c r="AF69" s="67"/>
      <c r="AG69" s="68"/>
      <c r="AH69" s="69"/>
    </row>
    <row r="70" spans="1:34" s="37" customFormat="1" x14ac:dyDescent="0.25">
      <c r="A70" s="74"/>
      <c r="B70" s="74"/>
      <c r="C70" s="74"/>
      <c r="D70" s="74"/>
      <c r="E70" s="74"/>
      <c r="F70" s="74"/>
      <c r="G70" s="74"/>
      <c r="H70" s="74"/>
      <c r="I70" s="74"/>
      <c r="J70" s="75"/>
      <c r="K70" s="76"/>
      <c r="L70" s="77"/>
      <c r="M70" s="78"/>
      <c r="N70" s="79"/>
      <c r="O70" s="79"/>
      <c r="P70" s="80"/>
      <c r="Q70" s="81"/>
      <c r="R70" s="76"/>
      <c r="S70" s="76"/>
      <c r="T70" s="76"/>
      <c r="U70" s="76"/>
      <c r="V70" s="77"/>
      <c r="W70" s="78"/>
      <c r="X70" s="82"/>
      <c r="Y70" s="83"/>
      <c r="Z70" s="84"/>
      <c r="AA70" s="85"/>
      <c r="AB70" s="65"/>
      <c r="AC70" s="66"/>
      <c r="AD70" s="66"/>
      <c r="AE70" s="66"/>
      <c r="AF70" s="67"/>
      <c r="AG70" s="68"/>
      <c r="AH70" s="69"/>
    </row>
    <row r="71" spans="1:34" s="37" customFormat="1" x14ac:dyDescent="0.25">
      <c r="A71" s="74"/>
      <c r="B71" s="74"/>
      <c r="C71" s="74"/>
      <c r="D71" s="74"/>
      <c r="E71" s="74"/>
      <c r="F71" s="74"/>
      <c r="G71" s="74"/>
      <c r="H71" s="74"/>
      <c r="I71" s="74"/>
      <c r="J71" s="75"/>
      <c r="K71" s="76"/>
      <c r="L71" s="77"/>
      <c r="M71" s="78"/>
      <c r="N71" s="79"/>
      <c r="O71" s="79"/>
      <c r="P71" s="80"/>
      <c r="Q71" s="81"/>
      <c r="R71" s="76"/>
      <c r="S71" s="76"/>
      <c r="T71" s="76"/>
      <c r="U71" s="76"/>
      <c r="V71" s="77"/>
      <c r="W71" s="78"/>
      <c r="X71" s="82"/>
      <c r="Y71" s="83"/>
      <c r="Z71" s="84"/>
      <c r="AA71" s="85"/>
      <c r="AB71" s="65"/>
      <c r="AC71" s="66"/>
      <c r="AD71" s="66"/>
      <c r="AE71" s="66"/>
      <c r="AF71" s="67"/>
      <c r="AG71" s="68"/>
      <c r="AH71" s="69"/>
    </row>
    <row r="72" spans="1:34" s="37" customFormat="1" x14ac:dyDescent="0.25">
      <c r="A72" s="74"/>
      <c r="B72" s="74"/>
      <c r="C72" s="74"/>
      <c r="D72" s="74"/>
      <c r="E72" s="74"/>
      <c r="F72" s="74"/>
      <c r="G72" s="74"/>
      <c r="H72" s="74"/>
      <c r="I72" s="74"/>
      <c r="J72" s="75"/>
      <c r="K72" s="76"/>
      <c r="L72" s="77"/>
      <c r="M72" s="78"/>
      <c r="N72" s="79"/>
      <c r="O72" s="79"/>
      <c r="P72" s="80"/>
      <c r="Q72" s="81"/>
      <c r="R72" s="76"/>
      <c r="S72" s="76"/>
      <c r="T72" s="76"/>
      <c r="U72" s="76"/>
      <c r="V72" s="77"/>
      <c r="W72" s="78"/>
      <c r="X72" s="82"/>
      <c r="Y72" s="83"/>
      <c r="Z72" s="84"/>
      <c r="AA72" s="85"/>
      <c r="AB72" s="65"/>
      <c r="AC72" s="66"/>
      <c r="AD72" s="66"/>
      <c r="AE72" s="66"/>
      <c r="AF72" s="67"/>
      <c r="AG72" s="68"/>
      <c r="AH72" s="69"/>
    </row>
    <row r="73" spans="1:34" s="37" customFormat="1" x14ac:dyDescent="0.25">
      <c r="A73" s="74"/>
      <c r="B73" s="74"/>
      <c r="C73" s="74"/>
      <c r="D73" s="74"/>
      <c r="E73" s="74"/>
      <c r="F73" s="74"/>
      <c r="G73" s="74"/>
      <c r="H73" s="74"/>
      <c r="I73" s="74"/>
      <c r="J73" s="75"/>
      <c r="K73" s="76"/>
      <c r="L73" s="77"/>
      <c r="M73" s="78"/>
      <c r="N73" s="79"/>
      <c r="O73" s="79"/>
      <c r="P73" s="80"/>
      <c r="Q73" s="81"/>
      <c r="R73" s="76"/>
      <c r="S73" s="76"/>
      <c r="T73" s="76"/>
      <c r="U73" s="76"/>
      <c r="V73" s="77"/>
      <c r="W73" s="78"/>
      <c r="X73" s="82"/>
      <c r="Y73" s="83"/>
      <c r="Z73" s="84"/>
      <c r="AA73" s="85"/>
      <c r="AB73" s="65"/>
      <c r="AC73" s="66"/>
      <c r="AD73" s="66"/>
      <c r="AE73" s="66"/>
      <c r="AF73" s="67"/>
      <c r="AG73" s="68"/>
      <c r="AH73" s="69"/>
    </row>
    <row r="74" spans="1:34" s="37" customFormat="1" x14ac:dyDescent="0.25">
      <c r="A74" s="74"/>
      <c r="B74" s="74"/>
      <c r="C74" s="74"/>
      <c r="D74" s="74"/>
      <c r="E74" s="74"/>
      <c r="F74" s="74"/>
      <c r="G74" s="74"/>
      <c r="H74" s="74"/>
      <c r="I74" s="74"/>
      <c r="J74" s="75"/>
      <c r="K74" s="76"/>
      <c r="L74" s="77"/>
      <c r="M74" s="78"/>
      <c r="N74" s="79"/>
      <c r="O74" s="79"/>
      <c r="P74" s="80"/>
      <c r="Q74" s="81"/>
      <c r="R74" s="76"/>
      <c r="S74" s="76"/>
      <c r="T74" s="76"/>
      <c r="U74" s="76"/>
      <c r="V74" s="77"/>
      <c r="W74" s="78"/>
      <c r="X74" s="82"/>
      <c r="Y74" s="83"/>
      <c r="Z74" s="84"/>
      <c r="AA74" s="85"/>
      <c r="AB74" s="65"/>
      <c r="AC74" s="66"/>
      <c r="AD74" s="66"/>
      <c r="AE74" s="66"/>
      <c r="AF74" s="67"/>
      <c r="AG74" s="68"/>
      <c r="AH74" s="69"/>
    </row>
    <row r="75" spans="1:34" s="37" customFormat="1" x14ac:dyDescent="0.25">
      <c r="A75" s="74"/>
      <c r="B75" s="74"/>
      <c r="C75" s="74"/>
      <c r="D75" s="74"/>
      <c r="E75" s="74"/>
      <c r="F75" s="74"/>
      <c r="G75" s="74"/>
      <c r="H75" s="74"/>
      <c r="I75" s="74"/>
      <c r="J75" s="75"/>
      <c r="K75" s="76"/>
      <c r="L75" s="77"/>
      <c r="M75" s="78"/>
      <c r="N75" s="79"/>
      <c r="O75" s="79"/>
      <c r="P75" s="80"/>
      <c r="Q75" s="81"/>
      <c r="R75" s="76"/>
      <c r="S75" s="76"/>
      <c r="T75" s="76"/>
      <c r="U75" s="76"/>
      <c r="V75" s="77"/>
      <c r="W75" s="78"/>
      <c r="X75" s="82"/>
      <c r="Y75" s="83"/>
      <c r="Z75" s="84"/>
      <c r="AA75" s="85"/>
      <c r="AB75" s="65"/>
      <c r="AC75" s="66"/>
      <c r="AD75" s="66"/>
      <c r="AE75" s="66"/>
      <c r="AF75" s="67"/>
      <c r="AG75" s="68"/>
      <c r="AH75" s="69"/>
    </row>
    <row r="76" spans="1:34" s="37" customFormat="1" x14ac:dyDescent="0.25">
      <c r="A76" s="74"/>
      <c r="B76" s="74"/>
      <c r="C76" s="74"/>
      <c r="D76" s="74"/>
      <c r="E76" s="74"/>
      <c r="F76" s="74"/>
      <c r="G76" s="74"/>
      <c r="H76" s="74"/>
      <c r="I76" s="74"/>
      <c r="J76" s="75"/>
      <c r="K76" s="76"/>
      <c r="L76" s="77"/>
      <c r="M76" s="78"/>
      <c r="N76" s="79"/>
      <c r="O76" s="79"/>
      <c r="P76" s="80"/>
      <c r="Q76" s="81"/>
      <c r="R76" s="76"/>
      <c r="S76" s="76"/>
      <c r="T76" s="76"/>
      <c r="U76" s="76"/>
      <c r="V76" s="77"/>
      <c r="W76" s="78"/>
      <c r="X76" s="82"/>
      <c r="Y76" s="83"/>
      <c r="Z76" s="84"/>
      <c r="AA76" s="85"/>
      <c r="AB76" s="65"/>
      <c r="AC76" s="66"/>
      <c r="AD76" s="66"/>
      <c r="AE76" s="66"/>
      <c r="AF76" s="67"/>
      <c r="AG76" s="68"/>
      <c r="AH76" s="69"/>
    </row>
    <row r="77" spans="1:34" s="37" customFormat="1" x14ac:dyDescent="0.25">
      <c r="A77" s="74"/>
      <c r="B77" s="74"/>
      <c r="C77" s="74"/>
      <c r="D77" s="74"/>
      <c r="E77" s="74"/>
      <c r="F77" s="74"/>
      <c r="G77" s="74"/>
      <c r="H77" s="74"/>
      <c r="I77" s="74"/>
      <c r="J77" s="75"/>
      <c r="K77" s="76"/>
      <c r="L77" s="77"/>
      <c r="M77" s="78"/>
      <c r="N77" s="79"/>
      <c r="O77" s="79"/>
      <c r="P77" s="80"/>
      <c r="Q77" s="81"/>
      <c r="R77" s="76"/>
      <c r="S77" s="76"/>
      <c r="T77" s="76"/>
      <c r="U77" s="76"/>
      <c r="V77" s="77"/>
      <c r="W77" s="78"/>
      <c r="X77" s="82"/>
      <c r="Y77" s="83"/>
      <c r="Z77" s="84"/>
      <c r="AA77" s="85"/>
      <c r="AB77" s="65"/>
      <c r="AC77" s="66"/>
      <c r="AD77" s="66"/>
      <c r="AE77" s="66"/>
      <c r="AF77" s="67"/>
      <c r="AG77" s="68"/>
      <c r="AH77" s="69"/>
    </row>
    <row r="78" spans="1:34" s="37" customFormat="1" x14ac:dyDescent="0.25">
      <c r="A78" s="74"/>
      <c r="B78" s="74"/>
      <c r="C78" s="74"/>
      <c r="D78" s="74"/>
      <c r="E78" s="74"/>
      <c r="F78" s="74"/>
      <c r="G78" s="74"/>
      <c r="H78" s="74"/>
      <c r="I78" s="74"/>
      <c r="J78" s="75"/>
      <c r="K78" s="76"/>
      <c r="L78" s="77"/>
      <c r="M78" s="78"/>
      <c r="N78" s="79"/>
      <c r="O78" s="79"/>
      <c r="P78" s="80"/>
      <c r="Q78" s="81"/>
      <c r="R78" s="76"/>
      <c r="S78" s="76"/>
      <c r="T78" s="76"/>
      <c r="U78" s="76"/>
      <c r="V78" s="77"/>
      <c r="W78" s="78"/>
      <c r="X78" s="82"/>
      <c r="Y78" s="83"/>
      <c r="Z78" s="84"/>
      <c r="AA78" s="85"/>
      <c r="AB78" s="65"/>
      <c r="AC78" s="66"/>
      <c r="AD78" s="66"/>
      <c r="AE78" s="66"/>
      <c r="AF78" s="67"/>
      <c r="AG78" s="68"/>
      <c r="AH78" s="69"/>
    </row>
    <row r="79" spans="1:34" s="37" customFormat="1" ht="15.75" thickBot="1" x14ac:dyDescent="0.3">
      <c r="A79" s="74"/>
      <c r="B79" s="74"/>
      <c r="C79" s="74"/>
      <c r="D79" s="74"/>
      <c r="E79" s="74"/>
      <c r="F79" s="74"/>
      <c r="G79" s="74"/>
      <c r="H79" s="74"/>
      <c r="I79" s="74"/>
      <c r="J79" s="75"/>
      <c r="K79" s="76"/>
      <c r="L79" s="77"/>
      <c r="M79" s="78"/>
      <c r="N79" s="79"/>
      <c r="O79" s="79"/>
      <c r="P79" s="80"/>
      <c r="Q79" s="81"/>
      <c r="R79" s="76"/>
      <c r="S79" s="76"/>
      <c r="T79" s="76"/>
      <c r="U79" s="76"/>
      <c r="V79" s="77"/>
      <c r="W79" s="78"/>
      <c r="X79" s="82"/>
      <c r="Y79" s="83"/>
      <c r="Z79" s="84"/>
      <c r="AA79" s="85"/>
      <c r="AB79" s="65"/>
      <c r="AC79" s="66"/>
      <c r="AD79" s="66"/>
      <c r="AE79" s="66"/>
      <c r="AF79" s="67"/>
      <c r="AG79" s="68"/>
      <c r="AH79" s="69"/>
    </row>
    <row r="80" spans="1:34" s="37" customFormat="1" ht="16.5" thickBot="1" x14ac:dyDescent="0.3">
      <c r="A80" s="94"/>
      <c r="B80" s="94"/>
      <c r="C80" s="94"/>
      <c r="D80" s="94"/>
      <c r="E80" s="94"/>
      <c r="F80" s="94"/>
      <c r="G80" s="94"/>
      <c r="H80" s="94"/>
      <c r="I80" s="94">
        <f>COUNTA(I3:I79)</f>
        <v>61</v>
      </c>
      <c r="J80" s="95">
        <f t="shared" ref="J80:Y80" si="0">SUM(J3:J79)</f>
        <v>6</v>
      </c>
      <c r="K80" s="96">
        <f t="shared" si="0"/>
        <v>0</v>
      </c>
      <c r="L80" s="97">
        <f t="shared" si="0"/>
        <v>0</v>
      </c>
      <c r="M80" s="95">
        <f t="shared" si="0"/>
        <v>1</v>
      </c>
      <c r="N80" s="96">
        <f t="shared" si="0"/>
        <v>2</v>
      </c>
      <c r="O80" s="96">
        <f t="shared" si="0"/>
        <v>0</v>
      </c>
      <c r="P80" s="97">
        <f t="shared" si="0"/>
        <v>1</v>
      </c>
      <c r="Q80" s="95">
        <f t="shared" si="0"/>
        <v>3</v>
      </c>
      <c r="R80" s="96">
        <f t="shared" si="0"/>
        <v>1</v>
      </c>
      <c r="S80" s="96">
        <f t="shared" si="0"/>
        <v>0</v>
      </c>
      <c r="T80" s="96">
        <f t="shared" si="0"/>
        <v>0</v>
      </c>
      <c r="U80" s="96">
        <f t="shared" si="0"/>
        <v>0</v>
      </c>
      <c r="V80" s="97">
        <f t="shared" si="0"/>
        <v>0</v>
      </c>
      <c r="W80" s="95">
        <f t="shared" si="0"/>
        <v>2</v>
      </c>
      <c r="X80" s="98">
        <f t="shared" si="0"/>
        <v>0</v>
      </c>
      <c r="Y80" s="99">
        <f t="shared" si="0"/>
        <v>16</v>
      </c>
      <c r="Z80" s="100">
        <f>COUNTA(Z3:Z79)</f>
        <v>61</v>
      </c>
      <c r="AA80" s="100">
        <f>COUNTA(AA3:AA79)</f>
        <v>1</v>
      </c>
      <c r="AB80" s="101">
        <f>COUNTA(AB3:AB79)</f>
        <v>0</v>
      </c>
      <c r="AC80" s="102">
        <f>SUM(AC3:AC79)</f>
        <v>0</v>
      </c>
      <c r="AD80" s="102">
        <f>SUM(AD3:AD79)</f>
        <v>0</v>
      </c>
      <c r="AE80" s="102">
        <f>SUM(AE3:AE79)</f>
        <v>0</v>
      </c>
      <c r="AF80" s="103">
        <f>COUNTA(AF3:AF79)</f>
        <v>0</v>
      </c>
      <c r="AG80" s="102">
        <f>SUM(AG3:AG79)</f>
        <v>0</v>
      </c>
      <c r="AH80" s="104">
        <f>COUNTA(AH3:AH79)</f>
        <v>0</v>
      </c>
    </row>
  </sheetData>
  <autoFilter ref="Y1:Y80"/>
  <mergeCells count="17">
    <mergeCell ref="E1:E2"/>
    <mergeCell ref="A1:A2"/>
    <mergeCell ref="B1:B2"/>
    <mergeCell ref="C1:C2"/>
    <mergeCell ref="D1:D2"/>
    <mergeCell ref="AB1:AH1"/>
    <mergeCell ref="F1:F2"/>
    <mergeCell ref="G1:G2"/>
    <mergeCell ref="H1:H2"/>
    <mergeCell ref="I1:I2"/>
    <mergeCell ref="J1:L1"/>
    <mergeCell ref="M1:P1"/>
    <mergeCell ref="Q1:V1"/>
    <mergeCell ref="W1:X1"/>
    <mergeCell ref="Y1:Y2"/>
    <mergeCell ref="Z1:Z2"/>
    <mergeCell ref="AA1:AA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pageSetUpPr fitToPage="1"/>
  </sheetPr>
  <dimension ref="A1:AH62"/>
  <sheetViews>
    <sheetView zoomScaleNormal="100" workbookViewId="0">
      <pane ySplit="2" topLeftCell="A39" activePane="bottomLeft" state="frozen"/>
      <selection activeCell="K5" sqref="K5"/>
      <selection pane="bottomLeft" activeCell="A3" sqref="A3:XFD61"/>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7" t="s">
        <v>26</v>
      </c>
      <c r="B1" s="177" t="s">
        <v>27</v>
      </c>
      <c r="C1" s="177" t="s">
        <v>28</v>
      </c>
      <c r="D1" s="177" t="s">
        <v>29</v>
      </c>
      <c r="E1" s="177" t="s">
        <v>30</v>
      </c>
      <c r="F1" s="177" t="s">
        <v>31</v>
      </c>
      <c r="G1" s="177" t="s">
        <v>32</v>
      </c>
      <c r="H1" s="177" t="s">
        <v>33</v>
      </c>
      <c r="I1" s="177"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5" t="s">
        <v>41</v>
      </c>
      <c r="AC1" s="175"/>
      <c r="AD1" s="175"/>
      <c r="AE1" s="175"/>
      <c r="AF1" s="175"/>
      <c r="AG1" s="175"/>
      <c r="AH1" s="176"/>
    </row>
    <row r="2" spans="1:34" s="37" customFormat="1" ht="64.5" thickBot="1" x14ac:dyDescent="0.3">
      <c r="A2" s="178"/>
      <c r="B2" s="178"/>
      <c r="C2" s="178"/>
      <c r="D2" s="178"/>
      <c r="E2" s="178"/>
      <c r="F2" s="178"/>
      <c r="G2" s="178"/>
      <c r="H2" s="178"/>
      <c r="I2" s="178"/>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c r="B3" s="52"/>
      <c r="C3" s="52"/>
      <c r="D3" s="52"/>
      <c r="E3" s="52"/>
      <c r="F3" s="52"/>
      <c r="G3" s="52"/>
      <c r="H3" s="52"/>
      <c r="I3" s="52"/>
      <c r="J3" s="53"/>
      <c r="K3" s="54"/>
      <c r="L3" s="55"/>
      <c r="M3" s="56"/>
      <c r="N3" s="57"/>
      <c r="O3" s="57"/>
      <c r="P3" s="58"/>
      <c r="Q3" s="59"/>
      <c r="R3" s="54"/>
      <c r="S3" s="54"/>
      <c r="T3" s="54"/>
      <c r="U3" s="54"/>
      <c r="V3" s="55"/>
      <c r="W3" s="60"/>
      <c r="X3" s="61"/>
      <c r="Y3" s="62"/>
      <c r="Z3" s="63"/>
      <c r="AA3" s="64"/>
      <c r="AB3" s="65"/>
      <c r="AC3" s="66"/>
      <c r="AD3" s="66"/>
      <c r="AE3" s="66"/>
      <c r="AF3" s="67"/>
      <c r="AG3" s="68"/>
      <c r="AH3" s="69"/>
    </row>
    <row r="4" spans="1:34" s="37" customFormat="1" x14ac:dyDescent="0.25">
      <c r="A4" s="70"/>
      <c r="B4" s="70"/>
      <c r="C4" s="70"/>
      <c r="D4" s="70"/>
      <c r="E4" s="70"/>
      <c r="F4" s="70"/>
      <c r="G4" s="70"/>
      <c r="H4" s="70"/>
      <c r="I4" s="70"/>
      <c r="J4" s="53"/>
      <c r="K4" s="54"/>
      <c r="L4" s="55"/>
      <c r="M4" s="56"/>
      <c r="N4" s="57"/>
      <c r="O4" s="57"/>
      <c r="P4" s="58"/>
      <c r="Q4" s="59"/>
      <c r="R4" s="54"/>
      <c r="S4" s="54"/>
      <c r="T4" s="54"/>
      <c r="U4" s="54"/>
      <c r="V4" s="55"/>
      <c r="W4" s="56"/>
      <c r="X4" s="71"/>
      <c r="Y4" s="62"/>
      <c r="Z4" s="63"/>
      <c r="AA4" s="72"/>
      <c r="AB4" s="65"/>
      <c r="AC4" s="66"/>
      <c r="AD4" s="66"/>
      <c r="AE4" s="66"/>
      <c r="AF4" s="67"/>
      <c r="AG4" s="68"/>
      <c r="AH4" s="69"/>
    </row>
    <row r="5" spans="1:34" s="37" customFormat="1" x14ac:dyDescent="0.25">
      <c r="A5" s="70"/>
      <c r="B5" s="70"/>
      <c r="C5" s="70"/>
      <c r="D5" s="70"/>
      <c r="E5" s="70"/>
      <c r="F5" s="70"/>
      <c r="G5" s="70"/>
      <c r="H5" s="70"/>
      <c r="I5" s="70"/>
      <c r="J5" s="53"/>
      <c r="K5" s="54"/>
      <c r="L5" s="55"/>
      <c r="M5" s="56"/>
      <c r="N5" s="57"/>
      <c r="O5" s="57"/>
      <c r="P5" s="58"/>
      <c r="Q5" s="59"/>
      <c r="R5" s="54"/>
      <c r="S5" s="54"/>
      <c r="T5" s="54"/>
      <c r="U5" s="54"/>
      <c r="V5" s="55"/>
      <c r="W5" s="56"/>
      <c r="X5" s="71"/>
      <c r="Y5" s="62"/>
      <c r="Z5" s="63"/>
      <c r="AA5" s="72"/>
      <c r="AB5" s="65"/>
      <c r="AC5" s="66"/>
      <c r="AD5" s="66"/>
      <c r="AE5" s="66"/>
      <c r="AF5" s="67"/>
      <c r="AG5" s="68"/>
      <c r="AH5" s="69"/>
    </row>
    <row r="6" spans="1:34" s="37" customFormat="1" x14ac:dyDescent="0.25">
      <c r="A6" s="70"/>
      <c r="B6" s="70"/>
      <c r="C6" s="70"/>
      <c r="D6" s="70"/>
      <c r="E6" s="70"/>
      <c r="F6" s="70"/>
      <c r="G6" s="70"/>
      <c r="H6" s="70"/>
      <c r="I6" s="70"/>
      <c r="J6" s="53"/>
      <c r="K6" s="54"/>
      <c r="L6" s="55"/>
      <c r="M6" s="56"/>
      <c r="N6" s="57"/>
      <c r="O6" s="57"/>
      <c r="P6" s="58"/>
      <c r="Q6" s="59"/>
      <c r="R6" s="54"/>
      <c r="S6" s="54"/>
      <c r="T6" s="54"/>
      <c r="U6" s="54"/>
      <c r="V6" s="55"/>
      <c r="W6" s="56"/>
      <c r="X6" s="71"/>
      <c r="Y6" s="62"/>
      <c r="Z6" s="63"/>
      <c r="AA6" s="72"/>
      <c r="AB6" s="65"/>
      <c r="AC6" s="66"/>
      <c r="AD6" s="66"/>
      <c r="AE6" s="66"/>
      <c r="AF6" s="67"/>
      <c r="AG6" s="68"/>
      <c r="AH6" s="69"/>
    </row>
    <row r="7" spans="1:34" s="37" customFormat="1" x14ac:dyDescent="0.25">
      <c r="A7" s="70"/>
      <c r="B7" s="70"/>
      <c r="C7" s="70"/>
      <c r="D7" s="70"/>
      <c r="E7" s="70"/>
      <c r="F7" s="70"/>
      <c r="G7" s="70"/>
      <c r="H7" s="70"/>
      <c r="I7" s="70"/>
      <c r="J7" s="53"/>
      <c r="K7" s="54"/>
      <c r="L7" s="55"/>
      <c r="M7" s="56"/>
      <c r="N7" s="57"/>
      <c r="O7" s="57"/>
      <c r="P7" s="58"/>
      <c r="Q7" s="59"/>
      <c r="R7" s="54"/>
      <c r="S7" s="54"/>
      <c r="T7" s="54"/>
      <c r="U7" s="54"/>
      <c r="V7" s="55"/>
      <c r="W7" s="56"/>
      <c r="X7" s="71"/>
      <c r="Y7" s="62"/>
      <c r="Z7" s="63"/>
      <c r="AA7" s="72"/>
      <c r="AB7" s="65"/>
      <c r="AC7" s="66"/>
      <c r="AD7" s="66"/>
      <c r="AE7" s="66"/>
      <c r="AF7" s="67"/>
      <c r="AG7" s="68"/>
      <c r="AH7" s="69"/>
    </row>
    <row r="8" spans="1:34" s="37" customFormat="1" x14ac:dyDescent="0.25">
      <c r="A8" s="70"/>
      <c r="B8" s="70"/>
      <c r="C8" s="70"/>
      <c r="D8" s="70"/>
      <c r="E8" s="70"/>
      <c r="F8" s="70"/>
      <c r="G8" s="70"/>
      <c r="H8" s="70"/>
      <c r="I8" s="70"/>
      <c r="J8" s="53"/>
      <c r="K8" s="54"/>
      <c r="L8" s="55"/>
      <c r="M8" s="56"/>
      <c r="N8" s="57"/>
      <c r="O8" s="57"/>
      <c r="P8" s="58"/>
      <c r="Q8" s="59"/>
      <c r="R8" s="54"/>
      <c r="S8" s="54"/>
      <c r="T8" s="54"/>
      <c r="U8" s="54"/>
      <c r="V8" s="55"/>
      <c r="W8" s="56"/>
      <c r="X8" s="71"/>
      <c r="Y8" s="62"/>
      <c r="Z8" s="135"/>
      <c r="AA8" s="72"/>
      <c r="AB8" s="65"/>
      <c r="AC8" s="66"/>
      <c r="AD8" s="66"/>
      <c r="AE8" s="66"/>
      <c r="AF8" s="67"/>
      <c r="AG8" s="68"/>
      <c r="AH8" s="69"/>
    </row>
    <row r="9" spans="1:34" s="37" customFormat="1" x14ac:dyDescent="0.25">
      <c r="A9" s="70"/>
      <c r="B9" s="70"/>
      <c r="C9" s="70"/>
      <c r="D9" s="70"/>
      <c r="E9" s="70"/>
      <c r="F9" s="70"/>
      <c r="G9" s="70"/>
      <c r="H9" s="70"/>
      <c r="I9" s="70"/>
      <c r="J9" s="53"/>
      <c r="K9" s="54"/>
      <c r="L9" s="55"/>
      <c r="M9" s="56"/>
      <c r="N9" s="57"/>
      <c r="O9" s="57"/>
      <c r="P9" s="58"/>
      <c r="Q9" s="59"/>
      <c r="R9" s="54"/>
      <c r="S9" s="54"/>
      <c r="T9" s="54"/>
      <c r="U9" s="54"/>
      <c r="V9" s="55"/>
      <c r="W9" s="56"/>
      <c r="X9" s="71"/>
      <c r="Y9" s="62"/>
      <c r="Z9" s="63"/>
      <c r="AA9" s="72"/>
      <c r="AB9" s="65"/>
      <c r="AC9" s="66"/>
      <c r="AD9" s="66"/>
      <c r="AE9" s="66"/>
      <c r="AF9" s="67"/>
      <c r="AG9" s="68"/>
      <c r="AH9" s="69"/>
    </row>
    <row r="10" spans="1:34" s="37" customFormat="1" x14ac:dyDescent="0.25">
      <c r="A10" s="70"/>
      <c r="B10" s="70"/>
      <c r="C10" s="70"/>
      <c r="D10" s="70"/>
      <c r="E10" s="70"/>
      <c r="F10" s="70"/>
      <c r="G10" s="70"/>
      <c r="H10" s="70"/>
      <c r="I10" s="70"/>
      <c r="J10" s="53"/>
      <c r="K10" s="54"/>
      <c r="L10" s="55"/>
      <c r="M10" s="56"/>
      <c r="N10" s="57"/>
      <c r="O10" s="57"/>
      <c r="P10" s="58"/>
      <c r="Q10" s="59"/>
      <c r="R10" s="54"/>
      <c r="S10" s="54"/>
      <c r="T10" s="54"/>
      <c r="U10" s="54"/>
      <c r="V10" s="55"/>
      <c r="W10" s="56"/>
      <c r="X10" s="71"/>
      <c r="Y10" s="62"/>
      <c r="Z10" s="63"/>
      <c r="AA10" s="72"/>
      <c r="AB10" s="65"/>
      <c r="AC10" s="66"/>
      <c r="AD10" s="66"/>
      <c r="AE10" s="66"/>
      <c r="AF10" s="67"/>
      <c r="AG10" s="68"/>
      <c r="AH10" s="69"/>
    </row>
    <row r="11" spans="1:34" s="37" customFormat="1" x14ac:dyDescent="0.25">
      <c r="A11" s="70"/>
      <c r="B11" s="70"/>
      <c r="C11" s="70"/>
      <c r="D11" s="70"/>
      <c r="E11" s="70"/>
      <c r="F11" s="70"/>
      <c r="G11" s="70"/>
      <c r="H11" s="70"/>
      <c r="I11" s="70"/>
      <c r="J11" s="53"/>
      <c r="K11" s="54"/>
      <c r="L11" s="55"/>
      <c r="M11" s="56"/>
      <c r="N11" s="57"/>
      <c r="O11" s="57"/>
      <c r="P11" s="58"/>
      <c r="Q11" s="59"/>
      <c r="R11" s="54"/>
      <c r="S11" s="54"/>
      <c r="T11" s="54"/>
      <c r="U11" s="54"/>
      <c r="V11" s="55"/>
      <c r="W11" s="56"/>
      <c r="X11" s="71"/>
      <c r="Y11" s="62"/>
      <c r="Z11" s="73"/>
      <c r="AA11" s="72"/>
      <c r="AB11" s="65"/>
      <c r="AC11" s="66"/>
      <c r="AD11" s="66"/>
      <c r="AE11" s="66"/>
      <c r="AF11" s="67"/>
      <c r="AG11" s="68"/>
      <c r="AH11" s="69"/>
    </row>
    <row r="12" spans="1:34" s="37" customFormat="1" x14ac:dyDescent="0.25">
      <c r="A12" s="70"/>
      <c r="B12" s="70"/>
      <c r="C12" s="70"/>
      <c r="D12" s="70"/>
      <c r="E12" s="70"/>
      <c r="F12" s="70"/>
      <c r="G12" s="70"/>
      <c r="H12" s="70"/>
      <c r="I12" s="70"/>
      <c r="J12" s="53"/>
      <c r="K12" s="54"/>
      <c r="L12" s="55"/>
      <c r="M12" s="56"/>
      <c r="N12" s="57"/>
      <c r="O12" s="57"/>
      <c r="P12" s="58"/>
      <c r="Q12" s="59"/>
      <c r="R12" s="54"/>
      <c r="S12" s="54"/>
      <c r="T12" s="54"/>
      <c r="U12" s="54"/>
      <c r="V12" s="55"/>
      <c r="W12" s="56"/>
      <c r="X12" s="71"/>
      <c r="Y12" s="62"/>
      <c r="Z12" s="63"/>
      <c r="AA12" s="72"/>
      <c r="AB12" s="65"/>
      <c r="AC12" s="66"/>
      <c r="AD12" s="66"/>
      <c r="AE12" s="66"/>
      <c r="AF12" s="67"/>
      <c r="AG12" s="68"/>
      <c r="AH12" s="69"/>
    </row>
    <row r="13" spans="1:34" s="37" customFormat="1" x14ac:dyDescent="0.25">
      <c r="A13" s="70"/>
      <c r="B13" s="70"/>
      <c r="C13" s="70"/>
      <c r="D13" s="70"/>
      <c r="E13" s="70"/>
      <c r="F13" s="70"/>
      <c r="G13" s="70"/>
      <c r="H13" s="70"/>
      <c r="I13" s="70"/>
      <c r="J13" s="53"/>
      <c r="K13" s="54"/>
      <c r="L13" s="55"/>
      <c r="M13" s="56"/>
      <c r="N13" s="57"/>
      <c r="O13" s="57"/>
      <c r="P13" s="58"/>
      <c r="Q13" s="59"/>
      <c r="R13" s="54"/>
      <c r="S13" s="54"/>
      <c r="T13" s="54"/>
      <c r="U13" s="54"/>
      <c r="V13" s="55"/>
      <c r="W13" s="56"/>
      <c r="X13" s="71"/>
      <c r="Y13" s="62"/>
      <c r="Z13" s="63"/>
      <c r="AA13" s="72"/>
      <c r="AB13" s="65"/>
      <c r="AC13" s="66"/>
      <c r="AD13" s="66"/>
      <c r="AE13" s="66"/>
      <c r="AF13" s="67"/>
      <c r="AG13" s="68"/>
      <c r="AH13" s="69"/>
    </row>
    <row r="14" spans="1:34" s="37" customFormat="1" x14ac:dyDescent="0.25">
      <c r="A14" s="70"/>
      <c r="B14" s="70"/>
      <c r="C14" s="70"/>
      <c r="D14" s="70"/>
      <c r="E14" s="70"/>
      <c r="F14" s="70"/>
      <c r="G14" s="70"/>
      <c r="H14" s="70"/>
      <c r="I14" s="70"/>
      <c r="J14" s="53"/>
      <c r="K14" s="54"/>
      <c r="L14" s="55"/>
      <c r="M14" s="56"/>
      <c r="N14" s="57"/>
      <c r="O14" s="57"/>
      <c r="P14" s="58"/>
      <c r="Q14" s="59"/>
      <c r="R14" s="54"/>
      <c r="S14" s="54"/>
      <c r="T14" s="54"/>
      <c r="U14" s="54"/>
      <c r="V14" s="55"/>
      <c r="W14" s="56"/>
      <c r="X14" s="71"/>
      <c r="Y14" s="62"/>
      <c r="Z14" s="63"/>
      <c r="AA14" s="72"/>
      <c r="AB14" s="65"/>
      <c r="AC14" s="66"/>
      <c r="AD14" s="66"/>
      <c r="AE14" s="66"/>
      <c r="AF14" s="67"/>
      <c r="AG14" s="68"/>
      <c r="AH14" s="69"/>
    </row>
    <row r="15" spans="1:34" s="37" customFormat="1" x14ac:dyDescent="0.25">
      <c r="A15" s="70"/>
      <c r="B15" s="70"/>
      <c r="C15" s="70"/>
      <c r="D15" s="70"/>
      <c r="E15" s="70"/>
      <c r="F15" s="70"/>
      <c r="G15" s="70"/>
      <c r="H15" s="70"/>
      <c r="I15" s="70"/>
      <c r="J15" s="53"/>
      <c r="K15" s="54"/>
      <c r="L15" s="55"/>
      <c r="M15" s="56"/>
      <c r="N15" s="57"/>
      <c r="O15" s="57"/>
      <c r="P15" s="58"/>
      <c r="Q15" s="59"/>
      <c r="R15" s="54"/>
      <c r="S15" s="54"/>
      <c r="T15" s="54"/>
      <c r="U15" s="54"/>
      <c r="V15" s="55"/>
      <c r="W15" s="56"/>
      <c r="X15" s="71"/>
      <c r="Y15" s="62"/>
      <c r="Z15" s="63"/>
      <c r="AA15" s="72"/>
      <c r="AB15" s="65"/>
      <c r="AC15" s="66"/>
      <c r="AD15" s="66"/>
      <c r="AE15" s="66"/>
      <c r="AF15" s="67"/>
      <c r="AG15" s="68"/>
      <c r="AH15" s="69"/>
    </row>
    <row r="16" spans="1:34" s="37" customFormat="1" x14ac:dyDescent="0.25">
      <c r="A16" s="70"/>
      <c r="B16" s="70"/>
      <c r="C16" s="70"/>
      <c r="D16" s="70"/>
      <c r="E16" s="70"/>
      <c r="F16" s="70"/>
      <c r="G16" s="70"/>
      <c r="H16" s="70"/>
      <c r="I16" s="70"/>
      <c r="J16" s="53"/>
      <c r="K16" s="54"/>
      <c r="L16" s="55"/>
      <c r="M16" s="56"/>
      <c r="N16" s="57"/>
      <c r="O16" s="57"/>
      <c r="P16" s="58"/>
      <c r="Q16" s="59"/>
      <c r="R16" s="54"/>
      <c r="S16" s="54"/>
      <c r="T16" s="54"/>
      <c r="U16" s="54"/>
      <c r="V16" s="55"/>
      <c r="W16" s="56"/>
      <c r="X16" s="71"/>
      <c r="Y16" s="62"/>
      <c r="Z16" s="63"/>
      <c r="AA16" s="72"/>
      <c r="AB16" s="65"/>
      <c r="AC16" s="66"/>
      <c r="AD16" s="66"/>
      <c r="AE16" s="66"/>
      <c r="AF16" s="67"/>
      <c r="AG16" s="68"/>
      <c r="AH16" s="69"/>
    </row>
    <row r="17" spans="1:34" s="37" customFormat="1" x14ac:dyDescent="0.25">
      <c r="A17" s="74"/>
      <c r="B17" s="74"/>
      <c r="C17" s="74"/>
      <c r="D17" s="74"/>
      <c r="E17" s="74"/>
      <c r="F17" s="74"/>
      <c r="G17" s="74"/>
      <c r="H17" s="74"/>
      <c r="I17" s="74"/>
      <c r="J17" s="75"/>
      <c r="K17" s="76"/>
      <c r="L17" s="77"/>
      <c r="M17" s="78"/>
      <c r="N17" s="79"/>
      <c r="O17" s="79"/>
      <c r="P17" s="80"/>
      <c r="Q17" s="81"/>
      <c r="R17" s="76"/>
      <c r="S17" s="76"/>
      <c r="T17" s="76"/>
      <c r="U17" s="76"/>
      <c r="V17" s="77"/>
      <c r="W17" s="78"/>
      <c r="X17" s="82"/>
      <c r="Y17" s="83"/>
      <c r="Z17" s="84"/>
      <c r="AA17" s="85"/>
      <c r="AB17" s="65"/>
      <c r="AC17" s="66"/>
      <c r="AD17" s="66"/>
      <c r="AE17" s="66"/>
      <c r="AF17" s="67"/>
      <c r="AG17" s="68"/>
      <c r="AH17" s="69"/>
    </row>
    <row r="18" spans="1:34" s="37" customFormat="1" x14ac:dyDescent="0.25">
      <c r="A18" s="74"/>
      <c r="B18" s="74"/>
      <c r="C18" s="74"/>
      <c r="D18" s="74"/>
      <c r="E18" s="74"/>
      <c r="F18" s="74"/>
      <c r="G18" s="74"/>
      <c r="H18" s="74"/>
      <c r="I18" s="74"/>
      <c r="J18" s="75"/>
      <c r="K18" s="76"/>
      <c r="L18" s="77"/>
      <c r="M18" s="78"/>
      <c r="N18" s="79"/>
      <c r="O18" s="79"/>
      <c r="P18" s="80"/>
      <c r="Q18" s="81"/>
      <c r="R18" s="76"/>
      <c r="S18" s="76"/>
      <c r="T18" s="76"/>
      <c r="U18" s="76"/>
      <c r="V18" s="77"/>
      <c r="W18" s="78"/>
      <c r="X18" s="82"/>
      <c r="Y18" s="83"/>
      <c r="Z18" s="86"/>
      <c r="AA18" s="85"/>
      <c r="AB18" s="65"/>
      <c r="AC18" s="66"/>
      <c r="AD18" s="66"/>
      <c r="AE18" s="66"/>
      <c r="AF18" s="67"/>
      <c r="AG18" s="68"/>
      <c r="AH18" s="69"/>
    </row>
    <row r="19" spans="1:34" s="37" customFormat="1" x14ac:dyDescent="0.25">
      <c r="A19" s="74"/>
      <c r="B19" s="74"/>
      <c r="C19" s="74"/>
      <c r="D19" s="74"/>
      <c r="E19" s="74"/>
      <c r="F19" s="74"/>
      <c r="G19" s="74"/>
      <c r="H19" s="74"/>
      <c r="I19" s="74"/>
      <c r="J19" s="75"/>
      <c r="K19" s="76"/>
      <c r="L19" s="77"/>
      <c r="M19" s="78"/>
      <c r="N19" s="79"/>
      <c r="O19" s="79"/>
      <c r="P19" s="80"/>
      <c r="Q19" s="81"/>
      <c r="R19" s="76"/>
      <c r="S19" s="76"/>
      <c r="T19" s="76"/>
      <c r="U19" s="87"/>
      <c r="V19" s="77"/>
      <c r="W19" s="78"/>
      <c r="X19" s="82"/>
      <c r="Y19" s="83"/>
      <c r="Z19" s="84"/>
      <c r="AA19" s="85"/>
      <c r="AB19" s="65"/>
      <c r="AC19" s="66"/>
      <c r="AD19" s="66"/>
      <c r="AE19" s="66"/>
      <c r="AF19" s="67"/>
      <c r="AG19" s="68"/>
      <c r="AH19" s="69"/>
    </row>
    <row r="20" spans="1:34" s="37" customFormat="1" x14ac:dyDescent="0.25">
      <c r="A20" s="74"/>
      <c r="B20" s="74"/>
      <c r="C20" s="74"/>
      <c r="D20" s="74"/>
      <c r="E20" s="74"/>
      <c r="F20" s="74"/>
      <c r="G20" s="74"/>
      <c r="H20" s="74"/>
      <c r="I20" s="74"/>
      <c r="J20" s="75"/>
      <c r="K20" s="76"/>
      <c r="L20" s="77"/>
      <c r="M20" s="78"/>
      <c r="N20" s="79"/>
      <c r="O20" s="79"/>
      <c r="P20" s="80"/>
      <c r="Q20" s="81"/>
      <c r="R20" s="76"/>
      <c r="S20" s="76"/>
      <c r="T20" s="76"/>
      <c r="U20" s="76"/>
      <c r="V20" s="77"/>
      <c r="W20" s="78"/>
      <c r="X20" s="82"/>
      <c r="Y20" s="83"/>
      <c r="Z20" s="84"/>
      <c r="AA20" s="85"/>
      <c r="AB20" s="65"/>
      <c r="AC20" s="66"/>
      <c r="AD20" s="66"/>
      <c r="AE20" s="66"/>
      <c r="AF20" s="67"/>
      <c r="AG20" s="68"/>
      <c r="AH20" s="69"/>
    </row>
    <row r="21" spans="1:34" s="37" customFormat="1" x14ac:dyDescent="0.25">
      <c r="A21" s="74"/>
      <c r="B21" s="74"/>
      <c r="C21" s="74"/>
      <c r="D21" s="74"/>
      <c r="E21" s="74"/>
      <c r="F21" s="74"/>
      <c r="G21" s="74"/>
      <c r="H21" s="74"/>
      <c r="I21" s="74"/>
      <c r="J21" s="75"/>
      <c r="K21" s="76"/>
      <c r="L21" s="77"/>
      <c r="M21" s="78"/>
      <c r="N21" s="79"/>
      <c r="O21" s="79"/>
      <c r="P21" s="80"/>
      <c r="Q21" s="81"/>
      <c r="R21" s="76"/>
      <c r="S21" s="76"/>
      <c r="T21" s="76"/>
      <c r="U21" s="76"/>
      <c r="V21" s="77"/>
      <c r="W21" s="78"/>
      <c r="X21" s="82"/>
      <c r="Y21" s="83"/>
      <c r="Z21" s="84"/>
      <c r="AA21" s="85"/>
      <c r="AB21" s="88"/>
      <c r="AC21" s="89"/>
      <c r="AD21" s="89"/>
      <c r="AE21" s="89"/>
      <c r="AF21" s="90"/>
      <c r="AG21" s="91"/>
      <c r="AH21" s="92"/>
    </row>
    <row r="22" spans="1:34" s="37" customFormat="1" x14ac:dyDescent="0.25">
      <c r="A22" s="74"/>
      <c r="B22" s="74"/>
      <c r="C22" s="74"/>
      <c r="D22" s="74"/>
      <c r="E22" s="74"/>
      <c r="F22" s="74"/>
      <c r="G22" s="74"/>
      <c r="H22" s="74"/>
      <c r="I22" s="74"/>
      <c r="J22" s="75"/>
      <c r="K22" s="76"/>
      <c r="L22" s="77"/>
      <c r="M22" s="78"/>
      <c r="N22" s="79"/>
      <c r="O22" s="79"/>
      <c r="P22" s="80"/>
      <c r="Q22" s="81"/>
      <c r="R22" s="76"/>
      <c r="S22" s="76"/>
      <c r="T22" s="76"/>
      <c r="U22" s="76"/>
      <c r="V22" s="77"/>
      <c r="W22" s="78"/>
      <c r="X22" s="82"/>
      <c r="Y22" s="83"/>
      <c r="Z22" s="84"/>
      <c r="AA22" s="85"/>
      <c r="AB22" s="65"/>
      <c r="AC22" s="66"/>
      <c r="AD22" s="66"/>
      <c r="AE22" s="66"/>
      <c r="AF22" s="67"/>
      <c r="AG22" s="68"/>
      <c r="AH22" s="69"/>
    </row>
    <row r="23" spans="1:34" s="37" customFormat="1" x14ac:dyDescent="0.25">
      <c r="A23" s="74"/>
      <c r="B23" s="74"/>
      <c r="C23" s="74"/>
      <c r="D23" s="74"/>
      <c r="E23" s="74"/>
      <c r="F23" s="74"/>
      <c r="G23" s="74"/>
      <c r="H23" s="74"/>
      <c r="I23" s="74"/>
      <c r="J23" s="75"/>
      <c r="K23" s="76"/>
      <c r="L23" s="77"/>
      <c r="M23" s="78"/>
      <c r="N23" s="79"/>
      <c r="O23" s="79"/>
      <c r="P23" s="80"/>
      <c r="Q23" s="81"/>
      <c r="R23" s="76"/>
      <c r="S23" s="76"/>
      <c r="T23" s="76"/>
      <c r="U23" s="76"/>
      <c r="V23" s="77"/>
      <c r="W23" s="78"/>
      <c r="X23" s="82"/>
      <c r="Y23" s="83"/>
      <c r="Z23" s="85"/>
      <c r="AA23" s="85"/>
      <c r="AB23" s="65"/>
      <c r="AC23" s="66"/>
      <c r="AD23" s="66"/>
      <c r="AE23" s="66"/>
      <c r="AF23" s="67"/>
      <c r="AG23" s="68"/>
      <c r="AH23" s="69"/>
    </row>
    <row r="24" spans="1:34" s="37" customFormat="1" x14ac:dyDescent="0.25">
      <c r="A24" s="74"/>
      <c r="B24" s="74"/>
      <c r="C24" s="74"/>
      <c r="D24" s="74"/>
      <c r="E24" s="74"/>
      <c r="F24" s="74"/>
      <c r="G24" s="74"/>
      <c r="H24" s="74"/>
      <c r="I24" s="74"/>
      <c r="J24" s="75"/>
      <c r="K24" s="76"/>
      <c r="L24" s="77"/>
      <c r="M24" s="78"/>
      <c r="N24" s="79"/>
      <c r="O24" s="79"/>
      <c r="P24" s="80"/>
      <c r="Q24" s="81"/>
      <c r="R24" s="76"/>
      <c r="S24" s="76"/>
      <c r="T24" s="76"/>
      <c r="U24" s="76"/>
      <c r="V24" s="77"/>
      <c r="W24" s="78"/>
      <c r="X24" s="82"/>
      <c r="Y24" s="83"/>
      <c r="Z24" s="84"/>
      <c r="AA24" s="85"/>
      <c r="AB24" s="65"/>
      <c r="AC24" s="66"/>
      <c r="AD24" s="66"/>
      <c r="AE24" s="66"/>
      <c r="AF24" s="67"/>
      <c r="AG24" s="68"/>
      <c r="AH24" s="69"/>
    </row>
    <row r="25" spans="1:34" s="37" customFormat="1" x14ac:dyDescent="0.25">
      <c r="A25" s="74"/>
      <c r="B25" s="74"/>
      <c r="C25" s="74"/>
      <c r="D25" s="74"/>
      <c r="E25" s="74"/>
      <c r="F25" s="74"/>
      <c r="G25" s="74"/>
      <c r="H25" s="74"/>
      <c r="I25" s="74"/>
      <c r="J25" s="75"/>
      <c r="K25" s="76"/>
      <c r="L25" s="77"/>
      <c r="M25" s="78"/>
      <c r="N25" s="79"/>
      <c r="O25" s="79"/>
      <c r="P25" s="80"/>
      <c r="Q25" s="81"/>
      <c r="R25" s="76"/>
      <c r="S25" s="76"/>
      <c r="T25" s="76"/>
      <c r="U25" s="76"/>
      <c r="V25" s="77"/>
      <c r="W25" s="78"/>
      <c r="X25" s="82"/>
      <c r="Y25" s="83"/>
      <c r="Z25" s="93"/>
      <c r="AA25" s="85"/>
      <c r="AB25" s="65"/>
      <c r="AC25" s="66"/>
      <c r="AD25" s="66"/>
      <c r="AE25" s="66"/>
      <c r="AF25" s="67"/>
      <c r="AG25" s="68"/>
      <c r="AH25" s="69"/>
    </row>
    <row r="26" spans="1:34" s="37" customFormat="1" x14ac:dyDescent="0.25">
      <c r="A26" s="74"/>
      <c r="B26" s="74"/>
      <c r="C26" s="74"/>
      <c r="D26" s="74"/>
      <c r="E26" s="74"/>
      <c r="F26" s="74"/>
      <c r="G26" s="74"/>
      <c r="H26" s="74"/>
      <c r="I26" s="74"/>
      <c r="J26" s="75"/>
      <c r="K26" s="76"/>
      <c r="L26" s="77"/>
      <c r="M26" s="78"/>
      <c r="N26" s="79"/>
      <c r="O26" s="79"/>
      <c r="P26" s="80"/>
      <c r="Q26" s="81"/>
      <c r="R26" s="76"/>
      <c r="S26" s="76"/>
      <c r="T26" s="76"/>
      <c r="U26" s="76"/>
      <c r="V26" s="77"/>
      <c r="W26" s="78"/>
      <c r="X26" s="82"/>
      <c r="Y26" s="83"/>
      <c r="Z26" s="84"/>
      <c r="AA26" s="85"/>
      <c r="AB26" s="88"/>
      <c r="AC26" s="89"/>
      <c r="AD26" s="89"/>
      <c r="AE26" s="89"/>
      <c r="AF26" s="90"/>
      <c r="AG26" s="91"/>
      <c r="AH26" s="92"/>
    </row>
    <row r="27" spans="1:34" s="37" customFormat="1" x14ac:dyDescent="0.25">
      <c r="A27" s="74"/>
      <c r="B27" s="74"/>
      <c r="C27" s="74"/>
      <c r="D27" s="74"/>
      <c r="E27" s="74"/>
      <c r="F27" s="74"/>
      <c r="G27" s="74"/>
      <c r="H27" s="74"/>
      <c r="I27" s="74"/>
      <c r="J27" s="75"/>
      <c r="K27" s="76"/>
      <c r="L27" s="77"/>
      <c r="M27" s="78"/>
      <c r="N27" s="79"/>
      <c r="O27" s="79"/>
      <c r="P27" s="80"/>
      <c r="Q27" s="81"/>
      <c r="R27" s="76"/>
      <c r="S27" s="76"/>
      <c r="T27" s="76"/>
      <c r="U27" s="76"/>
      <c r="V27" s="77"/>
      <c r="W27" s="78"/>
      <c r="X27" s="82"/>
      <c r="Y27" s="83"/>
      <c r="Z27" s="84"/>
      <c r="AA27" s="85"/>
      <c r="AB27" s="65"/>
      <c r="AC27" s="66"/>
      <c r="AD27" s="66"/>
      <c r="AE27" s="66"/>
      <c r="AF27" s="67"/>
      <c r="AG27" s="68"/>
      <c r="AH27" s="69"/>
    </row>
    <row r="28" spans="1:34" s="37" customFormat="1" x14ac:dyDescent="0.25">
      <c r="A28" s="74"/>
      <c r="B28" s="74"/>
      <c r="C28" s="74"/>
      <c r="D28" s="74"/>
      <c r="E28" s="74"/>
      <c r="F28" s="74"/>
      <c r="G28" s="74"/>
      <c r="H28" s="74"/>
      <c r="I28" s="74"/>
      <c r="J28" s="75"/>
      <c r="K28" s="76"/>
      <c r="L28" s="77"/>
      <c r="M28" s="78"/>
      <c r="N28" s="79"/>
      <c r="O28" s="79"/>
      <c r="P28" s="80"/>
      <c r="Q28" s="81"/>
      <c r="R28" s="76"/>
      <c r="S28" s="76"/>
      <c r="T28" s="76"/>
      <c r="U28" s="76"/>
      <c r="V28" s="77"/>
      <c r="W28" s="78"/>
      <c r="X28" s="82"/>
      <c r="Y28" s="83"/>
      <c r="Z28" s="84"/>
      <c r="AA28" s="85"/>
      <c r="AB28" s="65"/>
      <c r="AC28" s="66"/>
      <c r="AD28" s="66"/>
      <c r="AE28" s="66"/>
      <c r="AF28" s="67"/>
      <c r="AG28" s="68"/>
      <c r="AH28" s="69"/>
    </row>
    <row r="29" spans="1:34" s="37" customFormat="1" x14ac:dyDescent="0.25">
      <c r="A29" s="74"/>
      <c r="B29" s="74"/>
      <c r="C29" s="74"/>
      <c r="D29" s="74"/>
      <c r="E29" s="74"/>
      <c r="F29" s="74"/>
      <c r="G29" s="74"/>
      <c r="H29" s="74"/>
      <c r="I29" s="74"/>
      <c r="J29" s="75"/>
      <c r="K29" s="76"/>
      <c r="L29" s="77"/>
      <c r="M29" s="78"/>
      <c r="N29" s="79"/>
      <c r="O29" s="79"/>
      <c r="P29" s="80"/>
      <c r="Q29" s="81"/>
      <c r="R29" s="76"/>
      <c r="S29" s="76"/>
      <c r="T29" s="76"/>
      <c r="U29" s="76"/>
      <c r="V29" s="77"/>
      <c r="W29" s="78"/>
      <c r="X29" s="82"/>
      <c r="Y29" s="83"/>
      <c r="Z29" s="84"/>
      <c r="AA29" s="85"/>
      <c r="AB29" s="65"/>
      <c r="AC29" s="66"/>
      <c r="AD29" s="66"/>
      <c r="AE29" s="66"/>
      <c r="AF29" s="67"/>
      <c r="AG29" s="68"/>
      <c r="AH29" s="69"/>
    </row>
    <row r="30" spans="1:34" s="37" customFormat="1" x14ac:dyDescent="0.25">
      <c r="A30" s="74"/>
      <c r="B30" s="74"/>
      <c r="C30" s="74"/>
      <c r="D30" s="74"/>
      <c r="E30" s="74"/>
      <c r="F30" s="74"/>
      <c r="G30" s="74"/>
      <c r="H30" s="74"/>
      <c r="I30" s="74"/>
      <c r="J30" s="75"/>
      <c r="K30" s="76"/>
      <c r="L30" s="77"/>
      <c r="M30" s="78"/>
      <c r="N30" s="79"/>
      <c r="O30" s="79"/>
      <c r="P30" s="80"/>
      <c r="Q30" s="81"/>
      <c r="R30" s="76"/>
      <c r="S30" s="76"/>
      <c r="T30" s="76"/>
      <c r="U30" s="76"/>
      <c r="V30" s="77"/>
      <c r="W30" s="78"/>
      <c r="X30" s="82"/>
      <c r="Y30" s="83"/>
      <c r="Z30" s="93"/>
      <c r="AA30" s="85"/>
      <c r="AB30" s="65"/>
      <c r="AC30" s="66"/>
      <c r="AD30" s="66"/>
      <c r="AE30" s="66"/>
      <c r="AF30" s="67"/>
      <c r="AG30" s="68"/>
      <c r="AH30" s="69"/>
    </row>
    <row r="31" spans="1:34" s="37" customFormat="1" x14ac:dyDescent="0.25">
      <c r="A31" s="74"/>
      <c r="B31" s="74"/>
      <c r="C31" s="74"/>
      <c r="D31" s="74"/>
      <c r="E31" s="74"/>
      <c r="F31" s="74"/>
      <c r="G31" s="74"/>
      <c r="H31" s="74"/>
      <c r="I31" s="74"/>
      <c r="J31" s="75"/>
      <c r="K31" s="76"/>
      <c r="L31" s="77"/>
      <c r="M31" s="78"/>
      <c r="N31" s="79"/>
      <c r="O31" s="79"/>
      <c r="P31" s="80"/>
      <c r="Q31" s="81"/>
      <c r="R31" s="76"/>
      <c r="S31" s="76"/>
      <c r="T31" s="76"/>
      <c r="U31" s="76"/>
      <c r="V31" s="77"/>
      <c r="W31" s="78"/>
      <c r="X31" s="82"/>
      <c r="Y31" s="83"/>
      <c r="Z31" s="128"/>
      <c r="AA31" s="85"/>
      <c r="AB31" s="65"/>
      <c r="AC31" s="66"/>
      <c r="AD31" s="66"/>
      <c r="AE31" s="66"/>
      <c r="AF31" s="67"/>
      <c r="AG31" s="68"/>
      <c r="AH31" s="69"/>
    </row>
    <row r="32" spans="1:34" s="37" customFormat="1" x14ac:dyDescent="0.25">
      <c r="A32" s="74"/>
      <c r="B32" s="74"/>
      <c r="C32" s="74"/>
      <c r="D32" s="74"/>
      <c r="E32" s="74"/>
      <c r="F32" s="74"/>
      <c r="G32" s="74"/>
      <c r="H32" s="74"/>
      <c r="I32" s="74"/>
      <c r="J32" s="75"/>
      <c r="K32" s="76"/>
      <c r="L32" s="77"/>
      <c r="M32" s="78"/>
      <c r="N32" s="79"/>
      <c r="O32" s="79"/>
      <c r="P32" s="80"/>
      <c r="Q32" s="81"/>
      <c r="R32" s="76"/>
      <c r="S32" s="76"/>
      <c r="T32" s="76"/>
      <c r="U32" s="76"/>
      <c r="V32" s="77"/>
      <c r="W32" s="78"/>
      <c r="X32" s="82"/>
      <c r="Y32" s="83"/>
      <c r="Z32" s="84"/>
      <c r="AA32" s="85"/>
      <c r="AB32" s="65"/>
      <c r="AC32" s="66"/>
      <c r="AD32" s="66"/>
      <c r="AE32" s="66"/>
      <c r="AF32" s="67"/>
      <c r="AG32" s="68"/>
      <c r="AH32" s="69"/>
    </row>
    <row r="33" spans="1:34" s="37" customFormat="1" x14ac:dyDescent="0.25">
      <c r="A33" s="74"/>
      <c r="B33" s="74"/>
      <c r="C33" s="74"/>
      <c r="D33" s="74"/>
      <c r="E33" s="74"/>
      <c r="F33" s="74"/>
      <c r="G33" s="74"/>
      <c r="H33" s="74"/>
      <c r="I33" s="74"/>
      <c r="J33" s="75"/>
      <c r="K33" s="76"/>
      <c r="L33" s="77"/>
      <c r="M33" s="78"/>
      <c r="N33" s="79"/>
      <c r="O33" s="79"/>
      <c r="P33" s="80"/>
      <c r="Q33" s="81"/>
      <c r="R33" s="76"/>
      <c r="S33" s="76"/>
      <c r="T33" s="76"/>
      <c r="U33" s="76"/>
      <c r="V33" s="77"/>
      <c r="W33" s="78"/>
      <c r="X33" s="82"/>
      <c r="Y33" s="83"/>
      <c r="Z33" s="84"/>
      <c r="AA33" s="85"/>
      <c r="AB33" s="65"/>
      <c r="AC33" s="66"/>
      <c r="AD33" s="66"/>
      <c r="AE33" s="66"/>
      <c r="AF33" s="67"/>
      <c r="AG33" s="68"/>
      <c r="AH33" s="69"/>
    </row>
    <row r="34" spans="1:34" s="37" customFormat="1" x14ac:dyDescent="0.25">
      <c r="A34" s="74"/>
      <c r="B34" s="74"/>
      <c r="C34" s="74"/>
      <c r="D34" s="74"/>
      <c r="E34" s="74"/>
      <c r="F34" s="74"/>
      <c r="G34" s="74"/>
      <c r="H34" s="74"/>
      <c r="I34" s="74"/>
      <c r="J34" s="75"/>
      <c r="K34" s="76"/>
      <c r="L34" s="77"/>
      <c r="M34" s="78"/>
      <c r="N34" s="79"/>
      <c r="O34" s="79"/>
      <c r="P34" s="80"/>
      <c r="Q34" s="81"/>
      <c r="R34" s="76"/>
      <c r="S34" s="76"/>
      <c r="T34" s="76"/>
      <c r="U34" s="76"/>
      <c r="V34" s="77"/>
      <c r="W34" s="78"/>
      <c r="X34" s="82"/>
      <c r="Y34" s="83"/>
      <c r="Z34" s="84"/>
      <c r="AA34" s="85"/>
      <c r="AB34" s="65"/>
      <c r="AC34" s="66"/>
      <c r="AD34" s="66"/>
      <c r="AE34" s="66"/>
      <c r="AF34" s="67"/>
      <c r="AG34" s="68"/>
      <c r="AH34" s="69"/>
    </row>
    <row r="35" spans="1:34" s="37" customFormat="1" x14ac:dyDescent="0.25">
      <c r="A35" s="74"/>
      <c r="B35" s="74"/>
      <c r="C35" s="74"/>
      <c r="D35" s="74"/>
      <c r="E35" s="74"/>
      <c r="F35" s="74"/>
      <c r="G35" s="74"/>
      <c r="H35" s="74"/>
      <c r="I35" s="74"/>
      <c r="J35" s="75"/>
      <c r="K35" s="76"/>
      <c r="L35" s="77"/>
      <c r="M35" s="78"/>
      <c r="N35" s="79"/>
      <c r="O35" s="79"/>
      <c r="P35" s="80"/>
      <c r="Q35" s="81"/>
      <c r="R35" s="76"/>
      <c r="S35" s="76"/>
      <c r="T35" s="76"/>
      <c r="U35" s="76"/>
      <c r="V35" s="77"/>
      <c r="W35" s="78"/>
      <c r="X35" s="82"/>
      <c r="Y35" s="83"/>
      <c r="Z35" s="84"/>
      <c r="AA35" s="85"/>
      <c r="AB35" s="65"/>
      <c r="AC35" s="66"/>
      <c r="AD35" s="66"/>
      <c r="AE35" s="66"/>
      <c r="AF35" s="67"/>
      <c r="AG35" s="68"/>
      <c r="AH35" s="69"/>
    </row>
    <row r="36" spans="1:34" s="37" customFormat="1" x14ac:dyDescent="0.25">
      <c r="A36" s="74"/>
      <c r="B36" s="74"/>
      <c r="C36" s="74"/>
      <c r="D36" s="74"/>
      <c r="E36" s="74"/>
      <c r="F36" s="74"/>
      <c r="G36" s="74"/>
      <c r="H36" s="74"/>
      <c r="I36" s="74"/>
      <c r="J36" s="75"/>
      <c r="K36" s="76"/>
      <c r="L36" s="77"/>
      <c r="M36" s="78"/>
      <c r="N36" s="79"/>
      <c r="O36" s="79"/>
      <c r="P36" s="80"/>
      <c r="Q36" s="81"/>
      <c r="R36" s="76"/>
      <c r="S36" s="76"/>
      <c r="T36" s="76"/>
      <c r="U36" s="76"/>
      <c r="V36" s="77"/>
      <c r="W36" s="78"/>
      <c r="X36" s="82"/>
      <c r="Y36" s="83"/>
      <c r="Z36" s="84"/>
      <c r="AA36" s="85"/>
      <c r="AB36" s="65"/>
      <c r="AC36" s="66"/>
      <c r="AD36" s="66"/>
      <c r="AE36" s="66"/>
      <c r="AF36" s="67"/>
      <c r="AG36" s="68"/>
      <c r="AH36" s="69"/>
    </row>
    <row r="37" spans="1:34" s="37" customFormat="1" x14ac:dyDescent="0.25">
      <c r="A37" s="74"/>
      <c r="B37" s="74"/>
      <c r="C37" s="74"/>
      <c r="D37" s="74"/>
      <c r="E37" s="74"/>
      <c r="F37" s="74"/>
      <c r="G37" s="74"/>
      <c r="H37" s="74"/>
      <c r="I37" s="74"/>
      <c r="J37" s="75"/>
      <c r="K37" s="76"/>
      <c r="L37" s="77"/>
      <c r="M37" s="78"/>
      <c r="N37" s="79"/>
      <c r="O37" s="79"/>
      <c r="P37" s="80"/>
      <c r="Q37" s="81"/>
      <c r="R37" s="76"/>
      <c r="S37" s="76"/>
      <c r="T37" s="76"/>
      <c r="U37" s="76"/>
      <c r="V37" s="77"/>
      <c r="W37" s="78"/>
      <c r="X37" s="82"/>
      <c r="Y37" s="83"/>
      <c r="Z37" s="84"/>
      <c r="AA37" s="85"/>
      <c r="AB37" s="65"/>
      <c r="AC37" s="66"/>
      <c r="AD37" s="66"/>
      <c r="AE37" s="66"/>
      <c r="AF37" s="67"/>
      <c r="AG37" s="68"/>
      <c r="AH37" s="69"/>
    </row>
    <row r="38" spans="1:34" s="37" customFormat="1" x14ac:dyDescent="0.25">
      <c r="A38" s="74"/>
      <c r="B38" s="74"/>
      <c r="C38" s="74"/>
      <c r="D38" s="74"/>
      <c r="E38" s="74"/>
      <c r="F38" s="74"/>
      <c r="G38" s="74"/>
      <c r="H38" s="74"/>
      <c r="I38" s="74"/>
      <c r="J38" s="75"/>
      <c r="K38" s="76"/>
      <c r="L38" s="77"/>
      <c r="M38" s="78"/>
      <c r="N38" s="79"/>
      <c r="O38" s="79"/>
      <c r="P38" s="80"/>
      <c r="Q38" s="81"/>
      <c r="R38" s="76"/>
      <c r="S38" s="76"/>
      <c r="T38" s="76"/>
      <c r="U38" s="76"/>
      <c r="V38" s="77"/>
      <c r="W38" s="78"/>
      <c r="X38" s="82"/>
      <c r="Y38" s="83"/>
      <c r="Z38" s="153"/>
      <c r="AA38" s="85"/>
      <c r="AB38" s="65"/>
      <c r="AC38" s="66"/>
      <c r="AD38" s="66"/>
      <c r="AE38" s="66"/>
      <c r="AF38" s="67"/>
      <c r="AG38" s="68"/>
      <c r="AH38" s="69"/>
    </row>
    <row r="39" spans="1:34" s="37" customFormat="1" x14ac:dyDescent="0.25">
      <c r="A39" s="74"/>
      <c r="B39" s="74"/>
      <c r="C39" s="74"/>
      <c r="D39" s="74"/>
      <c r="E39" s="74"/>
      <c r="F39" s="74"/>
      <c r="G39" s="74"/>
      <c r="H39" s="74"/>
      <c r="I39" s="74"/>
      <c r="J39" s="75"/>
      <c r="K39" s="76"/>
      <c r="L39" s="77"/>
      <c r="M39" s="78"/>
      <c r="N39" s="79"/>
      <c r="O39" s="79"/>
      <c r="P39" s="80"/>
      <c r="Q39" s="81"/>
      <c r="R39" s="76"/>
      <c r="S39" s="76"/>
      <c r="T39" s="76"/>
      <c r="U39" s="76"/>
      <c r="V39" s="77"/>
      <c r="W39" s="78"/>
      <c r="X39" s="82"/>
      <c r="Y39" s="83"/>
      <c r="Z39" s="84"/>
      <c r="AA39" s="85"/>
      <c r="AB39" s="65"/>
      <c r="AC39" s="66"/>
      <c r="AD39" s="66"/>
      <c r="AE39" s="66"/>
      <c r="AF39" s="67"/>
      <c r="AG39" s="68"/>
      <c r="AH39" s="69"/>
    </row>
    <row r="40" spans="1:34" s="37" customFormat="1" x14ac:dyDescent="0.25">
      <c r="A40" s="74"/>
      <c r="B40" s="74"/>
      <c r="C40" s="74"/>
      <c r="D40" s="74"/>
      <c r="E40" s="74"/>
      <c r="F40" s="74"/>
      <c r="G40" s="74"/>
      <c r="H40" s="74"/>
      <c r="I40" s="74"/>
      <c r="J40" s="75"/>
      <c r="K40" s="76"/>
      <c r="L40" s="77"/>
      <c r="M40" s="78"/>
      <c r="N40" s="79"/>
      <c r="O40" s="79"/>
      <c r="P40" s="80"/>
      <c r="Q40" s="81"/>
      <c r="R40" s="76"/>
      <c r="S40" s="76"/>
      <c r="T40" s="76"/>
      <c r="U40" s="76"/>
      <c r="V40" s="77"/>
      <c r="W40" s="78"/>
      <c r="X40" s="82"/>
      <c r="Y40" s="83"/>
      <c r="Z40" s="84"/>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83"/>
      <c r="Z41" s="86"/>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83"/>
      <c r="Z42" s="86"/>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83"/>
      <c r="Z43" s="84"/>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83"/>
      <c r="Z44" s="84"/>
      <c r="AA44" s="85"/>
      <c r="AB44" s="65"/>
      <c r="AC44" s="66"/>
      <c r="AD44" s="66"/>
      <c r="AE44" s="66"/>
      <c r="AF44" s="67"/>
      <c r="AG44" s="68"/>
      <c r="AH44" s="69"/>
    </row>
    <row r="45" spans="1:34" s="37" customForma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83"/>
      <c r="Z45" s="84"/>
      <c r="AA45" s="85"/>
      <c r="AB45" s="65"/>
      <c r="AC45" s="66"/>
      <c r="AD45" s="66"/>
      <c r="AE45" s="66"/>
      <c r="AF45" s="67"/>
      <c r="AG45" s="68"/>
      <c r="AH45" s="69"/>
    </row>
    <row r="46" spans="1:34" s="37" customForma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83"/>
      <c r="Z46" s="84"/>
      <c r="AA46" s="85"/>
      <c r="AB46" s="65"/>
      <c r="AC46" s="66"/>
      <c r="AD46" s="66"/>
      <c r="AE46" s="66"/>
      <c r="AF46" s="67"/>
      <c r="AG46" s="68"/>
      <c r="AH46" s="69"/>
    </row>
    <row r="47" spans="1:34" s="37" customForma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83"/>
      <c r="Z47" s="128"/>
      <c r="AA47" s="85"/>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83"/>
      <c r="Z48" s="84"/>
      <c r="AA48" s="85"/>
      <c r="AB48" s="65"/>
      <c r="AC48" s="66"/>
      <c r="AD48" s="66"/>
      <c r="AE48" s="66"/>
      <c r="AF48" s="67"/>
      <c r="AG48" s="68"/>
      <c r="AH48" s="69"/>
    </row>
    <row r="49" spans="1:34" s="37" customForma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83"/>
      <c r="Z49" s="84"/>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130"/>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93"/>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84"/>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84"/>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128"/>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130"/>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130"/>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152"/>
      <c r="Z59" s="93"/>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93"/>
      <c r="AA60" s="85"/>
      <c r="AB60" s="65"/>
      <c r="AC60" s="66"/>
      <c r="AD60" s="66"/>
      <c r="AE60" s="66"/>
      <c r="AF60" s="67"/>
      <c r="AG60" s="68"/>
      <c r="AH60" s="69"/>
    </row>
    <row r="61" spans="1:34" s="37" customFormat="1" ht="15.75" thickBot="1" x14ac:dyDescent="0.3">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93"/>
      <c r="AA61" s="85"/>
      <c r="AB61" s="65"/>
      <c r="AC61" s="66"/>
      <c r="AD61" s="66"/>
      <c r="AE61" s="66"/>
      <c r="AF61" s="67"/>
      <c r="AG61" s="68"/>
      <c r="AH61" s="69"/>
    </row>
    <row r="62" spans="1:34" s="37" customFormat="1" ht="16.5" thickBot="1" x14ac:dyDescent="0.3">
      <c r="A62" s="94"/>
      <c r="B62" s="94"/>
      <c r="C62" s="94"/>
      <c r="D62" s="94"/>
      <c r="E62" s="94"/>
      <c r="F62" s="94"/>
      <c r="G62" s="94"/>
      <c r="H62" s="94"/>
      <c r="I62" s="94">
        <f>COUNTA(I3:I61)</f>
        <v>0</v>
      </c>
      <c r="J62" s="95">
        <f t="shared" ref="J62:Y62" si="0">SUM(J3:J61)</f>
        <v>0</v>
      </c>
      <c r="K62" s="96">
        <f t="shared" si="0"/>
        <v>0</v>
      </c>
      <c r="L62" s="97">
        <f t="shared" si="0"/>
        <v>0</v>
      </c>
      <c r="M62" s="95">
        <f t="shared" si="0"/>
        <v>0</v>
      </c>
      <c r="N62" s="96">
        <f t="shared" si="0"/>
        <v>0</v>
      </c>
      <c r="O62" s="96">
        <f t="shared" si="0"/>
        <v>0</v>
      </c>
      <c r="P62" s="97">
        <f t="shared" si="0"/>
        <v>0</v>
      </c>
      <c r="Q62" s="95">
        <f t="shared" si="0"/>
        <v>0</v>
      </c>
      <c r="R62" s="96">
        <f t="shared" si="0"/>
        <v>0</v>
      </c>
      <c r="S62" s="96">
        <f t="shared" si="0"/>
        <v>0</v>
      </c>
      <c r="T62" s="96">
        <f t="shared" si="0"/>
        <v>0</v>
      </c>
      <c r="U62" s="96">
        <f t="shared" si="0"/>
        <v>0</v>
      </c>
      <c r="V62" s="97">
        <f t="shared" si="0"/>
        <v>0</v>
      </c>
      <c r="W62" s="95">
        <f t="shared" si="0"/>
        <v>0</v>
      </c>
      <c r="X62" s="98">
        <f t="shared" si="0"/>
        <v>0</v>
      </c>
      <c r="Y62" s="99">
        <f t="shared" si="0"/>
        <v>0</v>
      </c>
      <c r="Z62" s="100">
        <f>COUNTA(Z3:Z61)</f>
        <v>0</v>
      </c>
      <c r="AA62" s="100">
        <f>COUNTA(AA3:AA61)</f>
        <v>0</v>
      </c>
      <c r="AB62" s="101">
        <f>COUNTA(AB3:AB61)</f>
        <v>0</v>
      </c>
      <c r="AC62" s="102">
        <f>SUM(AC3:AC61)</f>
        <v>0</v>
      </c>
      <c r="AD62" s="102">
        <f>SUM(AD3:AD61)</f>
        <v>0</v>
      </c>
      <c r="AE62" s="102">
        <f>SUM(AE3:AE61)</f>
        <v>0</v>
      </c>
      <c r="AF62" s="103">
        <f>COUNTA(AF3:AF61)</f>
        <v>0</v>
      </c>
      <c r="AG62" s="102">
        <f>SUM(AG3:AG61)</f>
        <v>0</v>
      </c>
      <c r="AH62" s="104">
        <f>COUNTA(AH3:AH61)</f>
        <v>0</v>
      </c>
    </row>
  </sheetData>
  <mergeCells count="17">
    <mergeCell ref="E1:E2"/>
    <mergeCell ref="A1:A2"/>
    <mergeCell ref="B1:B2"/>
    <mergeCell ref="C1:C2"/>
    <mergeCell ref="D1:D2"/>
    <mergeCell ref="AB1:AH1"/>
    <mergeCell ref="F1:F2"/>
    <mergeCell ref="G1:G2"/>
    <mergeCell ref="H1:H2"/>
    <mergeCell ref="I1:I2"/>
    <mergeCell ref="J1:L1"/>
    <mergeCell ref="M1:P1"/>
    <mergeCell ref="Q1:V1"/>
    <mergeCell ref="W1:X1"/>
    <mergeCell ref="Y1:Y2"/>
    <mergeCell ref="Z1:Z2"/>
    <mergeCell ref="AA1:AA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pageSetUpPr fitToPage="1"/>
  </sheetPr>
  <dimension ref="A1:AH62"/>
  <sheetViews>
    <sheetView zoomScaleNormal="100" workbookViewId="0">
      <pane ySplit="2" topLeftCell="A42" activePane="bottomLeft" state="frozen"/>
      <selection activeCell="K5" sqref="K5"/>
      <selection pane="bottomLeft" activeCell="A50" sqref="A50"/>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7" t="s">
        <v>26</v>
      </c>
      <c r="B1" s="177" t="s">
        <v>27</v>
      </c>
      <c r="C1" s="177" t="s">
        <v>28</v>
      </c>
      <c r="D1" s="177" t="s">
        <v>29</v>
      </c>
      <c r="E1" s="177" t="s">
        <v>30</v>
      </c>
      <c r="F1" s="177" t="s">
        <v>31</v>
      </c>
      <c r="G1" s="177" t="s">
        <v>32</v>
      </c>
      <c r="H1" s="177" t="s">
        <v>33</v>
      </c>
      <c r="I1" s="177"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5" t="s">
        <v>41</v>
      </c>
      <c r="AC1" s="175"/>
      <c r="AD1" s="175"/>
      <c r="AE1" s="175"/>
      <c r="AF1" s="175"/>
      <c r="AG1" s="175"/>
      <c r="AH1" s="176"/>
    </row>
    <row r="2" spans="1:34" s="37" customFormat="1" ht="64.5" thickBot="1" x14ac:dyDescent="0.3">
      <c r="A2" s="178"/>
      <c r="B2" s="178"/>
      <c r="C2" s="178"/>
      <c r="D2" s="178"/>
      <c r="E2" s="178"/>
      <c r="F2" s="178"/>
      <c r="G2" s="178"/>
      <c r="H2" s="178"/>
      <c r="I2" s="178"/>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ht="39" x14ac:dyDescent="0.25">
      <c r="A3" s="52">
        <v>1</v>
      </c>
      <c r="B3" s="52" t="s">
        <v>524</v>
      </c>
      <c r="C3" s="52" t="s">
        <v>74</v>
      </c>
      <c r="D3" s="52" t="s">
        <v>525</v>
      </c>
      <c r="E3" s="52" t="s">
        <v>75</v>
      </c>
      <c r="F3" s="52">
        <v>1</v>
      </c>
      <c r="G3" s="52">
        <v>1.1000000000000001</v>
      </c>
      <c r="H3" s="52" t="s">
        <v>93</v>
      </c>
      <c r="I3" s="52">
        <v>1</v>
      </c>
      <c r="J3" s="53">
        <v>0</v>
      </c>
      <c r="K3" s="54">
        <v>0</v>
      </c>
      <c r="L3" s="55">
        <v>0</v>
      </c>
      <c r="M3" s="56">
        <v>0</v>
      </c>
      <c r="N3" s="57">
        <v>0</v>
      </c>
      <c r="O3" s="57">
        <v>0</v>
      </c>
      <c r="P3" s="58">
        <v>0</v>
      </c>
      <c r="Q3" s="59">
        <v>0</v>
      </c>
      <c r="R3" s="54">
        <v>0</v>
      </c>
      <c r="S3" s="54">
        <v>0</v>
      </c>
      <c r="T3" s="54">
        <v>1</v>
      </c>
      <c r="U3" s="54">
        <v>0</v>
      </c>
      <c r="V3" s="55">
        <v>0</v>
      </c>
      <c r="W3" s="60">
        <v>0</v>
      </c>
      <c r="X3" s="61">
        <v>0</v>
      </c>
      <c r="Y3" s="62">
        <v>1</v>
      </c>
      <c r="Z3" s="147" t="s">
        <v>526</v>
      </c>
      <c r="AA3" s="64"/>
      <c r="AB3" s="65"/>
      <c r="AC3" s="66"/>
      <c r="AD3" s="66"/>
      <c r="AE3" s="66"/>
      <c r="AF3" s="67"/>
      <c r="AG3" s="68"/>
      <c r="AH3" s="69"/>
    </row>
    <row r="4" spans="1:34" s="37" customFormat="1" x14ac:dyDescent="0.25">
      <c r="A4" s="70">
        <v>2</v>
      </c>
      <c r="B4" s="70" t="s">
        <v>524</v>
      </c>
      <c r="C4" s="70" t="s">
        <v>74</v>
      </c>
      <c r="D4" s="70" t="s">
        <v>525</v>
      </c>
      <c r="E4" s="70" t="s">
        <v>75</v>
      </c>
      <c r="F4" s="70">
        <v>1</v>
      </c>
      <c r="G4" s="70">
        <v>1.2</v>
      </c>
      <c r="H4" s="70" t="s">
        <v>311</v>
      </c>
      <c r="I4" s="70">
        <v>2</v>
      </c>
      <c r="J4" s="53">
        <v>0</v>
      </c>
      <c r="K4" s="54">
        <v>0</v>
      </c>
      <c r="L4" s="55">
        <v>0</v>
      </c>
      <c r="M4" s="56">
        <v>0</v>
      </c>
      <c r="N4" s="57">
        <v>0</v>
      </c>
      <c r="O4" s="57">
        <v>0</v>
      </c>
      <c r="P4" s="58">
        <v>0</v>
      </c>
      <c r="Q4" s="59">
        <v>0</v>
      </c>
      <c r="R4" s="54">
        <v>0</v>
      </c>
      <c r="S4" s="54">
        <v>0</v>
      </c>
      <c r="T4" s="54">
        <v>0</v>
      </c>
      <c r="U4" s="54">
        <v>0</v>
      </c>
      <c r="V4" s="55">
        <v>0</v>
      </c>
      <c r="W4" s="56">
        <v>0</v>
      </c>
      <c r="X4" s="71">
        <v>0</v>
      </c>
      <c r="Y4" s="62">
        <v>0</v>
      </c>
      <c r="Z4" s="63" t="s">
        <v>77</v>
      </c>
      <c r="AA4" s="72"/>
      <c r="AB4" s="65"/>
      <c r="AC4" s="66"/>
      <c r="AD4" s="66"/>
      <c r="AE4" s="66"/>
      <c r="AF4" s="67"/>
      <c r="AG4" s="68"/>
      <c r="AH4" s="69"/>
    </row>
    <row r="5" spans="1:34" s="37" customFormat="1" x14ac:dyDescent="0.25">
      <c r="A5" s="70">
        <v>3</v>
      </c>
      <c r="B5" s="70" t="s">
        <v>524</v>
      </c>
      <c r="C5" s="70" t="s">
        <v>74</v>
      </c>
      <c r="D5" s="70" t="s">
        <v>525</v>
      </c>
      <c r="E5" s="70" t="s">
        <v>75</v>
      </c>
      <c r="F5" s="70">
        <v>1</v>
      </c>
      <c r="G5" s="70">
        <v>1.2</v>
      </c>
      <c r="H5" s="70" t="s">
        <v>216</v>
      </c>
      <c r="I5" s="70">
        <v>3</v>
      </c>
      <c r="J5" s="53">
        <v>0</v>
      </c>
      <c r="K5" s="54">
        <v>0</v>
      </c>
      <c r="L5" s="55">
        <v>0</v>
      </c>
      <c r="M5" s="56">
        <v>0</v>
      </c>
      <c r="N5" s="57">
        <v>0</v>
      </c>
      <c r="O5" s="57">
        <v>0</v>
      </c>
      <c r="P5" s="58">
        <v>0</v>
      </c>
      <c r="Q5" s="59">
        <v>0</v>
      </c>
      <c r="R5" s="54">
        <v>0</v>
      </c>
      <c r="S5" s="54">
        <v>0</v>
      </c>
      <c r="T5" s="54">
        <v>0</v>
      </c>
      <c r="U5" s="54">
        <v>0</v>
      </c>
      <c r="V5" s="55">
        <v>0</v>
      </c>
      <c r="W5" s="56">
        <v>0</v>
      </c>
      <c r="X5" s="71">
        <v>0</v>
      </c>
      <c r="Y5" s="62">
        <v>0</v>
      </c>
      <c r="Z5" s="63" t="s">
        <v>77</v>
      </c>
      <c r="AA5" s="72"/>
      <c r="AB5" s="65"/>
      <c r="AC5" s="66"/>
      <c r="AD5" s="66"/>
      <c r="AE5" s="66"/>
      <c r="AF5" s="67"/>
      <c r="AG5" s="68"/>
      <c r="AH5" s="69"/>
    </row>
    <row r="6" spans="1:34" s="37" customFormat="1" x14ac:dyDescent="0.25">
      <c r="A6" s="70">
        <v>4</v>
      </c>
      <c r="B6" s="70" t="s">
        <v>524</v>
      </c>
      <c r="C6" s="70" t="s">
        <v>74</v>
      </c>
      <c r="D6" s="70" t="s">
        <v>525</v>
      </c>
      <c r="E6" s="70" t="s">
        <v>75</v>
      </c>
      <c r="F6" s="70">
        <v>1</v>
      </c>
      <c r="G6" s="70">
        <v>1.2</v>
      </c>
      <c r="H6" s="70" t="s">
        <v>104</v>
      </c>
      <c r="I6" s="70">
        <v>4</v>
      </c>
      <c r="J6" s="53">
        <v>0</v>
      </c>
      <c r="K6" s="54">
        <v>0</v>
      </c>
      <c r="L6" s="55">
        <v>0</v>
      </c>
      <c r="M6" s="56">
        <v>0</v>
      </c>
      <c r="N6" s="57">
        <v>0</v>
      </c>
      <c r="O6" s="57">
        <v>0</v>
      </c>
      <c r="P6" s="58">
        <v>0</v>
      </c>
      <c r="Q6" s="59">
        <v>0</v>
      </c>
      <c r="R6" s="54">
        <v>0</v>
      </c>
      <c r="S6" s="54">
        <v>0</v>
      </c>
      <c r="T6" s="54">
        <v>0</v>
      </c>
      <c r="U6" s="54">
        <v>0</v>
      </c>
      <c r="V6" s="55">
        <v>0</v>
      </c>
      <c r="W6" s="56">
        <v>0</v>
      </c>
      <c r="X6" s="71">
        <v>0</v>
      </c>
      <c r="Y6" s="62">
        <v>0</v>
      </c>
      <c r="Z6" s="128" t="s">
        <v>77</v>
      </c>
      <c r="AA6" s="72"/>
      <c r="AB6" s="65"/>
      <c r="AC6" s="66"/>
      <c r="AD6" s="66"/>
      <c r="AE6" s="66"/>
      <c r="AF6" s="67"/>
      <c r="AG6" s="68"/>
      <c r="AH6" s="69"/>
    </row>
    <row r="7" spans="1:34" s="37" customFormat="1" ht="39" x14ac:dyDescent="0.25">
      <c r="A7" s="70">
        <v>5</v>
      </c>
      <c r="B7" s="70" t="s">
        <v>524</v>
      </c>
      <c r="C7" s="70" t="s">
        <v>74</v>
      </c>
      <c r="D7" s="70" t="s">
        <v>525</v>
      </c>
      <c r="E7" s="70" t="s">
        <v>364</v>
      </c>
      <c r="F7" s="70">
        <v>1</v>
      </c>
      <c r="G7" s="70">
        <v>1.2</v>
      </c>
      <c r="H7" s="70" t="s">
        <v>86</v>
      </c>
      <c r="I7" s="70">
        <v>5</v>
      </c>
      <c r="J7" s="53">
        <v>1</v>
      </c>
      <c r="K7" s="54">
        <v>0</v>
      </c>
      <c r="L7" s="55">
        <v>0</v>
      </c>
      <c r="M7" s="56">
        <v>0</v>
      </c>
      <c r="N7" s="57">
        <v>0</v>
      </c>
      <c r="O7" s="57">
        <v>0</v>
      </c>
      <c r="P7" s="58">
        <v>0</v>
      </c>
      <c r="Q7" s="59">
        <v>0</v>
      </c>
      <c r="R7" s="54">
        <v>0</v>
      </c>
      <c r="S7" s="54">
        <v>0</v>
      </c>
      <c r="T7" s="54">
        <v>0</v>
      </c>
      <c r="U7" s="54">
        <v>0</v>
      </c>
      <c r="V7" s="55">
        <v>0</v>
      </c>
      <c r="W7" s="56">
        <v>0</v>
      </c>
      <c r="X7" s="71">
        <v>0</v>
      </c>
      <c r="Y7" s="62">
        <v>1</v>
      </c>
      <c r="Z7" s="63" t="s">
        <v>536</v>
      </c>
      <c r="AA7" s="72"/>
      <c r="AB7" s="65"/>
      <c r="AC7" s="66"/>
      <c r="AD7" s="66"/>
      <c r="AE7" s="66"/>
      <c r="AF7" s="67"/>
      <c r="AG7" s="68"/>
      <c r="AH7" s="69"/>
    </row>
    <row r="8" spans="1:34" s="37" customFormat="1" ht="26.25" x14ac:dyDescent="0.25">
      <c r="A8" s="70">
        <v>6</v>
      </c>
      <c r="B8" s="70" t="s">
        <v>524</v>
      </c>
      <c r="C8" s="70" t="s">
        <v>74</v>
      </c>
      <c r="D8" s="70" t="s">
        <v>525</v>
      </c>
      <c r="E8" s="70" t="s">
        <v>364</v>
      </c>
      <c r="F8" s="70">
        <v>1</v>
      </c>
      <c r="G8" s="70">
        <v>1.2</v>
      </c>
      <c r="H8" s="70" t="s">
        <v>105</v>
      </c>
      <c r="I8" s="70">
        <v>6</v>
      </c>
      <c r="J8" s="53">
        <v>0</v>
      </c>
      <c r="K8" s="54">
        <v>0</v>
      </c>
      <c r="L8" s="55">
        <v>0</v>
      </c>
      <c r="M8" s="56">
        <v>1</v>
      </c>
      <c r="N8" s="57">
        <v>0</v>
      </c>
      <c r="O8" s="57">
        <v>0</v>
      </c>
      <c r="P8" s="58">
        <v>0</v>
      </c>
      <c r="Q8" s="59">
        <v>0</v>
      </c>
      <c r="R8" s="54">
        <v>0</v>
      </c>
      <c r="S8" s="54">
        <v>0</v>
      </c>
      <c r="T8" s="54">
        <v>0</v>
      </c>
      <c r="U8" s="54">
        <v>0</v>
      </c>
      <c r="V8" s="55">
        <v>0</v>
      </c>
      <c r="W8" s="56">
        <v>0</v>
      </c>
      <c r="X8" s="71">
        <v>0</v>
      </c>
      <c r="Y8" s="62">
        <v>1</v>
      </c>
      <c r="Z8" s="135" t="s">
        <v>537</v>
      </c>
      <c r="AA8" s="72"/>
      <c r="AB8" s="65"/>
      <c r="AC8" s="66"/>
      <c r="AD8" s="66"/>
      <c r="AE8" s="66"/>
      <c r="AF8" s="67"/>
      <c r="AG8" s="68"/>
      <c r="AH8" s="69"/>
    </row>
    <row r="9" spans="1:34" s="37" customFormat="1" ht="26.25" x14ac:dyDescent="0.25">
      <c r="A9" s="70">
        <v>7</v>
      </c>
      <c r="B9" s="70" t="s">
        <v>524</v>
      </c>
      <c r="C9" s="70" t="s">
        <v>74</v>
      </c>
      <c r="D9" s="70" t="s">
        <v>525</v>
      </c>
      <c r="E9" s="70" t="s">
        <v>364</v>
      </c>
      <c r="F9" s="70">
        <v>1</v>
      </c>
      <c r="G9" s="70">
        <v>1.2</v>
      </c>
      <c r="H9" s="70" t="s">
        <v>98</v>
      </c>
      <c r="I9" s="70">
        <v>7</v>
      </c>
      <c r="J9" s="53">
        <v>0</v>
      </c>
      <c r="K9" s="54">
        <v>0</v>
      </c>
      <c r="L9" s="55">
        <v>0</v>
      </c>
      <c r="M9" s="56">
        <v>1</v>
      </c>
      <c r="N9" s="57">
        <v>0</v>
      </c>
      <c r="O9" s="57">
        <v>0</v>
      </c>
      <c r="P9" s="58">
        <v>0</v>
      </c>
      <c r="Q9" s="59">
        <v>0</v>
      </c>
      <c r="R9" s="54">
        <v>0</v>
      </c>
      <c r="S9" s="54">
        <v>0</v>
      </c>
      <c r="T9" s="54">
        <v>0</v>
      </c>
      <c r="U9" s="54">
        <v>0</v>
      </c>
      <c r="V9" s="55">
        <v>0</v>
      </c>
      <c r="W9" s="56">
        <v>0</v>
      </c>
      <c r="X9" s="71">
        <v>0</v>
      </c>
      <c r="Y9" s="62">
        <v>1</v>
      </c>
      <c r="Z9" s="63" t="s">
        <v>539</v>
      </c>
      <c r="AA9" s="72"/>
      <c r="AB9" s="65"/>
      <c r="AC9" s="66"/>
      <c r="AD9" s="66"/>
      <c r="AE9" s="66"/>
      <c r="AF9" s="67"/>
      <c r="AG9" s="68"/>
      <c r="AH9" s="69"/>
    </row>
    <row r="10" spans="1:34" s="37" customFormat="1" ht="51.75" x14ac:dyDescent="0.25">
      <c r="A10" s="70">
        <v>8</v>
      </c>
      <c r="B10" s="70" t="s">
        <v>524</v>
      </c>
      <c r="C10" s="70" t="s">
        <v>74</v>
      </c>
      <c r="D10" s="70" t="s">
        <v>525</v>
      </c>
      <c r="E10" s="70" t="s">
        <v>364</v>
      </c>
      <c r="F10" s="70">
        <v>1</v>
      </c>
      <c r="G10" s="70">
        <v>1.2</v>
      </c>
      <c r="H10" s="70" t="s">
        <v>99</v>
      </c>
      <c r="I10" s="70">
        <v>8</v>
      </c>
      <c r="J10" s="53">
        <v>0</v>
      </c>
      <c r="K10" s="54">
        <v>0</v>
      </c>
      <c r="L10" s="55">
        <v>0</v>
      </c>
      <c r="M10" s="56">
        <v>1</v>
      </c>
      <c r="N10" s="57">
        <v>0</v>
      </c>
      <c r="O10" s="57">
        <v>0</v>
      </c>
      <c r="P10" s="58">
        <v>0</v>
      </c>
      <c r="Q10" s="59">
        <v>0</v>
      </c>
      <c r="R10" s="54">
        <v>1</v>
      </c>
      <c r="S10" s="54">
        <v>0</v>
      </c>
      <c r="T10" s="54">
        <v>0</v>
      </c>
      <c r="U10" s="54">
        <v>1</v>
      </c>
      <c r="V10" s="55">
        <v>0</v>
      </c>
      <c r="W10" s="56">
        <v>0</v>
      </c>
      <c r="X10" s="71">
        <v>0</v>
      </c>
      <c r="Y10" s="62">
        <v>1</v>
      </c>
      <c r="Z10" s="63" t="s">
        <v>541</v>
      </c>
      <c r="AA10" s="72"/>
      <c r="AB10" s="65"/>
      <c r="AC10" s="66"/>
      <c r="AD10" s="66"/>
      <c r="AE10" s="66"/>
      <c r="AF10" s="67"/>
      <c r="AG10" s="68"/>
      <c r="AH10" s="69"/>
    </row>
    <row r="11" spans="1:34" s="37" customFormat="1" x14ac:dyDescent="0.25">
      <c r="A11" s="70">
        <v>9</v>
      </c>
      <c r="B11" s="70" t="s">
        <v>524</v>
      </c>
      <c r="C11" s="70" t="s">
        <v>74</v>
      </c>
      <c r="D11" s="70" t="s">
        <v>525</v>
      </c>
      <c r="E11" s="70" t="s">
        <v>364</v>
      </c>
      <c r="F11" s="70">
        <v>1</v>
      </c>
      <c r="G11" s="70">
        <v>1.2</v>
      </c>
      <c r="H11" s="70" t="s">
        <v>310</v>
      </c>
      <c r="I11" s="70">
        <v>9</v>
      </c>
      <c r="J11" s="53">
        <v>0</v>
      </c>
      <c r="K11" s="54">
        <v>0</v>
      </c>
      <c r="L11" s="55">
        <v>0</v>
      </c>
      <c r="M11" s="56">
        <v>0</v>
      </c>
      <c r="N11" s="57">
        <v>0</v>
      </c>
      <c r="O11" s="57">
        <v>0</v>
      </c>
      <c r="P11" s="58">
        <v>0</v>
      </c>
      <c r="Q11" s="59">
        <v>0</v>
      </c>
      <c r="R11" s="54">
        <v>0</v>
      </c>
      <c r="S11" s="54">
        <v>0</v>
      </c>
      <c r="T11" s="54">
        <v>0</v>
      </c>
      <c r="U11" s="54">
        <v>0</v>
      </c>
      <c r="V11" s="55">
        <v>0</v>
      </c>
      <c r="W11" s="56">
        <v>0</v>
      </c>
      <c r="X11" s="71">
        <v>0</v>
      </c>
      <c r="Y11" s="62">
        <v>0</v>
      </c>
      <c r="Z11" s="73" t="s">
        <v>77</v>
      </c>
      <c r="AA11" s="72"/>
      <c r="AB11" s="65"/>
      <c r="AC11" s="66"/>
      <c r="AD11" s="66"/>
      <c r="AE11" s="66"/>
      <c r="AF11" s="67"/>
      <c r="AG11" s="68"/>
      <c r="AH11" s="69"/>
    </row>
    <row r="12" spans="1:34" s="37" customFormat="1" x14ac:dyDescent="0.25">
      <c r="A12" s="70">
        <v>10</v>
      </c>
      <c r="B12" s="70" t="s">
        <v>524</v>
      </c>
      <c r="C12" s="70" t="s">
        <v>74</v>
      </c>
      <c r="D12" s="70" t="s">
        <v>525</v>
      </c>
      <c r="E12" s="70" t="s">
        <v>364</v>
      </c>
      <c r="F12" s="70">
        <v>1</v>
      </c>
      <c r="G12" s="70">
        <v>1.2</v>
      </c>
      <c r="H12" s="70" t="s">
        <v>135</v>
      </c>
      <c r="I12" s="70">
        <v>10</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63" t="s">
        <v>77</v>
      </c>
      <c r="AA12" s="72"/>
      <c r="AB12" s="65"/>
      <c r="AC12" s="66"/>
      <c r="AD12" s="66"/>
      <c r="AE12" s="66"/>
      <c r="AF12" s="67"/>
      <c r="AG12" s="68"/>
      <c r="AH12" s="69"/>
    </row>
    <row r="13" spans="1:34" s="37" customFormat="1" ht="39" x14ac:dyDescent="0.25">
      <c r="A13" s="70">
        <v>11</v>
      </c>
      <c r="B13" s="70" t="s">
        <v>524</v>
      </c>
      <c r="C13" s="70" t="s">
        <v>74</v>
      </c>
      <c r="D13" s="70" t="s">
        <v>525</v>
      </c>
      <c r="E13" s="70" t="s">
        <v>364</v>
      </c>
      <c r="F13" s="70">
        <v>1</v>
      </c>
      <c r="G13" s="70">
        <v>1.2</v>
      </c>
      <c r="H13" s="70" t="s">
        <v>106</v>
      </c>
      <c r="I13" s="70">
        <v>11</v>
      </c>
      <c r="J13" s="53">
        <v>0</v>
      </c>
      <c r="K13" s="54">
        <v>0</v>
      </c>
      <c r="L13" s="55">
        <v>0</v>
      </c>
      <c r="M13" s="56">
        <v>0</v>
      </c>
      <c r="N13" s="57">
        <v>0</v>
      </c>
      <c r="O13" s="57">
        <v>0</v>
      </c>
      <c r="P13" s="58">
        <v>0</v>
      </c>
      <c r="Q13" s="59">
        <v>0</v>
      </c>
      <c r="R13" s="54">
        <v>0</v>
      </c>
      <c r="S13" s="54">
        <v>0</v>
      </c>
      <c r="T13" s="54">
        <v>0</v>
      </c>
      <c r="U13" s="54">
        <v>0</v>
      </c>
      <c r="V13" s="55">
        <v>0</v>
      </c>
      <c r="W13" s="56">
        <v>0</v>
      </c>
      <c r="X13" s="71">
        <v>0</v>
      </c>
      <c r="Y13" s="62">
        <v>0</v>
      </c>
      <c r="Z13" s="63" t="s">
        <v>77</v>
      </c>
      <c r="AA13" s="165" t="s">
        <v>540</v>
      </c>
      <c r="AB13" s="65"/>
      <c r="AC13" s="66"/>
      <c r="AD13" s="66"/>
      <c r="AE13" s="66"/>
      <c r="AF13" s="67"/>
      <c r="AG13" s="68"/>
      <c r="AH13" s="69"/>
    </row>
    <row r="14" spans="1:34" s="37" customFormat="1" x14ac:dyDescent="0.25">
      <c r="A14" s="70">
        <v>12</v>
      </c>
      <c r="B14" s="70" t="s">
        <v>524</v>
      </c>
      <c r="C14" s="70" t="s">
        <v>74</v>
      </c>
      <c r="D14" s="70" t="s">
        <v>525</v>
      </c>
      <c r="E14" s="70" t="s">
        <v>364</v>
      </c>
      <c r="F14" s="70">
        <v>1</v>
      </c>
      <c r="G14" s="70">
        <v>1.2</v>
      </c>
      <c r="H14" s="70" t="s">
        <v>131</v>
      </c>
      <c r="I14" s="70">
        <v>12</v>
      </c>
      <c r="J14" s="53">
        <v>0</v>
      </c>
      <c r="K14" s="54">
        <v>0</v>
      </c>
      <c r="L14" s="55">
        <v>0</v>
      </c>
      <c r="M14" s="56">
        <v>0</v>
      </c>
      <c r="N14" s="57">
        <v>0</v>
      </c>
      <c r="O14" s="57">
        <v>0</v>
      </c>
      <c r="P14" s="58">
        <v>0</v>
      </c>
      <c r="Q14" s="59">
        <v>0</v>
      </c>
      <c r="R14" s="54">
        <v>0</v>
      </c>
      <c r="S14" s="54">
        <v>0</v>
      </c>
      <c r="T14" s="54">
        <v>0</v>
      </c>
      <c r="U14" s="54">
        <v>0</v>
      </c>
      <c r="V14" s="55">
        <v>0</v>
      </c>
      <c r="W14" s="56">
        <v>0</v>
      </c>
      <c r="X14" s="71">
        <v>0</v>
      </c>
      <c r="Y14" s="62">
        <v>0</v>
      </c>
      <c r="Z14" s="63" t="s">
        <v>77</v>
      </c>
      <c r="AA14" s="72"/>
      <c r="AB14" s="65"/>
      <c r="AC14" s="66"/>
      <c r="AD14" s="66"/>
      <c r="AE14" s="66"/>
      <c r="AF14" s="67"/>
      <c r="AG14" s="68"/>
      <c r="AH14" s="69"/>
    </row>
    <row r="15" spans="1:34" s="37" customFormat="1" x14ac:dyDescent="0.25">
      <c r="A15" s="70">
        <v>13</v>
      </c>
      <c r="B15" s="70" t="s">
        <v>524</v>
      </c>
      <c r="C15" s="70" t="s">
        <v>74</v>
      </c>
      <c r="D15" s="70" t="s">
        <v>525</v>
      </c>
      <c r="E15" s="70" t="s">
        <v>364</v>
      </c>
      <c r="F15" s="70">
        <v>1</v>
      </c>
      <c r="G15" s="70">
        <v>1.2</v>
      </c>
      <c r="H15" s="70" t="s">
        <v>246</v>
      </c>
      <c r="I15" s="70">
        <v>13</v>
      </c>
      <c r="J15" s="53">
        <v>0</v>
      </c>
      <c r="K15" s="54">
        <v>0</v>
      </c>
      <c r="L15" s="55">
        <v>0</v>
      </c>
      <c r="M15" s="56">
        <v>0</v>
      </c>
      <c r="N15" s="57">
        <v>0</v>
      </c>
      <c r="O15" s="57">
        <v>0</v>
      </c>
      <c r="P15" s="58">
        <v>0</v>
      </c>
      <c r="Q15" s="59">
        <v>0</v>
      </c>
      <c r="R15" s="54">
        <v>0</v>
      </c>
      <c r="S15" s="54">
        <v>0</v>
      </c>
      <c r="T15" s="54">
        <v>0</v>
      </c>
      <c r="U15" s="54">
        <v>0</v>
      </c>
      <c r="V15" s="55">
        <v>0</v>
      </c>
      <c r="W15" s="56">
        <v>0</v>
      </c>
      <c r="X15" s="71">
        <v>0</v>
      </c>
      <c r="Y15" s="62">
        <v>0</v>
      </c>
      <c r="Z15" s="63" t="s">
        <v>77</v>
      </c>
      <c r="AA15" s="72"/>
      <c r="AB15" s="65"/>
      <c r="AC15" s="66"/>
      <c r="AD15" s="66"/>
      <c r="AE15" s="66"/>
      <c r="AF15" s="67"/>
      <c r="AG15" s="68"/>
      <c r="AH15" s="69"/>
    </row>
    <row r="16" spans="1:34" s="37" customFormat="1" x14ac:dyDescent="0.25">
      <c r="A16" s="70">
        <v>14</v>
      </c>
      <c r="B16" s="70" t="s">
        <v>524</v>
      </c>
      <c r="C16" s="70" t="s">
        <v>74</v>
      </c>
      <c r="D16" s="70" t="s">
        <v>525</v>
      </c>
      <c r="E16" s="70" t="s">
        <v>364</v>
      </c>
      <c r="F16" s="70">
        <v>1</v>
      </c>
      <c r="G16" s="70">
        <v>1.1000000000000001</v>
      </c>
      <c r="H16" s="70" t="s">
        <v>304</v>
      </c>
      <c r="I16" s="70">
        <v>14</v>
      </c>
      <c r="J16" s="53">
        <v>0</v>
      </c>
      <c r="K16" s="54">
        <v>0</v>
      </c>
      <c r="L16" s="55">
        <v>0</v>
      </c>
      <c r="M16" s="56">
        <v>0</v>
      </c>
      <c r="N16" s="57">
        <v>0</v>
      </c>
      <c r="O16" s="57">
        <v>0</v>
      </c>
      <c r="P16" s="58">
        <v>0</v>
      </c>
      <c r="Q16" s="59">
        <v>0</v>
      </c>
      <c r="R16" s="54">
        <v>0</v>
      </c>
      <c r="S16" s="54">
        <v>0</v>
      </c>
      <c r="T16" s="54">
        <v>0</v>
      </c>
      <c r="U16" s="54">
        <v>0</v>
      </c>
      <c r="V16" s="55">
        <v>0</v>
      </c>
      <c r="W16" s="56">
        <v>0</v>
      </c>
      <c r="X16" s="71">
        <v>0</v>
      </c>
      <c r="Y16" s="62">
        <v>0</v>
      </c>
      <c r="Z16" s="63" t="s">
        <v>77</v>
      </c>
      <c r="AA16" s="72"/>
      <c r="AB16" s="65"/>
      <c r="AC16" s="66"/>
      <c r="AD16" s="66"/>
      <c r="AE16" s="66"/>
      <c r="AF16" s="67"/>
      <c r="AG16" s="68"/>
      <c r="AH16" s="69"/>
    </row>
    <row r="17" spans="1:34" s="37" customFormat="1" x14ac:dyDescent="0.25">
      <c r="A17" s="74">
        <v>15</v>
      </c>
      <c r="B17" s="74" t="s">
        <v>524</v>
      </c>
      <c r="C17" s="74" t="s">
        <v>74</v>
      </c>
      <c r="D17" s="74" t="s">
        <v>525</v>
      </c>
      <c r="E17" s="74" t="s">
        <v>364</v>
      </c>
      <c r="F17" s="74">
        <v>1</v>
      </c>
      <c r="G17" s="74">
        <v>1.1000000000000001</v>
      </c>
      <c r="H17" s="74" t="s">
        <v>81</v>
      </c>
      <c r="I17" s="74">
        <v>15</v>
      </c>
      <c r="J17" s="75">
        <v>0</v>
      </c>
      <c r="K17" s="76">
        <v>0</v>
      </c>
      <c r="L17" s="77">
        <v>0</v>
      </c>
      <c r="M17" s="78">
        <v>0</v>
      </c>
      <c r="N17" s="79">
        <v>0</v>
      </c>
      <c r="O17" s="79">
        <v>0</v>
      </c>
      <c r="P17" s="80">
        <v>0</v>
      </c>
      <c r="Q17" s="81">
        <v>0</v>
      </c>
      <c r="R17" s="76">
        <v>0</v>
      </c>
      <c r="S17" s="76">
        <v>0</v>
      </c>
      <c r="T17" s="76">
        <v>0</v>
      </c>
      <c r="U17" s="76">
        <v>0</v>
      </c>
      <c r="V17" s="77">
        <v>0</v>
      </c>
      <c r="W17" s="78">
        <v>0</v>
      </c>
      <c r="X17" s="82">
        <v>0</v>
      </c>
      <c r="Y17" s="83">
        <v>0</v>
      </c>
      <c r="Z17" s="84" t="s">
        <v>77</v>
      </c>
      <c r="AA17" s="85"/>
      <c r="AB17" s="65"/>
      <c r="AC17" s="66"/>
      <c r="AD17" s="66"/>
      <c r="AE17" s="66"/>
      <c r="AF17" s="67"/>
      <c r="AG17" s="68"/>
      <c r="AH17" s="69"/>
    </row>
    <row r="18" spans="1:34" s="37" customFormat="1" x14ac:dyDescent="0.25">
      <c r="A18" s="74">
        <v>16</v>
      </c>
      <c r="B18" s="74" t="s">
        <v>524</v>
      </c>
      <c r="C18" s="74" t="s">
        <v>74</v>
      </c>
      <c r="D18" s="74" t="s">
        <v>525</v>
      </c>
      <c r="E18" s="74" t="s">
        <v>364</v>
      </c>
      <c r="F18" s="74">
        <v>2</v>
      </c>
      <c r="G18" s="74">
        <v>2.1</v>
      </c>
      <c r="H18" s="74" t="s">
        <v>181</v>
      </c>
      <c r="I18" s="74">
        <v>16</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86" t="s">
        <v>77</v>
      </c>
      <c r="AA18" s="85"/>
      <c r="AB18" s="65"/>
      <c r="AC18" s="66"/>
      <c r="AD18" s="66"/>
      <c r="AE18" s="66"/>
      <c r="AF18" s="67"/>
      <c r="AG18" s="68"/>
      <c r="AH18" s="69"/>
    </row>
    <row r="19" spans="1:34" s="37" customFormat="1" x14ac:dyDescent="0.25">
      <c r="A19" s="74">
        <v>17</v>
      </c>
      <c r="B19" s="74" t="s">
        <v>524</v>
      </c>
      <c r="C19" s="74" t="s">
        <v>74</v>
      </c>
      <c r="D19" s="74" t="s">
        <v>525</v>
      </c>
      <c r="E19" s="74" t="s">
        <v>364</v>
      </c>
      <c r="F19" s="74">
        <v>2</v>
      </c>
      <c r="G19" s="74">
        <v>2.1</v>
      </c>
      <c r="H19" s="74" t="s">
        <v>121</v>
      </c>
      <c r="I19" s="74">
        <v>17</v>
      </c>
      <c r="J19" s="75">
        <v>0</v>
      </c>
      <c r="K19" s="76">
        <v>0</v>
      </c>
      <c r="L19" s="77">
        <v>0</v>
      </c>
      <c r="M19" s="78">
        <v>0</v>
      </c>
      <c r="N19" s="79">
        <v>0</v>
      </c>
      <c r="O19" s="79">
        <v>0</v>
      </c>
      <c r="P19" s="80">
        <v>0</v>
      </c>
      <c r="Q19" s="81">
        <v>0</v>
      </c>
      <c r="R19" s="76">
        <v>0</v>
      </c>
      <c r="S19" s="76">
        <v>0</v>
      </c>
      <c r="T19" s="76">
        <v>0</v>
      </c>
      <c r="U19" s="87">
        <v>0</v>
      </c>
      <c r="V19" s="77">
        <v>0</v>
      </c>
      <c r="W19" s="78">
        <v>0</v>
      </c>
      <c r="X19" s="82">
        <v>0</v>
      </c>
      <c r="Y19" s="83">
        <v>0</v>
      </c>
      <c r="Z19" s="84" t="s">
        <v>77</v>
      </c>
      <c r="AA19" s="85"/>
      <c r="AB19" s="65"/>
      <c r="AC19" s="66"/>
      <c r="AD19" s="66"/>
      <c r="AE19" s="66"/>
      <c r="AF19" s="67"/>
      <c r="AG19" s="68"/>
      <c r="AH19" s="69"/>
    </row>
    <row r="20" spans="1:34" s="37" customFormat="1" ht="77.25" x14ac:dyDescent="0.25">
      <c r="A20" s="74">
        <v>18</v>
      </c>
      <c r="B20" s="74" t="s">
        <v>524</v>
      </c>
      <c r="C20" s="74" t="s">
        <v>74</v>
      </c>
      <c r="D20" s="74" t="s">
        <v>525</v>
      </c>
      <c r="E20" s="74" t="s">
        <v>364</v>
      </c>
      <c r="F20" s="74">
        <v>2</v>
      </c>
      <c r="G20" s="74">
        <v>2.1</v>
      </c>
      <c r="H20" s="74" t="s">
        <v>123</v>
      </c>
      <c r="I20" s="74">
        <v>18</v>
      </c>
      <c r="J20" s="75">
        <v>0</v>
      </c>
      <c r="K20" s="76">
        <v>0</v>
      </c>
      <c r="L20" s="77">
        <v>0</v>
      </c>
      <c r="M20" s="78">
        <v>0</v>
      </c>
      <c r="N20" s="79">
        <v>0</v>
      </c>
      <c r="O20" s="79">
        <v>0</v>
      </c>
      <c r="P20" s="80">
        <v>0</v>
      </c>
      <c r="Q20" s="81">
        <v>0</v>
      </c>
      <c r="R20" s="76">
        <v>0</v>
      </c>
      <c r="S20" s="76">
        <v>0</v>
      </c>
      <c r="T20" s="76">
        <v>0</v>
      </c>
      <c r="U20" s="76">
        <v>0</v>
      </c>
      <c r="V20" s="77">
        <v>0</v>
      </c>
      <c r="W20" s="78">
        <v>0</v>
      </c>
      <c r="X20" s="82">
        <v>0</v>
      </c>
      <c r="Y20" s="83">
        <v>0</v>
      </c>
      <c r="Z20" s="84" t="s">
        <v>77</v>
      </c>
      <c r="AA20" s="166" t="s">
        <v>560</v>
      </c>
      <c r="AB20" s="88"/>
      <c r="AC20" s="89"/>
      <c r="AD20" s="89"/>
      <c r="AE20" s="89"/>
      <c r="AF20" s="90"/>
      <c r="AG20" s="91"/>
      <c r="AH20" s="92"/>
    </row>
    <row r="21" spans="1:34" s="37" customFormat="1" ht="51.75" x14ac:dyDescent="0.25">
      <c r="A21" s="74">
        <v>19</v>
      </c>
      <c r="B21" s="74" t="s">
        <v>524</v>
      </c>
      <c r="C21" s="74" t="s">
        <v>74</v>
      </c>
      <c r="D21" s="74" t="s">
        <v>525</v>
      </c>
      <c r="E21" s="74" t="s">
        <v>364</v>
      </c>
      <c r="F21" s="74">
        <v>2</v>
      </c>
      <c r="G21" s="74">
        <v>2.1</v>
      </c>
      <c r="H21" s="74" t="s">
        <v>146</v>
      </c>
      <c r="I21" s="74">
        <v>19</v>
      </c>
      <c r="J21" s="75">
        <v>0</v>
      </c>
      <c r="K21" s="76">
        <v>0</v>
      </c>
      <c r="L21" s="77">
        <v>0</v>
      </c>
      <c r="M21" s="78">
        <v>0</v>
      </c>
      <c r="N21" s="79">
        <v>0</v>
      </c>
      <c r="O21" s="79">
        <v>0</v>
      </c>
      <c r="P21" s="80">
        <v>0</v>
      </c>
      <c r="Q21" s="81">
        <v>0</v>
      </c>
      <c r="R21" s="76">
        <v>0</v>
      </c>
      <c r="S21" s="76">
        <v>0</v>
      </c>
      <c r="T21" s="76">
        <v>0</v>
      </c>
      <c r="U21" s="76">
        <v>0</v>
      </c>
      <c r="V21" s="77">
        <v>0</v>
      </c>
      <c r="W21" s="78">
        <v>0</v>
      </c>
      <c r="X21" s="82">
        <v>0</v>
      </c>
      <c r="Y21" s="83">
        <v>0</v>
      </c>
      <c r="Z21" s="84" t="s">
        <v>77</v>
      </c>
      <c r="AA21" s="166" t="s">
        <v>561</v>
      </c>
      <c r="AB21" s="65"/>
      <c r="AC21" s="66"/>
      <c r="AD21" s="66"/>
      <c r="AE21" s="66"/>
      <c r="AF21" s="67"/>
      <c r="AG21" s="68"/>
      <c r="AH21" s="69"/>
    </row>
    <row r="22" spans="1:34" s="37" customFormat="1" ht="51.75" x14ac:dyDescent="0.25">
      <c r="A22" s="74">
        <v>20</v>
      </c>
      <c r="B22" s="74" t="s">
        <v>524</v>
      </c>
      <c r="C22" s="74" t="s">
        <v>74</v>
      </c>
      <c r="D22" s="74" t="s">
        <v>525</v>
      </c>
      <c r="E22" s="74" t="s">
        <v>364</v>
      </c>
      <c r="F22" s="74">
        <v>2</v>
      </c>
      <c r="G22" s="74">
        <v>2.1</v>
      </c>
      <c r="H22" s="74" t="s">
        <v>191</v>
      </c>
      <c r="I22" s="74">
        <v>20</v>
      </c>
      <c r="J22" s="75">
        <v>0</v>
      </c>
      <c r="K22" s="76">
        <v>0</v>
      </c>
      <c r="L22" s="77">
        <v>0</v>
      </c>
      <c r="M22" s="78">
        <v>0</v>
      </c>
      <c r="N22" s="79">
        <v>0</v>
      </c>
      <c r="O22" s="79">
        <v>0</v>
      </c>
      <c r="P22" s="80">
        <v>0</v>
      </c>
      <c r="Q22" s="81">
        <v>0</v>
      </c>
      <c r="R22" s="76">
        <v>0</v>
      </c>
      <c r="S22" s="76">
        <v>0</v>
      </c>
      <c r="T22" s="76">
        <v>0</v>
      </c>
      <c r="U22" s="76">
        <v>0</v>
      </c>
      <c r="V22" s="77">
        <v>0</v>
      </c>
      <c r="W22" s="78">
        <v>0</v>
      </c>
      <c r="X22" s="82">
        <v>0</v>
      </c>
      <c r="Y22" s="83">
        <v>0</v>
      </c>
      <c r="Z22" s="84" t="s">
        <v>77</v>
      </c>
      <c r="AA22" s="166" t="s">
        <v>562</v>
      </c>
      <c r="AB22" s="65"/>
      <c r="AC22" s="66"/>
      <c r="AD22" s="66"/>
      <c r="AE22" s="66"/>
      <c r="AF22" s="67"/>
      <c r="AG22" s="68"/>
      <c r="AH22" s="69"/>
    </row>
    <row r="23" spans="1:34" s="37" customFormat="1" x14ac:dyDescent="0.25">
      <c r="A23" s="74">
        <v>21</v>
      </c>
      <c r="B23" s="74" t="s">
        <v>524</v>
      </c>
      <c r="C23" s="74" t="s">
        <v>74</v>
      </c>
      <c r="D23" s="74" t="s">
        <v>525</v>
      </c>
      <c r="E23" s="74" t="s">
        <v>364</v>
      </c>
      <c r="F23" s="74">
        <v>2</v>
      </c>
      <c r="G23" s="74">
        <v>2.1</v>
      </c>
      <c r="H23" s="74" t="s">
        <v>134</v>
      </c>
      <c r="I23" s="74">
        <v>21</v>
      </c>
      <c r="J23" s="75">
        <v>0</v>
      </c>
      <c r="K23" s="76">
        <v>0</v>
      </c>
      <c r="L23" s="77">
        <v>0</v>
      </c>
      <c r="M23" s="78">
        <v>0</v>
      </c>
      <c r="N23" s="79">
        <v>0</v>
      </c>
      <c r="O23" s="79">
        <v>0</v>
      </c>
      <c r="P23" s="80">
        <v>0</v>
      </c>
      <c r="Q23" s="81">
        <v>0</v>
      </c>
      <c r="R23" s="76">
        <v>0</v>
      </c>
      <c r="S23" s="76">
        <v>0</v>
      </c>
      <c r="T23" s="76">
        <v>0</v>
      </c>
      <c r="U23" s="76">
        <v>0</v>
      </c>
      <c r="V23" s="77">
        <v>0</v>
      </c>
      <c r="W23" s="78">
        <v>0</v>
      </c>
      <c r="X23" s="82">
        <v>0</v>
      </c>
      <c r="Y23" s="83">
        <v>0</v>
      </c>
      <c r="Z23" s="84" t="s">
        <v>77</v>
      </c>
      <c r="AA23" s="85"/>
      <c r="AB23" s="65"/>
      <c r="AC23" s="66"/>
      <c r="AD23" s="66"/>
      <c r="AE23" s="66"/>
      <c r="AF23" s="67"/>
      <c r="AG23" s="68"/>
      <c r="AH23" s="69"/>
    </row>
    <row r="24" spans="1:34" s="37" customFormat="1" ht="64.5" x14ac:dyDescent="0.25">
      <c r="A24" s="74">
        <v>22</v>
      </c>
      <c r="B24" s="74" t="s">
        <v>524</v>
      </c>
      <c r="C24" s="74" t="s">
        <v>74</v>
      </c>
      <c r="D24" s="74" t="s">
        <v>525</v>
      </c>
      <c r="E24" s="74" t="s">
        <v>364</v>
      </c>
      <c r="F24" s="74">
        <v>2</v>
      </c>
      <c r="G24" s="74">
        <v>2.2000000000000002</v>
      </c>
      <c r="H24" s="74" t="s">
        <v>150</v>
      </c>
      <c r="I24" s="74">
        <v>22</v>
      </c>
      <c r="J24" s="75">
        <v>0</v>
      </c>
      <c r="K24" s="76">
        <v>0</v>
      </c>
      <c r="L24" s="77">
        <v>0</v>
      </c>
      <c r="M24" s="78">
        <v>0</v>
      </c>
      <c r="N24" s="79">
        <v>0</v>
      </c>
      <c r="O24" s="79">
        <v>0</v>
      </c>
      <c r="P24" s="80">
        <v>0</v>
      </c>
      <c r="Q24" s="81">
        <v>0</v>
      </c>
      <c r="R24" s="76">
        <v>0</v>
      </c>
      <c r="S24" s="76">
        <v>0</v>
      </c>
      <c r="T24" s="76">
        <v>0</v>
      </c>
      <c r="U24" s="76">
        <v>0</v>
      </c>
      <c r="V24" s="77">
        <v>0</v>
      </c>
      <c r="W24" s="78">
        <v>0</v>
      </c>
      <c r="X24" s="82">
        <v>0</v>
      </c>
      <c r="Y24" s="83">
        <v>0</v>
      </c>
      <c r="Z24" s="84" t="s">
        <v>77</v>
      </c>
      <c r="AA24" s="166" t="s">
        <v>563</v>
      </c>
      <c r="AB24" s="65"/>
      <c r="AC24" s="66"/>
      <c r="AD24" s="66"/>
      <c r="AE24" s="66"/>
      <c r="AF24" s="67"/>
      <c r="AG24" s="68"/>
      <c r="AH24" s="69"/>
    </row>
    <row r="25" spans="1:34" s="37" customFormat="1" x14ac:dyDescent="0.25">
      <c r="A25" s="74">
        <v>22</v>
      </c>
      <c r="B25" s="74" t="s">
        <v>524</v>
      </c>
      <c r="C25" s="74" t="s">
        <v>74</v>
      </c>
      <c r="D25" s="74" t="s">
        <v>525</v>
      </c>
      <c r="E25" s="74" t="s">
        <v>364</v>
      </c>
      <c r="F25" s="74">
        <v>2</v>
      </c>
      <c r="G25" s="74">
        <v>2.2000000000000002</v>
      </c>
      <c r="H25" s="74" t="s">
        <v>151</v>
      </c>
      <c r="I25" s="74">
        <v>22</v>
      </c>
      <c r="J25" s="75">
        <v>0</v>
      </c>
      <c r="K25" s="76">
        <v>0</v>
      </c>
      <c r="L25" s="77">
        <v>0</v>
      </c>
      <c r="M25" s="78">
        <v>0</v>
      </c>
      <c r="N25" s="79">
        <v>0</v>
      </c>
      <c r="O25" s="79">
        <v>0</v>
      </c>
      <c r="P25" s="80">
        <v>0</v>
      </c>
      <c r="Q25" s="81">
        <v>0</v>
      </c>
      <c r="R25" s="76">
        <v>0</v>
      </c>
      <c r="S25" s="76">
        <v>0</v>
      </c>
      <c r="T25" s="76">
        <v>0</v>
      </c>
      <c r="U25" s="76">
        <v>0</v>
      </c>
      <c r="V25" s="77">
        <v>0</v>
      </c>
      <c r="W25" s="78">
        <v>0</v>
      </c>
      <c r="X25" s="82">
        <v>0</v>
      </c>
      <c r="Y25" s="83">
        <v>0</v>
      </c>
      <c r="Z25" s="84" t="s">
        <v>77</v>
      </c>
      <c r="AA25" s="85"/>
      <c r="AB25" s="88"/>
      <c r="AC25" s="89"/>
      <c r="AD25" s="89"/>
      <c r="AE25" s="89"/>
      <c r="AF25" s="90"/>
      <c r="AG25" s="91"/>
      <c r="AH25" s="92"/>
    </row>
    <row r="26" spans="1:34" s="37" customFormat="1" x14ac:dyDescent="0.25">
      <c r="A26" s="74">
        <v>24</v>
      </c>
      <c r="B26" s="74" t="s">
        <v>524</v>
      </c>
      <c r="C26" s="74" t="s">
        <v>74</v>
      </c>
      <c r="D26" s="74" t="s">
        <v>525</v>
      </c>
      <c r="E26" s="74" t="s">
        <v>364</v>
      </c>
      <c r="F26" s="74">
        <v>2</v>
      </c>
      <c r="G26" s="74">
        <v>2.2000000000000002</v>
      </c>
      <c r="H26" s="74" t="s">
        <v>178</v>
      </c>
      <c r="I26" s="74">
        <v>24</v>
      </c>
      <c r="J26" s="75">
        <v>0</v>
      </c>
      <c r="K26" s="76">
        <v>0</v>
      </c>
      <c r="L26" s="77">
        <v>0</v>
      </c>
      <c r="M26" s="78">
        <v>0</v>
      </c>
      <c r="N26" s="79">
        <v>0</v>
      </c>
      <c r="O26" s="79">
        <v>0</v>
      </c>
      <c r="P26" s="80">
        <v>0</v>
      </c>
      <c r="Q26" s="81">
        <v>0</v>
      </c>
      <c r="R26" s="76">
        <v>0</v>
      </c>
      <c r="S26" s="76">
        <v>0</v>
      </c>
      <c r="T26" s="76">
        <v>0</v>
      </c>
      <c r="U26" s="76">
        <v>0</v>
      </c>
      <c r="V26" s="77">
        <v>0</v>
      </c>
      <c r="W26" s="78">
        <v>0</v>
      </c>
      <c r="X26" s="82">
        <v>0</v>
      </c>
      <c r="Y26" s="83">
        <v>0</v>
      </c>
      <c r="Z26" s="84" t="s">
        <v>77</v>
      </c>
      <c r="AA26" s="85"/>
      <c r="AB26" s="65"/>
      <c r="AC26" s="66"/>
      <c r="AD26" s="66"/>
      <c r="AE26" s="66"/>
      <c r="AF26" s="67"/>
      <c r="AG26" s="68"/>
      <c r="AH26" s="69"/>
    </row>
    <row r="27" spans="1:34" s="37" customFormat="1" x14ac:dyDescent="0.25">
      <c r="A27" s="74">
        <v>25</v>
      </c>
      <c r="B27" s="74" t="s">
        <v>524</v>
      </c>
      <c r="C27" s="74" t="s">
        <v>74</v>
      </c>
      <c r="D27" s="74" t="s">
        <v>525</v>
      </c>
      <c r="E27" s="74" t="s">
        <v>364</v>
      </c>
      <c r="F27" s="74">
        <v>2</v>
      </c>
      <c r="G27" s="74">
        <v>2.2000000000000002</v>
      </c>
      <c r="H27" s="74" t="s">
        <v>179</v>
      </c>
      <c r="I27" s="74">
        <v>25</v>
      </c>
      <c r="J27" s="75">
        <v>0</v>
      </c>
      <c r="K27" s="76">
        <v>0</v>
      </c>
      <c r="L27" s="77">
        <v>0</v>
      </c>
      <c r="M27" s="78">
        <v>0</v>
      </c>
      <c r="N27" s="79">
        <v>0</v>
      </c>
      <c r="O27" s="79">
        <v>0</v>
      </c>
      <c r="P27" s="80">
        <v>0</v>
      </c>
      <c r="Q27" s="81">
        <v>0</v>
      </c>
      <c r="R27" s="76">
        <v>0</v>
      </c>
      <c r="S27" s="76">
        <v>0</v>
      </c>
      <c r="T27" s="76">
        <v>0</v>
      </c>
      <c r="U27" s="76">
        <v>0</v>
      </c>
      <c r="V27" s="77">
        <v>0</v>
      </c>
      <c r="W27" s="78">
        <v>0</v>
      </c>
      <c r="X27" s="82">
        <v>0</v>
      </c>
      <c r="Y27" s="83">
        <v>0</v>
      </c>
      <c r="Z27" s="128" t="s">
        <v>77</v>
      </c>
      <c r="AA27" s="85"/>
      <c r="AB27" s="65"/>
      <c r="AC27" s="66"/>
      <c r="AD27" s="66"/>
      <c r="AE27" s="66"/>
      <c r="AF27" s="67"/>
      <c r="AG27" s="68"/>
      <c r="AH27" s="69"/>
    </row>
    <row r="28" spans="1:34" s="37" customFormat="1" x14ac:dyDescent="0.25">
      <c r="A28" s="74">
        <v>26</v>
      </c>
      <c r="B28" s="74" t="s">
        <v>524</v>
      </c>
      <c r="C28" s="74" t="s">
        <v>74</v>
      </c>
      <c r="D28" s="74" t="s">
        <v>525</v>
      </c>
      <c r="E28" s="74" t="s">
        <v>364</v>
      </c>
      <c r="F28" s="74">
        <v>2</v>
      </c>
      <c r="G28" s="74">
        <v>2.2000000000000002</v>
      </c>
      <c r="H28" s="74" t="s">
        <v>153</v>
      </c>
      <c r="I28" s="74">
        <v>26</v>
      </c>
      <c r="J28" s="75">
        <v>0</v>
      </c>
      <c r="K28" s="76">
        <v>0</v>
      </c>
      <c r="L28" s="77">
        <v>0</v>
      </c>
      <c r="M28" s="78">
        <v>0</v>
      </c>
      <c r="N28" s="79">
        <v>0</v>
      </c>
      <c r="O28" s="79">
        <v>0</v>
      </c>
      <c r="P28" s="80">
        <v>0</v>
      </c>
      <c r="Q28" s="81">
        <v>0</v>
      </c>
      <c r="R28" s="76">
        <v>0</v>
      </c>
      <c r="S28" s="76">
        <v>0</v>
      </c>
      <c r="T28" s="76">
        <v>0</v>
      </c>
      <c r="U28" s="76">
        <v>0</v>
      </c>
      <c r="V28" s="77">
        <v>0</v>
      </c>
      <c r="W28" s="78">
        <v>0</v>
      </c>
      <c r="X28" s="82">
        <v>0</v>
      </c>
      <c r="Y28" s="83">
        <v>0</v>
      </c>
      <c r="Z28" s="84" t="s">
        <v>77</v>
      </c>
      <c r="AA28" s="85"/>
      <c r="AB28" s="65"/>
      <c r="AC28" s="66"/>
      <c r="AD28" s="66"/>
      <c r="AE28" s="66"/>
      <c r="AF28" s="67"/>
      <c r="AG28" s="68"/>
      <c r="AH28" s="69"/>
    </row>
    <row r="29" spans="1:34" s="37" customFormat="1" ht="39" x14ac:dyDescent="0.25">
      <c r="A29" s="74">
        <v>27</v>
      </c>
      <c r="B29" s="74" t="s">
        <v>524</v>
      </c>
      <c r="C29" s="74" t="s">
        <v>74</v>
      </c>
      <c r="D29" s="74" t="s">
        <v>525</v>
      </c>
      <c r="E29" s="74" t="s">
        <v>364</v>
      </c>
      <c r="F29" s="74">
        <v>2</v>
      </c>
      <c r="G29" s="74">
        <v>2.2000000000000002</v>
      </c>
      <c r="H29" s="74" t="s">
        <v>154</v>
      </c>
      <c r="I29" s="74">
        <v>27</v>
      </c>
      <c r="J29" s="75">
        <v>0</v>
      </c>
      <c r="K29" s="76">
        <v>0</v>
      </c>
      <c r="L29" s="77">
        <v>0</v>
      </c>
      <c r="M29" s="78">
        <v>0</v>
      </c>
      <c r="N29" s="79">
        <v>0</v>
      </c>
      <c r="O29" s="79">
        <v>0</v>
      </c>
      <c r="P29" s="80">
        <v>0</v>
      </c>
      <c r="Q29" s="81">
        <v>0</v>
      </c>
      <c r="R29" s="76">
        <v>0</v>
      </c>
      <c r="S29" s="76">
        <v>0</v>
      </c>
      <c r="T29" s="76">
        <v>0</v>
      </c>
      <c r="U29" s="76">
        <v>0</v>
      </c>
      <c r="V29" s="77">
        <v>0</v>
      </c>
      <c r="W29" s="78">
        <v>0</v>
      </c>
      <c r="X29" s="82">
        <v>0</v>
      </c>
      <c r="Y29" s="83">
        <v>0</v>
      </c>
      <c r="Z29" s="93" t="s">
        <v>77</v>
      </c>
      <c r="AA29" s="166" t="s">
        <v>575</v>
      </c>
      <c r="AB29" s="65"/>
      <c r="AC29" s="66"/>
      <c r="AD29" s="66"/>
      <c r="AE29" s="66"/>
      <c r="AF29" s="67"/>
      <c r="AG29" s="68"/>
      <c r="AH29" s="69"/>
    </row>
    <row r="30" spans="1:34" s="37" customFormat="1" x14ac:dyDescent="0.25">
      <c r="A30" s="74">
        <v>28</v>
      </c>
      <c r="B30" s="74" t="s">
        <v>524</v>
      </c>
      <c r="C30" s="74" t="s">
        <v>74</v>
      </c>
      <c r="D30" s="74" t="s">
        <v>525</v>
      </c>
      <c r="E30" s="74" t="s">
        <v>364</v>
      </c>
      <c r="F30" s="74">
        <v>2</v>
      </c>
      <c r="G30" s="74">
        <v>2.2000000000000002</v>
      </c>
      <c r="H30" s="74" t="s">
        <v>204</v>
      </c>
      <c r="I30" s="74">
        <v>28</v>
      </c>
      <c r="J30" s="75">
        <v>0</v>
      </c>
      <c r="K30" s="76">
        <v>0</v>
      </c>
      <c r="L30" s="77">
        <v>0</v>
      </c>
      <c r="M30" s="78">
        <v>0</v>
      </c>
      <c r="N30" s="79">
        <v>0</v>
      </c>
      <c r="O30" s="79">
        <v>0</v>
      </c>
      <c r="P30" s="80">
        <v>0</v>
      </c>
      <c r="Q30" s="81">
        <v>0</v>
      </c>
      <c r="R30" s="76">
        <v>0</v>
      </c>
      <c r="S30" s="76">
        <v>0</v>
      </c>
      <c r="T30" s="76">
        <v>0</v>
      </c>
      <c r="U30" s="76">
        <v>0</v>
      </c>
      <c r="V30" s="77">
        <v>0</v>
      </c>
      <c r="W30" s="78">
        <v>0</v>
      </c>
      <c r="X30" s="82">
        <v>0</v>
      </c>
      <c r="Y30" s="83">
        <v>0</v>
      </c>
      <c r="Z30" s="84" t="s">
        <v>77</v>
      </c>
      <c r="AA30" s="85"/>
      <c r="AB30" s="65"/>
      <c r="AC30" s="66"/>
      <c r="AD30" s="66"/>
      <c r="AE30" s="66"/>
      <c r="AF30" s="67"/>
      <c r="AG30" s="68"/>
      <c r="AH30" s="69"/>
    </row>
    <row r="31" spans="1:34" s="37" customFormat="1" x14ac:dyDescent="0.25">
      <c r="A31" s="74">
        <v>29</v>
      </c>
      <c r="B31" s="74" t="s">
        <v>524</v>
      </c>
      <c r="C31" s="74" t="s">
        <v>74</v>
      </c>
      <c r="D31" s="74" t="s">
        <v>525</v>
      </c>
      <c r="E31" s="74" t="s">
        <v>364</v>
      </c>
      <c r="F31" s="74">
        <v>2</v>
      </c>
      <c r="G31" s="74">
        <v>2.2000000000000002</v>
      </c>
      <c r="H31" s="74" t="s">
        <v>280</v>
      </c>
      <c r="I31" s="74">
        <v>29</v>
      </c>
      <c r="J31" s="75">
        <v>0</v>
      </c>
      <c r="K31" s="76">
        <v>0</v>
      </c>
      <c r="L31" s="77">
        <v>0</v>
      </c>
      <c r="M31" s="78">
        <v>0</v>
      </c>
      <c r="N31" s="79">
        <v>0</v>
      </c>
      <c r="O31" s="79">
        <v>0</v>
      </c>
      <c r="P31" s="80">
        <v>0</v>
      </c>
      <c r="Q31" s="81">
        <v>0</v>
      </c>
      <c r="R31" s="76">
        <v>0</v>
      </c>
      <c r="S31" s="76">
        <v>0</v>
      </c>
      <c r="T31" s="76">
        <v>0</v>
      </c>
      <c r="U31" s="76">
        <v>0</v>
      </c>
      <c r="V31" s="77">
        <v>0</v>
      </c>
      <c r="W31" s="78">
        <v>0</v>
      </c>
      <c r="X31" s="82">
        <v>0</v>
      </c>
      <c r="Y31" s="83">
        <v>0</v>
      </c>
      <c r="Z31" s="84" t="s">
        <v>77</v>
      </c>
      <c r="AA31" s="85"/>
      <c r="AB31" s="65"/>
      <c r="AC31" s="66"/>
      <c r="AD31" s="66"/>
      <c r="AE31" s="66"/>
      <c r="AF31" s="67"/>
      <c r="AG31" s="68"/>
      <c r="AH31" s="69"/>
    </row>
    <row r="32" spans="1:34" s="37" customFormat="1" ht="51.75" x14ac:dyDescent="0.25">
      <c r="A32" s="74">
        <v>30</v>
      </c>
      <c r="B32" s="74" t="s">
        <v>524</v>
      </c>
      <c r="C32" s="74" t="s">
        <v>74</v>
      </c>
      <c r="D32" s="74" t="s">
        <v>525</v>
      </c>
      <c r="E32" s="74" t="s">
        <v>364</v>
      </c>
      <c r="F32" s="74">
        <v>2</v>
      </c>
      <c r="G32" s="74">
        <v>2.2000000000000002</v>
      </c>
      <c r="H32" s="74" t="s">
        <v>198</v>
      </c>
      <c r="I32" s="74">
        <v>30</v>
      </c>
      <c r="J32" s="75">
        <v>0</v>
      </c>
      <c r="K32" s="76">
        <v>0</v>
      </c>
      <c r="L32" s="77">
        <v>0</v>
      </c>
      <c r="M32" s="78">
        <v>0</v>
      </c>
      <c r="N32" s="79">
        <v>0</v>
      </c>
      <c r="O32" s="79">
        <v>0</v>
      </c>
      <c r="P32" s="80">
        <v>0</v>
      </c>
      <c r="Q32" s="81">
        <v>0</v>
      </c>
      <c r="R32" s="76">
        <v>0</v>
      </c>
      <c r="S32" s="76">
        <v>0</v>
      </c>
      <c r="T32" s="76">
        <v>0</v>
      </c>
      <c r="U32" s="76">
        <v>0</v>
      </c>
      <c r="V32" s="77">
        <v>0</v>
      </c>
      <c r="W32" s="78">
        <v>0</v>
      </c>
      <c r="X32" s="82">
        <v>0</v>
      </c>
      <c r="Y32" s="83">
        <v>0</v>
      </c>
      <c r="Z32" s="84" t="s">
        <v>77</v>
      </c>
      <c r="AA32" s="166" t="s">
        <v>576</v>
      </c>
      <c r="AB32" s="65"/>
      <c r="AC32" s="66"/>
      <c r="AD32" s="66"/>
      <c r="AE32" s="66"/>
      <c r="AF32" s="67"/>
      <c r="AG32" s="68"/>
      <c r="AH32" s="69"/>
    </row>
    <row r="33" spans="1:34" s="37" customFormat="1" ht="51.75" x14ac:dyDescent="0.25">
      <c r="A33" s="74">
        <v>31</v>
      </c>
      <c r="B33" s="74" t="s">
        <v>524</v>
      </c>
      <c r="C33" s="74" t="s">
        <v>74</v>
      </c>
      <c r="D33" s="74" t="s">
        <v>525</v>
      </c>
      <c r="E33" s="74" t="s">
        <v>364</v>
      </c>
      <c r="F33" s="74">
        <v>2</v>
      </c>
      <c r="G33" s="74">
        <v>2.2000000000000002</v>
      </c>
      <c r="H33" s="74" t="s">
        <v>577</v>
      </c>
      <c r="I33" s="74">
        <v>31</v>
      </c>
      <c r="J33" s="75">
        <v>0</v>
      </c>
      <c r="K33" s="76">
        <v>0</v>
      </c>
      <c r="L33" s="77">
        <v>0</v>
      </c>
      <c r="M33" s="78">
        <v>0</v>
      </c>
      <c r="N33" s="79">
        <v>0</v>
      </c>
      <c r="O33" s="79">
        <v>0</v>
      </c>
      <c r="P33" s="80">
        <v>0</v>
      </c>
      <c r="Q33" s="81">
        <v>0</v>
      </c>
      <c r="R33" s="76">
        <v>0</v>
      </c>
      <c r="S33" s="76">
        <v>0</v>
      </c>
      <c r="T33" s="76">
        <v>0</v>
      </c>
      <c r="U33" s="76">
        <v>0</v>
      </c>
      <c r="V33" s="77">
        <v>0</v>
      </c>
      <c r="W33" s="78">
        <v>0</v>
      </c>
      <c r="X33" s="82">
        <v>0</v>
      </c>
      <c r="Y33" s="83">
        <v>0</v>
      </c>
      <c r="Z33" s="84" t="s">
        <v>77</v>
      </c>
      <c r="AA33" s="166" t="s">
        <v>578</v>
      </c>
      <c r="AB33" s="65"/>
      <c r="AC33" s="66"/>
      <c r="AD33" s="66"/>
      <c r="AE33" s="66"/>
      <c r="AF33" s="67"/>
      <c r="AG33" s="68"/>
      <c r="AH33" s="69"/>
    </row>
    <row r="34" spans="1:34" s="37" customFormat="1" ht="39" x14ac:dyDescent="0.25">
      <c r="A34" s="74">
        <v>32</v>
      </c>
      <c r="B34" s="74" t="s">
        <v>524</v>
      </c>
      <c r="C34" s="74" t="s">
        <v>74</v>
      </c>
      <c r="D34" s="74" t="s">
        <v>525</v>
      </c>
      <c r="E34" s="74" t="s">
        <v>364</v>
      </c>
      <c r="F34" s="74">
        <v>2</v>
      </c>
      <c r="G34" s="74">
        <v>2.2000000000000002</v>
      </c>
      <c r="H34" s="74" t="s">
        <v>327</v>
      </c>
      <c r="I34" s="74">
        <v>32</v>
      </c>
      <c r="J34" s="75">
        <v>0</v>
      </c>
      <c r="K34" s="76">
        <v>0</v>
      </c>
      <c r="L34" s="77">
        <v>0</v>
      </c>
      <c r="M34" s="78">
        <v>0</v>
      </c>
      <c r="N34" s="79">
        <v>0</v>
      </c>
      <c r="O34" s="79">
        <v>0</v>
      </c>
      <c r="P34" s="80">
        <v>0</v>
      </c>
      <c r="Q34" s="81">
        <v>0</v>
      </c>
      <c r="R34" s="76">
        <v>0</v>
      </c>
      <c r="S34" s="76">
        <v>0</v>
      </c>
      <c r="T34" s="76">
        <v>0</v>
      </c>
      <c r="U34" s="76">
        <v>0</v>
      </c>
      <c r="V34" s="77">
        <v>0</v>
      </c>
      <c r="W34" s="78">
        <v>0</v>
      </c>
      <c r="X34" s="82">
        <v>0</v>
      </c>
      <c r="Y34" s="83">
        <v>0</v>
      </c>
      <c r="Z34" s="84" t="s">
        <v>77</v>
      </c>
      <c r="AA34" s="166" t="s">
        <v>579</v>
      </c>
      <c r="AB34" s="65"/>
      <c r="AC34" s="66"/>
      <c r="AD34" s="66"/>
      <c r="AE34" s="66"/>
      <c r="AF34" s="67"/>
      <c r="AG34" s="68"/>
      <c r="AH34" s="69"/>
    </row>
    <row r="35" spans="1:34" s="37" customFormat="1" ht="51.75" x14ac:dyDescent="0.25">
      <c r="A35" s="74">
        <v>33</v>
      </c>
      <c r="B35" s="74" t="s">
        <v>524</v>
      </c>
      <c r="C35" s="74" t="s">
        <v>74</v>
      </c>
      <c r="D35" s="74" t="s">
        <v>525</v>
      </c>
      <c r="E35" s="74" t="s">
        <v>364</v>
      </c>
      <c r="F35" s="74">
        <v>2</v>
      </c>
      <c r="G35" s="74">
        <v>2.2000000000000002</v>
      </c>
      <c r="H35" s="74" t="s">
        <v>206</v>
      </c>
      <c r="I35" s="74">
        <v>33</v>
      </c>
      <c r="J35" s="75">
        <v>0</v>
      </c>
      <c r="K35" s="76">
        <v>0</v>
      </c>
      <c r="L35" s="77">
        <v>0</v>
      </c>
      <c r="M35" s="78">
        <v>0</v>
      </c>
      <c r="N35" s="79">
        <v>0</v>
      </c>
      <c r="O35" s="79">
        <v>0</v>
      </c>
      <c r="P35" s="80">
        <v>0</v>
      </c>
      <c r="Q35" s="81">
        <v>0</v>
      </c>
      <c r="R35" s="76">
        <v>0</v>
      </c>
      <c r="S35" s="76">
        <v>0</v>
      </c>
      <c r="T35" s="76">
        <v>0</v>
      </c>
      <c r="U35" s="76">
        <v>0</v>
      </c>
      <c r="V35" s="77">
        <v>0</v>
      </c>
      <c r="W35" s="78">
        <v>0</v>
      </c>
      <c r="X35" s="82">
        <v>0</v>
      </c>
      <c r="Y35" s="83">
        <v>0</v>
      </c>
      <c r="Z35" s="84" t="s">
        <v>77</v>
      </c>
      <c r="AA35" s="166" t="s">
        <v>580</v>
      </c>
      <c r="AB35" s="65"/>
      <c r="AC35" s="66"/>
      <c r="AD35" s="66"/>
      <c r="AE35" s="66"/>
      <c r="AF35" s="67"/>
      <c r="AG35" s="68"/>
      <c r="AH35" s="69"/>
    </row>
    <row r="36" spans="1:34" s="37" customFormat="1" x14ac:dyDescent="0.25">
      <c r="A36" s="74">
        <v>34</v>
      </c>
      <c r="B36" s="74" t="s">
        <v>524</v>
      </c>
      <c r="C36" s="74" t="s">
        <v>74</v>
      </c>
      <c r="D36" s="74" t="s">
        <v>525</v>
      </c>
      <c r="E36" s="74" t="s">
        <v>364</v>
      </c>
      <c r="F36" s="74">
        <v>2</v>
      </c>
      <c r="G36" s="74">
        <v>2.2000000000000002</v>
      </c>
      <c r="H36" s="74" t="s">
        <v>207</v>
      </c>
      <c r="I36" s="74">
        <v>34</v>
      </c>
      <c r="J36" s="75">
        <v>0</v>
      </c>
      <c r="K36" s="76">
        <v>0</v>
      </c>
      <c r="L36" s="77">
        <v>0</v>
      </c>
      <c r="M36" s="78">
        <v>0</v>
      </c>
      <c r="N36" s="79">
        <v>0</v>
      </c>
      <c r="O36" s="79">
        <v>0</v>
      </c>
      <c r="P36" s="80">
        <v>0</v>
      </c>
      <c r="Q36" s="81">
        <v>0</v>
      </c>
      <c r="R36" s="76">
        <v>0</v>
      </c>
      <c r="S36" s="76">
        <v>0</v>
      </c>
      <c r="T36" s="76">
        <v>0</v>
      </c>
      <c r="U36" s="76">
        <v>0</v>
      </c>
      <c r="V36" s="77">
        <v>0</v>
      </c>
      <c r="W36" s="78">
        <v>0</v>
      </c>
      <c r="X36" s="82">
        <v>0</v>
      </c>
      <c r="Y36" s="83">
        <v>0</v>
      </c>
      <c r="Z36" s="84" t="s">
        <v>77</v>
      </c>
      <c r="AA36" s="85"/>
      <c r="AB36" s="65"/>
      <c r="AC36" s="66"/>
      <c r="AD36" s="66"/>
      <c r="AE36" s="66"/>
      <c r="AF36" s="67"/>
      <c r="AG36" s="68"/>
      <c r="AH36" s="69"/>
    </row>
    <row r="37" spans="1:34" s="37" customFormat="1" ht="39" x14ac:dyDescent="0.25">
      <c r="A37" s="74">
        <v>35</v>
      </c>
      <c r="B37" s="74" t="s">
        <v>524</v>
      </c>
      <c r="C37" s="74" t="s">
        <v>74</v>
      </c>
      <c r="D37" s="74" t="s">
        <v>525</v>
      </c>
      <c r="E37" s="74" t="s">
        <v>364</v>
      </c>
      <c r="F37" s="74">
        <v>2</v>
      </c>
      <c r="G37" s="74">
        <v>2.2000000000000002</v>
      </c>
      <c r="H37" s="74" t="s">
        <v>208</v>
      </c>
      <c r="I37" s="74">
        <v>35</v>
      </c>
      <c r="J37" s="75">
        <v>0</v>
      </c>
      <c r="K37" s="76">
        <v>0</v>
      </c>
      <c r="L37" s="77">
        <v>0</v>
      </c>
      <c r="M37" s="78">
        <v>0</v>
      </c>
      <c r="N37" s="79">
        <v>0</v>
      </c>
      <c r="O37" s="79">
        <v>0</v>
      </c>
      <c r="P37" s="80">
        <v>0</v>
      </c>
      <c r="Q37" s="81">
        <v>0</v>
      </c>
      <c r="R37" s="76">
        <v>0</v>
      </c>
      <c r="S37" s="76">
        <v>0</v>
      </c>
      <c r="T37" s="76">
        <v>0</v>
      </c>
      <c r="U37" s="76">
        <v>0</v>
      </c>
      <c r="V37" s="77">
        <v>0</v>
      </c>
      <c r="W37" s="78">
        <v>0</v>
      </c>
      <c r="X37" s="82">
        <v>0</v>
      </c>
      <c r="Y37" s="83">
        <v>0</v>
      </c>
      <c r="Z37" s="84" t="s">
        <v>77</v>
      </c>
      <c r="AA37" s="85" t="s">
        <v>607</v>
      </c>
      <c r="AB37" s="65"/>
      <c r="AC37" s="66"/>
      <c r="AD37" s="66"/>
      <c r="AE37" s="66"/>
      <c r="AF37" s="67"/>
      <c r="AG37" s="68"/>
      <c r="AH37" s="69"/>
    </row>
    <row r="38" spans="1:34" s="37" customFormat="1" ht="51.75" x14ac:dyDescent="0.25">
      <c r="A38" s="74">
        <v>36</v>
      </c>
      <c r="B38" s="74" t="s">
        <v>524</v>
      </c>
      <c r="C38" s="74" t="s">
        <v>74</v>
      </c>
      <c r="D38" s="74" t="s">
        <v>525</v>
      </c>
      <c r="E38" s="74" t="s">
        <v>364</v>
      </c>
      <c r="F38" s="74">
        <v>2</v>
      </c>
      <c r="G38" s="74">
        <v>2.2000000000000002</v>
      </c>
      <c r="H38" s="74" t="s">
        <v>323</v>
      </c>
      <c r="I38" s="74">
        <v>36</v>
      </c>
      <c r="J38" s="75">
        <v>0</v>
      </c>
      <c r="K38" s="76">
        <v>0</v>
      </c>
      <c r="L38" s="77">
        <v>0</v>
      </c>
      <c r="M38" s="78">
        <v>0</v>
      </c>
      <c r="N38" s="79">
        <v>0</v>
      </c>
      <c r="O38" s="79">
        <v>0</v>
      </c>
      <c r="P38" s="80">
        <v>0</v>
      </c>
      <c r="Q38" s="81">
        <v>0</v>
      </c>
      <c r="R38" s="76">
        <v>0</v>
      </c>
      <c r="S38" s="76">
        <v>0</v>
      </c>
      <c r="T38" s="76">
        <v>0</v>
      </c>
      <c r="U38" s="76">
        <v>0</v>
      </c>
      <c r="V38" s="77">
        <v>0</v>
      </c>
      <c r="W38" s="78">
        <v>0</v>
      </c>
      <c r="X38" s="82">
        <v>0</v>
      </c>
      <c r="Y38" s="83">
        <v>0</v>
      </c>
      <c r="Z38" s="84" t="s">
        <v>77</v>
      </c>
      <c r="AA38" s="85" t="s">
        <v>608</v>
      </c>
      <c r="AB38" s="65"/>
      <c r="AC38" s="66"/>
      <c r="AD38" s="66"/>
      <c r="AE38" s="66"/>
      <c r="AF38" s="67"/>
      <c r="AG38" s="68"/>
      <c r="AH38" s="69"/>
    </row>
    <row r="39" spans="1:34" s="37" customFormat="1" ht="39" x14ac:dyDescent="0.25">
      <c r="A39" s="74">
        <v>37</v>
      </c>
      <c r="B39" s="74" t="s">
        <v>524</v>
      </c>
      <c r="C39" s="74" t="s">
        <v>74</v>
      </c>
      <c r="D39" s="74" t="s">
        <v>525</v>
      </c>
      <c r="E39" s="74" t="s">
        <v>364</v>
      </c>
      <c r="F39" s="74">
        <v>2</v>
      </c>
      <c r="G39" s="74">
        <v>2.2000000000000002</v>
      </c>
      <c r="H39" s="74" t="s">
        <v>324</v>
      </c>
      <c r="I39" s="74">
        <v>37</v>
      </c>
      <c r="J39" s="75">
        <v>0</v>
      </c>
      <c r="K39" s="76">
        <v>0</v>
      </c>
      <c r="L39" s="77">
        <v>0</v>
      </c>
      <c r="M39" s="78">
        <v>0</v>
      </c>
      <c r="N39" s="79">
        <v>0</v>
      </c>
      <c r="O39" s="79">
        <v>0</v>
      </c>
      <c r="P39" s="80">
        <v>0</v>
      </c>
      <c r="Q39" s="81">
        <v>0</v>
      </c>
      <c r="R39" s="76">
        <v>0</v>
      </c>
      <c r="S39" s="76">
        <v>0</v>
      </c>
      <c r="T39" s="76">
        <v>0</v>
      </c>
      <c r="U39" s="76">
        <v>0</v>
      </c>
      <c r="V39" s="77">
        <v>0</v>
      </c>
      <c r="W39" s="78">
        <v>0</v>
      </c>
      <c r="X39" s="82">
        <v>0</v>
      </c>
      <c r="Y39" s="83">
        <v>0</v>
      </c>
      <c r="Z39" s="84" t="s">
        <v>77</v>
      </c>
      <c r="AA39" s="85" t="s">
        <v>609</v>
      </c>
      <c r="AB39" s="65"/>
      <c r="AC39" s="66"/>
      <c r="AD39" s="66"/>
      <c r="AE39" s="66"/>
      <c r="AF39" s="67"/>
      <c r="AG39" s="68"/>
      <c r="AH39" s="69"/>
    </row>
    <row r="40" spans="1:34" s="37" customFormat="1" ht="51.75" x14ac:dyDescent="0.25">
      <c r="A40" s="74">
        <v>38</v>
      </c>
      <c r="B40" s="74" t="s">
        <v>524</v>
      </c>
      <c r="C40" s="74" t="s">
        <v>74</v>
      </c>
      <c r="D40" s="74" t="s">
        <v>525</v>
      </c>
      <c r="E40" s="74" t="s">
        <v>364</v>
      </c>
      <c r="F40" s="74">
        <v>2</v>
      </c>
      <c r="G40" s="74">
        <v>2.2000000000000002</v>
      </c>
      <c r="H40" s="74" t="s">
        <v>325</v>
      </c>
      <c r="I40" s="74">
        <v>38</v>
      </c>
      <c r="J40" s="75">
        <v>0</v>
      </c>
      <c r="K40" s="76">
        <v>0</v>
      </c>
      <c r="L40" s="77">
        <v>0</v>
      </c>
      <c r="M40" s="78">
        <v>0</v>
      </c>
      <c r="N40" s="79">
        <v>0</v>
      </c>
      <c r="O40" s="79">
        <v>0</v>
      </c>
      <c r="P40" s="80">
        <v>0</v>
      </c>
      <c r="Q40" s="81">
        <v>0</v>
      </c>
      <c r="R40" s="76">
        <v>0</v>
      </c>
      <c r="S40" s="76">
        <v>0</v>
      </c>
      <c r="T40" s="76">
        <v>0</v>
      </c>
      <c r="U40" s="76">
        <v>0</v>
      </c>
      <c r="V40" s="77">
        <v>0</v>
      </c>
      <c r="W40" s="78">
        <v>0</v>
      </c>
      <c r="X40" s="82">
        <v>0</v>
      </c>
      <c r="Y40" s="83">
        <v>0</v>
      </c>
      <c r="Z40" s="84" t="s">
        <v>77</v>
      </c>
      <c r="AA40" s="85" t="s">
        <v>610</v>
      </c>
      <c r="AB40" s="65"/>
      <c r="AC40" s="66"/>
      <c r="AD40" s="66"/>
      <c r="AE40" s="66"/>
      <c r="AF40" s="67"/>
      <c r="AG40" s="68"/>
      <c r="AH40" s="69"/>
    </row>
    <row r="41" spans="1:34" s="37" customFormat="1" ht="51.75" x14ac:dyDescent="0.25">
      <c r="A41" s="74">
        <v>39</v>
      </c>
      <c r="B41" s="74" t="s">
        <v>524</v>
      </c>
      <c r="C41" s="74" t="s">
        <v>74</v>
      </c>
      <c r="D41" s="74" t="s">
        <v>525</v>
      </c>
      <c r="E41" s="74" t="s">
        <v>364</v>
      </c>
      <c r="F41" s="74">
        <v>2</v>
      </c>
      <c r="G41" s="74">
        <v>2.2000000000000002</v>
      </c>
      <c r="H41" s="74" t="s">
        <v>326</v>
      </c>
      <c r="I41" s="74">
        <v>39</v>
      </c>
      <c r="J41" s="75">
        <v>0</v>
      </c>
      <c r="K41" s="76">
        <v>0</v>
      </c>
      <c r="L41" s="77">
        <v>0</v>
      </c>
      <c r="M41" s="78">
        <v>0</v>
      </c>
      <c r="N41" s="79">
        <v>0</v>
      </c>
      <c r="O41" s="79">
        <v>0</v>
      </c>
      <c r="P41" s="80">
        <v>0</v>
      </c>
      <c r="Q41" s="81">
        <v>0</v>
      </c>
      <c r="R41" s="76">
        <v>0</v>
      </c>
      <c r="S41" s="76">
        <v>0</v>
      </c>
      <c r="T41" s="76">
        <v>0</v>
      </c>
      <c r="U41" s="76">
        <v>0</v>
      </c>
      <c r="V41" s="77">
        <v>0</v>
      </c>
      <c r="W41" s="78">
        <v>0</v>
      </c>
      <c r="X41" s="82">
        <v>0</v>
      </c>
      <c r="Y41" s="83">
        <v>0</v>
      </c>
      <c r="Z41" s="84" t="s">
        <v>77</v>
      </c>
      <c r="AA41" s="85" t="s">
        <v>611</v>
      </c>
      <c r="AB41" s="65"/>
      <c r="AC41" s="66"/>
      <c r="AD41" s="66"/>
      <c r="AE41" s="66"/>
      <c r="AF41" s="67"/>
      <c r="AG41" s="68"/>
      <c r="AH41" s="69"/>
    </row>
    <row r="42" spans="1:34" s="37" customFormat="1" ht="26.25" x14ac:dyDescent="0.25">
      <c r="A42" s="74">
        <v>40</v>
      </c>
      <c r="B42" s="74" t="s">
        <v>524</v>
      </c>
      <c r="C42" s="74" t="s">
        <v>74</v>
      </c>
      <c r="D42" s="74" t="s">
        <v>525</v>
      </c>
      <c r="E42" s="74" t="s">
        <v>364</v>
      </c>
      <c r="F42" s="74">
        <v>1</v>
      </c>
      <c r="G42" s="74">
        <v>1.1000000000000001</v>
      </c>
      <c r="H42" s="74" t="s">
        <v>125</v>
      </c>
      <c r="I42" s="74">
        <v>40</v>
      </c>
      <c r="J42" s="75">
        <v>0</v>
      </c>
      <c r="K42" s="76">
        <v>0</v>
      </c>
      <c r="L42" s="77">
        <v>0</v>
      </c>
      <c r="M42" s="78">
        <v>1</v>
      </c>
      <c r="N42" s="79">
        <v>0</v>
      </c>
      <c r="O42" s="79">
        <v>0</v>
      </c>
      <c r="P42" s="80">
        <v>0</v>
      </c>
      <c r="Q42" s="81">
        <v>0</v>
      </c>
      <c r="R42" s="76">
        <v>0</v>
      </c>
      <c r="S42" s="76">
        <v>0</v>
      </c>
      <c r="T42" s="76">
        <v>0</v>
      </c>
      <c r="U42" s="76">
        <v>0</v>
      </c>
      <c r="V42" s="77">
        <v>0</v>
      </c>
      <c r="W42" s="78">
        <v>0</v>
      </c>
      <c r="X42" s="82">
        <v>0</v>
      </c>
      <c r="Y42" s="83">
        <v>1</v>
      </c>
      <c r="Z42" s="84" t="s">
        <v>612</v>
      </c>
      <c r="AA42" s="85"/>
      <c r="AB42" s="65"/>
      <c r="AC42" s="66"/>
      <c r="AD42" s="66"/>
      <c r="AE42" s="66"/>
      <c r="AF42" s="67"/>
      <c r="AG42" s="68"/>
      <c r="AH42" s="69"/>
    </row>
    <row r="43" spans="1:34" s="37" customFormat="1" x14ac:dyDescent="0.25">
      <c r="A43" s="74">
        <v>41</v>
      </c>
      <c r="B43" s="74" t="s">
        <v>524</v>
      </c>
      <c r="C43" s="74" t="s">
        <v>74</v>
      </c>
      <c r="D43" s="74" t="s">
        <v>525</v>
      </c>
      <c r="E43" s="74" t="s">
        <v>364</v>
      </c>
      <c r="F43" s="74">
        <v>1</v>
      </c>
      <c r="G43" s="74">
        <v>1.1000000000000001</v>
      </c>
      <c r="H43" s="74" t="s">
        <v>102</v>
      </c>
      <c r="I43" s="74">
        <v>41</v>
      </c>
      <c r="J43" s="75">
        <v>0</v>
      </c>
      <c r="K43" s="76">
        <v>0</v>
      </c>
      <c r="L43" s="77">
        <v>0</v>
      </c>
      <c r="M43" s="78">
        <v>0</v>
      </c>
      <c r="N43" s="79">
        <v>0</v>
      </c>
      <c r="O43" s="79">
        <v>0</v>
      </c>
      <c r="P43" s="80">
        <v>0</v>
      </c>
      <c r="Q43" s="81">
        <v>0</v>
      </c>
      <c r="R43" s="76">
        <v>0</v>
      </c>
      <c r="S43" s="76">
        <v>0</v>
      </c>
      <c r="T43" s="76">
        <v>0</v>
      </c>
      <c r="U43" s="76">
        <v>0</v>
      </c>
      <c r="V43" s="77">
        <v>0</v>
      </c>
      <c r="W43" s="78">
        <v>0</v>
      </c>
      <c r="X43" s="82">
        <v>0</v>
      </c>
      <c r="Y43" s="83">
        <v>0</v>
      </c>
      <c r="Z43" s="84" t="s">
        <v>77</v>
      </c>
      <c r="AA43" s="85"/>
      <c r="AB43" s="65"/>
      <c r="AC43" s="66"/>
      <c r="AD43" s="66"/>
      <c r="AE43" s="66"/>
      <c r="AF43" s="67"/>
      <c r="AG43" s="68"/>
      <c r="AH43" s="69"/>
    </row>
    <row r="44" spans="1:34" s="37" customFormat="1" ht="51.75" x14ac:dyDescent="0.25">
      <c r="A44" s="74">
        <v>42</v>
      </c>
      <c r="B44" s="74" t="s">
        <v>524</v>
      </c>
      <c r="C44" s="74" t="s">
        <v>74</v>
      </c>
      <c r="D44" s="74" t="s">
        <v>525</v>
      </c>
      <c r="E44" s="74" t="s">
        <v>364</v>
      </c>
      <c r="F44" s="74">
        <v>1</v>
      </c>
      <c r="G44" s="74">
        <v>1.1000000000000001</v>
      </c>
      <c r="H44" s="74" t="s">
        <v>302</v>
      </c>
      <c r="I44" s="74">
        <v>42</v>
      </c>
      <c r="J44" s="168">
        <v>0</v>
      </c>
      <c r="K44" s="169">
        <v>0</v>
      </c>
      <c r="L44" s="170">
        <v>0</v>
      </c>
      <c r="M44" s="168">
        <v>0</v>
      </c>
      <c r="N44" s="169">
        <v>0</v>
      </c>
      <c r="O44" s="169">
        <v>0</v>
      </c>
      <c r="P44" s="171">
        <v>0</v>
      </c>
      <c r="Q44" s="172">
        <v>0</v>
      </c>
      <c r="R44" s="169">
        <v>0</v>
      </c>
      <c r="S44" s="169">
        <v>0</v>
      </c>
      <c r="T44" s="169">
        <v>0</v>
      </c>
      <c r="U44" s="169">
        <v>0</v>
      </c>
      <c r="V44" s="170">
        <v>0</v>
      </c>
      <c r="W44" s="168">
        <v>0</v>
      </c>
      <c r="X44" s="170">
        <v>0</v>
      </c>
      <c r="Y44" s="167">
        <v>0</v>
      </c>
      <c r="Z44" s="148" t="s">
        <v>613</v>
      </c>
      <c r="AA44" s="85"/>
      <c r="AB44" s="65"/>
      <c r="AC44" s="66"/>
      <c r="AD44" s="66"/>
      <c r="AE44" s="66"/>
      <c r="AF44" s="67"/>
      <c r="AG44" s="68"/>
      <c r="AH44" s="69"/>
    </row>
    <row r="45" spans="1:34" s="37" customFormat="1" ht="39" x14ac:dyDescent="0.25">
      <c r="A45" s="74">
        <v>43</v>
      </c>
      <c r="B45" s="74" t="s">
        <v>524</v>
      </c>
      <c r="C45" s="74" t="s">
        <v>74</v>
      </c>
      <c r="D45" s="74" t="s">
        <v>525</v>
      </c>
      <c r="E45" s="74" t="s">
        <v>364</v>
      </c>
      <c r="F45" s="74">
        <v>2</v>
      </c>
      <c r="G45" s="74">
        <v>2.1</v>
      </c>
      <c r="H45" s="74" t="s">
        <v>147</v>
      </c>
      <c r="I45" s="74">
        <v>40</v>
      </c>
      <c r="J45" s="168">
        <v>0</v>
      </c>
      <c r="K45" s="169">
        <v>0</v>
      </c>
      <c r="L45" s="170">
        <v>0</v>
      </c>
      <c r="M45" s="168">
        <v>0</v>
      </c>
      <c r="N45" s="169">
        <v>0</v>
      </c>
      <c r="O45" s="169">
        <v>0</v>
      </c>
      <c r="P45" s="171">
        <v>0</v>
      </c>
      <c r="Q45" s="172">
        <v>0</v>
      </c>
      <c r="R45" s="169">
        <v>0</v>
      </c>
      <c r="S45" s="169">
        <v>0</v>
      </c>
      <c r="T45" s="169">
        <v>0</v>
      </c>
      <c r="U45" s="169">
        <v>0</v>
      </c>
      <c r="V45" s="170">
        <v>0</v>
      </c>
      <c r="W45" s="168">
        <v>0</v>
      </c>
      <c r="X45" s="170">
        <v>0</v>
      </c>
      <c r="Y45" s="167">
        <v>0</v>
      </c>
      <c r="Z45" s="148" t="s">
        <v>618</v>
      </c>
      <c r="AA45" s="85"/>
      <c r="AB45" s="65"/>
      <c r="AC45" s="66"/>
      <c r="AD45" s="66"/>
      <c r="AE45" s="66"/>
      <c r="AF45" s="67"/>
      <c r="AG45" s="68"/>
      <c r="AH45" s="69"/>
    </row>
    <row r="46" spans="1:34" s="37" customFormat="1" x14ac:dyDescent="0.25">
      <c r="A46" s="74">
        <v>44</v>
      </c>
      <c r="B46" s="74" t="s">
        <v>524</v>
      </c>
      <c r="C46" s="74" t="s">
        <v>74</v>
      </c>
      <c r="D46" s="74" t="s">
        <v>525</v>
      </c>
      <c r="E46" s="74" t="s">
        <v>364</v>
      </c>
      <c r="F46" s="74">
        <v>2</v>
      </c>
      <c r="G46" s="74">
        <v>2.1</v>
      </c>
      <c r="H46" s="74" t="s">
        <v>190</v>
      </c>
      <c r="I46" s="74">
        <v>41</v>
      </c>
      <c r="J46" s="75">
        <v>0</v>
      </c>
      <c r="K46" s="76">
        <v>0</v>
      </c>
      <c r="L46" s="77">
        <v>0</v>
      </c>
      <c r="M46" s="78">
        <v>0</v>
      </c>
      <c r="N46" s="79">
        <v>0</v>
      </c>
      <c r="O46" s="79">
        <v>0</v>
      </c>
      <c r="P46" s="80">
        <v>0</v>
      </c>
      <c r="Q46" s="81">
        <v>0</v>
      </c>
      <c r="R46" s="76">
        <v>0</v>
      </c>
      <c r="S46" s="76">
        <v>0</v>
      </c>
      <c r="T46" s="76">
        <v>0</v>
      </c>
      <c r="U46" s="76">
        <v>0</v>
      </c>
      <c r="V46" s="77">
        <v>0</v>
      </c>
      <c r="W46" s="78">
        <v>0</v>
      </c>
      <c r="X46" s="82">
        <v>0</v>
      </c>
      <c r="Y46" s="83">
        <v>0</v>
      </c>
      <c r="Z46" s="84" t="s">
        <v>77</v>
      </c>
      <c r="AA46" s="85"/>
      <c r="AB46" s="65"/>
      <c r="AC46" s="66"/>
      <c r="AD46" s="66"/>
      <c r="AE46" s="66"/>
      <c r="AF46" s="67"/>
      <c r="AG46" s="68"/>
      <c r="AH46" s="69"/>
    </row>
    <row r="47" spans="1:34" s="37" customFormat="1" ht="51.75" x14ac:dyDescent="0.25">
      <c r="A47" s="74">
        <v>45</v>
      </c>
      <c r="B47" s="74" t="s">
        <v>524</v>
      </c>
      <c r="C47" s="74" t="s">
        <v>74</v>
      </c>
      <c r="D47" s="74" t="s">
        <v>525</v>
      </c>
      <c r="E47" s="74" t="s">
        <v>364</v>
      </c>
      <c r="F47" s="74">
        <v>1</v>
      </c>
      <c r="G47" s="74">
        <v>1.1000000000000001</v>
      </c>
      <c r="H47" s="74" t="s">
        <v>103</v>
      </c>
      <c r="I47" s="74">
        <v>45</v>
      </c>
      <c r="J47" s="75">
        <v>0</v>
      </c>
      <c r="K47" s="76">
        <v>0</v>
      </c>
      <c r="L47" s="77">
        <v>0</v>
      </c>
      <c r="M47" s="78">
        <v>0</v>
      </c>
      <c r="N47" s="79">
        <v>0</v>
      </c>
      <c r="O47" s="79">
        <v>0</v>
      </c>
      <c r="P47" s="80">
        <v>0</v>
      </c>
      <c r="Q47" s="81">
        <v>0</v>
      </c>
      <c r="R47" s="76">
        <v>0</v>
      </c>
      <c r="S47" s="76">
        <v>0</v>
      </c>
      <c r="T47" s="76">
        <v>0</v>
      </c>
      <c r="U47" s="76">
        <v>0</v>
      </c>
      <c r="V47" s="77">
        <v>0</v>
      </c>
      <c r="W47" s="78">
        <v>0</v>
      </c>
      <c r="X47" s="82">
        <v>0</v>
      </c>
      <c r="Y47" s="83">
        <v>0</v>
      </c>
      <c r="Z47" s="84" t="s">
        <v>77</v>
      </c>
      <c r="AA47" s="166" t="s">
        <v>619</v>
      </c>
      <c r="AB47" s="65"/>
      <c r="AC47" s="66"/>
      <c r="AD47" s="66"/>
      <c r="AE47" s="66"/>
      <c r="AF47" s="67"/>
      <c r="AG47" s="68"/>
      <c r="AH47" s="69"/>
    </row>
    <row r="48" spans="1:34" s="37" customFormat="1" ht="51.75" x14ac:dyDescent="0.25">
      <c r="A48" s="74">
        <v>46</v>
      </c>
      <c r="B48" s="74" t="s">
        <v>524</v>
      </c>
      <c r="C48" s="74" t="s">
        <v>74</v>
      </c>
      <c r="D48" s="74" t="s">
        <v>525</v>
      </c>
      <c r="E48" s="74" t="s">
        <v>364</v>
      </c>
      <c r="F48" s="74">
        <v>1</v>
      </c>
      <c r="G48" s="74">
        <v>1.1000000000000001</v>
      </c>
      <c r="H48" s="74" t="s">
        <v>303</v>
      </c>
      <c r="I48" s="74">
        <v>46</v>
      </c>
      <c r="J48" s="75">
        <v>0</v>
      </c>
      <c r="K48" s="76">
        <v>0</v>
      </c>
      <c r="L48" s="77">
        <v>0</v>
      </c>
      <c r="M48" s="78">
        <v>0</v>
      </c>
      <c r="N48" s="79">
        <v>0</v>
      </c>
      <c r="O48" s="79">
        <v>0</v>
      </c>
      <c r="P48" s="80">
        <v>0</v>
      </c>
      <c r="Q48" s="81">
        <v>0</v>
      </c>
      <c r="R48" s="76">
        <v>0</v>
      </c>
      <c r="S48" s="76">
        <v>0</v>
      </c>
      <c r="T48" s="76">
        <v>0</v>
      </c>
      <c r="U48" s="76">
        <v>0</v>
      </c>
      <c r="V48" s="77">
        <v>0</v>
      </c>
      <c r="W48" s="78">
        <v>0</v>
      </c>
      <c r="X48" s="82">
        <v>0</v>
      </c>
      <c r="Y48" s="83">
        <v>0</v>
      </c>
      <c r="Z48" s="84" t="s">
        <v>77</v>
      </c>
      <c r="AA48" s="166" t="s">
        <v>620</v>
      </c>
      <c r="AB48" s="65"/>
      <c r="AC48" s="66"/>
      <c r="AD48" s="66"/>
      <c r="AE48" s="66"/>
      <c r="AF48" s="67"/>
      <c r="AG48" s="68"/>
      <c r="AH48" s="69"/>
    </row>
    <row r="49" spans="1:34" s="37" customFormat="1" x14ac:dyDescent="0.25">
      <c r="A49" s="74">
        <v>47</v>
      </c>
      <c r="B49" s="74" t="s">
        <v>524</v>
      </c>
      <c r="C49" s="74" t="s">
        <v>74</v>
      </c>
      <c r="D49" s="74" t="s">
        <v>525</v>
      </c>
      <c r="E49" s="74" t="s">
        <v>364</v>
      </c>
      <c r="F49" s="74">
        <v>1</v>
      </c>
      <c r="G49" s="74">
        <v>1.1000000000000001</v>
      </c>
      <c r="H49" s="74" t="s">
        <v>230</v>
      </c>
      <c r="I49" s="74">
        <v>47</v>
      </c>
      <c r="J49" s="75">
        <v>0</v>
      </c>
      <c r="K49" s="76">
        <v>0</v>
      </c>
      <c r="L49" s="77">
        <v>0</v>
      </c>
      <c r="M49" s="78">
        <v>0</v>
      </c>
      <c r="N49" s="79">
        <v>0</v>
      </c>
      <c r="O49" s="79">
        <v>0</v>
      </c>
      <c r="P49" s="80">
        <v>0</v>
      </c>
      <c r="Q49" s="81">
        <v>0</v>
      </c>
      <c r="R49" s="76">
        <v>0</v>
      </c>
      <c r="S49" s="76">
        <v>0</v>
      </c>
      <c r="T49" s="76">
        <v>0</v>
      </c>
      <c r="U49" s="76">
        <v>0</v>
      </c>
      <c r="V49" s="77">
        <v>0</v>
      </c>
      <c r="W49" s="78">
        <v>0</v>
      </c>
      <c r="X49" s="82">
        <v>0</v>
      </c>
      <c r="Y49" s="83">
        <v>0</v>
      </c>
      <c r="Z49" s="84" t="s">
        <v>77</v>
      </c>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84"/>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84"/>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84"/>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86"/>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86"/>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128"/>
      <c r="AA56" s="128"/>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128"/>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4"/>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128"/>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128"/>
      <c r="AA60" s="85"/>
      <c r="AB60" s="65"/>
      <c r="AC60" s="66"/>
      <c r="AD60" s="66"/>
      <c r="AE60" s="66"/>
      <c r="AF60" s="67"/>
      <c r="AG60" s="68"/>
      <c r="AH60" s="69"/>
    </row>
    <row r="61" spans="1:34" s="37" customFormat="1" ht="15.75" thickBot="1" x14ac:dyDescent="0.3">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93"/>
      <c r="AA61" s="85"/>
      <c r="AB61" s="65"/>
      <c r="AC61" s="66"/>
      <c r="AD61" s="66"/>
      <c r="AE61" s="66"/>
      <c r="AF61" s="67"/>
      <c r="AG61" s="68"/>
      <c r="AH61" s="69"/>
    </row>
    <row r="62" spans="1:34" s="37" customFormat="1" ht="16.5" thickBot="1" x14ac:dyDescent="0.3">
      <c r="A62" s="94"/>
      <c r="B62" s="94"/>
      <c r="C62" s="94"/>
      <c r="D62" s="94"/>
      <c r="E62" s="94"/>
      <c r="F62" s="94"/>
      <c r="G62" s="94"/>
      <c r="H62" s="94"/>
      <c r="I62" s="94">
        <f>COUNTA(I3:I61)</f>
        <v>47</v>
      </c>
      <c r="J62" s="95">
        <f t="shared" ref="J62:Y62" si="0">SUM(J3:J61)</f>
        <v>1</v>
      </c>
      <c r="K62" s="96">
        <f t="shared" si="0"/>
        <v>0</v>
      </c>
      <c r="L62" s="97">
        <f t="shared" si="0"/>
        <v>0</v>
      </c>
      <c r="M62" s="95">
        <f t="shared" si="0"/>
        <v>4</v>
      </c>
      <c r="N62" s="96">
        <f t="shared" si="0"/>
        <v>0</v>
      </c>
      <c r="O62" s="96">
        <f t="shared" si="0"/>
        <v>0</v>
      </c>
      <c r="P62" s="97">
        <f t="shared" si="0"/>
        <v>0</v>
      </c>
      <c r="Q62" s="95">
        <f t="shared" si="0"/>
        <v>0</v>
      </c>
      <c r="R62" s="96">
        <f t="shared" si="0"/>
        <v>1</v>
      </c>
      <c r="S62" s="96">
        <f t="shared" si="0"/>
        <v>0</v>
      </c>
      <c r="T62" s="96">
        <f t="shared" si="0"/>
        <v>1</v>
      </c>
      <c r="U62" s="96">
        <f t="shared" si="0"/>
        <v>1</v>
      </c>
      <c r="V62" s="97">
        <f t="shared" si="0"/>
        <v>0</v>
      </c>
      <c r="W62" s="95">
        <f t="shared" si="0"/>
        <v>0</v>
      </c>
      <c r="X62" s="98">
        <f t="shared" si="0"/>
        <v>0</v>
      </c>
      <c r="Y62" s="99">
        <f t="shared" si="0"/>
        <v>6</v>
      </c>
      <c r="Z62" s="100">
        <f>COUNTA(Z3:Z61)</f>
        <v>47</v>
      </c>
      <c r="AA62" s="100">
        <f>COUNTA(AA3:AA61)</f>
        <v>17</v>
      </c>
      <c r="AB62" s="101">
        <f>COUNTA(AB3:AB61)</f>
        <v>0</v>
      </c>
      <c r="AC62" s="102">
        <f>SUM(AC3:AC61)</f>
        <v>0</v>
      </c>
      <c r="AD62" s="102">
        <f>SUM(AD3:AD61)</f>
        <v>0</v>
      </c>
      <c r="AE62" s="102">
        <f>SUM(AE3:AE61)</f>
        <v>0</v>
      </c>
      <c r="AF62" s="103">
        <f>COUNTA(AF3:AF61)</f>
        <v>0</v>
      </c>
      <c r="AG62" s="102">
        <f>SUM(AG3:AG61)</f>
        <v>0</v>
      </c>
      <c r="AH62" s="104">
        <f>COUNTA(AH3:AH61)</f>
        <v>0</v>
      </c>
    </row>
  </sheetData>
  <mergeCells count="17">
    <mergeCell ref="E1:E2"/>
    <mergeCell ref="A1:A2"/>
    <mergeCell ref="B1:B2"/>
    <mergeCell ref="C1:C2"/>
    <mergeCell ref="D1:D2"/>
    <mergeCell ref="AB1:AH1"/>
    <mergeCell ref="F1:F2"/>
    <mergeCell ref="G1:G2"/>
    <mergeCell ref="H1:H2"/>
    <mergeCell ref="I1:I2"/>
    <mergeCell ref="J1:L1"/>
    <mergeCell ref="M1:P1"/>
    <mergeCell ref="Q1:V1"/>
    <mergeCell ref="W1:X1"/>
    <mergeCell ref="Y1:Y2"/>
    <mergeCell ref="Z1:Z2"/>
    <mergeCell ref="AA1:AA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AH62"/>
  <sheetViews>
    <sheetView zoomScaleNormal="100" workbookViewId="0">
      <pane ySplit="2" topLeftCell="A9" activePane="bottomLeft" state="frozen"/>
      <selection activeCell="K5" sqref="K5"/>
      <selection pane="bottomLeft" activeCell="A22" sqref="A22"/>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7" t="s">
        <v>26</v>
      </c>
      <c r="B1" s="177" t="s">
        <v>27</v>
      </c>
      <c r="C1" s="177" t="s">
        <v>28</v>
      </c>
      <c r="D1" s="177" t="s">
        <v>29</v>
      </c>
      <c r="E1" s="177" t="s">
        <v>30</v>
      </c>
      <c r="F1" s="177" t="s">
        <v>31</v>
      </c>
      <c r="G1" s="177" t="s">
        <v>32</v>
      </c>
      <c r="H1" s="177" t="s">
        <v>33</v>
      </c>
      <c r="I1" s="177"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5" t="s">
        <v>41</v>
      </c>
      <c r="AC1" s="175"/>
      <c r="AD1" s="175"/>
      <c r="AE1" s="175"/>
      <c r="AF1" s="175"/>
      <c r="AG1" s="175"/>
      <c r="AH1" s="176"/>
    </row>
    <row r="2" spans="1:34" s="37" customFormat="1" ht="64.5" thickBot="1" x14ac:dyDescent="0.3">
      <c r="A2" s="178"/>
      <c r="B2" s="178"/>
      <c r="C2" s="178"/>
      <c r="D2" s="178"/>
      <c r="E2" s="178"/>
      <c r="F2" s="178"/>
      <c r="G2" s="178"/>
      <c r="H2" s="178"/>
      <c r="I2" s="178"/>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375</v>
      </c>
      <c r="C3" s="52" t="s">
        <v>129</v>
      </c>
      <c r="D3" s="52" t="s">
        <v>550</v>
      </c>
      <c r="E3" s="52" t="s">
        <v>364</v>
      </c>
      <c r="F3" s="52">
        <v>1</v>
      </c>
      <c r="G3" s="52">
        <v>1.1000000000000001</v>
      </c>
      <c r="H3" s="52" t="s">
        <v>76</v>
      </c>
      <c r="I3" s="52">
        <v>1</v>
      </c>
      <c r="J3" s="53">
        <v>0</v>
      </c>
      <c r="K3" s="54">
        <v>0</v>
      </c>
      <c r="L3" s="55">
        <v>0</v>
      </c>
      <c r="M3" s="56">
        <v>0</v>
      </c>
      <c r="N3" s="57">
        <v>0</v>
      </c>
      <c r="O3" s="57">
        <v>0</v>
      </c>
      <c r="P3" s="58">
        <v>0</v>
      </c>
      <c r="Q3" s="59">
        <v>0</v>
      </c>
      <c r="R3" s="54">
        <v>0</v>
      </c>
      <c r="S3" s="54">
        <v>0</v>
      </c>
      <c r="T3" s="54">
        <v>0</v>
      </c>
      <c r="U3" s="54">
        <v>0</v>
      </c>
      <c r="V3" s="55">
        <v>0</v>
      </c>
      <c r="W3" s="60">
        <v>0</v>
      </c>
      <c r="X3" s="61">
        <v>0</v>
      </c>
      <c r="Y3" s="62">
        <v>0</v>
      </c>
      <c r="Z3" s="63" t="s">
        <v>77</v>
      </c>
      <c r="AA3" s="64"/>
      <c r="AB3" s="65"/>
      <c r="AC3" s="66"/>
      <c r="AD3" s="66"/>
      <c r="AE3" s="66"/>
      <c r="AF3" s="67"/>
      <c r="AG3" s="68"/>
      <c r="AH3" s="69"/>
    </row>
    <row r="4" spans="1:34" s="37" customFormat="1" x14ac:dyDescent="0.25">
      <c r="A4" s="70">
        <v>2</v>
      </c>
      <c r="B4" s="70" t="s">
        <v>375</v>
      </c>
      <c r="C4" s="70" t="s">
        <v>129</v>
      </c>
      <c r="D4" s="70" t="s">
        <v>550</v>
      </c>
      <c r="E4" s="70" t="s">
        <v>364</v>
      </c>
      <c r="F4" s="70">
        <v>1</v>
      </c>
      <c r="G4" s="70">
        <v>1.1000000000000001</v>
      </c>
      <c r="H4" s="70" t="s">
        <v>125</v>
      </c>
      <c r="I4" s="70">
        <v>2</v>
      </c>
      <c r="J4" s="53">
        <v>0</v>
      </c>
      <c r="K4" s="54">
        <v>0</v>
      </c>
      <c r="L4" s="55">
        <v>0</v>
      </c>
      <c r="M4" s="56">
        <v>0</v>
      </c>
      <c r="N4" s="57">
        <v>0</v>
      </c>
      <c r="O4" s="57">
        <v>0</v>
      </c>
      <c r="P4" s="58">
        <v>0</v>
      </c>
      <c r="Q4" s="59">
        <v>0</v>
      </c>
      <c r="R4" s="54">
        <v>0</v>
      </c>
      <c r="S4" s="54">
        <v>0</v>
      </c>
      <c r="T4" s="54">
        <v>0</v>
      </c>
      <c r="U4" s="54">
        <v>0</v>
      </c>
      <c r="V4" s="55">
        <v>0</v>
      </c>
      <c r="W4" s="56">
        <v>0</v>
      </c>
      <c r="X4" s="71">
        <v>0</v>
      </c>
      <c r="Y4" s="62">
        <v>0</v>
      </c>
      <c r="Z4" s="63" t="s">
        <v>77</v>
      </c>
      <c r="AA4" s="72"/>
      <c r="AB4" s="65"/>
      <c r="AC4" s="66"/>
      <c r="AD4" s="66"/>
      <c r="AE4" s="66"/>
      <c r="AF4" s="67"/>
      <c r="AG4" s="68"/>
      <c r="AH4" s="69"/>
    </row>
    <row r="5" spans="1:34" s="37" customFormat="1" ht="26.25" x14ac:dyDescent="0.25">
      <c r="A5" s="70">
        <v>3</v>
      </c>
      <c r="B5" s="70" t="s">
        <v>375</v>
      </c>
      <c r="C5" s="70" t="s">
        <v>129</v>
      </c>
      <c r="D5" s="70" t="s">
        <v>550</v>
      </c>
      <c r="E5" s="70" t="s">
        <v>364</v>
      </c>
      <c r="F5" s="70">
        <v>1</v>
      </c>
      <c r="G5" s="70">
        <v>1.1000000000000001</v>
      </c>
      <c r="H5" s="70" t="s">
        <v>102</v>
      </c>
      <c r="I5" s="70">
        <v>3</v>
      </c>
      <c r="J5" s="53">
        <v>0</v>
      </c>
      <c r="K5" s="54">
        <v>0</v>
      </c>
      <c r="L5" s="55">
        <v>0</v>
      </c>
      <c r="M5" s="56">
        <v>0</v>
      </c>
      <c r="N5" s="57">
        <v>1</v>
      </c>
      <c r="O5" s="57">
        <v>0</v>
      </c>
      <c r="P5" s="58">
        <v>0</v>
      </c>
      <c r="Q5" s="59">
        <v>0</v>
      </c>
      <c r="R5" s="54">
        <v>0</v>
      </c>
      <c r="S5" s="54">
        <v>0</v>
      </c>
      <c r="T5" s="54">
        <v>0</v>
      </c>
      <c r="U5" s="54">
        <v>0</v>
      </c>
      <c r="V5" s="55">
        <v>0</v>
      </c>
      <c r="W5" s="56">
        <v>0</v>
      </c>
      <c r="X5" s="71">
        <v>0</v>
      </c>
      <c r="Y5" s="62">
        <v>1</v>
      </c>
      <c r="Z5" s="63" t="s">
        <v>551</v>
      </c>
      <c r="AA5" s="72"/>
      <c r="AB5" s="65"/>
      <c r="AC5" s="66"/>
      <c r="AD5" s="66"/>
      <c r="AE5" s="66"/>
      <c r="AF5" s="67"/>
      <c r="AG5" s="68"/>
      <c r="AH5" s="69"/>
    </row>
    <row r="6" spans="1:34" s="37" customFormat="1" x14ac:dyDescent="0.25">
      <c r="A6" s="70">
        <v>4</v>
      </c>
      <c r="B6" s="70" t="s">
        <v>375</v>
      </c>
      <c r="C6" s="70" t="s">
        <v>129</v>
      </c>
      <c r="D6" s="70" t="s">
        <v>550</v>
      </c>
      <c r="E6" s="70" t="s">
        <v>364</v>
      </c>
      <c r="F6" s="70">
        <v>1</v>
      </c>
      <c r="G6" s="70">
        <v>1.1000000000000001</v>
      </c>
      <c r="H6" s="70" t="s">
        <v>92</v>
      </c>
      <c r="I6" s="70">
        <v>4</v>
      </c>
      <c r="J6" s="53">
        <v>0</v>
      </c>
      <c r="K6" s="54">
        <v>0</v>
      </c>
      <c r="L6" s="55">
        <v>0</v>
      </c>
      <c r="M6" s="56">
        <v>0</v>
      </c>
      <c r="N6" s="57">
        <v>0</v>
      </c>
      <c r="O6" s="57">
        <v>0</v>
      </c>
      <c r="P6" s="58">
        <v>0</v>
      </c>
      <c r="Q6" s="59">
        <v>0</v>
      </c>
      <c r="R6" s="54">
        <v>0</v>
      </c>
      <c r="S6" s="54">
        <v>0</v>
      </c>
      <c r="T6" s="54">
        <v>0</v>
      </c>
      <c r="U6" s="54">
        <v>0</v>
      </c>
      <c r="V6" s="55">
        <v>0</v>
      </c>
      <c r="W6" s="56">
        <v>0</v>
      </c>
      <c r="X6" s="71">
        <v>0</v>
      </c>
      <c r="Y6" s="62">
        <v>0</v>
      </c>
      <c r="Z6" s="63" t="s">
        <v>77</v>
      </c>
      <c r="AA6" s="72"/>
      <c r="AB6" s="65"/>
      <c r="AC6" s="66"/>
      <c r="AD6" s="66"/>
      <c r="AE6" s="66"/>
      <c r="AF6" s="67"/>
      <c r="AG6" s="68"/>
      <c r="AH6" s="69"/>
    </row>
    <row r="7" spans="1:34" s="37" customFormat="1" x14ac:dyDescent="0.25">
      <c r="A7" s="70">
        <v>5</v>
      </c>
      <c r="B7" s="70" t="s">
        <v>375</v>
      </c>
      <c r="C7" s="70" t="s">
        <v>129</v>
      </c>
      <c r="D7" s="70" t="s">
        <v>550</v>
      </c>
      <c r="E7" s="70" t="s">
        <v>364</v>
      </c>
      <c r="F7" s="70">
        <v>1</v>
      </c>
      <c r="G7" s="70">
        <v>1.1000000000000001</v>
      </c>
      <c r="H7" s="70" t="s">
        <v>81</v>
      </c>
      <c r="I7" s="70">
        <v>5</v>
      </c>
      <c r="J7" s="53">
        <v>0</v>
      </c>
      <c r="K7" s="54">
        <v>0</v>
      </c>
      <c r="L7" s="55">
        <v>0</v>
      </c>
      <c r="M7" s="56">
        <v>0</v>
      </c>
      <c r="N7" s="57">
        <v>0</v>
      </c>
      <c r="O7" s="57">
        <v>0</v>
      </c>
      <c r="P7" s="58">
        <v>0</v>
      </c>
      <c r="Q7" s="59">
        <v>0</v>
      </c>
      <c r="R7" s="54">
        <v>0</v>
      </c>
      <c r="S7" s="54">
        <v>0</v>
      </c>
      <c r="T7" s="54">
        <v>0</v>
      </c>
      <c r="U7" s="54">
        <v>0</v>
      </c>
      <c r="V7" s="55">
        <v>0</v>
      </c>
      <c r="W7" s="56">
        <v>0</v>
      </c>
      <c r="X7" s="71">
        <v>0</v>
      </c>
      <c r="Y7" s="62">
        <v>0</v>
      </c>
      <c r="Z7" s="63" t="s">
        <v>77</v>
      </c>
      <c r="AA7" s="72"/>
      <c r="AB7" s="65"/>
      <c r="AC7" s="66"/>
      <c r="AD7" s="66"/>
      <c r="AE7" s="66"/>
      <c r="AF7" s="67"/>
      <c r="AG7" s="68"/>
      <c r="AH7" s="69"/>
    </row>
    <row r="8" spans="1:34" s="37" customFormat="1" x14ac:dyDescent="0.25">
      <c r="A8" s="70">
        <v>6</v>
      </c>
      <c r="B8" s="70" t="s">
        <v>375</v>
      </c>
      <c r="C8" s="70" t="s">
        <v>129</v>
      </c>
      <c r="D8" s="70" t="s">
        <v>550</v>
      </c>
      <c r="E8" s="70" t="s">
        <v>364</v>
      </c>
      <c r="F8" s="70">
        <v>1</v>
      </c>
      <c r="G8" s="70">
        <v>1.1000000000000001</v>
      </c>
      <c r="H8" s="70" t="s">
        <v>82</v>
      </c>
      <c r="I8" s="70">
        <v>6</v>
      </c>
      <c r="J8" s="53">
        <v>0</v>
      </c>
      <c r="K8" s="54">
        <v>0</v>
      </c>
      <c r="L8" s="55">
        <v>0</v>
      </c>
      <c r="M8" s="56">
        <v>0</v>
      </c>
      <c r="N8" s="57">
        <v>0</v>
      </c>
      <c r="O8" s="57">
        <v>0</v>
      </c>
      <c r="P8" s="58">
        <v>0</v>
      </c>
      <c r="Q8" s="59">
        <v>0</v>
      </c>
      <c r="R8" s="54">
        <v>0</v>
      </c>
      <c r="S8" s="54">
        <v>0</v>
      </c>
      <c r="T8" s="54">
        <v>0</v>
      </c>
      <c r="U8" s="54">
        <v>0</v>
      </c>
      <c r="V8" s="55">
        <v>0</v>
      </c>
      <c r="W8" s="56">
        <v>0</v>
      </c>
      <c r="X8" s="71">
        <v>0</v>
      </c>
      <c r="Y8" s="62">
        <v>0</v>
      </c>
      <c r="Z8" s="63" t="s">
        <v>77</v>
      </c>
      <c r="AA8" s="72"/>
      <c r="AB8" s="65"/>
      <c r="AC8" s="66"/>
      <c r="AD8" s="66"/>
      <c r="AE8" s="66"/>
      <c r="AF8" s="67"/>
      <c r="AG8" s="68"/>
      <c r="AH8" s="69"/>
    </row>
    <row r="9" spans="1:34" s="37" customFormat="1" x14ac:dyDescent="0.25">
      <c r="A9" s="70">
        <v>7</v>
      </c>
      <c r="B9" s="70" t="s">
        <v>375</v>
      </c>
      <c r="C9" s="70" t="s">
        <v>129</v>
      </c>
      <c r="D9" s="70" t="s">
        <v>550</v>
      </c>
      <c r="E9" s="70" t="s">
        <v>364</v>
      </c>
      <c r="F9" s="70">
        <v>1</v>
      </c>
      <c r="G9" s="70">
        <v>1.1000000000000001</v>
      </c>
      <c r="H9" s="70" t="s">
        <v>95</v>
      </c>
      <c r="I9" s="70">
        <v>7</v>
      </c>
      <c r="J9" s="53">
        <v>0</v>
      </c>
      <c r="K9" s="54">
        <v>0</v>
      </c>
      <c r="L9" s="55">
        <v>0</v>
      </c>
      <c r="M9" s="56">
        <v>0</v>
      </c>
      <c r="N9" s="57">
        <v>0</v>
      </c>
      <c r="O9" s="57">
        <v>0</v>
      </c>
      <c r="P9" s="58">
        <v>0</v>
      </c>
      <c r="Q9" s="59">
        <v>0</v>
      </c>
      <c r="R9" s="54">
        <v>0</v>
      </c>
      <c r="S9" s="54">
        <v>0</v>
      </c>
      <c r="T9" s="54">
        <v>0</v>
      </c>
      <c r="U9" s="54">
        <v>0</v>
      </c>
      <c r="V9" s="55">
        <v>0</v>
      </c>
      <c r="W9" s="56">
        <v>0</v>
      </c>
      <c r="X9" s="71">
        <v>0</v>
      </c>
      <c r="Y9" s="62">
        <v>0</v>
      </c>
      <c r="Z9" s="63" t="s">
        <v>77</v>
      </c>
      <c r="AA9" s="72"/>
      <c r="AB9" s="65"/>
      <c r="AC9" s="66"/>
      <c r="AD9" s="66"/>
      <c r="AE9" s="66"/>
      <c r="AF9" s="67"/>
      <c r="AG9" s="68"/>
      <c r="AH9" s="69"/>
    </row>
    <row r="10" spans="1:34" s="37" customFormat="1" x14ac:dyDescent="0.25">
      <c r="A10" s="70">
        <v>8</v>
      </c>
      <c r="B10" s="70" t="s">
        <v>375</v>
      </c>
      <c r="C10" s="70" t="s">
        <v>129</v>
      </c>
      <c r="D10" s="70" t="s">
        <v>550</v>
      </c>
      <c r="E10" s="70" t="s">
        <v>364</v>
      </c>
      <c r="F10" s="70">
        <v>1</v>
      </c>
      <c r="G10" s="70">
        <v>1.1000000000000001</v>
      </c>
      <c r="H10" s="70" t="s">
        <v>126</v>
      </c>
      <c r="I10" s="70">
        <v>8</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63" t="s">
        <v>77</v>
      </c>
      <c r="AA10" s="72"/>
      <c r="AB10" s="65"/>
      <c r="AC10" s="66"/>
      <c r="AD10" s="66"/>
      <c r="AE10" s="66"/>
      <c r="AF10" s="67"/>
      <c r="AG10" s="68"/>
      <c r="AH10" s="69"/>
    </row>
    <row r="11" spans="1:34" s="37" customFormat="1" x14ac:dyDescent="0.25">
      <c r="A11" s="70">
        <v>9</v>
      </c>
      <c r="B11" s="70" t="s">
        <v>375</v>
      </c>
      <c r="C11" s="70" t="s">
        <v>129</v>
      </c>
      <c r="D11" s="70" t="s">
        <v>550</v>
      </c>
      <c r="E11" s="70" t="s">
        <v>364</v>
      </c>
      <c r="F11" s="70">
        <v>1</v>
      </c>
      <c r="G11" s="70">
        <v>1.2</v>
      </c>
      <c r="H11" s="70" t="s">
        <v>97</v>
      </c>
      <c r="I11" s="70">
        <v>9</v>
      </c>
      <c r="J11" s="53">
        <v>0</v>
      </c>
      <c r="K11" s="54">
        <v>0</v>
      </c>
      <c r="L11" s="55">
        <v>0</v>
      </c>
      <c r="M11" s="56">
        <v>0</v>
      </c>
      <c r="N11" s="57">
        <v>0</v>
      </c>
      <c r="O11" s="57">
        <v>0</v>
      </c>
      <c r="P11" s="58">
        <v>0</v>
      </c>
      <c r="Q11" s="59">
        <v>0</v>
      </c>
      <c r="R11" s="54">
        <v>0</v>
      </c>
      <c r="S11" s="54">
        <v>0</v>
      </c>
      <c r="T11" s="54">
        <v>0</v>
      </c>
      <c r="U11" s="54">
        <v>0</v>
      </c>
      <c r="V11" s="55">
        <v>0</v>
      </c>
      <c r="W11" s="56">
        <v>0</v>
      </c>
      <c r="X11" s="71">
        <v>0</v>
      </c>
      <c r="Y11" s="62">
        <v>0</v>
      </c>
      <c r="Z11" s="73" t="s">
        <v>77</v>
      </c>
      <c r="AA11" s="72"/>
      <c r="AB11" s="65"/>
      <c r="AC11" s="66"/>
      <c r="AD11" s="66"/>
      <c r="AE11" s="66"/>
      <c r="AF11" s="67"/>
      <c r="AG11" s="68"/>
      <c r="AH11" s="69"/>
    </row>
    <row r="12" spans="1:34" s="37" customFormat="1" ht="39" x14ac:dyDescent="0.25">
      <c r="A12" s="70">
        <v>10</v>
      </c>
      <c r="B12" s="70" t="s">
        <v>375</v>
      </c>
      <c r="C12" s="70" t="s">
        <v>129</v>
      </c>
      <c r="D12" s="70" t="s">
        <v>550</v>
      </c>
      <c r="E12" s="70" t="s">
        <v>364</v>
      </c>
      <c r="F12" s="70">
        <v>1</v>
      </c>
      <c r="G12" s="70">
        <v>1.2</v>
      </c>
      <c r="H12" s="70" t="s">
        <v>86</v>
      </c>
      <c r="I12" s="70">
        <v>10</v>
      </c>
      <c r="J12" s="53">
        <v>1</v>
      </c>
      <c r="K12" s="54">
        <v>0</v>
      </c>
      <c r="L12" s="55">
        <v>0</v>
      </c>
      <c r="M12" s="56">
        <v>0</v>
      </c>
      <c r="N12" s="57">
        <v>0</v>
      </c>
      <c r="O12" s="57">
        <v>0</v>
      </c>
      <c r="P12" s="58">
        <v>0</v>
      </c>
      <c r="Q12" s="59">
        <v>0</v>
      </c>
      <c r="R12" s="54">
        <v>0</v>
      </c>
      <c r="S12" s="54">
        <v>0</v>
      </c>
      <c r="T12" s="54">
        <v>0</v>
      </c>
      <c r="U12" s="54">
        <v>0</v>
      </c>
      <c r="V12" s="55">
        <v>0</v>
      </c>
      <c r="W12" s="56">
        <v>0</v>
      </c>
      <c r="X12" s="71">
        <v>0</v>
      </c>
      <c r="Y12" s="62">
        <v>1</v>
      </c>
      <c r="Z12" s="147" t="s">
        <v>552</v>
      </c>
      <c r="AA12" s="72"/>
      <c r="AB12" s="65"/>
      <c r="AC12" s="66"/>
      <c r="AD12" s="66"/>
      <c r="AE12" s="66"/>
      <c r="AF12" s="67"/>
      <c r="AG12" s="68"/>
      <c r="AH12" s="69"/>
    </row>
    <row r="13" spans="1:34" s="37" customFormat="1" x14ac:dyDescent="0.25">
      <c r="A13" s="70">
        <v>11</v>
      </c>
      <c r="B13" s="70" t="s">
        <v>375</v>
      </c>
      <c r="C13" s="70" t="s">
        <v>129</v>
      </c>
      <c r="D13" s="70" t="s">
        <v>550</v>
      </c>
      <c r="E13" s="70" t="s">
        <v>364</v>
      </c>
      <c r="F13" s="70">
        <v>1</v>
      </c>
      <c r="G13" s="70">
        <v>1.2</v>
      </c>
      <c r="H13" s="70" t="s">
        <v>106</v>
      </c>
      <c r="I13" s="70">
        <v>11</v>
      </c>
      <c r="J13" s="53">
        <v>0</v>
      </c>
      <c r="K13" s="54">
        <v>0</v>
      </c>
      <c r="L13" s="55">
        <v>0</v>
      </c>
      <c r="M13" s="56">
        <v>0</v>
      </c>
      <c r="N13" s="57">
        <v>0</v>
      </c>
      <c r="O13" s="57">
        <v>0</v>
      </c>
      <c r="P13" s="58">
        <v>0</v>
      </c>
      <c r="Q13" s="59">
        <v>0</v>
      </c>
      <c r="R13" s="54">
        <v>0</v>
      </c>
      <c r="S13" s="54">
        <v>0</v>
      </c>
      <c r="T13" s="54">
        <v>0</v>
      </c>
      <c r="U13" s="54">
        <v>0</v>
      </c>
      <c r="V13" s="55">
        <v>0</v>
      </c>
      <c r="W13" s="56">
        <v>0</v>
      </c>
      <c r="X13" s="71">
        <v>0</v>
      </c>
      <c r="Y13" s="62">
        <v>0</v>
      </c>
      <c r="Z13" s="63" t="s">
        <v>77</v>
      </c>
      <c r="AA13" s="72"/>
      <c r="AB13" s="65"/>
      <c r="AC13" s="66"/>
      <c r="AD13" s="66"/>
      <c r="AE13" s="66"/>
      <c r="AF13" s="67"/>
      <c r="AG13" s="68"/>
      <c r="AH13" s="69"/>
    </row>
    <row r="14" spans="1:34" s="37" customFormat="1" ht="26.25" x14ac:dyDescent="0.25">
      <c r="A14" s="70">
        <v>12</v>
      </c>
      <c r="B14" s="70" t="s">
        <v>375</v>
      </c>
      <c r="C14" s="70" t="s">
        <v>129</v>
      </c>
      <c r="D14" s="70" t="s">
        <v>550</v>
      </c>
      <c r="E14" s="70" t="s">
        <v>364</v>
      </c>
      <c r="F14" s="70">
        <v>1</v>
      </c>
      <c r="G14" s="70">
        <v>1.2</v>
      </c>
      <c r="H14" s="70" t="s">
        <v>107</v>
      </c>
      <c r="I14" s="70">
        <v>12</v>
      </c>
      <c r="J14" s="53">
        <v>0</v>
      </c>
      <c r="K14" s="54">
        <v>0</v>
      </c>
      <c r="L14" s="55">
        <v>0</v>
      </c>
      <c r="M14" s="56">
        <v>1</v>
      </c>
      <c r="N14" s="57">
        <v>0</v>
      </c>
      <c r="O14" s="57">
        <v>0</v>
      </c>
      <c r="P14" s="58">
        <v>0</v>
      </c>
      <c r="Q14" s="59">
        <v>0</v>
      </c>
      <c r="R14" s="54">
        <v>0</v>
      </c>
      <c r="S14" s="54">
        <v>0</v>
      </c>
      <c r="T14" s="54">
        <v>0</v>
      </c>
      <c r="U14" s="54">
        <v>0</v>
      </c>
      <c r="V14" s="55">
        <v>0</v>
      </c>
      <c r="W14" s="56">
        <v>0</v>
      </c>
      <c r="X14" s="71">
        <v>0</v>
      </c>
      <c r="Y14" s="62">
        <v>1</v>
      </c>
      <c r="Z14" s="147" t="s">
        <v>570</v>
      </c>
      <c r="AA14" s="72"/>
      <c r="AB14" s="65"/>
      <c r="AC14" s="66"/>
      <c r="AD14" s="66"/>
      <c r="AE14" s="66"/>
      <c r="AF14" s="67"/>
      <c r="AG14" s="68"/>
      <c r="AH14" s="69"/>
    </row>
    <row r="15" spans="1:34" s="37" customFormat="1" ht="39" x14ac:dyDescent="0.25">
      <c r="A15" s="70">
        <v>13</v>
      </c>
      <c r="B15" s="70" t="s">
        <v>375</v>
      </c>
      <c r="C15" s="70" t="s">
        <v>129</v>
      </c>
      <c r="D15" s="70" t="s">
        <v>550</v>
      </c>
      <c r="E15" s="70" t="s">
        <v>364</v>
      </c>
      <c r="F15" s="70">
        <v>1</v>
      </c>
      <c r="G15" s="70">
        <v>1.2</v>
      </c>
      <c r="H15" s="70" t="s">
        <v>164</v>
      </c>
      <c r="I15" s="70">
        <v>13</v>
      </c>
      <c r="J15" s="53">
        <v>1</v>
      </c>
      <c r="K15" s="54">
        <v>0</v>
      </c>
      <c r="L15" s="55">
        <v>0</v>
      </c>
      <c r="M15" s="56">
        <v>0</v>
      </c>
      <c r="N15" s="57">
        <v>0</v>
      </c>
      <c r="O15" s="57">
        <v>0</v>
      </c>
      <c r="P15" s="58">
        <v>0</v>
      </c>
      <c r="Q15" s="59">
        <v>0</v>
      </c>
      <c r="R15" s="54">
        <v>0</v>
      </c>
      <c r="S15" s="54">
        <v>0</v>
      </c>
      <c r="T15" s="54">
        <v>0</v>
      </c>
      <c r="U15" s="54">
        <v>0</v>
      </c>
      <c r="V15" s="55">
        <v>0</v>
      </c>
      <c r="W15" s="56">
        <v>0</v>
      </c>
      <c r="X15" s="71">
        <v>0</v>
      </c>
      <c r="Y15" s="62">
        <v>1</v>
      </c>
      <c r="Z15" s="166" t="s">
        <v>571</v>
      </c>
      <c r="AA15" s="72"/>
      <c r="AB15" s="65"/>
      <c r="AC15" s="66"/>
      <c r="AD15" s="66"/>
      <c r="AE15" s="66"/>
      <c r="AF15" s="67"/>
      <c r="AG15" s="68"/>
      <c r="AH15" s="69"/>
    </row>
    <row r="16" spans="1:34" s="37" customFormat="1" x14ac:dyDescent="0.25">
      <c r="A16" s="70">
        <v>14</v>
      </c>
      <c r="B16" s="70" t="s">
        <v>375</v>
      </c>
      <c r="C16" s="70" t="s">
        <v>129</v>
      </c>
      <c r="D16" s="70" t="s">
        <v>550</v>
      </c>
      <c r="E16" s="70" t="s">
        <v>364</v>
      </c>
      <c r="F16" s="70">
        <v>1</v>
      </c>
      <c r="G16" s="70">
        <v>1.2</v>
      </c>
      <c r="H16" s="70" t="s">
        <v>127</v>
      </c>
      <c r="I16" s="70">
        <v>14</v>
      </c>
      <c r="J16" s="53">
        <v>0</v>
      </c>
      <c r="K16" s="54">
        <v>0</v>
      </c>
      <c r="L16" s="55">
        <v>0</v>
      </c>
      <c r="M16" s="56">
        <v>0</v>
      </c>
      <c r="N16" s="57">
        <v>0</v>
      </c>
      <c r="O16" s="57">
        <v>0</v>
      </c>
      <c r="P16" s="58">
        <v>0</v>
      </c>
      <c r="Q16" s="59">
        <v>0</v>
      </c>
      <c r="R16" s="54">
        <v>0</v>
      </c>
      <c r="S16" s="54">
        <v>0</v>
      </c>
      <c r="T16" s="54">
        <v>0</v>
      </c>
      <c r="U16" s="54">
        <v>0</v>
      </c>
      <c r="V16" s="55">
        <v>0</v>
      </c>
      <c r="W16" s="56">
        <v>0</v>
      </c>
      <c r="X16" s="71">
        <v>0</v>
      </c>
      <c r="Y16" s="62">
        <v>0</v>
      </c>
      <c r="Z16" s="63" t="s">
        <v>77</v>
      </c>
      <c r="AA16" s="72"/>
      <c r="AB16" s="65"/>
      <c r="AC16" s="66"/>
      <c r="AD16" s="66"/>
      <c r="AE16" s="66"/>
      <c r="AF16" s="67"/>
      <c r="AG16" s="68"/>
      <c r="AH16" s="69"/>
    </row>
    <row r="17" spans="1:34" s="37" customFormat="1" x14ac:dyDescent="0.25">
      <c r="A17" s="74">
        <v>15</v>
      </c>
      <c r="B17" s="74" t="s">
        <v>375</v>
      </c>
      <c r="C17" s="74" t="s">
        <v>129</v>
      </c>
      <c r="D17" s="74" t="s">
        <v>550</v>
      </c>
      <c r="E17" s="74" t="s">
        <v>364</v>
      </c>
      <c r="F17" s="74">
        <v>1</v>
      </c>
      <c r="G17" s="74">
        <v>1.2</v>
      </c>
      <c r="H17" s="74" t="s">
        <v>132</v>
      </c>
      <c r="I17" s="74">
        <v>15</v>
      </c>
      <c r="J17" s="75">
        <v>0</v>
      </c>
      <c r="K17" s="76">
        <v>0</v>
      </c>
      <c r="L17" s="77">
        <v>0</v>
      </c>
      <c r="M17" s="78">
        <v>0</v>
      </c>
      <c r="N17" s="79">
        <v>0</v>
      </c>
      <c r="O17" s="79">
        <v>0</v>
      </c>
      <c r="P17" s="80">
        <v>0</v>
      </c>
      <c r="Q17" s="81">
        <v>0</v>
      </c>
      <c r="R17" s="76">
        <v>0</v>
      </c>
      <c r="S17" s="76">
        <v>0</v>
      </c>
      <c r="T17" s="76">
        <v>0</v>
      </c>
      <c r="U17" s="76">
        <v>0</v>
      </c>
      <c r="V17" s="77">
        <v>0</v>
      </c>
      <c r="W17" s="78">
        <v>0</v>
      </c>
      <c r="X17" s="82">
        <v>0</v>
      </c>
      <c r="Y17" s="83">
        <v>0</v>
      </c>
      <c r="Z17" s="84" t="s">
        <v>77</v>
      </c>
      <c r="AA17" s="85"/>
      <c r="AB17" s="65"/>
      <c r="AC17" s="66"/>
      <c r="AD17" s="66"/>
      <c r="AE17" s="66"/>
      <c r="AF17" s="67"/>
      <c r="AG17" s="68"/>
      <c r="AH17" s="69"/>
    </row>
    <row r="18" spans="1:34" s="37" customFormat="1" x14ac:dyDescent="0.25">
      <c r="A18" s="74">
        <v>16</v>
      </c>
      <c r="B18" s="74" t="s">
        <v>375</v>
      </c>
      <c r="C18" s="74" t="s">
        <v>129</v>
      </c>
      <c r="D18" s="74" t="s">
        <v>550</v>
      </c>
      <c r="E18" s="74" t="s">
        <v>364</v>
      </c>
      <c r="F18" s="74">
        <v>1</v>
      </c>
      <c r="G18" s="74">
        <v>1.2</v>
      </c>
      <c r="H18" s="74" t="s">
        <v>133</v>
      </c>
      <c r="I18" s="74">
        <v>16</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86" t="s">
        <v>77</v>
      </c>
      <c r="AA18" s="85"/>
      <c r="AB18" s="65"/>
      <c r="AC18" s="66"/>
      <c r="AD18" s="66"/>
      <c r="AE18" s="66"/>
      <c r="AF18" s="67"/>
      <c r="AG18" s="68"/>
      <c r="AH18" s="69"/>
    </row>
    <row r="19" spans="1:34" s="37" customFormat="1" x14ac:dyDescent="0.25">
      <c r="A19" s="74">
        <v>17</v>
      </c>
      <c r="B19" s="74" t="s">
        <v>375</v>
      </c>
      <c r="C19" s="74" t="s">
        <v>129</v>
      </c>
      <c r="D19" s="74" t="s">
        <v>550</v>
      </c>
      <c r="E19" s="74" t="s">
        <v>364</v>
      </c>
      <c r="F19" s="74">
        <v>1</v>
      </c>
      <c r="G19" s="74">
        <v>1.2</v>
      </c>
      <c r="H19" s="74" t="s">
        <v>112</v>
      </c>
      <c r="I19" s="74">
        <v>17</v>
      </c>
      <c r="J19" s="75">
        <v>0</v>
      </c>
      <c r="K19" s="76">
        <v>0</v>
      </c>
      <c r="L19" s="77">
        <v>0</v>
      </c>
      <c r="M19" s="78">
        <v>0</v>
      </c>
      <c r="N19" s="79">
        <v>0</v>
      </c>
      <c r="O19" s="79">
        <v>0</v>
      </c>
      <c r="P19" s="80">
        <v>0</v>
      </c>
      <c r="Q19" s="81">
        <v>0</v>
      </c>
      <c r="R19" s="76">
        <v>0</v>
      </c>
      <c r="S19" s="76">
        <v>0</v>
      </c>
      <c r="T19" s="76">
        <v>0</v>
      </c>
      <c r="U19" s="87">
        <v>0</v>
      </c>
      <c r="V19" s="77">
        <v>0</v>
      </c>
      <c r="W19" s="78">
        <v>0</v>
      </c>
      <c r="X19" s="82">
        <v>0</v>
      </c>
      <c r="Y19" s="83">
        <v>0</v>
      </c>
      <c r="Z19" s="84" t="s">
        <v>77</v>
      </c>
      <c r="AA19" s="85"/>
      <c r="AB19" s="65"/>
      <c r="AC19" s="66"/>
      <c r="AD19" s="66"/>
      <c r="AE19" s="66"/>
      <c r="AF19" s="67"/>
      <c r="AG19" s="68"/>
      <c r="AH19" s="69"/>
    </row>
    <row r="20" spans="1:34" s="37" customFormat="1" x14ac:dyDescent="0.25">
      <c r="A20" s="74">
        <v>18</v>
      </c>
      <c r="B20" s="74" t="s">
        <v>375</v>
      </c>
      <c r="C20" s="74" t="s">
        <v>129</v>
      </c>
      <c r="D20" s="74" t="s">
        <v>550</v>
      </c>
      <c r="E20" s="74" t="s">
        <v>364</v>
      </c>
      <c r="F20" s="74">
        <v>1</v>
      </c>
      <c r="G20" s="74">
        <v>1.2</v>
      </c>
      <c r="H20" s="74" t="s">
        <v>180</v>
      </c>
      <c r="I20" s="74">
        <v>18</v>
      </c>
      <c r="J20" s="75">
        <v>0</v>
      </c>
      <c r="K20" s="76">
        <v>0</v>
      </c>
      <c r="L20" s="77">
        <v>0</v>
      </c>
      <c r="M20" s="78">
        <v>0</v>
      </c>
      <c r="N20" s="79">
        <v>0</v>
      </c>
      <c r="O20" s="79">
        <v>0</v>
      </c>
      <c r="P20" s="80">
        <v>0</v>
      </c>
      <c r="Q20" s="81">
        <v>0</v>
      </c>
      <c r="R20" s="76">
        <v>0</v>
      </c>
      <c r="S20" s="76">
        <v>0</v>
      </c>
      <c r="T20" s="76">
        <v>0</v>
      </c>
      <c r="U20" s="76">
        <v>0</v>
      </c>
      <c r="V20" s="77">
        <v>0</v>
      </c>
      <c r="W20" s="78">
        <v>0</v>
      </c>
      <c r="X20" s="82">
        <v>0</v>
      </c>
      <c r="Y20" s="83">
        <v>0</v>
      </c>
      <c r="Z20" s="84" t="s">
        <v>77</v>
      </c>
      <c r="AA20" s="85"/>
      <c r="AB20" s="65"/>
      <c r="AC20" s="66"/>
      <c r="AD20" s="66"/>
      <c r="AE20" s="66"/>
      <c r="AF20" s="67"/>
      <c r="AG20" s="68"/>
      <c r="AH20" s="69"/>
    </row>
    <row r="21" spans="1:34" s="37" customFormat="1" x14ac:dyDescent="0.25">
      <c r="A21" s="74"/>
      <c r="B21" s="74"/>
      <c r="C21" s="74"/>
      <c r="D21" s="74"/>
      <c r="E21" s="74"/>
      <c r="F21" s="74"/>
      <c r="G21" s="74"/>
      <c r="H21" s="74"/>
      <c r="I21" s="74"/>
      <c r="J21" s="75"/>
      <c r="K21" s="76"/>
      <c r="L21" s="77"/>
      <c r="M21" s="78"/>
      <c r="N21" s="79"/>
      <c r="O21" s="79"/>
      <c r="P21" s="80"/>
      <c r="Q21" s="81"/>
      <c r="R21" s="76"/>
      <c r="S21" s="76"/>
      <c r="T21" s="76"/>
      <c r="U21" s="76"/>
      <c r="V21" s="77"/>
      <c r="W21" s="78"/>
      <c r="X21" s="82"/>
      <c r="Y21" s="83"/>
      <c r="Z21" s="84"/>
      <c r="AA21" s="85"/>
      <c r="AB21" s="88"/>
      <c r="AC21" s="89"/>
      <c r="AD21" s="89"/>
      <c r="AE21" s="89"/>
      <c r="AF21" s="90"/>
      <c r="AG21" s="91"/>
      <c r="AH21" s="92"/>
    </row>
    <row r="22" spans="1:34" s="37" customFormat="1" x14ac:dyDescent="0.25">
      <c r="A22" s="74"/>
      <c r="B22" s="74"/>
      <c r="C22" s="74"/>
      <c r="D22" s="74"/>
      <c r="E22" s="74"/>
      <c r="F22" s="74"/>
      <c r="G22" s="74"/>
      <c r="H22" s="74"/>
      <c r="I22" s="74"/>
      <c r="J22" s="75"/>
      <c r="K22" s="76"/>
      <c r="L22" s="77"/>
      <c r="M22" s="78"/>
      <c r="N22" s="79"/>
      <c r="O22" s="79"/>
      <c r="P22" s="80"/>
      <c r="Q22" s="81"/>
      <c r="R22" s="76"/>
      <c r="S22" s="76"/>
      <c r="T22" s="76"/>
      <c r="U22" s="76"/>
      <c r="V22" s="77"/>
      <c r="W22" s="78"/>
      <c r="X22" s="82"/>
      <c r="Y22" s="83"/>
      <c r="Z22" s="84"/>
      <c r="AA22" s="85"/>
      <c r="AB22" s="65"/>
      <c r="AC22" s="66"/>
      <c r="AD22" s="66"/>
      <c r="AE22" s="66"/>
      <c r="AF22" s="67"/>
      <c r="AG22" s="68"/>
      <c r="AH22" s="69"/>
    </row>
    <row r="23" spans="1:34" s="37" customFormat="1" x14ac:dyDescent="0.25">
      <c r="A23" s="74"/>
      <c r="B23" s="74"/>
      <c r="C23" s="74"/>
      <c r="D23" s="74"/>
      <c r="E23" s="74"/>
      <c r="F23" s="74"/>
      <c r="G23" s="74"/>
      <c r="H23" s="74"/>
      <c r="I23" s="74"/>
      <c r="J23" s="75"/>
      <c r="K23" s="76"/>
      <c r="L23" s="77"/>
      <c r="M23" s="78"/>
      <c r="N23" s="79"/>
      <c r="O23" s="79"/>
      <c r="P23" s="80"/>
      <c r="Q23" s="81"/>
      <c r="R23" s="76"/>
      <c r="S23" s="76"/>
      <c r="T23" s="76"/>
      <c r="U23" s="76"/>
      <c r="V23" s="77"/>
      <c r="W23" s="78"/>
      <c r="X23" s="82"/>
      <c r="Y23" s="83"/>
      <c r="Z23" s="84"/>
      <c r="AA23" s="85"/>
      <c r="AB23" s="65"/>
      <c r="AC23" s="66"/>
      <c r="AD23" s="66"/>
      <c r="AE23" s="66"/>
      <c r="AF23" s="67"/>
      <c r="AG23" s="68"/>
      <c r="AH23" s="69"/>
    </row>
    <row r="24" spans="1:34" s="37" customFormat="1" x14ac:dyDescent="0.25">
      <c r="A24" s="74"/>
      <c r="B24" s="74"/>
      <c r="C24" s="74"/>
      <c r="D24" s="74"/>
      <c r="E24" s="74"/>
      <c r="F24" s="74"/>
      <c r="G24" s="74"/>
      <c r="H24" s="74"/>
      <c r="I24" s="74"/>
      <c r="J24" s="75"/>
      <c r="K24" s="76"/>
      <c r="L24" s="77"/>
      <c r="M24" s="78"/>
      <c r="N24" s="79"/>
      <c r="O24" s="79"/>
      <c r="P24" s="80"/>
      <c r="Q24" s="81"/>
      <c r="R24" s="76"/>
      <c r="S24" s="76"/>
      <c r="T24" s="76"/>
      <c r="U24" s="76"/>
      <c r="V24" s="77"/>
      <c r="W24" s="78"/>
      <c r="X24" s="82"/>
      <c r="Y24" s="83"/>
      <c r="Z24" s="84"/>
      <c r="AA24" s="85"/>
      <c r="AB24" s="65"/>
      <c r="AC24" s="66"/>
      <c r="AD24" s="66"/>
      <c r="AE24" s="66"/>
      <c r="AF24" s="67"/>
      <c r="AG24" s="68"/>
      <c r="AH24" s="69"/>
    </row>
    <row r="25" spans="1:34" s="37" customFormat="1" x14ac:dyDescent="0.25">
      <c r="A25" s="74"/>
      <c r="B25" s="74"/>
      <c r="C25" s="74"/>
      <c r="D25" s="74"/>
      <c r="E25" s="74"/>
      <c r="F25" s="74"/>
      <c r="G25" s="74"/>
      <c r="H25" s="74"/>
      <c r="I25" s="74"/>
      <c r="J25" s="75"/>
      <c r="K25" s="76"/>
      <c r="L25" s="77"/>
      <c r="M25" s="78"/>
      <c r="N25" s="79"/>
      <c r="O25" s="79"/>
      <c r="P25" s="80"/>
      <c r="Q25" s="81"/>
      <c r="R25" s="76"/>
      <c r="S25" s="76"/>
      <c r="T25" s="76"/>
      <c r="U25" s="76"/>
      <c r="V25" s="77"/>
      <c r="W25" s="78"/>
      <c r="X25" s="82"/>
      <c r="Y25" s="83"/>
      <c r="Z25" s="84"/>
      <c r="AA25" s="85"/>
      <c r="AB25" s="65"/>
      <c r="AC25" s="66"/>
      <c r="AD25" s="66"/>
      <c r="AE25" s="66"/>
      <c r="AF25" s="67"/>
      <c r="AG25" s="68"/>
      <c r="AH25" s="69"/>
    </row>
    <row r="26" spans="1:34" s="37" customFormat="1" x14ac:dyDescent="0.25">
      <c r="A26" s="74"/>
      <c r="B26" s="74"/>
      <c r="C26" s="74"/>
      <c r="D26" s="74"/>
      <c r="E26" s="74"/>
      <c r="F26" s="74"/>
      <c r="G26" s="74"/>
      <c r="H26" s="74"/>
      <c r="I26" s="74"/>
      <c r="J26" s="75"/>
      <c r="K26" s="76"/>
      <c r="L26" s="77"/>
      <c r="M26" s="78"/>
      <c r="N26" s="79"/>
      <c r="O26" s="79"/>
      <c r="P26" s="80"/>
      <c r="Q26" s="81"/>
      <c r="R26" s="76"/>
      <c r="S26" s="76"/>
      <c r="T26" s="76"/>
      <c r="U26" s="76"/>
      <c r="V26" s="77"/>
      <c r="W26" s="78"/>
      <c r="X26" s="82"/>
      <c r="Y26" s="83"/>
      <c r="Z26" s="84"/>
      <c r="AA26" s="85"/>
      <c r="AB26" s="88"/>
      <c r="AC26" s="89"/>
      <c r="AD26" s="89"/>
      <c r="AE26" s="89"/>
      <c r="AF26" s="90"/>
      <c r="AG26" s="91"/>
      <c r="AH26" s="92"/>
    </row>
    <row r="27" spans="1:34" s="37" customFormat="1" x14ac:dyDescent="0.25">
      <c r="A27" s="74"/>
      <c r="B27" s="74"/>
      <c r="C27" s="74"/>
      <c r="D27" s="74"/>
      <c r="E27" s="74"/>
      <c r="F27" s="74"/>
      <c r="G27" s="74"/>
      <c r="H27" s="74"/>
      <c r="I27" s="74"/>
      <c r="J27" s="75"/>
      <c r="K27" s="76"/>
      <c r="L27" s="77"/>
      <c r="M27" s="78"/>
      <c r="N27" s="79"/>
      <c r="O27" s="79"/>
      <c r="P27" s="80"/>
      <c r="Q27" s="81"/>
      <c r="R27" s="76"/>
      <c r="S27" s="76"/>
      <c r="T27" s="76"/>
      <c r="U27" s="76"/>
      <c r="V27" s="77"/>
      <c r="W27" s="78"/>
      <c r="X27" s="82"/>
      <c r="Y27" s="83"/>
      <c r="Z27" s="139"/>
      <c r="AA27" s="85"/>
      <c r="AB27" s="65"/>
      <c r="AC27" s="66"/>
      <c r="AD27" s="66"/>
      <c r="AE27" s="66"/>
      <c r="AF27" s="67"/>
      <c r="AG27" s="68"/>
      <c r="AH27" s="69"/>
    </row>
    <row r="28" spans="1:34" s="37" customFormat="1" x14ac:dyDescent="0.25">
      <c r="A28" s="74"/>
      <c r="B28" s="74"/>
      <c r="C28" s="74"/>
      <c r="D28" s="74"/>
      <c r="E28" s="74"/>
      <c r="F28" s="74"/>
      <c r="G28" s="74"/>
      <c r="H28" s="74"/>
      <c r="I28" s="74"/>
      <c r="J28" s="75"/>
      <c r="K28" s="76"/>
      <c r="L28" s="77"/>
      <c r="M28" s="78"/>
      <c r="N28" s="79"/>
      <c r="O28" s="79"/>
      <c r="P28" s="80"/>
      <c r="Q28" s="81"/>
      <c r="R28" s="76"/>
      <c r="S28" s="76"/>
      <c r="T28" s="76"/>
      <c r="U28" s="76"/>
      <c r="V28" s="77"/>
      <c r="W28" s="78"/>
      <c r="X28" s="82"/>
      <c r="Y28" s="83"/>
      <c r="Z28" s="84"/>
      <c r="AA28" s="85"/>
      <c r="AB28" s="65"/>
      <c r="AC28" s="66"/>
      <c r="AD28" s="66"/>
      <c r="AE28" s="66"/>
      <c r="AF28" s="67"/>
      <c r="AG28" s="68"/>
      <c r="AH28" s="69"/>
    </row>
    <row r="29" spans="1:34" s="37" customFormat="1" x14ac:dyDescent="0.25">
      <c r="A29" s="74"/>
      <c r="B29" s="74"/>
      <c r="C29" s="74"/>
      <c r="D29" s="74"/>
      <c r="E29" s="74"/>
      <c r="F29" s="74"/>
      <c r="G29" s="74"/>
      <c r="H29" s="74"/>
      <c r="I29" s="74"/>
      <c r="J29" s="75"/>
      <c r="K29" s="76"/>
      <c r="L29" s="77"/>
      <c r="M29" s="78"/>
      <c r="N29" s="79"/>
      <c r="O29" s="79"/>
      <c r="P29" s="80"/>
      <c r="Q29" s="81"/>
      <c r="R29" s="76"/>
      <c r="S29" s="76"/>
      <c r="T29" s="76"/>
      <c r="U29" s="76"/>
      <c r="V29" s="77"/>
      <c r="W29" s="78"/>
      <c r="X29" s="82"/>
      <c r="Y29" s="83"/>
      <c r="Z29" s="84"/>
      <c r="AA29" s="85"/>
      <c r="AB29" s="65"/>
      <c r="AC29" s="66"/>
      <c r="AD29" s="66"/>
      <c r="AE29" s="66"/>
      <c r="AF29" s="67"/>
      <c r="AG29" s="68"/>
      <c r="AH29" s="69"/>
    </row>
    <row r="30" spans="1:34" s="37" customFormat="1" x14ac:dyDescent="0.25">
      <c r="A30" s="74"/>
      <c r="B30" s="74"/>
      <c r="C30" s="74"/>
      <c r="D30" s="74"/>
      <c r="E30" s="74"/>
      <c r="F30" s="74"/>
      <c r="G30" s="74"/>
      <c r="H30" s="74"/>
      <c r="I30" s="74"/>
      <c r="J30" s="75"/>
      <c r="K30" s="76"/>
      <c r="L30" s="77"/>
      <c r="M30" s="78"/>
      <c r="N30" s="79"/>
      <c r="O30" s="79"/>
      <c r="P30" s="80"/>
      <c r="Q30" s="81"/>
      <c r="R30" s="76"/>
      <c r="S30" s="76"/>
      <c r="T30" s="76"/>
      <c r="U30" s="76"/>
      <c r="V30" s="77"/>
      <c r="W30" s="78"/>
      <c r="X30" s="82"/>
      <c r="Y30" s="83"/>
      <c r="Z30" s="93"/>
      <c r="AA30" s="85"/>
      <c r="AB30" s="65"/>
      <c r="AC30" s="66"/>
      <c r="AD30" s="66"/>
      <c r="AE30" s="66"/>
      <c r="AF30" s="67"/>
      <c r="AG30" s="68"/>
      <c r="AH30" s="69"/>
    </row>
    <row r="31" spans="1:34" s="37" customFormat="1" x14ac:dyDescent="0.25">
      <c r="A31" s="74"/>
      <c r="B31" s="74"/>
      <c r="C31" s="74"/>
      <c r="D31" s="74"/>
      <c r="E31" s="74"/>
      <c r="F31" s="74"/>
      <c r="G31" s="74"/>
      <c r="H31" s="74"/>
      <c r="I31" s="74"/>
      <c r="J31" s="75"/>
      <c r="K31" s="76"/>
      <c r="L31" s="77"/>
      <c r="M31" s="78"/>
      <c r="N31" s="79"/>
      <c r="O31" s="79"/>
      <c r="P31" s="80"/>
      <c r="Q31" s="81"/>
      <c r="R31" s="76"/>
      <c r="S31" s="76"/>
      <c r="T31" s="76"/>
      <c r="U31" s="76"/>
      <c r="V31" s="77"/>
      <c r="W31" s="78"/>
      <c r="X31" s="82"/>
      <c r="Y31" s="83"/>
      <c r="Z31" s="139"/>
      <c r="AA31" s="139"/>
      <c r="AB31" s="65"/>
      <c r="AC31" s="66"/>
      <c r="AD31" s="66"/>
      <c r="AE31" s="66"/>
      <c r="AF31" s="67"/>
      <c r="AG31" s="68"/>
      <c r="AH31" s="69"/>
    </row>
    <row r="32" spans="1:34" s="37" customFormat="1" x14ac:dyDescent="0.25">
      <c r="A32" s="74"/>
      <c r="B32" s="74"/>
      <c r="C32" s="74"/>
      <c r="D32" s="74"/>
      <c r="E32" s="74"/>
      <c r="F32" s="74"/>
      <c r="G32" s="74"/>
      <c r="H32" s="74"/>
      <c r="I32" s="74"/>
      <c r="J32" s="75"/>
      <c r="K32" s="76"/>
      <c r="L32" s="77"/>
      <c r="M32" s="78"/>
      <c r="N32" s="79"/>
      <c r="O32" s="79"/>
      <c r="P32" s="80"/>
      <c r="Q32" s="81"/>
      <c r="R32" s="76"/>
      <c r="S32" s="76"/>
      <c r="T32" s="76"/>
      <c r="U32" s="76"/>
      <c r="V32" s="77"/>
      <c r="W32" s="78"/>
      <c r="X32" s="82"/>
      <c r="Y32" s="83"/>
      <c r="Z32" s="84"/>
      <c r="AA32" s="85"/>
      <c r="AB32" s="65"/>
      <c r="AC32" s="66"/>
      <c r="AD32" s="66"/>
      <c r="AE32" s="66"/>
      <c r="AF32" s="67"/>
      <c r="AG32" s="68"/>
      <c r="AH32" s="69"/>
    </row>
    <row r="33" spans="1:34" s="37" customFormat="1" x14ac:dyDescent="0.25">
      <c r="A33" s="74"/>
      <c r="B33" s="74"/>
      <c r="C33" s="74"/>
      <c r="D33" s="74"/>
      <c r="E33" s="74"/>
      <c r="F33" s="74"/>
      <c r="G33" s="74"/>
      <c r="H33" s="74"/>
      <c r="I33" s="74"/>
      <c r="J33" s="75"/>
      <c r="K33" s="76"/>
      <c r="L33" s="77"/>
      <c r="M33" s="78"/>
      <c r="N33" s="79"/>
      <c r="O33" s="79"/>
      <c r="P33" s="80"/>
      <c r="Q33" s="81"/>
      <c r="R33" s="76"/>
      <c r="S33" s="76"/>
      <c r="T33" s="76"/>
      <c r="U33" s="76"/>
      <c r="V33" s="77"/>
      <c r="W33" s="78"/>
      <c r="X33" s="82"/>
      <c r="Y33" s="83"/>
      <c r="Z33" s="84"/>
      <c r="AA33" s="85"/>
      <c r="AB33" s="65"/>
      <c r="AC33" s="66"/>
      <c r="AD33" s="66"/>
      <c r="AE33" s="66"/>
      <c r="AF33" s="67"/>
      <c r="AG33" s="68"/>
      <c r="AH33" s="69"/>
    </row>
    <row r="34" spans="1:34" s="37" customFormat="1" x14ac:dyDescent="0.25">
      <c r="A34" s="74"/>
      <c r="B34" s="74"/>
      <c r="C34" s="74"/>
      <c r="D34" s="74"/>
      <c r="E34" s="74"/>
      <c r="F34" s="74"/>
      <c r="G34" s="74"/>
      <c r="H34" s="74"/>
      <c r="I34" s="74"/>
      <c r="J34" s="75"/>
      <c r="K34" s="76"/>
      <c r="L34" s="77"/>
      <c r="M34" s="78"/>
      <c r="N34" s="79"/>
      <c r="O34" s="79"/>
      <c r="P34" s="80"/>
      <c r="Q34" s="81"/>
      <c r="R34" s="76"/>
      <c r="S34" s="76"/>
      <c r="T34" s="76"/>
      <c r="U34" s="76"/>
      <c r="V34" s="77"/>
      <c r="W34" s="78"/>
      <c r="X34" s="82"/>
      <c r="Y34" s="83"/>
      <c r="Z34" s="84"/>
      <c r="AA34" s="85"/>
      <c r="AB34" s="65"/>
      <c r="AC34" s="66"/>
      <c r="AD34" s="66"/>
      <c r="AE34" s="66"/>
      <c r="AF34" s="67"/>
      <c r="AG34" s="68"/>
      <c r="AH34" s="69"/>
    </row>
    <row r="35" spans="1:34" s="37" customFormat="1" x14ac:dyDescent="0.25">
      <c r="A35" s="74"/>
      <c r="B35" s="74"/>
      <c r="C35" s="74"/>
      <c r="D35" s="74"/>
      <c r="E35" s="74"/>
      <c r="F35" s="74"/>
      <c r="G35" s="74"/>
      <c r="H35" s="74"/>
      <c r="I35" s="74"/>
      <c r="J35" s="75"/>
      <c r="K35" s="76"/>
      <c r="L35" s="77"/>
      <c r="M35" s="78"/>
      <c r="N35" s="79"/>
      <c r="O35" s="79"/>
      <c r="P35" s="80"/>
      <c r="Q35" s="81"/>
      <c r="R35" s="76"/>
      <c r="S35" s="76"/>
      <c r="T35" s="76"/>
      <c r="U35" s="76"/>
      <c r="V35" s="77"/>
      <c r="W35" s="78"/>
      <c r="X35" s="82"/>
      <c r="Y35" s="83"/>
      <c r="Z35" s="84"/>
      <c r="AA35" s="85"/>
      <c r="AB35" s="65"/>
      <c r="AC35" s="66"/>
      <c r="AD35" s="66"/>
      <c r="AE35" s="66"/>
      <c r="AF35" s="67"/>
      <c r="AG35" s="68"/>
      <c r="AH35" s="69"/>
    </row>
    <row r="36" spans="1:34" s="37" customFormat="1" x14ac:dyDescent="0.25">
      <c r="A36" s="74"/>
      <c r="B36" s="74"/>
      <c r="C36" s="74"/>
      <c r="D36" s="74"/>
      <c r="E36" s="74"/>
      <c r="F36" s="74"/>
      <c r="G36" s="74"/>
      <c r="H36" s="74"/>
      <c r="I36" s="74"/>
      <c r="J36" s="75"/>
      <c r="K36" s="76"/>
      <c r="L36" s="77"/>
      <c r="M36" s="78"/>
      <c r="N36" s="79"/>
      <c r="O36" s="79"/>
      <c r="P36" s="80"/>
      <c r="Q36" s="81"/>
      <c r="R36" s="76"/>
      <c r="S36" s="76"/>
      <c r="T36" s="76"/>
      <c r="U36" s="76"/>
      <c r="V36" s="77"/>
      <c r="W36" s="78"/>
      <c r="X36" s="82"/>
      <c r="Y36" s="83"/>
      <c r="Z36" s="84"/>
      <c r="AA36" s="85"/>
      <c r="AB36" s="65"/>
      <c r="AC36" s="66"/>
      <c r="AD36" s="66"/>
      <c r="AE36" s="66"/>
      <c r="AF36" s="67"/>
      <c r="AG36" s="68"/>
      <c r="AH36" s="69"/>
    </row>
    <row r="37" spans="1:34" s="37" customFormat="1" x14ac:dyDescent="0.25">
      <c r="A37" s="74"/>
      <c r="B37" s="74"/>
      <c r="C37" s="74"/>
      <c r="D37" s="74"/>
      <c r="E37" s="74"/>
      <c r="F37" s="74"/>
      <c r="G37" s="74"/>
      <c r="H37" s="74"/>
      <c r="I37" s="74"/>
      <c r="J37" s="75"/>
      <c r="K37" s="76"/>
      <c r="L37" s="77"/>
      <c r="M37" s="78"/>
      <c r="N37" s="79"/>
      <c r="O37" s="79"/>
      <c r="P37" s="80"/>
      <c r="Q37" s="81"/>
      <c r="R37" s="76"/>
      <c r="S37" s="76"/>
      <c r="T37" s="76"/>
      <c r="U37" s="76"/>
      <c r="V37" s="77"/>
      <c r="W37" s="78"/>
      <c r="X37" s="82"/>
      <c r="Y37" s="83"/>
      <c r="Z37" s="84"/>
      <c r="AA37" s="85"/>
      <c r="AB37" s="65"/>
      <c r="AC37" s="66"/>
      <c r="AD37" s="66"/>
      <c r="AE37" s="66"/>
      <c r="AF37" s="67"/>
      <c r="AG37" s="68"/>
      <c r="AH37" s="69"/>
    </row>
    <row r="38" spans="1:34" s="37" customFormat="1" x14ac:dyDescent="0.25">
      <c r="A38" s="74"/>
      <c r="B38" s="74"/>
      <c r="C38" s="74"/>
      <c r="D38" s="74"/>
      <c r="E38" s="74"/>
      <c r="F38" s="74"/>
      <c r="G38" s="74"/>
      <c r="H38" s="74"/>
      <c r="I38" s="74"/>
      <c r="J38" s="75"/>
      <c r="K38" s="76"/>
      <c r="L38" s="77"/>
      <c r="M38" s="78"/>
      <c r="N38" s="79"/>
      <c r="O38" s="79"/>
      <c r="P38" s="80"/>
      <c r="Q38" s="81"/>
      <c r="R38" s="76"/>
      <c r="S38" s="76"/>
      <c r="T38" s="76"/>
      <c r="U38" s="76"/>
      <c r="V38" s="77"/>
      <c r="W38" s="78"/>
      <c r="X38" s="82"/>
      <c r="Y38" s="83"/>
      <c r="Z38" s="84"/>
      <c r="AA38" s="85"/>
      <c r="AB38" s="65"/>
      <c r="AC38" s="66"/>
      <c r="AD38" s="66"/>
      <c r="AE38" s="66"/>
      <c r="AF38" s="67"/>
      <c r="AG38" s="68"/>
      <c r="AH38" s="69"/>
    </row>
    <row r="39" spans="1:34" s="37" customFormat="1" x14ac:dyDescent="0.25">
      <c r="A39" s="74"/>
      <c r="B39" s="74"/>
      <c r="C39" s="74"/>
      <c r="D39" s="74"/>
      <c r="E39" s="74"/>
      <c r="F39" s="74"/>
      <c r="G39" s="74"/>
      <c r="H39" s="74"/>
      <c r="I39" s="74"/>
      <c r="J39" s="75"/>
      <c r="K39" s="76"/>
      <c r="L39" s="77"/>
      <c r="M39" s="78"/>
      <c r="N39" s="79"/>
      <c r="O39" s="79"/>
      <c r="P39" s="80"/>
      <c r="Q39" s="81"/>
      <c r="R39" s="76"/>
      <c r="S39" s="76"/>
      <c r="T39" s="76"/>
      <c r="U39" s="76"/>
      <c r="V39" s="77"/>
      <c r="W39" s="78"/>
      <c r="X39" s="82"/>
      <c r="Y39" s="83"/>
      <c r="Z39" s="84"/>
      <c r="AA39" s="85"/>
      <c r="AB39" s="65"/>
      <c r="AC39" s="66"/>
      <c r="AD39" s="66"/>
      <c r="AE39" s="66"/>
      <c r="AF39" s="67"/>
      <c r="AG39" s="68"/>
      <c r="AH39" s="69"/>
    </row>
    <row r="40" spans="1:34" s="37" customFormat="1" x14ac:dyDescent="0.25">
      <c r="A40" s="74"/>
      <c r="B40" s="74"/>
      <c r="C40" s="74"/>
      <c r="D40" s="74"/>
      <c r="E40" s="74"/>
      <c r="F40" s="74"/>
      <c r="G40" s="74"/>
      <c r="H40" s="74"/>
      <c r="I40" s="74"/>
      <c r="J40" s="75"/>
      <c r="K40" s="76"/>
      <c r="L40" s="77"/>
      <c r="M40" s="78"/>
      <c r="N40" s="79"/>
      <c r="O40" s="79"/>
      <c r="P40" s="80"/>
      <c r="Q40" s="81"/>
      <c r="R40" s="76"/>
      <c r="S40" s="76"/>
      <c r="T40" s="76"/>
      <c r="U40" s="76"/>
      <c r="V40" s="77"/>
      <c r="W40" s="78"/>
      <c r="X40" s="82"/>
      <c r="Y40" s="83"/>
      <c r="Z40" s="84"/>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83"/>
      <c r="Z41" s="84"/>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83"/>
      <c r="Z42" s="84"/>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83"/>
      <c r="Z43" s="84"/>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83"/>
      <c r="Z44" s="84"/>
      <c r="AA44" s="85"/>
      <c r="AB44" s="65"/>
      <c r="AC44" s="66"/>
      <c r="AD44" s="66"/>
      <c r="AE44" s="66"/>
      <c r="AF44" s="67"/>
      <c r="AG44" s="68"/>
      <c r="AH44" s="69"/>
    </row>
    <row r="45" spans="1:34" s="37" customForma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83"/>
      <c r="Z45" s="84"/>
      <c r="AA45" s="85"/>
      <c r="AB45" s="65"/>
      <c r="AC45" s="66"/>
      <c r="AD45" s="66"/>
      <c r="AE45" s="66"/>
      <c r="AF45" s="67"/>
      <c r="AG45" s="68"/>
      <c r="AH45" s="69"/>
    </row>
    <row r="46" spans="1:34" s="37" customForma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83"/>
      <c r="Z46" s="84"/>
      <c r="AA46" s="85"/>
      <c r="AB46" s="65"/>
      <c r="AC46" s="66"/>
      <c r="AD46" s="66"/>
      <c r="AE46" s="66"/>
      <c r="AF46" s="67"/>
      <c r="AG46" s="68"/>
      <c r="AH46" s="69"/>
    </row>
    <row r="47" spans="1:34" s="37" customForma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83"/>
      <c r="Z47" s="84"/>
      <c r="AA47" s="85"/>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83"/>
      <c r="Z48" s="84"/>
      <c r="AA48" s="85"/>
      <c r="AB48" s="65"/>
      <c r="AC48" s="66"/>
      <c r="AD48" s="66"/>
      <c r="AE48" s="66"/>
      <c r="AF48" s="67"/>
      <c r="AG48" s="68"/>
      <c r="AH48" s="69"/>
    </row>
    <row r="49" spans="1:34" s="37" customForma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83"/>
      <c r="Z49" s="84"/>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128"/>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84"/>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84"/>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139"/>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84"/>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139"/>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139"/>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139"/>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128"/>
      <c r="AA60" s="85"/>
      <c r="AB60" s="65"/>
      <c r="AC60" s="66"/>
      <c r="AD60" s="66"/>
      <c r="AE60" s="66"/>
      <c r="AF60" s="67"/>
      <c r="AG60" s="68"/>
      <c r="AH60" s="69"/>
    </row>
    <row r="61" spans="1:34" s="37" customFormat="1" ht="15.75" thickBot="1" x14ac:dyDescent="0.3">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84"/>
      <c r="AA61" s="85"/>
      <c r="AB61" s="65"/>
      <c r="AC61" s="66"/>
      <c r="AD61" s="66"/>
      <c r="AE61" s="66"/>
      <c r="AF61" s="67"/>
      <c r="AG61" s="68"/>
      <c r="AH61" s="69"/>
    </row>
    <row r="62" spans="1:34" s="37" customFormat="1" ht="16.5" thickBot="1" x14ac:dyDescent="0.3">
      <c r="A62" s="94"/>
      <c r="B62" s="94"/>
      <c r="C62" s="94"/>
      <c r="D62" s="94"/>
      <c r="E62" s="94"/>
      <c r="F62" s="94"/>
      <c r="G62" s="94"/>
      <c r="H62" s="94"/>
      <c r="I62" s="94">
        <f>COUNTA(I3:I61)</f>
        <v>18</v>
      </c>
      <c r="J62" s="95">
        <f t="shared" ref="J62:Y62" si="0">SUM(J3:J61)</f>
        <v>2</v>
      </c>
      <c r="K62" s="96">
        <f t="shared" si="0"/>
        <v>0</v>
      </c>
      <c r="L62" s="97">
        <f t="shared" si="0"/>
        <v>0</v>
      </c>
      <c r="M62" s="95">
        <f t="shared" si="0"/>
        <v>1</v>
      </c>
      <c r="N62" s="96">
        <f t="shared" si="0"/>
        <v>1</v>
      </c>
      <c r="O62" s="96">
        <f t="shared" si="0"/>
        <v>0</v>
      </c>
      <c r="P62" s="97">
        <f t="shared" si="0"/>
        <v>0</v>
      </c>
      <c r="Q62" s="95">
        <f t="shared" si="0"/>
        <v>0</v>
      </c>
      <c r="R62" s="96">
        <f t="shared" si="0"/>
        <v>0</v>
      </c>
      <c r="S62" s="96">
        <f t="shared" si="0"/>
        <v>0</v>
      </c>
      <c r="T62" s="96">
        <f t="shared" si="0"/>
        <v>0</v>
      </c>
      <c r="U62" s="96">
        <f t="shared" si="0"/>
        <v>0</v>
      </c>
      <c r="V62" s="97">
        <f t="shared" si="0"/>
        <v>0</v>
      </c>
      <c r="W62" s="95">
        <f t="shared" si="0"/>
        <v>0</v>
      </c>
      <c r="X62" s="98">
        <f t="shared" si="0"/>
        <v>0</v>
      </c>
      <c r="Y62" s="99">
        <f t="shared" si="0"/>
        <v>4</v>
      </c>
      <c r="Z62" s="100">
        <f>COUNTA(Z3:Z61)</f>
        <v>18</v>
      </c>
      <c r="AA62" s="100">
        <f>COUNTA(AA3:AA61)</f>
        <v>0</v>
      </c>
      <c r="AB62" s="101">
        <f>COUNTA(AB3:AB61)</f>
        <v>0</v>
      </c>
      <c r="AC62" s="102">
        <f>SUM(AC3:AC61)</f>
        <v>0</v>
      </c>
      <c r="AD62" s="102">
        <f>SUM(AD3:AD61)</f>
        <v>0</v>
      </c>
      <c r="AE62" s="102">
        <f>SUM(AE3:AE61)</f>
        <v>0</v>
      </c>
      <c r="AF62" s="103">
        <f>COUNTA(AF3:AF61)</f>
        <v>0</v>
      </c>
      <c r="AG62" s="102">
        <f>SUM(AG3:AG61)</f>
        <v>0</v>
      </c>
      <c r="AH62" s="104">
        <f>COUNTA(AH3:AH61)</f>
        <v>0</v>
      </c>
    </row>
  </sheetData>
  <mergeCells count="17">
    <mergeCell ref="AB1:AH1"/>
    <mergeCell ref="Q1:V1"/>
    <mergeCell ref="W1:X1"/>
    <mergeCell ref="Y1:Y2"/>
    <mergeCell ref="Z1:Z2"/>
    <mergeCell ref="AA1:AA2"/>
    <mergeCell ref="M1:P1"/>
    <mergeCell ref="A1:A2"/>
    <mergeCell ref="B1:B2"/>
    <mergeCell ref="C1:C2"/>
    <mergeCell ref="D1:D2"/>
    <mergeCell ref="E1:E2"/>
    <mergeCell ref="F1:F2"/>
    <mergeCell ref="G1:G2"/>
    <mergeCell ref="H1:H2"/>
    <mergeCell ref="I1:I2"/>
    <mergeCell ref="J1:L1"/>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pageSetUpPr fitToPage="1"/>
  </sheetPr>
  <dimension ref="A1:AH73"/>
  <sheetViews>
    <sheetView zoomScaleNormal="100" workbookViewId="0">
      <pane ySplit="2" topLeftCell="A3" activePane="bottomLeft" state="frozen"/>
      <selection activeCell="K5" sqref="K5"/>
      <selection pane="bottomLeft" activeCell="A15" sqref="A15"/>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7" t="s">
        <v>26</v>
      </c>
      <c r="B1" s="177" t="s">
        <v>27</v>
      </c>
      <c r="C1" s="177" t="s">
        <v>28</v>
      </c>
      <c r="D1" s="177"/>
      <c r="E1" s="177" t="s">
        <v>30</v>
      </c>
      <c r="F1" s="177" t="s">
        <v>31</v>
      </c>
      <c r="G1" s="177" t="s">
        <v>32</v>
      </c>
      <c r="H1" s="177" t="s">
        <v>33</v>
      </c>
      <c r="I1" s="177"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5" t="s">
        <v>41</v>
      </c>
      <c r="AC1" s="175"/>
      <c r="AD1" s="175"/>
      <c r="AE1" s="175"/>
      <c r="AF1" s="175"/>
      <c r="AG1" s="175"/>
      <c r="AH1" s="176"/>
    </row>
    <row r="2" spans="1:34" s="37" customFormat="1" ht="64.5" thickBot="1" x14ac:dyDescent="0.3">
      <c r="A2" s="178"/>
      <c r="B2" s="178"/>
      <c r="C2" s="178"/>
      <c r="D2" s="178"/>
      <c r="E2" s="178"/>
      <c r="F2" s="178"/>
      <c r="G2" s="178"/>
      <c r="H2" s="178"/>
      <c r="I2" s="178"/>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362</v>
      </c>
      <c r="C3" s="52" t="s">
        <v>101</v>
      </c>
      <c r="D3" s="52" t="s">
        <v>595</v>
      </c>
      <c r="E3" s="52" t="s">
        <v>364</v>
      </c>
      <c r="F3" s="52">
        <v>1</v>
      </c>
      <c r="G3" s="52">
        <v>1.1000000000000001</v>
      </c>
      <c r="H3" s="52" t="s">
        <v>76</v>
      </c>
      <c r="I3" s="52">
        <v>1</v>
      </c>
      <c r="J3" s="53">
        <v>0</v>
      </c>
      <c r="K3" s="54">
        <v>0</v>
      </c>
      <c r="L3" s="55">
        <v>0</v>
      </c>
      <c r="M3" s="56">
        <v>0</v>
      </c>
      <c r="N3" s="57">
        <v>0</v>
      </c>
      <c r="O3" s="57">
        <v>0</v>
      </c>
      <c r="P3" s="58">
        <v>0</v>
      </c>
      <c r="Q3" s="59">
        <v>0</v>
      </c>
      <c r="R3" s="54">
        <v>0</v>
      </c>
      <c r="S3" s="54">
        <v>0</v>
      </c>
      <c r="T3" s="54">
        <v>0</v>
      </c>
      <c r="U3" s="54">
        <v>0</v>
      </c>
      <c r="V3" s="55">
        <v>0</v>
      </c>
      <c r="W3" s="60">
        <v>0</v>
      </c>
      <c r="X3" s="61">
        <v>0</v>
      </c>
      <c r="Y3" s="62">
        <v>0</v>
      </c>
      <c r="Z3" s="63" t="s">
        <v>77</v>
      </c>
      <c r="AA3" s="64"/>
      <c r="AB3" s="65"/>
      <c r="AC3" s="66"/>
      <c r="AD3" s="66"/>
      <c r="AE3" s="66"/>
      <c r="AF3" s="67"/>
      <c r="AG3" s="68"/>
      <c r="AH3" s="69"/>
    </row>
    <row r="4" spans="1:34" s="37" customFormat="1" ht="39" x14ac:dyDescent="0.25">
      <c r="A4" s="70">
        <v>2</v>
      </c>
      <c r="B4" s="70" t="s">
        <v>362</v>
      </c>
      <c r="C4" s="70" t="s">
        <v>101</v>
      </c>
      <c r="D4" s="70" t="s">
        <v>595</v>
      </c>
      <c r="E4" s="70" t="s">
        <v>364</v>
      </c>
      <c r="F4" s="70">
        <v>1</v>
      </c>
      <c r="G4" s="70">
        <v>1.1000000000000001</v>
      </c>
      <c r="H4" s="70" t="s">
        <v>78</v>
      </c>
      <c r="I4" s="70">
        <v>2</v>
      </c>
      <c r="J4" s="53">
        <v>0</v>
      </c>
      <c r="K4" s="54">
        <v>0</v>
      </c>
      <c r="L4" s="55">
        <v>0</v>
      </c>
      <c r="M4" s="56">
        <v>0</v>
      </c>
      <c r="N4" s="57">
        <v>0</v>
      </c>
      <c r="O4" s="57">
        <v>0</v>
      </c>
      <c r="P4" s="58">
        <v>0</v>
      </c>
      <c r="Q4" s="59">
        <v>1</v>
      </c>
      <c r="R4" s="54">
        <v>0</v>
      </c>
      <c r="S4" s="54">
        <v>0</v>
      </c>
      <c r="T4" s="54">
        <v>0</v>
      </c>
      <c r="U4" s="54">
        <v>0</v>
      </c>
      <c r="V4" s="55">
        <v>0</v>
      </c>
      <c r="W4" s="56">
        <v>0</v>
      </c>
      <c r="X4" s="71">
        <v>0</v>
      </c>
      <c r="Y4" s="62">
        <v>1</v>
      </c>
      <c r="Z4" s="63" t="s">
        <v>596</v>
      </c>
      <c r="AA4" s="72"/>
      <c r="AB4" s="65"/>
      <c r="AC4" s="66"/>
      <c r="AD4" s="66"/>
      <c r="AE4" s="66"/>
      <c r="AF4" s="67"/>
      <c r="AG4" s="68"/>
      <c r="AH4" s="69"/>
    </row>
    <row r="5" spans="1:34" s="37" customFormat="1" ht="26.25" x14ac:dyDescent="0.25">
      <c r="A5" s="70">
        <v>3</v>
      </c>
      <c r="B5" s="70" t="s">
        <v>362</v>
      </c>
      <c r="C5" s="70" t="s">
        <v>101</v>
      </c>
      <c r="D5" s="70" t="s">
        <v>595</v>
      </c>
      <c r="E5" s="70" t="s">
        <v>364</v>
      </c>
      <c r="F5" s="70">
        <v>1</v>
      </c>
      <c r="G5" s="70">
        <v>1.1000000000000001</v>
      </c>
      <c r="H5" s="70" t="s">
        <v>261</v>
      </c>
      <c r="I5" s="70">
        <v>11</v>
      </c>
      <c r="J5" s="53">
        <v>0</v>
      </c>
      <c r="K5" s="54">
        <v>0</v>
      </c>
      <c r="L5" s="55">
        <v>0</v>
      </c>
      <c r="M5" s="56">
        <v>0</v>
      </c>
      <c r="N5" s="57">
        <v>0</v>
      </c>
      <c r="O5" s="57">
        <v>0</v>
      </c>
      <c r="P5" s="58">
        <v>0</v>
      </c>
      <c r="Q5" s="59">
        <v>0</v>
      </c>
      <c r="R5" s="54">
        <v>0</v>
      </c>
      <c r="S5" s="54">
        <v>0</v>
      </c>
      <c r="T5" s="54">
        <v>0</v>
      </c>
      <c r="U5" s="54">
        <v>0</v>
      </c>
      <c r="V5" s="55">
        <v>0</v>
      </c>
      <c r="W5" s="56">
        <v>0</v>
      </c>
      <c r="X5" s="71">
        <v>0</v>
      </c>
      <c r="Y5" s="62">
        <v>0</v>
      </c>
      <c r="Z5" s="63" t="s">
        <v>77</v>
      </c>
      <c r="AA5" s="72" t="s">
        <v>597</v>
      </c>
      <c r="AB5" s="65"/>
      <c r="AC5" s="66"/>
      <c r="AD5" s="66"/>
      <c r="AE5" s="66"/>
      <c r="AF5" s="67"/>
      <c r="AG5" s="68"/>
      <c r="AH5" s="69"/>
    </row>
    <row r="6" spans="1:34" s="37" customFormat="1" x14ac:dyDescent="0.25">
      <c r="A6" s="70">
        <v>4</v>
      </c>
      <c r="B6" s="70" t="s">
        <v>362</v>
      </c>
      <c r="C6" s="70" t="s">
        <v>101</v>
      </c>
      <c r="D6" s="70" t="s">
        <v>595</v>
      </c>
      <c r="E6" s="70" t="s">
        <v>364</v>
      </c>
      <c r="F6" s="70">
        <v>1</v>
      </c>
      <c r="G6" s="70">
        <v>1.1000000000000001</v>
      </c>
      <c r="H6" s="70" t="s">
        <v>258</v>
      </c>
      <c r="I6" s="70">
        <v>12</v>
      </c>
      <c r="J6" s="53">
        <v>0</v>
      </c>
      <c r="K6" s="54">
        <v>0</v>
      </c>
      <c r="L6" s="55">
        <v>0</v>
      </c>
      <c r="M6" s="56">
        <v>0</v>
      </c>
      <c r="N6" s="57">
        <v>0</v>
      </c>
      <c r="O6" s="57">
        <v>0</v>
      </c>
      <c r="P6" s="58">
        <v>0</v>
      </c>
      <c r="Q6" s="59">
        <v>0</v>
      </c>
      <c r="R6" s="54">
        <v>0</v>
      </c>
      <c r="S6" s="54">
        <v>0</v>
      </c>
      <c r="T6" s="54">
        <v>0</v>
      </c>
      <c r="U6" s="54">
        <v>0</v>
      </c>
      <c r="V6" s="55">
        <v>0</v>
      </c>
      <c r="W6" s="56">
        <v>0</v>
      </c>
      <c r="X6" s="71">
        <v>0</v>
      </c>
      <c r="Y6" s="62">
        <v>0</v>
      </c>
      <c r="Z6" s="63" t="s">
        <v>77</v>
      </c>
      <c r="AA6" s="72"/>
      <c r="AB6" s="65"/>
      <c r="AC6" s="66"/>
      <c r="AD6" s="66"/>
      <c r="AE6" s="66"/>
      <c r="AF6" s="67"/>
      <c r="AG6" s="68"/>
      <c r="AH6" s="69"/>
    </row>
    <row r="7" spans="1:34" s="37" customFormat="1" x14ac:dyDescent="0.25">
      <c r="A7" s="70">
        <v>5</v>
      </c>
      <c r="B7" s="70" t="s">
        <v>362</v>
      </c>
      <c r="C7" s="70" t="s">
        <v>101</v>
      </c>
      <c r="D7" s="70" t="s">
        <v>595</v>
      </c>
      <c r="E7" s="70" t="s">
        <v>364</v>
      </c>
      <c r="F7" s="70">
        <v>1</v>
      </c>
      <c r="G7" s="70">
        <v>1.1000000000000001</v>
      </c>
      <c r="H7" s="70" t="s">
        <v>94</v>
      </c>
      <c r="I7" s="70">
        <v>13</v>
      </c>
      <c r="J7" s="53">
        <v>0</v>
      </c>
      <c r="K7" s="54">
        <v>0</v>
      </c>
      <c r="L7" s="55">
        <v>0</v>
      </c>
      <c r="M7" s="56">
        <v>0</v>
      </c>
      <c r="N7" s="57">
        <v>0</v>
      </c>
      <c r="O7" s="57">
        <v>0</v>
      </c>
      <c r="P7" s="58">
        <v>0</v>
      </c>
      <c r="Q7" s="59">
        <v>0</v>
      </c>
      <c r="R7" s="54">
        <v>0</v>
      </c>
      <c r="S7" s="54">
        <v>0</v>
      </c>
      <c r="T7" s="54">
        <v>0</v>
      </c>
      <c r="U7" s="54">
        <v>0</v>
      </c>
      <c r="V7" s="55">
        <v>0</v>
      </c>
      <c r="W7" s="56">
        <v>0</v>
      </c>
      <c r="X7" s="71">
        <v>0</v>
      </c>
      <c r="Y7" s="62">
        <v>0</v>
      </c>
      <c r="Z7" s="63" t="s">
        <v>77</v>
      </c>
      <c r="AA7" s="138"/>
      <c r="AB7" s="65"/>
      <c r="AC7" s="66"/>
      <c r="AD7" s="66"/>
      <c r="AE7" s="66"/>
      <c r="AF7" s="67"/>
      <c r="AG7" s="68"/>
      <c r="AH7" s="69"/>
    </row>
    <row r="8" spans="1:34" s="37" customFormat="1" ht="64.5" x14ac:dyDescent="0.25">
      <c r="A8" s="70">
        <v>6</v>
      </c>
      <c r="B8" s="70" t="s">
        <v>362</v>
      </c>
      <c r="C8" s="70" t="s">
        <v>101</v>
      </c>
      <c r="D8" s="70" t="s">
        <v>595</v>
      </c>
      <c r="E8" s="70" t="s">
        <v>364</v>
      </c>
      <c r="F8" s="70">
        <v>1</v>
      </c>
      <c r="G8" s="70">
        <v>1.1000000000000001</v>
      </c>
      <c r="H8" s="70" t="s">
        <v>95</v>
      </c>
      <c r="I8" s="70">
        <v>14</v>
      </c>
      <c r="J8" s="53">
        <v>1</v>
      </c>
      <c r="K8" s="54">
        <v>0</v>
      </c>
      <c r="L8" s="55">
        <v>0</v>
      </c>
      <c r="M8" s="56">
        <v>0</v>
      </c>
      <c r="N8" s="57">
        <v>0</v>
      </c>
      <c r="O8" s="57">
        <v>0</v>
      </c>
      <c r="P8" s="58">
        <v>0</v>
      </c>
      <c r="Q8" s="59">
        <v>0</v>
      </c>
      <c r="R8" s="54">
        <v>0</v>
      </c>
      <c r="S8" s="54">
        <v>0</v>
      </c>
      <c r="T8" s="54">
        <v>0</v>
      </c>
      <c r="U8" s="54">
        <v>0</v>
      </c>
      <c r="V8" s="55">
        <v>0</v>
      </c>
      <c r="W8" s="56">
        <v>0</v>
      </c>
      <c r="X8" s="71">
        <v>0</v>
      </c>
      <c r="Y8" s="62">
        <v>1</v>
      </c>
      <c r="Z8" s="63" t="s">
        <v>602</v>
      </c>
      <c r="AA8" s="165" t="s">
        <v>598</v>
      </c>
      <c r="AB8" s="65"/>
      <c r="AC8" s="66"/>
      <c r="AD8" s="66"/>
      <c r="AE8" s="66"/>
      <c r="AF8" s="67"/>
      <c r="AG8" s="68"/>
      <c r="AH8" s="69"/>
    </row>
    <row r="9" spans="1:34" s="37" customFormat="1" ht="77.25" x14ac:dyDescent="0.25">
      <c r="A9" s="70">
        <v>7</v>
      </c>
      <c r="B9" s="70" t="s">
        <v>362</v>
      </c>
      <c r="C9" s="70" t="s">
        <v>101</v>
      </c>
      <c r="D9" s="70" t="s">
        <v>595</v>
      </c>
      <c r="E9" s="70" t="s">
        <v>364</v>
      </c>
      <c r="F9" s="70">
        <v>1</v>
      </c>
      <c r="G9" s="70">
        <v>1.1000000000000001</v>
      </c>
      <c r="H9" s="70" t="s">
        <v>262</v>
      </c>
      <c r="I9" s="70">
        <v>17</v>
      </c>
      <c r="J9" s="53">
        <v>1</v>
      </c>
      <c r="K9" s="54">
        <v>0</v>
      </c>
      <c r="L9" s="55">
        <v>0</v>
      </c>
      <c r="M9" s="56">
        <v>0</v>
      </c>
      <c r="N9" s="57">
        <v>0</v>
      </c>
      <c r="O9" s="57">
        <v>0</v>
      </c>
      <c r="P9" s="58">
        <v>0</v>
      </c>
      <c r="Q9" s="59">
        <v>0</v>
      </c>
      <c r="R9" s="54">
        <v>0</v>
      </c>
      <c r="S9" s="54">
        <v>1</v>
      </c>
      <c r="T9" s="54">
        <v>0</v>
      </c>
      <c r="U9" s="54">
        <v>0</v>
      </c>
      <c r="V9" s="55">
        <v>0</v>
      </c>
      <c r="W9" s="56">
        <v>0</v>
      </c>
      <c r="X9" s="71">
        <v>0</v>
      </c>
      <c r="Y9" s="62">
        <v>1</v>
      </c>
      <c r="Z9" s="63" t="s">
        <v>603</v>
      </c>
      <c r="AA9" s="72"/>
      <c r="AB9" s="65"/>
      <c r="AC9" s="66"/>
      <c r="AD9" s="66"/>
      <c r="AE9" s="66"/>
      <c r="AF9" s="67"/>
      <c r="AG9" s="68"/>
      <c r="AH9" s="69"/>
    </row>
    <row r="10" spans="1:34" s="37" customFormat="1" ht="26.25" x14ac:dyDescent="0.25">
      <c r="A10" s="70">
        <v>8</v>
      </c>
      <c r="B10" s="70" t="s">
        <v>362</v>
      </c>
      <c r="C10" s="70" t="s">
        <v>101</v>
      </c>
      <c r="D10" s="70" t="s">
        <v>595</v>
      </c>
      <c r="E10" s="70" t="s">
        <v>364</v>
      </c>
      <c r="F10" s="70">
        <v>1</v>
      </c>
      <c r="G10" s="70">
        <v>1.1000000000000001</v>
      </c>
      <c r="H10" s="70" t="s">
        <v>263</v>
      </c>
      <c r="I10" s="70">
        <v>20</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63" t="s">
        <v>77</v>
      </c>
      <c r="AA10" s="72" t="s">
        <v>599</v>
      </c>
      <c r="AB10" s="65"/>
      <c r="AC10" s="66"/>
      <c r="AD10" s="66"/>
      <c r="AE10" s="66"/>
      <c r="AF10" s="67"/>
      <c r="AG10" s="68"/>
      <c r="AH10" s="69"/>
    </row>
    <row r="11" spans="1:34" s="37" customFormat="1" x14ac:dyDescent="0.25">
      <c r="A11" s="70">
        <v>9</v>
      </c>
      <c r="B11" s="70" t="s">
        <v>362</v>
      </c>
      <c r="C11" s="70" t="s">
        <v>101</v>
      </c>
      <c r="D11" s="70" t="s">
        <v>595</v>
      </c>
      <c r="E11" s="70" t="s">
        <v>364</v>
      </c>
      <c r="F11" s="70">
        <v>1</v>
      </c>
      <c r="G11" s="70">
        <v>1.1000000000000001</v>
      </c>
      <c r="H11" s="70" t="s">
        <v>264</v>
      </c>
      <c r="I11" s="70">
        <v>23</v>
      </c>
      <c r="J11" s="53">
        <v>0</v>
      </c>
      <c r="K11" s="54">
        <v>0</v>
      </c>
      <c r="L11" s="55">
        <v>0</v>
      </c>
      <c r="M11" s="56">
        <v>0</v>
      </c>
      <c r="N11" s="57">
        <v>0</v>
      </c>
      <c r="O11" s="57">
        <v>0</v>
      </c>
      <c r="P11" s="58">
        <v>0</v>
      </c>
      <c r="Q11" s="59">
        <v>0</v>
      </c>
      <c r="R11" s="54">
        <v>0</v>
      </c>
      <c r="S11" s="54">
        <v>0</v>
      </c>
      <c r="T11" s="54">
        <v>0</v>
      </c>
      <c r="U11" s="54">
        <v>0</v>
      </c>
      <c r="V11" s="55">
        <v>0</v>
      </c>
      <c r="W11" s="56">
        <v>0</v>
      </c>
      <c r="X11" s="71">
        <v>0</v>
      </c>
      <c r="Y11" s="62">
        <v>0</v>
      </c>
      <c r="Z11" s="129" t="s">
        <v>77</v>
      </c>
      <c r="AA11" s="72"/>
      <c r="AB11" s="65"/>
      <c r="AC11" s="66"/>
      <c r="AD11" s="66"/>
      <c r="AE11" s="66"/>
      <c r="AF11" s="67"/>
      <c r="AG11" s="68"/>
      <c r="AH11" s="69"/>
    </row>
    <row r="12" spans="1:34" s="37" customFormat="1" ht="26.25" x14ac:dyDescent="0.25">
      <c r="A12" s="70">
        <v>10</v>
      </c>
      <c r="B12" s="70" t="s">
        <v>362</v>
      </c>
      <c r="C12" s="70" t="s">
        <v>101</v>
      </c>
      <c r="D12" s="70" t="s">
        <v>595</v>
      </c>
      <c r="E12" s="70" t="s">
        <v>364</v>
      </c>
      <c r="F12" s="70">
        <v>1</v>
      </c>
      <c r="G12" s="70">
        <v>1.1000000000000001</v>
      </c>
      <c r="H12" s="70" t="s">
        <v>600</v>
      </c>
      <c r="I12" s="70">
        <v>25</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63" t="s">
        <v>77</v>
      </c>
      <c r="AA12" s="165" t="s">
        <v>601</v>
      </c>
      <c r="AB12" s="65"/>
      <c r="AC12" s="66"/>
      <c r="AD12" s="66"/>
      <c r="AE12" s="66"/>
      <c r="AF12" s="67"/>
      <c r="AG12" s="68"/>
      <c r="AH12" s="69"/>
    </row>
    <row r="13" spans="1:34" s="37" customFormat="1" x14ac:dyDescent="0.25">
      <c r="A13" s="70">
        <v>11</v>
      </c>
      <c r="B13" s="70" t="s">
        <v>362</v>
      </c>
      <c r="C13" s="70" t="s">
        <v>101</v>
      </c>
      <c r="D13" s="70" t="s">
        <v>595</v>
      </c>
      <c r="E13" s="70" t="s">
        <v>364</v>
      </c>
      <c r="F13" s="70">
        <v>1</v>
      </c>
      <c r="G13" s="70">
        <v>1.2</v>
      </c>
      <c r="H13" s="70" t="s">
        <v>130</v>
      </c>
      <c r="I13" s="70">
        <v>26</v>
      </c>
      <c r="J13" s="53">
        <v>0</v>
      </c>
      <c r="K13" s="54">
        <v>0</v>
      </c>
      <c r="L13" s="55">
        <v>0</v>
      </c>
      <c r="M13" s="56">
        <v>0</v>
      </c>
      <c r="N13" s="57">
        <v>0</v>
      </c>
      <c r="O13" s="57">
        <v>0</v>
      </c>
      <c r="P13" s="58">
        <v>0</v>
      </c>
      <c r="Q13" s="59">
        <v>0</v>
      </c>
      <c r="R13" s="54">
        <v>0</v>
      </c>
      <c r="S13" s="54">
        <v>0</v>
      </c>
      <c r="T13" s="54">
        <v>0</v>
      </c>
      <c r="U13" s="54">
        <v>0</v>
      </c>
      <c r="V13" s="55">
        <v>0</v>
      </c>
      <c r="W13" s="56">
        <v>0</v>
      </c>
      <c r="X13" s="71">
        <v>0</v>
      </c>
      <c r="Y13" s="62">
        <v>0</v>
      </c>
      <c r="Z13" s="63" t="s">
        <v>77</v>
      </c>
      <c r="AA13" s="72"/>
      <c r="AB13" s="65"/>
      <c r="AC13" s="66"/>
      <c r="AD13" s="66"/>
      <c r="AE13" s="66"/>
      <c r="AF13" s="67"/>
      <c r="AG13" s="68"/>
      <c r="AH13" s="69"/>
    </row>
    <row r="14" spans="1:34" s="37" customFormat="1" x14ac:dyDescent="0.25">
      <c r="A14" s="70"/>
      <c r="B14" s="70"/>
      <c r="C14" s="70"/>
      <c r="D14" s="70"/>
      <c r="E14" s="70"/>
      <c r="F14" s="70"/>
      <c r="G14" s="70"/>
      <c r="H14" s="70"/>
      <c r="I14" s="70"/>
      <c r="J14" s="53"/>
      <c r="K14" s="54"/>
      <c r="L14" s="55"/>
      <c r="M14" s="56"/>
      <c r="N14" s="57"/>
      <c r="O14" s="57"/>
      <c r="P14" s="58"/>
      <c r="Q14" s="59"/>
      <c r="R14" s="54"/>
      <c r="S14" s="54"/>
      <c r="T14" s="54"/>
      <c r="U14" s="54"/>
      <c r="V14" s="55"/>
      <c r="W14" s="56"/>
      <c r="X14" s="71"/>
      <c r="Y14" s="62"/>
      <c r="Z14" s="63"/>
      <c r="AA14" s="72"/>
      <c r="AB14" s="65"/>
      <c r="AC14" s="66"/>
      <c r="AD14" s="66"/>
      <c r="AE14" s="66"/>
      <c r="AF14" s="67"/>
      <c r="AG14" s="68"/>
      <c r="AH14" s="69"/>
    </row>
    <row r="15" spans="1:34" s="37" customFormat="1" x14ac:dyDescent="0.25">
      <c r="A15" s="70"/>
      <c r="B15" s="70"/>
      <c r="C15" s="70"/>
      <c r="D15" s="70"/>
      <c r="E15" s="70"/>
      <c r="F15" s="70"/>
      <c r="G15" s="70"/>
      <c r="H15" s="70"/>
      <c r="I15" s="70"/>
      <c r="J15" s="53"/>
      <c r="K15" s="54"/>
      <c r="L15" s="55"/>
      <c r="M15" s="56"/>
      <c r="N15" s="57"/>
      <c r="O15" s="57"/>
      <c r="P15" s="58"/>
      <c r="Q15" s="59"/>
      <c r="R15" s="54"/>
      <c r="S15" s="54"/>
      <c r="T15" s="54"/>
      <c r="U15" s="54"/>
      <c r="V15" s="55"/>
      <c r="W15" s="56"/>
      <c r="X15" s="71"/>
      <c r="Y15" s="62"/>
      <c r="Z15" s="63"/>
      <c r="AA15" s="72"/>
      <c r="AB15" s="65"/>
      <c r="AC15" s="66"/>
      <c r="AD15" s="66"/>
      <c r="AE15" s="66"/>
      <c r="AF15" s="67"/>
      <c r="AG15" s="68"/>
      <c r="AH15" s="69"/>
    </row>
    <row r="16" spans="1:34" s="37" customFormat="1" x14ac:dyDescent="0.25">
      <c r="A16" s="70"/>
      <c r="B16" s="70"/>
      <c r="C16" s="70"/>
      <c r="D16" s="70"/>
      <c r="E16" s="70"/>
      <c r="F16" s="70"/>
      <c r="G16" s="70"/>
      <c r="H16" s="70"/>
      <c r="I16" s="70"/>
      <c r="J16" s="53"/>
      <c r="K16" s="54"/>
      <c r="L16" s="55"/>
      <c r="M16" s="56"/>
      <c r="N16" s="57"/>
      <c r="O16" s="57"/>
      <c r="P16" s="58"/>
      <c r="Q16" s="59"/>
      <c r="R16" s="54"/>
      <c r="S16" s="54"/>
      <c r="T16" s="54"/>
      <c r="U16" s="54"/>
      <c r="V16" s="55"/>
      <c r="W16" s="56"/>
      <c r="X16" s="71"/>
      <c r="Y16" s="62"/>
      <c r="Z16" s="63"/>
      <c r="AA16" s="72"/>
      <c r="AB16" s="65"/>
      <c r="AC16" s="66"/>
      <c r="AD16" s="66"/>
      <c r="AE16" s="66"/>
      <c r="AF16" s="67"/>
      <c r="AG16" s="68"/>
      <c r="AH16" s="69"/>
    </row>
    <row r="17" spans="1:34" s="37" customFormat="1" x14ac:dyDescent="0.25">
      <c r="A17" s="74"/>
      <c r="B17" s="74"/>
      <c r="C17" s="74"/>
      <c r="D17" s="74"/>
      <c r="E17" s="74"/>
      <c r="F17" s="74"/>
      <c r="G17" s="74"/>
      <c r="H17" s="74"/>
      <c r="I17" s="74"/>
      <c r="J17" s="75"/>
      <c r="K17" s="76"/>
      <c r="L17" s="77"/>
      <c r="M17" s="78"/>
      <c r="N17" s="79"/>
      <c r="O17" s="79"/>
      <c r="P17" s="80"/>
      <c r="Q17" s="81"/>
      <c r="R17" s="76"/>
      <c r="S17" s="76"/>
      <c r="T17" s="76"/>
      <c r="U17" s="76"/>
      <c r="V17" s="77"/>
      <c r="W17" s="78"/>
      <c r="X17" s="82"/>
      <c r="Y17" s="83"/>
      <c r="Z17" s="84"/>
      <c r="AA17" s="85"/>
      <c r="AB17" s="65"/>
      <c r="AC17" s="66"/>
      <c r="AD17" s="66"/>
      <c r="AE17" s="66"/>
      <c r="AF17" s="67"/>
      <c r="AG17" s="68"/>
      <c r="AH17" s="69"/>
    </row>
    <row r="18" spans="1:34" s="37" customFormat="1" x14ac:dyDescent="0.25">
      <c r="A18" s="74"/>
      <c r="B18" s="74"/>
      <c r="C18" s="74"/>
      <c r="D18" s="74"/>
      <c r="E18" s="74"/>
      <c r="F18" s="74"/>
      <c r="G18" s="74"/>
      <c r="H18" s="74"/>
      <c r="I18" s="74"/>
      <c r="J18" s="75"/>
      <c r="K18" s="76"/>
      <c r="L18" s="77"/>
      <c r="M18" s="78"/>
      <c r="N18" s="79"/>
      <c r="O18" s="79"/>
      <c r="P18" s="80"/>
      <c r="Q18" s="81"/>
      <c r="R18" s="76"/>
      <c r="S18" s="76"/>
      <c r="T18" s="76"/>
      <c r="U18" s="76"/>
      <c r="V18" s="77"/>
      <c r="W18" s="78"/>
      <c r="X18" s="82"/>
      <c r="Y18" s="83"/>
      <c r="Z18" s="86"/>
      <c r="AA18" s="85"/>
      <c r="AB18" s="65"/>
      <c r="AC18" s="66"/>
      <c r="AD18" s="66"/>
      <c r="AE18" s="66"/>
      <c r="AF18" s="67"/>
      <c r="AG18" s="68"/>
      <c r="AH18" s="69"/>
    </row>
    <row r="19" spans="1:34" s="37" customFormat="1" x14ac:dyDescent="0.25">
      <c r="A19" s="74"/>
      <c r="B19" s="74"/>
      <c r="C19" s="74"/>
      <c r="D19" s="74"/>
      <c r="E19" s="74"/>
      <c r="F19" s="74"/>
      <c r="G19" s="74"/>
      <c r="H19" s="74"/>
      <c r="I19" s="74"/>
      <c r="J19" s="75"/>
      <c r="K19" s="76"/>
      <c r="L19" s="77"/>
      <c r="M19" s="78"/>
      <c r="N19" s="79"/>
      <c r="O19" s="79"/>
      <c r="P19" s="80"/>
      <c r="Q19" s="81"/>
      <c r="R19" s="76"/>
      <c r="S19" s="76"/>
      <c r="T19" s="76"/>
      <c r="U19" s="87"/>
      <c r="V19" s="77"/>
      <c r="W19" s="78"/>
      <c r="X19" s="82"/>
      <c r="Y19" s="83"/>
      <c r="Z19" s="84"/>
      <c r="AA19" s="85"/>
      <c r="AB19" s="65"/>
      <c r="AC19" s="66"/>
      <c r="AD19" s="66"/>
      <c r="AE19" s="66"/>
      <c r="AF19" s="67"/>
      <c r="AG19" s="68"/>
      <c r="AH19" s="69"/>
    </row>
    <row r="20" spans="1:34" s="37" customFormat="1" x14ac:dyDescent="0.25">
      <c r="A20" s="74"/>
      <c r="B20" s="74"/>
      <c r="C20" s="74"/>
      <c r="D20" s="74"/>
      <c r="E20" s="74"/>
      <c r="F20" s="74"/>
      <c r="G20" s="74"/>
      <c r="H20" s="74"/>
      <c r="I20" s="74"/>
      <c r="J20" s="75"/>
      <c r="K20" s="76"/>
      <c r="L20" s="77"/>
      <c r="M20" s="78"/>
      <c r="N20" s="79"/>
      <c r="O20" s="79"/>
      <c r="P20" s="80"/>
      <c r="Q20" s="81"/>
      <c r="R20" s="76"/>
      <c r="S20" s="76"/>
      <c r="T20" s="76"/>
      <c r="U20" s="76"/>
      <c r="V20" s="77"/>
      <c r="W20" s="78"/>
      <c r="X20" s="82"/>
      <c r="Y20" s="83"/>
      <c r="Z20" s="84"/>
      <c r="AA20" s="85"/>
      <c r="AB20" s="65"/>
      <c r="AC20" s="66"/>
      <c r="AD20" s="66"/>
      <c r="AE20" s="66"/>
      <c r="AF20" s="67"/>
      <c r="AG20" s="68"/>
      <c r="AH20" s="69"/>
    </row>
    <row r="21" spans="1:34" s="37" customFormat="1" x14ac:dyDescent="0.25">
      <c r="A21" s="74"/>
      <c r="B21" s="74"/>
      <c r="C21" s="74"/>
      <c r="D21" s="74"/>
      <c r="E21" s="74"/>
      <c r="F21" s="74"/>
      <c r="G21" s="74"/>
      <c r="H21" s="74"/>
      <c r="I21" s="74"/>
      <c r="J21" s="75"/>
      <c r="K21" s="76"/>
      <c r="L21" s="77"/>
      <c r="M21" s="78"/>
      <c r="N21" s="79"/>
      <c r="O21" s="79"/>
      <c r="P21" s="80"/>
      <c r="Q21" s="81"/>
      <c r="R21" s="76"/>
      <c r="S21" s="76"/>
      <c r="T21" s="76"/>
      <c r="U21" s="76"/>
      <c r="V21" s="77"/>
      <c r="W21" s="78"/>
      <c r="X21" s="82"/>
      <c r="Y21" s="83"/>
      <c r="Z21" s="84"/>
      <c r="AA21" s="85"/>
      <c r="AB21" s="88"/>
      <c r="AC21" s="89"/>
      <c r="AD21" s="89"/>
      <c r="AE21" s="89"/>
      <c r="AF21" s="90"/>
      <c r="AG21" s="91"/>
      <c r="AH21" s="92"/>
    </row>
    <row r="22" spans="1:34" s="37" customFormat="1" x14ac:dyDescent="0.25">
      <c r="A22" s="74"/>
      <c r="B22" s="74"/>
      <c r="C22" s="74"/>
      <c r="D22" s="74"/>
      <c r="E22" s="74"/>
      <c r="F22" s="74"/>
      <c r="G22" s="74"/>
      <c r="H22" s="74"/>
      <c r="I22" s="74"/>
      <c r="J22" s="75"/>
      <c r="K22" s="76"/>
      <c r="L22" s="77"/>
      <c r="M22" s="78"/>
      <c r="N22" s="79"/>
      <c r="O22" s="79"/>
      <c r="P22" s="80"/>
      <c r="Q22" s="81"/>
      <c r="R22" s="76"/>
      <c r="S22" s="76"/>
      <c r="T22" s="76"/>
      <c r="U22" s="76"/>
      <c r="V22" s="77"/>
      <c r="W22" s="78"/>
      <c r="X22" s="82"/>
      <c r="Y22" s="83"/>
      <c r="Z22" s="84"/>
      <c r="AA22" s="85"/>
      <c r="AB22" s="65"/>
      <c r="AC22" s="66"/>
      <c r="AD22" s="66"/>
      <c r="AE22" s="66"/>
      <c r="AF22" s="67"/>
      <c r="AG22" s="68"/>
      <c r="AH22" s="69"/>
    </row>
    <row r="23" spans="1:34" s="37" customFormat="1" x14ac:dyDescent="0.25">
      <c r="A23" s="74"/>
      <c r="B23" s="74"/>
      <c r="C23" s="74"/>
      <c r="D23" s="74"/>
      <c r="E23" s="74"/>
      <c r="F23" s="74"/>
      <c r="G23" s="74"/>
      <c r="H23" s="74"/>
      <c r="I23" s="74"/>
      <c r="J23" s="75"/>
      <c r="K23" s="76"/>
      <c r="L23" s="77"/>
      <c r="M23" s="78"/>
      <c r="N23" s="79"/>
      <c r="O23" s="79"/>
      <c r="P23" s="80"/>
      <c r="Q23" s="81"/>
      <c r="R23" s="76"/>
      <c r="S23" s="76"/>
      <c r="T23" s="76"/>
      <c r="U23" s="76"/>
      <c r="V23" s="77"/>
      <c r="W23" s="78"/>
      <c r="X23" s="82"/>
      <c r="Y23" s="83"/>
      <c r="Z23" s="84"/>
      <c r="AA23" s="85"/>
      <c r="AB23" s="65"/>
      <c r="AC23" s="66"/>
      <c r="AD23" s="66"/>
      <c r="AE23" s="66"/>
      <c r="AF23" s="67"/>
      <c r="AG23" s="68"/>
      <c r="AH23" s="69"/>
    </row>
    <row r="24" spans="1:34" s="37" customFormat="1" x14ac:dyDescent="0.25">
      <c r="A24" s="74"/>
      <c r="B24" s="74"/>
      <c r="C24" s="74"/>
      <c r="D24" s="74"/>
      <c r="E24" s="74"/>
      <c r="F24" s="74"/>
      <c r="G24" s="74"/>
      <c r="H24" s="74"/>
      <c r="I24" s="74"/>
      <c r="J24" s="75"/>
      <c r="K24" s="76"/>
      <c r="L24" s="77"/>
      <c r="M24" s="78"/>
      <c r="N24" s="79"/>
      <c r="O24" s="79"/>
      <c r="P24" s="80"/>
      <c r="Q24" s="81"/>
      <c r="R24" s="76"/>
      <c r="S24" s="76"/>
      <c r="T24" s="76"/>
      <c r="U24" s="76"/>
      <c r="V24" s="77"/>
      <c r="W24" s="78"/>
      <c r="X24" s="82"/>
      <c r="Y24" s="83"/>
      <c r="Z24" s="84"/>
      <c r="AA24" s="85"/>
      <c r="AB24" s="65"/>
      <c r="AC24" s="66"/>
      <c r="AD24" s="66"/>
      <c r="AE24" s="66"/>
      <c r="AF24" s="67"/>
      <c r="AG24" s="68"/>
      <c r="AH24" s="69"/>
    </row>
    <row r="25" spans="1:34" s="37" customFormat="1" x14ac:dyDescent="0.25">
      <c r="A25" s="74"/>
      <c r="B25" s="74"/>
      <c r="C25" s="74"/>
      <c r="D25" s="74"/>
      <c r="E25" s="74"/>
      <c r="F25" s="74"/>
      <c r="G25" s="74"/>
      <c r="H25" s="74"/>
      <c r="I25" s="74"/>
      <c r="J25" s="75"/>
      <c r="K25" s="76"/>
      <c r="L25" s="77"/>
      <c r="M25" s="78"/>
      <c r="N25" s="79"/>
      <c r="O25" s="79"/>
      <c r="P25" s="80"/>
      <c r="Q25" s="81"/>
      <c r="R25" s="76"/>
      <c r="S25" s="76"/>
      <c r="T25" s="76"/>
      <c r="U25" s="76"/>
      <c r="V25" s="77"/>
      <c r="W25" s="78"/>
      <c r="X25" s="82"/>
      <c r="Y25" s="83"/>
      <c r="Z25" s="93"/>
      <c r="AA25" s="85"/>
      <c r="AB25" s="65"/>
      <c r="AC25" s="66"/>
      <c r="AD25" s="66"/>
      <c r="AE25" s="66"/>
      <c r="AF25" s="67"/>
      <c r="AG25" s="68"/>
      <c r="AH25" s="69"/>
    </row>
    <row r="26" spans="1:34" s="37" customFormat="1" x14ac:dyDescent="0.25">
      <c r="A26" s="74"/>
      <c r="B26" s="74"/>
      <c r="C26" s="74"/>
      <c r="D26" s="74"/>
      <c r="E26" s="74"/>
      <c r="F26" s="74"/>
      <c r="G26" s="74"/>
      <c r="H26" s="74"/>
      <c r="I26" s="74"/>
      <c r="J26" s="75"/>
      <c r="K26" s="76"/>
      <c r="L26" s="77"/>
      <c r="M26" s="78"/>
      <c r="N26" s="79"/>
      <c r="O26" s="79"/>
      <c r="P26" s="80"/>
      <c r="Q26" s="81"/>
      <c r="R26" s="76"/>
      <c r="S26" s="76"/>
      <c r="T26" s="76"/>
      <c r="U26" s="76"/>
      <c r="V26" s="77"/>
      <c r="W26" s="78"/>
      <c r="X26" s="82"/>
      <c r="Y26" s="83"/>
      <c r="Z26" s="84"/>
      <c r="AA26" s="85"/>
      <c r="AB26" s="88"/>
      <c r="AC26" s="89"/>
      <c r="AD26" s="89"/>
      <c r="AE26" s="89"/>
      <c r="AF26" s="90"/>
      <c r="AG26" s="91"/>
      <c r="AH26" s="92"/>
    </row>
    <row r="27" spans="1:34" s="37" customFormat="1" x14ac:dyDescent="0.25">
      <c r="A27" s="74"/>
      <c r="B27" s="74"/>
      <c r="C27" s="74"/>
      <c r="D27" s="74"/>
      <c r="E27" s="74"/>
      <c r="F27" s="74"/>
      <c r="G27" s="74"/>
      <c r="H27" s="74"/>
      <c r="I27" s="74"/>
      <c r="J27" s="75"/>
      <c r="K27" s="76"/>
      <c r="L27" s="77"/>
      <c r="M27" s="78"/>
      <c r="N27" s="79"/>
      <c r="O27" s="79"/>
      <c r="P27" s="80"/>
      <c r="Q27" s="81"/>
      <c r="R27" s="76"/>
      <c r="S27" s="76"/>
      <c r="T27" s="76"/>
      <c r="U27" s="76"/>
      <c r="V27" s="77"/>
      <c r="W27" s="78"/>
      <c r="X27" s="82"/>
      <c r="Y27" s="83"/>
      <c r="Z27" s="84"/>
      <c r="AA27" s="85"/>
      <c r="AB27" s="65"/>
      <c r="AC27" s="66"/>
      <c r="AD27" s="66"/>
      <c r="AE27" s="66"/>
      <c r="AF27" s="67"/>
      <c r="AG27" s="68"/>
      <c r="AH27" s="69"/>
    </row>
    <row r="28" spans="1:34" s="37" customFormat="1" x14ac:dyDescent="0.25">
      <c r="A28" s="74"/>
      <c r="B28" s="74"/>
      <c r="C28" s="74"/>
      <c r="D28" s="74"/>
      <c r="E28" s="74"/>
      <c r="F28" s="74"/>
      <c r="G28" s="74"/>
      <c r="H28" s="74"/>
      <c r="I28" s="74"/>
      <c r="J28" s="75"/>
      <c r="K28" s="76"/>
      <c r="L28" s="77"/>
      <c r="M28" s="78"/>
      <c r="N28" s="79"/>
      <c r="O28" s="79"/>
      <c r="P28" s="80"/>
      <c r="Q28" s="81"/>
      <c r="R28" s="76"/>
      <c r="S28" s="76"/>
      <c r="T28" s="76"/>
      <c r="U28" s="76"/>
      <c r="V28" s="77"/>
      <c r="W28" s="78"/>
      <c r="X28" s="82"/>
      <c r="Y28" s="83"/>
      <c r="Z28" s="128"/>
      <c r="AA28" s="85"/>
      <c r="AB28" s="65"/>
      <c r="AC28" s="66"/>
      <c r="AD28" s="66"/>
      <c r="AE28" s="66"/>
      <c r="AF28" s="67"/>
      <c r="AG28" s="68"/>
      <c r="AH28" s="69"/>
    </row>
    <row r="29" spans="1:34" s="37" customFormat="1" x14ac:dyDescent="0.25">
      <c r="A29" s="74"/>
      <c r="B29" s="74"/>
      <c r="C29" s="74"/>
      <c r="D29" s="74"/>
      <c r="E29" s="74"/>
      <c r="F29" s="74"/>
      <c r="G29" s="74"/>
      <c r="H29" s="74"/>
      <c r="I29" s="74"/>
      <c r="J29" s="75"/>
      <c r="K29" s="76"/>
      <c r="L29" s="77"/>
      <c r="M29" s="78"/>
      <c r="N29" s="79"/>
      <c r="O29" s="79"/>
      <c r="P29" s="80"/>
      <c r="Q29" s="81"/>
      <c r="R29" s="76"/>
      <c r="S29" s="76"/>
      <c r="T29" s="76"/>
      <c r="U29" s="76"/>
      <c r="V29" s="77"/>
      <c r="W29" s="78"/>
      <c r="X29" s="82"/>
      <c r="Y29" s="83"/>
      <c r="Z29" s="84"/>
      <c r="AA29" s="85"/>
      <c r="AB29" s="65"/>
      <c r="AC29" s="66"/>
      <c r="AD29" s="66"/>
      <c r="AE29" s="66"/>
      <c r="AF29" s="67"/>
      <c r="AG29" s="68"/>
      <c r="AH29" s="69"/>
    </row>
    <row r="30" spans="1:34" s="37" customFormat="1" x14ac:dyDescent="0.25">
      <c r="A30" s="74"/>
      <c r="B30" s="74"/>
      <c r="C30" s="74"/>
      <c r="D30" s="74"/>
      <c r="E30" s="74"/>
      <c r="F30" s="74"/>
      <c r="G30" s="74"/>
      <c r="H30" s="74"/>
      <c r="I30" s="74"/>
      <c r="J30" s="75"/>
      <c r="K30" s="76"/>
      <c r="L30" s="77"/>
      <c r="M30" s="78"/>
      <c r="N30" s="79"/>
      <c r="O30" s="79"/>
      <c r="P30" s="80"/>
      <c r="Q30" s="81"/>
      <c r="R30" s="76"/>
      <c r="S30" s="76"/>
      <c r="T30" s="76"/>
      <c r="U30" s="76"/>
      <c r="V30" s="77"/>
      <c r="W30" s="78"/>
      <c r="X30" s="82"/>
      <c r="Y30" s="83"/>
      <c r="Z30" s="93"/>
      <c r="AA30" s="85"/>
      <c r="AB30" s="65"/>
      <c r="AC30" s="66"/>
      <c r="AD30" s="66"/>
      <c r="AE30" s="66"/>
      <c r="AF30" s="67"/>
      <c r="AG30" s="68"/>
      <c r="AH30" s="69"/>
    </row>
    <row r="31" spans="1:34" s="37" customFormat="1" x14ac:dyDescent="0.25">
      <c r="A31" s="74"/>
      <c r="B31" s="74"/>
      <c r="C31" s="74"/>
      <c r="D31" s="74"/>
      <c r="E31" s="74"/>
      <c r="F31" s="74"/>
      <c r="G31" s="74"/>
      <c r="H31" s="74"/>
      <c r="I31" s="74"/>
      <c r="J31" s="75"/>
      <c r="K31" s="76"/>
      <c r="L31" s="77"/>
      <c r="M31" s="78"/>
      <c r="N31" s="79"/>
      <c r="O31" s="79"/>
      <c r="P31" s="80"/>
      <c r="Q31" s="81"/>
      <c r="R31" s="76"/>
      <c r="S31" s="76"/>
      <c r="T31" s="76"/>
      <c r="U31" s="76"/>
      <c r="V31" s="77"/>
      <c r="W31" s="78"/>
      <c r="X31" s="82"/>
      <c r="Y31" s="83"/>
      <c r="Z31" s="84"/>
      <c r="AA31" s="85"/>
      <c r="AB31" s="65"/>
      <c r="AC31" s="66"/>
      <c r="AD31" s="66"/>
      <c r="AE31" s="66"/>
      <c r="AF31" s="67"/>
      <c r="AG31" s="68"/>
      <c r="AH31" s="69"/>
    </row>
    <row r="32" spans="1:34" s="37" customFormat="1" x14ac:dyDescent="0.25">
      <c r="A32" s="74"/>
      <c r="B32" s="74"/>
      <c r="C32" s="74"/>
      <c r="D32" s="74"/>
      <c r="E32" s="74"/>
      <c r="F32" s="74"/>
      <c r="G32" s="74"/>
      <c r="H32" s="74"/>
      <c r="I32" s="74"/>
      <c r="J32" s="75"/>
      <c r="K32" s="76"/>
      <c r="L32" s="77"/>
      <c r="M32" s="78"/>
      <c r="N32" s="79"/>
      <c r="O32" s="79"/>
      <c r="P32" s="80"/>
      <c r="Q32" s="81"/>
      <c r="R32" s="76"/>
      <c r="S32" s="76"/>
      <c r="T32" s="76"/>
      <c r="U32" s="76"/>
      <c r="V32" s="77"/>
      <c r="W32" s="78"/>
      <c r="X32" s="82"/>
      <c r="Y32" s="83"/>
      <c r="Z32" s="84"/>
      <c r="AA32" s="85"/>
      <c r="AB32" s="65"/>
      <c r="AC32" s="66"/>
      <c r="AD32" s="66"/>
      <c r="AE32" s="66"/>
      <c r="AF32" s="67"/>
      <c r="AG32" s="68"/>
      <c r="AH32" s="69"/>
    </row>
    <row r="33" spans="1:34" s="37" customFormat="1" x14ac:dyDescent="0.25">
      <c r="A33" s="74"/>
      <c r="B33" s="74"/>
      <c r="C33" s="74"/>
      <c r="D33" s="74"/>
      <c r="E33" s="74"/>
      <c r="F33" s="74"/>
      <c r="G33" s="74"/>
      <c r="H33" s="74"/>
      <c r="I33" s="74"/>
      <c r="J33" s="75"/>
      <c r="K33" s="76"/>
      <c r="L33" s="77"/>
      <c r="M33" s="78"/>
      <c r="N33" s="79"/>
      <c r="O33" s="79"/>
      <c r="P33" s="80"/>
      <c r="Q33" s="81"/>
      <c r="R33" s="76"/>
      <c r="S33" s="76"/>
      <c r="T33" s="76"/>
      <c r="U33" s="76"/>
      <c r="V33" s="77"/>
      <c r="W33" s="78"/>
      <c r="X33" s="82"/>
      <c r="Y33" s="83"/>
      <c r="Z33" s="84"/>
      <c r="AA33" s="85"/>
      <c r="AB33" s="65"/>
      <c r="AC33" s="66"/>
      <c r="AD33" s="66"/>
      <c r="AE33" s="66"/>
      <c r="AF33" s="67"/>
      <c r="AG33" s="68"/>
      <c r="AH33" s="69"/>
    </row>
    <row r="34" spans="1:34" s="37" customFormat="1" x14ac:dyDescent="0.25">
      <c r="A34" s="74"/>
      <c r="B34" s="74"/>
      <c r="C34" s="74"/>
      <c r="D34" s="74"/>
      <c r="E34" s="74"/>
      <c r="F34" s="74"/>
      <c r="G34" s="74"/>
      <c r="H34" s="74"/>
      <c r="I34" s="74"/>
      <c r="J34" s="75"/>
      <c r="K34" s="76"/>
      <c r="L34" s="77"/>
      <c r="M34" s="78"/>
      <c r="N34" s="79"/>
      <c r="O34" s="79"/>
      <c r="P34" s="80"/>
      <c r="Q34" s="81"/>
      <c r="R34" s="76"/>
      <c r="S34" s="76"/>
      <c r="T34" s="76"/>
      <c r="U34" s="76"/>
      <c r="V34" s="77"/>
      <c r="W34" s="78"/>
      <c r="X34" s="82"/>
      <c r="Y34" s="83"/>
      <c r="Z34" s="84"/>
      <c r="AA34" s="85"/>
      <c r="AB34" s="65"/>
      <c r="AC34" s="66"/>
      <c r="AD34" s="66"/>
      <c r="AE34" s="66"/>
      <c r="AF34" s="67"/>
      <c r="AG34" s="68"/>
      <c r="AH34" s="69"/>
    </row>
    <row r="35" spans="1:34" s="37" customFormat="1" x14ac:dyDescent="0.25">
      <c r="A35" s="74"/>
      <c r="B35" s="74"/>
      <c r="C35" s="74"/>
      <c r="D35" s="74"/>
      <c r="E35" s="74"/>
      <c r="F35" s="74"/>
      <c r="G35" s="74"/>
      <c r="H35" s="74"/>
      <c r="I35" s="74"/>
      <c r="J35" s="75"/>
      <c r="K35" s="76"/>
      <c r="L35" s="77"/>
      <c r="M35" s="78"/>
      <c r="N35" s="79"/>
      <c r="O35" s="79"/>
      <c r="P35" s="80"/>
      <c r="Q35" s="81"/>
      <c r="R35" s="76"/>
      <c r="S35" s="76"/>
      <c r="T35" s="76"/>
      <c r="U35" s="76"/>
      <c r="V35" s="77"/>
      <c r="W35" s="78"/>
      <c r="X35" s="82"/>
      <c r="Y35" s="83"/>
      <c r="Z35" s="84"/>
      <c r="AA35" s="85"/>
      <c r="AB35" s="65"/>
      <c r="AC35" s="66"/>
      <c r="AD35" s="66"/>
      <c r="AE35" s="66"/>
      <c r="AF35" s="67"/>
      <c r="AG35" s="68"/>
      <c r="AH35" s="69"/>
    </row>
    <row r="36" spans="1:34" s="37" customFormat="1" x14ac:dyDescent="0.25">
      <c r="A36" s="74"/>
      <c r="B36" s="74"/>
      <c r="C36" s="74"/>
      <c r="D36" s="74"/>
      <c r="E36" s="74"/>
      <c r="F36" s="74"/>
      <c r="G36" s="74"/>
      <c r="H36" s="74"/>
      <c r="I36" s="74"/>
      <c r="J36" s="75"/>
      <c r="K36" s="76"/>
      <c r="L36" s="77"/>
      <c r="M36" s="78"/>
      <c r="N36" s="79"/>
      <c r="O36" s="79"/>
      <c r="P36" s="80"/>
      <c r="Q36" s="81"/>
      <c r="R36" s="76"/>
      <c r="S36" s="76"/>
      <c r="T36" s="76"/>
      <c r="U36" s="76"/>
      <c r="V36" s="77"/>
      <c r="W36" s="78"/>
      <c r="X36" s="82"/>
      <c r="Y36" s="83"/>
      <c r="Z36" s="84"/>
      <c r="AA36" s="85"/>
      <c r="AB36" s="65"/>
      <c r="AC36" s="66"/>
      <c r="AD36" s="66"/>
      <c r="AE36" s="66"/>
      <c r="AF36" s="67"/>
      <c r="AG36" s="68"/>
      <c r="AH36" s="69"/>
    </row>
    <row r="37" spans="1:34" s="37" customFormat="1" x14ac:dyDescent="0.25">
      <c r="A37" s="74"/>
      <c r="B37" s="74"/>
      <c r="C37" s="74"/>
      <c r="D37" s="74"/>
      <c r="E37" s="74"/>
      <c r="F37" s="74"/>
      <c r="G37" s="74"/>
      <c r="H37" s="74"/>
      <c r="I37" s="74"/>
      <c r="J37" s="75"/>
      <c r="K37" s="76"/>
      <c r="L37" s="77"/>
      <c r="M37" s="78"/>
      <c r="N37" s="79"/>
      <c r="O37" s="79"/>
      <c r="P37" s="80"/>
      <c r="Q37" s="81"/>
      <c r="R37" s="76"/>
      <c r="S37" s="76"/>
      <c r="T37" s="76"/>
      <c r="U37" s="76"/>
      <c r="V37" s="77"/>
      <c r="W37" s="78"/>
      <c r="X37" s="82"/>
      <c r="Y37" s="83"/>
      <c r="Z37" s="128"/>
      <c r="AA37" s="85"/>
      <c r="AB37" s="65"/>
      <c r="AC37" s="66"/>
      <c r="AD37" s="66"/>
      <c r="AE37" s="66"/>
      <c r="AF37" s="67"/>
      <c r="AG37" s="68"/>
      <c r="AH37" s="69"/>
    </row>
    <row r="38" spans="1:34" s="37" customFormat="1" x14ac:dyDescent="0.25">
      <c r="A38" s="74"/>
      <c r="B38" s="74"/>
      <c r="C38" s="74"/>
      <c r="D38" s="74"/>
      <c r="E38" s="74"/>
      <c r="F38" s="74"/>
      <c r="G38" s="74"/>
      <c r="H38" s="74"/>
      <c r="I38" s="74"/>
      <c r="J38" s="75"/>
      <c r="K38" s="76"/>
      <c r="L38" s="77"/>
      <c r="M38" s="78"/>
      <c r="N38" s="79"/>
      <c r="O38" s="79"/>
      <c r="P38" s="80"/>
      <c r="Q38" s="81"/>
      <c r="R38" s="76"/>
      <c r="S38" s="76"/>
      <c r="T38" s="76"/>
      <c r="U38" s="76"/>
      <c r="V38" s="77"/>
      <c r="W38" s="78"/>
      <c r="X38" s="82"/>
      <c r="Y38" s="83"/>
      <c r="Z38" s="128"/>
      <c r="AA38" s="85"/>
      <c r="AB38" s="65"/>
      <c r="AC38" s="66"/>
      <c r="AD38" s="66"/>
      <c r="AE38" s="66"/>
      <c r="AF38" s="67"/>
      <c r="AG38" s="68"/>
      <c r="AH38" s="69"/>
    </row>
    <row r="39" spans="1:34" s="37" customFormat="1" x14ac:dyDescent="0.25">
      <c r="A39" s="74"/>
      <c r="B39" s="74"/>
      <c r="C39" s="74"/>
      <c r="D39" s="74"/>
      <c r="E39" s="74"/>
      <c r="F39" s="74"/>
      <c r="G39" s="74"/>
      <c r="H39" s="74"/>
      <c r="I39" s="74"/>
      <c r="J39" s="75"/>
      <c r="K39" s="76"/>
      <c r="L39" s="77"/>
      <c r="M39" s="78"/>
      <c r="N39" s="79"/>
      <c r="O39" s="79"/>
      <c r="P39" s="80"/>
      <c r="Q39" s="81"/>
      <c r="R39" s="76"/>
      <c r="S39" s="76"/>
      <c r="T39" s="76"/>
      <c r="U39" s="76"/>
      <c r="V39" s="77"/>
      <c r="W39" s="78"/>
      <c r="X39" s="82"/>
      <c r="Y39" s="83"/>
      <c r="Z39" s="128"/>
      <c r="AA39" s="85"/>
      <c r="AB39" s="65"/>
      <c r="AC39" s="66"/>
      <c r="AD39" s="66"/>
      <c r="AE39" s="66"/>
      <c r="AF39" s="67"/>
      <c r="AG39" s="68"/>
      <c r="AH39" s="69"/>
    </row>
    <row r="40" spans="1:34" s="37" customFormat="1" x14ac:dyDescent="0.25">
      <c r="A40" s="74"/>
      <c r="B40" s="74"/>
      <c r="C40" s="74"/>
      <c r="D40" s="74"/>
      <c r="E40" s="74"/>
      <c r="F40" s="74"/>
      <c r="G40" s="74"/>
      <c r="H40" s="74"/>
      <c r="I40" s="74"/>
      <c r="J40" s="75"/>
      <c r="K40" s="76"/>
      <c r="L40" s="77"/>
      <c r="M40" s="78"/>
      <c r="N40" s="79"/>
      <c r="O40" s="79"/>
      <c r="P40" s="80"/>
      <c r="Q40" s="81"/>
      <c r="R40" s="76"/>
      <c r="S40" s="76"/>
      <c r="T40" s="76"/>
      <c r="U40" s="76"/>
      <c r="V40" s="77"/>
      <c r="W40" s="78"/>
      <c r="X40" s="82"/>
      <c r="Y40" s="83"/>
      <c r="Z40" s="86"/>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83"/>
      <c r="Z41" s="128"/>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83"/>
      <c r="Z42" s="128"/>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83"/>
      <c r="Z43" s="84"/>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83"/>
      <c r="Z44" s="84"/>
      <c r="AA44" s="85"/>
      <c r="AB44" s="65"/>
      <c r="AC44" s="66"/>
      <c r="AD44" s="66"/>
      <c r="AE44" s="66"/>
      <c r="AF44" s="67"/>
      <c r="AG44" s="68"/>
      <c r="AH44" s="69"/>
    </row>
    <row r="45" spans="1:34" s="37" customForma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83"/>
      <c r="Z45" s="84"/>
      <c r="AA45" s="85"/>
      <c r="AB45" s="65"/>
      <c r="AC45" s="66"/>
      <c r="AD45" s="66"/>
      <c r="AE45" s="66"/>
      <c r="AF45" s="67"/>
      <c r="AG45" s="68"/>
      <c r="AH45" s="69"/>
    </row>
    <row r="46" spans="1:34" s="37" customForma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83"/>
      <c r="Z46" s="128"/>
      <c r="AA46" s="85"/>
      <c r="AB46" s="65"/>
      <c r="AC46" s="66"/>
      <c r="AD46" s="66"/>
      <c r="AE46" s="66"/>
      <c r="AF46" s="67"/>
      <c r="AG46" s="68"/>
      <c r="AH46" s="69"/>
    </row>
    <row r="47" spans="1:34" s="37" customForma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83"/>
      <c r="Z47" s="128"/>
      <c r="AA47" s="85"/>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83"/>
      <c r="Z48" s="84"/>
      <c r="AA48" s="85"/>
      <c r="AB48" s="65"/>
      <c r="AC48" s="66"/>
      <c r="AD48" s="66"/>
      <c r="AE48" s="66"/>
      <c r="AF48" s="67"/>
      <c r="AG48" s="68"/>
      <c r="AH48" s="69"/>
    </row>
    <row r="49" spans="1:34" s="37" customForma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83"/>
      <c r="Z49" s="84"/>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93"/>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84"/>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128"/>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93"/>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84"/>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128"/>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4"/>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84"/>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84"/>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84"/>
      <c r="AA61" s="85"/>
      <c r="AB61" s="65"/>
      <c r="AC61" s="66"/>
      <c r="AD61" s="66"/>
      <c r="AE61" s="66"/>
      <c r="AF61" s="67"/>
      <c r="AG61" s="68"/>
      <c r="AH61" s="69"/>
    </row>
    <row r="62" spans="1:34" s="37" customFormat="1" x14ac:dyDescent="0.25">
      <c r="A62" s="74"/>
      <c r="B62" s="74"/>
      <c r="C62" s="74"/>
      <c r="D62" s="74"/>
      <c r="E62" s="74"/>
      <c r="F62" s="74"/>
      <c r="G62" s="74"/>
      <c r="H62" s="74"/>
      <c r="I62" s="74"/>
      <c r="J62" s="75"/>
      <c r="K62" s="76"/>
      <c r="L62" s="77"/>
      <c r="M62" s="78"/>
      <c r="N62" s="79"/>
      <c r="O62" s="79"/>
      <c r="P62" s="80"/>
      <c r="Q62" s="81"/>
      <c r="R62" s="76"/>
      <c r="S62" s="76"/>
      <c r="T62" s="76"/>
      <c r="U62" s="76"/>
      <c r="V62" s="77"/>
      <c r="W62" s="78"/>
      <c r="X62" s="82"/>
      <c r="Y62" s="83"/>
      <c r="Z62" s="84"/>
      <c r="AA62" s="85"/>
      <c r="AB62" s="65"/>
      <c r="AC62" s="66"/>
      <c r="AD62" s="66"/>
      <c r="AE62" s="66"/>
      <c r="AF62" s="67"/>
      <c r="AG62" s="68"/>
      <c r="AH62" s="69"/>
    </row>
    <row r="63" spans="1:34" s="37" customFormat="1" x14ac:dyDescent="0.25">
      <c r="A63" s="74"/>
      <c r="B63" s="74"/>
      <c r="C63" s="74"/>
      <c r="D63" s="74"/>
      <c r="E63" s="74"/>
      <c r="F63" s="74"/>
      <c r="G63" s="74"/>
      <c r="H63" s="74"/>
      <c r="I63" s="74"/>
      <c r="J63" s="75"/>
      <c r="K63" s="76"/>
      <c r="L63" s="77"/>
      <c r="M63" s="78"/>
      <c r="N63" s="79"/>
      <c r="O63" s="79"/>
      <c r="P63" s="80"/>
      <c r="Q63" s="81"/>
      <c r="R63" s="76"/>
      <c r="S63" s="76"/>
      <c r="T63" s="76"/>
      <c r="U63" s="76"/>
      <c r="V63" s="77"/>
      <c r="W63" s="78"/>
      <c r="X63" s="82"/>
      <c r="Y63" s="83"/>
      <c r="Z63" s="84"/>
      <c r="AA63" s="85"/>
      <c r="AB63" s="65"/>
      <c r="AC63" s="66"/>
      <c r="AD63" s="66"/>
      <c r="AE63" s="66"/>
      <c r="AF63" s="67"/>
      <c r="AG63" s="68"/>
      <c r="AH63" s="69"/>
    </row>
    <row r="64" spans="1:34" s="37" customFormat="1" x14ac:dyDescent="0.25">
      <c r="A64" s="74"/>
      <c r="B64" s="74"/>
      <c r="C64" s="74"/>
      <c r="D64" s="74"/>
      <c r="E64" s="74"/>
      <c r="F64" s="74"/>
      <c r="G64" s="74"/>
      <c r="H64" s="74"/>
      <c r="I64" s="74"/>
      <c r="J64" s="75"/>
      <c r="K64" s="76"/>
      <c r="L64" s="77"/>
      <c r="M64" s="78"/>
      <c r="N64" s="79"/>
      <c r="O64" s="79"/>
      <c r="P64" s="80"/>
      <c r="Q64" s="81"/>
      <c r="R64" s="76"/>
      <c r="S64" s="76"/>
      <c r="T64" s="76"/>
      <c r="U64" s="76"/>
      <c r="V64" s="77"/>
      <c r="W64" s="78"/>
      <c r="X64" s="82"/>
      <c r="Y64" s="83"/>
      <c r="Z64" s="84"/>
      <c r="AA64" s="85"/>
      <c r="AB64" s="65"/>
      <c r="AC64" s="66"/>
      <c r="AD64" s="66"/>
      <c r="AE64" s="66"/>
      <c r="AF64" s="67"/>
      <c r="AG64" s="68"/>
      <c r="AH64" s="69"/>
    </row>
    <row r="65" spans="1:34" s="37" customFormat="1" x14ac:dyDescent="0.25">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84"/>
      <c r="AA65" s="85"/>
      <c r="AB65" s="65"/>
      <c r="AC65" s="66"/>
      <c r="AD65" s="66"/>
      <c r="AE65" s="66"/>
      <c r="AF65" s="67"/>
      <c r="AG65" s="68"/>
      <c r="AH65" s="69"/>
    </row>
    <row r="66" spans="1:34" s="37" customFormat="1" x14ac:dyDescent="0.25">
      <c r="A66" s="74"/>
      <c r="B66" s="74"/>
      <c r="C66" s="74"/>
      <c r="D66" s="74"/>
      <c r="E66" s="74"/>
      <c r="F66" s="74"/>
      <c r="G66" s="74"/>
      <c r="H66" s="74"/>
      <c r="I66" s="74"/>
      <c r="J66" s="75"/>
      <c r="K66" s="76"/>
      <c r="L66" s="77"/>
      <c r="M66" s="78"/>
      <c r="N66" s="79"/>
      <c r="O66" s="79"/>
      <c r="P66" s="80"/>
      <c r="Q66" s="81"/>
      <c r="R66" s="76"/>
      <c r="S66" s="76"/>
      <c r="T66" s="76"/>
      <c r="U66" s="76"/>
      <c r="V66" s="77"/>
      <c r="W66" s="78"/>
      <c r="X66" s="82"/>
      <c r="Y66" s="83"/>
      <c r="Z66" s="84"/>
      <c r="AA66" s="85"/>
      <c r="AB66" s="65"/>
      <c r="AC66" s="66"/>
      <c r="AD66" s="66"/>
      <c r="AE66" s="66"/>
      <c r="AF66" s="67"/>
      <c r="AG66" s="68"/>
      <c r="AH66" s="69"/>
    </row>
    <row r="67" spans="1:34" s="37" customFormat="1" x14ac:dyDescent="0.25">
      <c r="A67" s="74"/>
      <c r="B67" s="74"/>
      <c r="C67" s="74"/>
      <c r="D67" s="74"/>
      <c r="E67" s="74"/>
      <c r="F67" s="74"/>
      <c r="G67" s="74"/>
      <c r="H67" s="74"/>
      <c r="I67" s="74"/>
      <c r="J67" s="75"/>
      <c r="K67" s="76"/>
      <c r="L67" s="77"/>
      <c r="M67" s="78"/>
      <c r="N67" s="79"/>
      <c r="O67" s="79"/>
      <c r="P67" s="80"/>
      <c r="Q67" s="81"/>
      <c r="R67" s="76"/>
      <c r="S67" s="76"/>
      <c r="T67" s="76"/>
      <c r="U67" s="76"/>
      <c r="V67" s="77"/>
      <c r="W67" s="78"/>
      <c r="X67" s="82"/>
      <c r="Y67" s="83"/>
      <c r="Z67" s="84"/>
      <c r="AA67" s="85"/>
      <c r="AB67" s="65"/>
      <c r="AC67" s="66"/>
      <c r="AD67" s="66"/>
      <c r="AE67" s="66"/>
      <c r="AF67" s="67"/>
      <c r="AG67" s="68"/>
      <c r="AH67" s="69"/>
    </row>
    <row r="68" spans="1:34" s="37" customFormat="1" x14ac:dyDescent="0.25">
      <c r="A68" s="74"/>
      <c r="B68" s="74"/>
      <c r="C68" s="74"/>
      <c r="D68" s="74"/>
      <c r="E68" s="74"/>
      <c r="F68" s="74"/>
      <c r="G68" s="74"/>
      <c r="H68" s="74"/>
      <c r="I68" s="74"/>
      <c r="J68" s="75"/>
      <c r="K68" s="76"/>
      <c r="L68" s="77"/>
      <c r="M68" s="78"/>
      <c r="N68" s="79"/>
      <c r="O68" s="79"/>
      <c r="P68" s="80"/>
      <c r="Q68" s="81"/>
      <c r="R68" s="76"/>
      <c r="S68" s="76"/>
      <c r="T68" s="76"/>
      <c r="U68" s="76"/>
      <c r="V68" s="77"/>
      <c r="W68" s="78"/>
      <c r="X68" s="82"/>
      <c r="Y68" s="83"/>
      <c r="Z68" s="85"/>
      <c r="AA68" s="85"/>
      <c r="AB68" s="65"/>
      <c r="AC68" s="66"/>
      <c r="AD68" s="66"/>
      <c r="AE68" s="66"/>
      <c r="AF68" s="67"/>
      <c r="AG68" s="68"/>
      <c r="AH68" s="69"/>
    </row>
    <row r="69" spans="1:34" s="37" customFormat="1" x14ac:dyDescent="0.25">
      <c r="A69" s="74"/>
      <c r="B69" s="74"/>
      <c r="C69" s="74"/>
      <c r="D69" s="74"/>
      <c r="E69" s="74"/>
      <c r="F69" s="74"/>
      <c r="G69" s="74"/>
      <c r="H69" s="74"/>
      <c r="I69" s="74"/>
      <c r="J69" s="75"/>
      <c r="K69" s="76"/>
      <c r="L69" s="77"/>
      <c r="M69" s="78"/>
      <c r="N69" s="79"/>
      <c r="O69" s="79"/>
      <c r="P69" s="80"/>
      <c r="Q69" s="81"/>
      <c r="R69" s="76"/>
      <c r="S69" s="76"/>
      <c r="T69" s="76"/>
      <c r="U69" s="76"/>
      <c r="V69" s="77"/>
      <c r="W69" s="78"/>
      <c r="X69" s="82"/>
      <c r="Y69" s="83"/>
      <c r="Z69" s="85"/>
      <c r="AA69" s="85"/>
      <c r="AB69" s="65"/>
      <c r="AC69" s="66"/>
      <c r="AD69" s="66"/>
      <c r="AE69" s="66"/>
      <c r="AF69" s="67"/>
      <c r="AG69" s="68"/>
      <c r="AH69" s="69"/>
    </row>
    <row r="70" spans="1:34" s="37" customFormat="1" x14ac:dyDescent="0.25">
      <c r="A70" s="74"/>
      <c r="B70" s="74"/>
      <c r="C70" s="74"/>
      <c r="D70" s="74"/>
      <c r="E70" s="74"/>
      <c r="F70" s="74"/>
      <c r="G70" s="74"/>
      <c r="H70" s="74"/>
      <c r="I70" s="74"/>
      <c r="J70" s="75"/>
      <c r="K70" s="76"/>
      <c r="L70" s="77"/>
      <c r="M70" s="78"/>
      <c r="N70" s="79"/>
      <c r="O70" s="79"/>
      <c r="P70" s="80"/>
      <c r="Q70" s="81"/>
      <c r="R70" s="76"/>
      <c r="S70" s="76"/>
      <c r="T70" s="76"/>
      <c r="U70" s="76"/>
      <c r="V70" s="77"/>
      <c r="W70" s="78"/>
      <c r="X70" s="82"/>
      <c r="Y70" s="83"/>
      <c r="Z70" s="93"/>
      <c r="AA70" s="85"/>
      <c r="AB70" s="65"/>
      <c r="AC70" s="66"/>
      <c r="AD70" s="66"/>
      <c r="AE70" s="66"/>
      <c r="AF70" s="67"/>
      <c r="AG70" s="68"/>
      <c r="AH70" s="69"/>
    </row>
    <row r="71" spans="1:34" s="37" customFormat="1" x14ac:dyDescent="0.25">
      <c r="A71" s="74"/>
      <c r="B71" s="74"/>
      <c r="C71" s="74"/>
      <c r="D71" s="74"/>
      <c r="E71" s="74"/>
      <c r="F71" s="74"/>
      <c r="G71" s="74"/>
      <c r="H71" s="74"/>
      <c r="I71" s="74"/>
      <c r="J71" s="75"/>
      <c r="K71" s="76"/>
      <c r="L71" s="77"/>
      <c r="M71" s="78"/>
      <c r="N71" s="79"/>
      <c r="O71" s="79"/>
      <c r="P71" s="80"/>
      <c r="Q71" s="81"/>
      <c r="R71" s="76"/>
      <c r="S71" s="76"/>
      <c r="T71" s="76"/>
      <c r="U71" s="76"/>
      <c r="V71" s="77"/>
      <c r="W71" s="78"/>
      <c r="X71" s="82"/>
      <c r="Y71" s="83"/>
      <c r="Z71" s="93"/>
      <c r="AA71" s="85"/>
      <c r="AB71" s="65"/>
      <c r="AC71" s="66"/>
      <c r="AD71" s="66"/>
      <c r="AE71" s="66"/>
      <c r="AF71" s="67"/>
      <c r="AG71" s="68"/>
      <c r="AH71" s="69"/>
    </row>
    <row r="72" spans="1:34" s="37" customFormat="1" ht="15.75" thickBot="1" x14ac:dyDescent="0.3">
      <c r="A72" s="74"/>
      <c r="B72" s="74"/>
      <c r="C72" s="74"/>
      <c r="D72" s="74"/>
      <c r="E72" s="74"/>
      <c r="F72" s="74"/>
      <c r="G72" s="74"/>
      <c r="H72" s="74"/>
      <c r="I72" s="74"/>
      <c r="J72" s="75"/>
      <c r="K72" s="76"/>
      <c r="L72" s="77"/>
      <c r="M72" s="78"/>
      <c r="N72" s="79"/>
      <c r="O72" s="79"/>
      <c r="P72" s="80"/>
      <c r="Q72" s="81"/>
      <c r="R72" s="76"/>
      <c r="S72" s="76"/>
      <c r="T72" s="76"/>
      <c r="U72" s="76"/>
      <c r="V72" s="77"/>
      <c r="W72" s="78"/>
      <c r="X72" s="82"/>
      <c r="Y72" s="83"/>
      <c r="Z72" s="84"/>
      <c r="AA72" s="85"/>
      <c r="AB72" s="65"/>
      <c r="AC72" s="66"/>
      <c r="AD72" s="66"/>
      <c r="AE72" s="66"/>
      <c r="AF72" s="67"/>
      <c r="AG72" s="68"/>
      <c r="AH72" s="69"/>
    </row>
    <row r="73" spans="1:34" s="37" customFormat="1" ht="16.5" thickBot="1" x14ac:dyDescent="0.3">
      <c r="A73" s="94"/>
      <c r="B73" s="94"/>
      <c r="C73" s="94"/>
      <c r="D73" s="94"/>
      <c r="E73" s="94"/>
      <c r="F73" s="94"/>
      <c r="G73" s="94"/>
      <c r="H73" s="94"/>
      <c r="I73" s="94">
        <f>COUNTA(I3:I72)</f>
        <v>11</v>
      </c>
      <c r="J73" s="95">
        <f t="shared" ref="J73:Y73" si="0">SUM(J3:J72)</f>
        <v>2</v>
      </c>
      <c r="K73" s="96">
        <f t="shared" si="0"/>
        <v>0</v>
      </c>
      <c r="L73" s="97">
        <f t="shared" si="0"/>
        <v>0</v>
      </c>
      <c r="M73" s="95">
        <f t="shared" si="0"/>
        <v>0</v>
      </c>
      <c r="N73" s="96">
        <f t="shared" si="0"/>
        <v>0</v>
      </c>
      <c r="O73" s="96">
        <f t="shared" si="0"/>
        <v>0</v>
      </c>
      <c r="P73" s="97">
        <f t="shared" si="0"/>
        <v>0</v>
      </c>
      <c r="Q73" s="95">
        <f t="shared" si="0"/>
        <v>1</v>
      </c>
      <c r="R73" s="96">
        <f t="shared" si="0"/>
        <v>0</v>
      </c>
      <c r="S73" s="96">
        <f t="shared" si="0"/>
        <v>1</v>
      </c>
      <c r="T73" s="96">
        <f t="shared" si="0"/>
        <v>0</v>
      </c>
      <c r="U73" s="96">
        <f t="shared" si="0"/>
        <v>0</v>
      </c>
      <c r="V73" s="97">
        <f t="shared" si="0"/>
        <v>0</v>
      </c>
      <c r="W73" s="95">
        <f t="shared" si="0"/>
        <v>0</v>
      </c>
      <c r="X73" s="98">
        <f t="shared" si="0"/>
        <v>0</v>
      </c>
      <c r="Y73" s="99">
        <f t="shared" si="0"/>
        <v>3</v>
      </c>
      <c r="Z73" s="100">
        <f>COUNTA(Z3:Z72)</f>
        <v>11</v>
      </c>
      <c r="AA73" s="100">
        <f>COUNTA(AA3:AA72)</f>
        <v>4</v>
      </c>
      <c r="AB73" s="101">
        <f>COUNTA(AB3:AB72)</f>
        <v>0</v>
      </c>
      <c r="AC73" s="102">
        <f>SUM(AC3:AC72)</f>
        <v>0</v>
      </c>
      <c r="AD73" s="102">
        <f>SUM(AD3:AD72)</f>
        <v>0</v>
      </c>
      <c r="AE73" s="102">
        <f>SUM(AE3:AE72)</f>
        <v>0</v>
      </c>
      <c r="AF73" s="103">
        <f>COUNTA(AF3:AF72)</f>
        <v>0</v>
      </c>
      <c r="AG73" s="102">
        <f>SUM(AG3:AG72)</f>
        <v>0</v>
      </c>
      <c r="AH73" s="104">
        <f>COUNTA(AH3:AH72)</f>
        <v>0</v>
      </c>
    </row>
  </sheetData>
  <mergeCells count="17">
    <mergeCell ref="E1:E2"/>
    <mergeCell ref="A1:A2"/>
    <mergeCell ref="B1:B2"/>
    <mergeCell ref="C1:C2"/>
    <mergeCell ref="D1:D2"/>
    <mergeCell ref="AB1:AH1"/>
    <mergeCell ref="F1:F2"/>
    <mergeCell ref="G1:G2"/>
    <mergeCell ref="H1:H2"/>
    <mergeCell ref="I1:I2"/>
    <mergeCell ref="J1:L1"/>
    <mergeCell ref="M1:P1"/>
    <mergeCell ref="Q1:V1"/>
    <mergeCell ref="W1:X1"/>
    <mergeCell ref="Y1:Y2"/>
    <mergeCell ref="Z1:Z2"/>
    <mergeCell ref="AA1:AA2"/>
  </mergeCells>
  <pageMargins left="0.70866141732283472" right="0.70866141732283472" top="0.74803149606299213" bottom="0.74803149606299213" header="0.31496062992125984" footer="0.31496062992125984"/>
  <pageSetup paperSize="5" scale="40"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pageSetUpPr fitToPage="1"/>
  </sheetPr>
  <dimension ref="A1:AH58"/>
  <sheetViews>
    <sheetView zoomScaleNormal="100" workbookViewId="0">
      <pane ySplit="2" topLeftCell="A39" activePane="bottomLeft" state="frozen"/>
      <selection activeCell="K5" sqref="K5"/>
      <selection pane="bottomLeft" activeCell="A49" sqref="A49"/>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7" t="s">
        <v>26</v>
      </c>
      <c r="B1" s="177" t="s">
        <v>27</v>
      </c>
      <c r="C1" s="177" t="s">
        <v>28</v>
      </c>
      <c r="D1" s="177" t="s">
        <v>29</v>
      </c>
      <c r="E1" s="177" t="s">
        <v>30</v>
      </c>
      <c r="F1" s="177" t="s">
        <v>31</v>
      </c>
      <c r="G1" s="177" t="s">
        <v>32</v>
      </c>
      <c r="H1" s="177" t="s">
        <v>33</v>
      </c>
      <c r="I1" s="177"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5" t="s">
        <v>41</v>
      </c>
      <c r="AC1" s="175"/>
      <c r="AD1" s="175"/>
      <c r="AE1" s="175"/>
      <c r="AF1" s="175"/>
      <c r="AG1" s="175"/>
      <c r="AH1" s="176"/>
    </row>
    <row r="2" spans="1:34" s="37" customFormat="1" ht="64.5" thickBot="1" x14ac:dyDescent="0.3">
      <c r="A2" s="178"/>
      <c r="B2" s="178"/>
      <c r="C2" s="178"/>
      <c r="D2" s="178"/>
      <c r="E2" s="178"/>
      <c r="F2" s="178"/>
      <c r="G2" s="178"/>
      <c r="H2" s="178"/>
      <c r="I2" s="178"/>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ht="51.75" x14ac:dyDescent="0.25">
      <c r="A3" s="52">
        <v>1</v>
      </c>
      <c r="B3" s="52" t="s">
        <v>143</v>
      </c>
      <c r="C3" s="52" t="s">
        <v>564</v>
      </c>
      <c r="D3" s="52" t="s">
        <v>565</v>
      </c>
      <c r="E3" s="52" t="s">
        <v>364</v>
      </c>
      <c r="F3" s="52">
        <v>1</v>
      </c>
      <c r="G3" s="52">
        <v>1.1000000000000001</v>
      </c>
      <c r="H3" s="52" t="s">
        <v>76</v>
      </c>
      <c r="I3" s="52">
        <v>1</v>
      </c>
      <c r="J3" s="53">
        <v>1</v>
      </c>
      <c r="K3" s="54">
        <v>0</v>
      </c>
      <c r="L3" s="55">
        <v>0</v>
      </c>
      <c r="M3" s="56">
        <v>0</v>
      </c>
      <c r="N3" s="57">
        <v>0</v>
      </c>
      <c r="O3" s="57">
        <v>0</v>
      </c>
      <c r="P3" s="58">
        <v>0</v>
      </c>
      <c r="Q3" s="59">
        <v>0</v>
      </c>
      <c r="R3" s="54">
        <v>0</v>
      </c>
      <c r="S3" s="54">
        <v>0</v>
      </c>
      <c r="T3" s="54">
        <v>0</v>
      </c>
      <c r="U3" s="54">
        <v>0</v>
      </c>
      <c r="V3" s="55">
        <v>0</v>
      </c>
      <c r="W3" s="60">
        <v>0</v>
      </c>
      <c r="X3" s="61">
        <v>0</v>
      </c>
      <c r="Y3" s="62">
        <v>1</v>
      </c>
      <c r="Z3" s="63" t="s">
        <v>566</v>
      </c>
      <c r="AA3" s="64"/>
      <c r="AB3" s="65"/>
      <c r="AC3" s="66"/>
      <c r="AD3" s="66"/>
      <c r="AE3" s="66"/>
      <c r="AF3" s="67"/>
      <c r="AG3" s="68"/>
      <c r="AH3" s="69"/>
    </row>
    <row r="4" spans="1:34" s="37" customFormat="1" ht="26.25" x14ac:dyDescent="0.25">
      <c r="A4" s="70">
        <v>2</v>
      </c>
      <c r="B4" s="70" t="s">
        <v>143</v>
      </c>
      <c r="C4" s="70" t="s">
        <v>564</v>
      </c>
      <c r="D4" s="70" t="s">
        <v>565</v>
      </c>
      <c r="E4" s="70" t="s">
        <v>364</v>
      </c>
      <c r="F4" s="70">
        <v>2</v>
      </c>
      <c r="G4" s="70">
        <v>2.2000000000000002</v>
      </c>
      <c r="H4" s="70" t="s">
        <v>159</v>
      </c>
      <c r="I4" s="70">
        <v>100</v>
      </c>
      <c r="J4" s="53">
        <v>0</v>
      </c>
      <c r="K4" s="54">
        <v>0</v>
      </c>
      <c r="L4" s="55">
        <v>0</v>
      </c>
      <c r="M4" s="56">
        <v>0</v>
      </c>
      <c r="N4" s="57">
        <v>0</v>
      </c>
      <c r="O4" s="57">
        <v>0</v>
      </c>
      <c r="P4" s="58">
        <v>0</v>
      </c>
      <c r="Q4" s="59">
        <v>0</v>
      </c>
      <c r="R4" s="54">
        <v>0</v>
      </c>
      <c r="S4" s="54">
        <v>0</v>
      </c>
      <c r="T4" s="54">
        <v>1</v>
      </c>
      <c r="U4" s="54">
        <v>0</v>
      </c>
      <c r="V4" s="55">
        <v>0</v>
      </c>
      <c r="W4" s="56">
        <v>0</v>
      </c>
      <c r="X4" s="71">
        <v>0</v>
      </c>
      <c r="Y4" s="62">
        <v>1</v>
      </c>
      <c r="Z4" s="63" t="s">
        <v>567</v>
      </c>
      <c r="AA4" s="72"/>
      <c r="AB4" s="65"/>
      <c r="AC4" s="66"/>
      <c r="AD4" s="66"/>
      <c r="AE4" s="66"/>
      <c r="AF4" s="67"/>
      <c r="AG4" s="68"/>
      <c r="AH4" s="69"/>
    </row>
    <row r="5" spans="1:34" s="37" customFormat="1" ht="39" x14ac:dyDescent="0.25">
      <c r="A5" s="70">
        <v>3</v>
      </c>
      <c r="B5" s="70" t="s">
        <v>143</v>
      </c>
      <c r="C5" s="70" t="s">
        <v>564</v>
      </c>
      <c r="D5" s="70" t="s">
        <v>565</v>
      </c>
      <c r="E5" s="70" t="s">
        <v>364</v>
      </c>
      <c r="F5" s="70">
        <v>1</v>
      </c>
      <c r="G5" s="70">
        <v>1.1000000000000001</v>
      </c>
      <c r="H5" s="70" t="s">
        <v>80</v>
      </c>
      <c r="I5" s="70">
        <v>13</v>
      </c>
      <c r="J5" s="53">
        <v>1</v>
      </c>
      <c r="K5" s="54">
        <v>0</v>
      </c>
      <c r="L5" s="55">
        <v>0</v>
      </c>
      <c r="M5" s="56">
        <v>0</v>
      </c>
      <c r="N5" s="57">
        <v>0</v>
      </c>
      <c r="O5" s="57">
        <v>0</v>
      </c>
      <c r="P5" s="58">
        <v>0</v>
      </c>
      <c r="Q5" s="59">
        <v>0</v>
      </c>
      <c r="R5" s="54">
        <v>0</v>
      </c>
      <c r="S5" s="54">
        <v>0</v>
      </c>
      <c r="T5" s="54">
        <v>0</v>
      </c>
      <c r="U5" s="54">
        <v>0</v>
      </c>
      <c r="V5" s="55">
        <v>0</v>
      </c>
      <c r="W5" s="56">
        <v>0</v>
      </c>
      <c r="X5" s="71">
        <v>0</v>
      </c>
      <c r="Y5" s="62">
        <v>1</v>
      </c>
      <c r="Z5" s="63" t="s">
        <v>568</v>
      </c>
      <c r="AA5" s="72"/>
      <c r="AB5" s="65"/>
      <c r="AC5" s="66"/>
      <c r="AD5" s="66"/>
      <c r="AE5" s="66"/>
      <c r="AF5" s="67"/>
      <c r="AG5" s="68"/>
      <c r="AH5" s="69"/>
    </row>
    <row r="6" spans="1:34" s="37" customFormat="1" ht="39" x14ac:dyDescent="0.25">
      <c r="A6" s="70">
        <v>4</v>
      </c>
      <c r="B6" s="70" t="s">
        <v>143</v>
      </c>
      <c r="C6" s="70" t="s">
        <v>564</v>
      </c>
      <c r="D6" s="70" t="s">
        <v>565</v>
      </c>
      <c r="E6" s="70" t="s">
        <v>364</v>
      </c>
      <c r="F6" s="70">
        <v>1</v>
      </c>
      <c r="G6" s="70">
        <v>1.1000000000000001</v>
      </c>
      <c r="H6" s="70" t="s">
        <v>81</v>
      </c>
      <c r="I6" s="70">
        <v>16</v>
      </c>
      <c r="J6" s="53">
        <v>1</v>
      </c>
      <c r="K6" s="54">
        <v>0</v>
      </c>
      <c r="L6" s="55">
        <v>0</v>
      </c>
      <c r="M6" s="56">
        <v>0</v>
      </c>
      <c r="N6" s="57">
        <v>0</v>
      </c>
      <c r="O6" s="57">
        <v>0</v>
      </c>
      <c r="P6" s="58">
        <v>0</v>
      </c>
      <c r="Q6" s="59">
        <v>0</v>
      </c>
      <c r="R6" s="54">
        <v>0</v>
      </c>
      <c r="S6" s="54">
        <v>0</v>
      </c>
      <c r="T6" s="54">
        <v>0</v>
      </c>
      <c r="U6" s="54">
        <v>0</v>
      </c>
      <c r="V6" s="55">
        <v>0</v>
      </c>
      <c r="W6" s="56">
        <v>0</v>
      </c>
      <c r="X6" s="71">
        <v>0</v>
      </c>
      <c r="Y6" s="62">
        <v>1</v>
      </c>
      <c r="Z6" s="63" t="s">
        <v>568</v>
      </c>
      <c r="AA6" s="72"/>
      <c r="AB6" s="65"/>
      <c r="AC6" s="66"/>
      <c r="AD6" s="66"/>
      <c r="AE6" s="66"/>
      <c r="AF6" s="67"/>
      <c r="AG6" s="68"/>
      <c r="AH6" s="69"/>
    </row>
    <row r="7" spans="1:34" s="37" customFormat="1" ht="26.25" x14ac:dyDescent="0.25">
      <c r="A7" s="70">
        <v>5</v>
      </c>
      <c r="B7" s="70" t="s">
        <v>143</v>
      </c>
      <c r="C7" s="70" t="s">
        <v>564</v>
      </c>
      <c r="D7" s="70" t="s">
        <v>565</v>
      </c>
      <c r="E7" s="70" t="s">
        <v>364</v>
      </c>
      <c r="F7" s="70">
        <v>1</v>
      </c>
      <c r="G7" s="70">
        <v>1.1000000000000001</v>
      </c>
      <c r="H7" s="70" t="s">
        <v>82</v>
      </c>
      <c r="I7" s="70">
        <v>18</v>
      </c>
      <c r="J7" s="53">
        <v>0</v>
      </c>
      <c r="K7" s="54">
        <v>0</v>
      </c>
      <c r="L7" s="55">
        <v>0</v>
      </c>
      <c r="M7" s="56">
        <v>0</v>
      </c>
      <c r="N7" s="57">
        <v>0</v>
      </c>
      <c r="O7" s="57">
        <v>0</v>
      </c>
      <c r="P7" s="58">
        <v>0</v>
      </c>
      <c r="Q7" s="59">
        <v>0</v>
      </c>
      <c r="R7" s="54">
        <v>0</v>
      </c>
      <c r="S7" s="54">
        <v>0</v>
      </c>
      <c r="T7" s="54">
        <v>0</v>
      </c>
      <c r="U7" s="54">
        <v>1</v>
      </c>
      <c r="V7" s="55">
        <v>0</v>
      </c>
      <c r="W7" s="56">
        <v>0</v>
      </c>
      <c r="X7" s="71">
        <v>0</v>
      </c>
      <c r="Y7" s="62">
        <v>1</v>
      </c>
      <c r="Z7" s="63" t="s">
        <v>569</v>
      </c>
      <c r="AA7" s="72"/>
      <c r="AB7" s="65"/>
      <c r="AC7" s="66"/>
      <c r="AD7" s="66"/>
      <c r="AE7" s="66"/>
      <c r="AF7" s="67"/>
      <c r="AG7" s="68"/>
      <c r="AH7" s="69"/>
    </row>
    <row r="8" spans="1:34" s="37" customFormat="1" ht="39" x14ac:dyDescent="0.25">
      <c r="A8" s="70">
        <v>6</v>
      </c>
      <c r="B8" s="70" t="s">
        <v>143</v>
      </c>
      <c r="C8" s="70" t="s">
        <v>564</v>
      </c>
      <c r="D8" s="70" t="s">
        <v>565</v>
      </c>
      <c r="E8" s="70" t="s">
        <v>364</v>
      </c>
      <c r="F8" s="70">
        <v>1</v>
      </c>
      <c r="G8" s="70">
        <v>1.1000000000000001</v>
      </c>
      <c r="H8" s="70" t="s">
        <v>78</v>
      </c>
      <c r="I8" s="70">
        <v>2</v>
      </c>
      <c r="J8" s="53">
        <v>1</v>
      </c>
      <c r="K8" s="54">
        <v>0</v>
      </c>
      <c r="L8" s="55">
        <v>0</v>
      </c>
      <c r="M8" s="56">
        <v>0</v>
      </c>
      <c r="N8" s="57">
        <v>0</v>
      </c>
      <c r="O8" s="57">
        <v>0</v>
      </c>
      <c r="P8" s="58">
        <v>0</v>
      </c>
      <c r="Q8" s="59">
        <v>0</v>
      </c>
      <c r="R8" s="54">
        <v>0</v>
      </c>
      <c r="S8" s="54">
        <v>0</v>
      </c>
      <c r="T8" s="54">
        <v>0</v>
      </c>
      <c r="U8" s="54">
        <v>0</v>
      </c>
      <c r="V8" s="55">
        <v>0</v>
      </c>
      <c r="W8" s="56">
        <v>0</v>
      </c>
      <c r="X8" s="71">
        <v>0</v>
      </c>
      <c r="Y8" s="62">
        <v>1</v>
      </c>
      <c r="Z8" s="63" t="s">
        <v>568</v>
      </c>
      <c r="AA8" s="72"/>
      <c r="AB8" s="65"/>
      <c r="AC8" s="66"/>
      <c r="AD8" s="66"/>
      <c r="AE8" s="66"/>
      <c r="AF8" s="67"/>
      <c r="AG8" s="68"/>
      <c r="AH8" s="69"/>
    </row>
    <row r="9" spans="1:34" s="37" customFormat="1" x14ac:dyDescent="0.25">
      <c r="A9" s="70">
        <v>7</v>
      </c>
      <c r="B9" s="70" t="s">
        <v>143</v>
      </c>
      <c r="C9" s="70" t="s">
        <v>564</v>
      </c>
      <c r="D9" s="70" t="s">
        <v>565</v>
      </c>
      <c r="E9" s="70" t="s">
        <v>364</v>
      </c>
      <c r="F9" s="70">
        <v>1</v>
      </c>
      <c r="G9" s="70">
        <v>1.1000000000000001</v>
      </c>
      <c r="H9" s="70" t="s">
        <v>344</v>
      </c>
      <c r="I9" s="70">
        <v>21</v>
      </c>
      <c r="J9" s="53">
        <v>0</v>
      </c>
      <c r="K9" s="54">
        <v>0</v>
      </c>
      <c r="L9" s="55">
        <v>0</v>
      </c>
      <c r="M9" s="56">
        <v>0</v>
      </c>
      <c r="N9" s="57">
        <v>0</v>
      </c>
      <c r="O9" s="57">
        <v>0</v>
      </c>
      <c r="P9" s="58">
        <v>0</v>
      </c>
      <c r="Q9" s="59">
        <v>0</v>
      </c>
      <c r="R9" s="54">
        <v>0</v>
      </c>
      <c r="S9" s="54">
        <v>0</v>
      </c>
      <c r="T9" s="54">
        <v>0</v>
      </c>
      <c r="U9" s="54">
        <v>0</v>
      </c>
      <c r="V9" s="55">
        <v>0</v>
      </c>
      <c r="W9" s="56">
        <v>0</v>
      </c>
      <c r="X9" s="71">
        <v>0</v>
      </c>
      <c r="Y9" s="62">
        <v>0</v>
      </c>
      <c r="Z9" s="63" t="s">
        <v>77</v>
      </c>
      <c r="AA9" s="72"/>
      <c r="AB9" s="65"/>
      <c r="AC9" s="66"/>
      <c r="AD9" s="66"/>
      <c r="AE9" s="66"/>
      <c r="AF9" s="67"/>
      <c r="AG9" s="68"/>
      <c r="AH9" s="69"/>
    </row>
    <row r="10" spans="1:34" s="37" customFormat="1" x14ac:dyDescent="0.25">
      <c r="A10" s="70">
        <v>8</v>
      </c>
      <c r="B10" s="70" t="s">
        <v>143</v>
      </c>
      <c r="C10" s="70" t="s">
        <v>564</v>
      </c>
      <c r="D10" s="70" t="s">
        <v>565</v>
      </c>
      <c r="E10" s="70" t="s">
        <v>364</v>
      </c>
      <c r="F10" s="70">
        <v>1</v>
      </c>
      <c r="G10" s="70">
        <v>1.1000000000000001</v>
      </c>
      <c r="H10" s="70" t="s">
        <v>83</v>
      </c>
      <c r="I10" s="70">
        <v>24</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63" t="s">
        <v>77</v>
      </c>
      <c r="AA10" s="72"/>
      <c r="AB10" s="65"/>
      <c r="AC10" s="66"/>
      <c r="AD10" s="66"/>
      <c r="AE10" s="66"/>
      <c r="AF10" s="67"/>
      <c r="AG10" s="68"/>
      <c r="AH10" s="69"/>
    </row>
    <row r="11" spans="1:34" s="37" customFormat="1" ht="39" x14ac:dyDescent="0.25">
      <c r="A11" s="70">
        <v>9</v>
      </c>
      <c r="B11" s="70" t="s">
        <v>143</v>
      </c>
      <c r="C11" s="70" t="s">
        <v>564</v>
      </c>
      <c r="D11" s="70" t="s">
        <v>565</v>
      </c>
      <c r="E11" s="70" t="s">
        <v>364</v>
      </c>
      <c r="F11" s="70">
        <v>1</v>
      </c>
      <c r="G11" s="70">
        <v>1.1000000000000001</v>
      </c>
      <c r="H11" s="70" t="s">
        <v>84</v>
      </c>
      <c r="I11" s="70">
        <v>25</v>
      </c>
      <c r="J11" s="53">
        <v>1</v>
      </c>
      <c r="K11" s="54">
        <v>0</v>
      </c>
      <c r="L11" s="55">
        <v>0</v>
      </c>
      <c r="M11" s="56">
        <v>0</v>
      </c>
      <c r="N11" s="57">
        <v>0</v>
      </c>
      <c r="O11" s="57">
        <v>0</v>
      </c>
      <c r="P11" s="58">
        <v>0</v>
      </c>
      <c r="Q11" s="59">
        <v>0</v>
      </c>
      <c r="R11" s="54">
        <v>0</v>
      </c>
      <c r="S11" s="54">
        <v>0</v>
      </c>
      <c r="T11" s="54">
        <v>0</v>
      </c>
      <c r="U11" s="54">
        <v>0</v>
      </c>
      <c r="V11" s="55">
        <v>0</v>
      </c>
      <c r="W11" s="56">
        <v>0</v>
      </c>
      <c r="X11" s="71">
        <v>0</v>
      </c>
      <c r="Y11" s="62">
        <v>1</v>
      </c>
      <c r="Z11" s="73" t="s">
        <v>568</v>
      </c>
      <c r="AA11" s="72"/>
      <c r="AB11" s="65"/>
      <c r="AC11" s="66"/>
      <c r="AD11" s="66"/>
      <c r="AE11" s="66"/>
      <c r="AF11" s="67"/>
      <c r="AG11" s="68"/>
      <c r="AH11" s="69"/>
    </row>
    <row r="12" spans="1:34" s="37" customFormat="1" x14ac:dyDescent="0.25">
      <c r="A12" s="70">
        <v>10</v>
      </c>
      <c r="B12" s="70" t="s">
        <v>143</v>
      </c>
      <c r="C12" s="70" t="s">
        <v>564</v>
      </c>
      <c r="D12" s="70" t="s">
        <v>565</v>
      </c>
      <c r="E12" s="70" t="s">
        <v>364</v>
      </c>
      <c r="F12" s="70">
        <v>1</v>
      </c>
      <c r="G12" s="70">
        <v>1.1000000000000001</v>
      </c>
      <c r="H12" s="70" t="s">
        <v>85</v>
      </c>
      <c r="I12" s="70">
        <v>28</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63" t="s">
        <v>77</v>
      </c>
      <c r="AA12" s="72"/>
      <c r="AB12" s="65"/>
      <c r="AC12" s="66"/>
      <c r="AD12" s="66"/>
      <c r="AE12" s="66"/>
      <c r="AF12" s="67"/>
      <c r="AG12" s="68"/>
      <c r="AH12" s="69"/>
    </row>
    <row r="13" spans="1:34" s="37" customFormat="1" ht="39" x14ac:dyDescent="0.25">
      <c r="A13" s="70">
        <v>11</v>
      </c>
      <c r="B13" s="70" t="s">
        <v>143</v>
      </c>
      <c r="C13" s="70" t="s">
        <v>564</v>
      </c>
      <c r="D13" s="70" t="s">
        <v>565</v>
      </c>
      <c r="E13" s="70" t="s">
        <v>364</v>
      </c>
      <c r="F13" s="70">
        <v>1</v>
      </c>
      <c r="G13" s="70">
        <v>1.2</v>
      </c>
      <c r="H13" s="70" t="s">
        <v>86</v>
      </c>
      <c r="I13" s="70">
        <v>32</v>
      </c>
      <c r="J13" s="53">
        <v>1</v>
      </c>
      <c r="K13" s="54">
        <v>0</v>
      </c>
      <c r="L13" s="55">
        <v>0</v>
      </c>
      <c r="M13" s="56">
        <v>0</v>
      </c>
      <c r="N13" s="57">
        <v>0</v>
      </c>
      <c r="O13" s="57">
        <v>0</v>
      </c>
      <c r="P13" s="58">
        <v>0</v>
      </c>
      <c r="Q13" s="59">
        <v>0</v>
      </c>
      <c r="R13" s="54">
        <v>0</v>
      </c>
      <c r="S13" s="54">
        <v>0</v>
      </c>
      <c r="T13" s="54">
        <v>0</v>
      </c>
      <c r="U13" s="54">
        <v>0</v>
      </c>
      <c r="V13" s="55">
        <v>0</v>
      </c>
      <c r="W13" s="56">
        <v>0</v>
      </c>
      <c r="X13" s="71">
        <v>0</v>
      </c>
      <c r="Y13" s="62">
        <v>1</v>
      </c>
      <c r="Z13" s="129" t="s">
        <v>568</v>
      </c>
      <c r="AA13" s="72"/>
      <c r="AB13" s="65"/>
      <c r="AC13" s="66"/>
      <c r="AD13" s="66"/>
      <c r="AE13" s="66"/>
      <c r="AF13" s="67"/>
      <c r="AG13" s="68"/>
      <c r="AH13" s="69"/>
    </row>
    <row r="14" spans="1:34" s="37" customFormat="1" ht="39" x14ac:dyDescent="0.25">
      <c r="A14" s="70">
        <v>12</v>
      </c>
      <c r="B14" s="70" t="s">
        <v>143</v>
      </c>
      <c r="C14" s="70" t="s">
        <v>564</v>
      </c>
      <c r="D14" s="70" t="s">
        <v>565</v>
      </c>
      <c r="E14" s="70" t="s">
        <v>364</v>
      </c>
      <c r="F14" s="70">
        <v>1</v>
      </c>
      <c r="G14" s="70">
        <v>1.2</v>
      </c>
      <c r="H14" s="70" t="s">
        <v>87</v>
      </c>
      <c r="I14" s="70">
        <v>34</v>
      </c>
      <c r="J14" s="53">
        <v>1</v>
      </c>
      <c r="K14" s="54">
        <v>0</v>
      </c>
      <c r="L14" s="55">
        <v>0</v>
      </c>
      <c r="M14" s="56">
        <v>0</v>
      </c>
      <c r="N14" s="57">
        <v>0</v>
      </c>
      <c r="O14" s="57">
        <v>0</v>
      </c>
      <c r="P14" s="58">
        <v>0</v>
      </c>
      <c r="Q14" s="59">
        <v>0</v>
      </c>
      <c r="R14" s="54">
        <v>0</v>
      </c>
      <c r="S14" s="54">
        <v>0</v>
      </c>
      <c r="T14" s="54">
        <v>0</v>
      </c>
      <c r="U14" s="54">
        <v>0</v>
      </c>
      <c r="V14" s="55">
        <v>0</v>
      </c>
      <c r="W14" s="56">
        <v>0</v>
      </c>
      <c r="X14" s="71">
        <v>0</v>
      </c>
      <c r="Y14" s="62">
        <v>1</v>
      </c>
      <c r="Z14" s="129" t="s">
        <v>568</v>
      </c>
      <c r="AA14" s="72"/>
      <c r="AB14" s="65"/>
      <c r="AC14" s="66"/>
      <c r="AD14" s="66"/>
      <c r="AE14" s="66"/>
      <c r="AF14" s="67"/>
      <c r="AG14" s="68"/>
      <c r="AH14" s="69"/>
    </row>
    <row r="15" spans="1:34" s="37" customFormat="1" x14ac:dyDescent="0.25">
      <c r="A15" s="70">
        <v>13</v>
      </c>
      <c r="B15" s="70" t="s">
        <v>143</v>
      </c>
      <c r="C15" s="70" t="s">
        <v>564</v>
      </c>
      <c r="D15" s="70" t="s">
        <v>565</v>
      </c>
      <c r="E15" s="70" t="s">
        <v>364</v>
      </c>
      <c r="F15" s="70">
        <v>1</v>
      </c>
      <c r="G15" s="70">
        <v>1.2</v>
      </c>
      <c r="H15" s="70" t="s">
        <v>88</v>
      </c>
      <c r="I15" s="70">
        <v>42</v>
      </c>
      <c r="J15" s="53">
        <v>0</v>
      </c>
      <c r="K15" s="54">
        <v>0</v>
      </c>
      <c r="L15" s="55">
        <v>0</v>
      </c>
      <c r="M15" s="56">
        <v>0</v>
      </c>
      <c r="N15" s="57">
        <v>0</v>
      </c>
      <c r="O15" s="57">
        <v>0</v>
      </c>
      <c r="P15" s="58">
        <v>0</v>
      </c>
      <c r="Q15" s="59">
        <v>1</v>
      </c>
      <c r="R15" s="54">
        <v>0</v>
      </c>
      <c r="S15" s="54">
        <v>0</v>
      </c>
      <c r="T15" s="54">
        <v>0</v>
      </c>
      <c r="U15" s="54">
        <v>0</v>
      </c>
      <c r="V15" s="55">
        <v>0</v>
      </c>
      <c r="W15" s="56">
        <v>0</v>
      </c>
      <c r="X15" s="71">
        <v>0</v>
      </c>
      <c r="Y15" s="62">
        <v>1</v>
      </c>
      <c r="Z15" s="147" t="s">
        <v>581</v>
      </c>
      <c r="AA15" s="72"/>
      <c r="AB15" s="65"/>
      <c r="AC15" s="66"/>
      <c r="AD15" s="66"/>
      <c r="AE15" s="66"/>
      <c r="AF15" s="67"/>
      <c r="AG15" s="68"/>
      <c r="AH15" s="69"/>
    </row>
    <row r="16" spans="1:34" s="37" customFormat="1" ht="39" x14ac:dyDescent="0.25">
      <c r="A16" s="70">
        <v>14</v>
      </c>
      <c r="B16" s="70" t="s">
        <v>143</v>
      </c>
      <c r="C16" s="70" t="s">
        <v>564</v>
      </c>
      <c r="D16" s="70" t="s">
        <v>565</v>
      </c>
      <c r="E16" s="70" t="s">
        <v>364</v>
      </c>
      <c r="F16" s="70">
        <v>1</v>
      </c>
      <c r="G16" s="70">
        <v>1.2</v>
      </c>
      <c r="H16" s="70" t="s">
        <v>216</v>
      </c>
      <c r="I16" s="70">
        <v>46</v>
      </c>
      <c r="J16" s="53">
        <v>1</v>
      </c>
      <c r="K16" s="54">
        <v>0</v>
      </c>
      <c r="L16" s="55">
        <v>0</v>
      </c>
      <c r="M16" s="56">
        <v>0</v>
      </c>
      <c r="N16" s="57">
        <v>0</v>
      </c>
      <c r="O16" s="57">
        <v>0</v>
      </c>
      <c r="P16" s="58">
        <v>0</v>
      </c>
      <c r="Q16" s="59">
        <v>0</v>
      </c>
      <c r="R16" s="54">
        <v>0</v>
      </c>
      <c r="S16" s="54">
        <v>0</v>
      </c>
      <c r="T16" s="54">
        <v>0</v>
      </c>
      <c r="U16" s="54">
        <v>0</v>
      </c>
      <c r="V16" s="55">
        <v>0</v>
      </c>
      <c r="W16" s="56">
        <v>0</v>
      </c>
      <c r="X16" s="71">
        <v>0</v>
      </c>
      <c r="Y16" s="62">
        <v>1</v>
      </c>
      <c r="Z16" s="63" t="s">
        <v>568</v>
      </c>
      <c r="AA16" s="72"/>
      <c r="AB16" s="65"/>
      <c r="AC16" s="66"/>
      <c r="AD16" s="66"/>
      <c r="AE16" s="66"/>
      <c r="AF16" s="67"/>
      <c r="AG16" s="68"/>
      <c r="AH16" s="69"/>
    </row>
    <row r="17" spans="1:34" s="37" customFormat="1" ht="26.25" x14ac:dyDescent="0.25">
      <c r="A17" s="74">
        <v>15</v>
      </c>
      <c r="B17" s="74" t="s">
        <v>143</v>
      </c>
      <c r="C17" s="74" t="s">
        <v>564</v>
      </c>
      <c r="D17" s="74" t="s">
        <v>565</v>
      </c>
      <c r="E17" s="74" t="s">
        <v>364</v>
      </c>
      <c r="F17" s="74">
        <v>1</v>
      </c>
      <c r="G17" s="74">
        <v>1.2</v>
      </c>
      <c r="H17" s="74" t="s">
        <v>112</v>
      </c>
      <c r="I17" s="74">
        <v>49</v>
      </c>
      <c r="J17" s="75">
        <v>0</v>
      </c>
      <c r="K17" s="76">
        <v>0</v>
      </c>
      <c r="L17" s="77">
        <v>0</v>
      </c>
      <c r="M17" s="78">
        <v>1</v>
      </c>
      <c r="N17" s="79">
        <v>0</v>
      </c>
      <c r="O17" s="79">
        <v>0</v>
      </c>
      <c r="P17" s="80">
        <v>0</v>
      </c>
      <c r="Q17" s="81">
        <v>0</v>
      </c>
      <c r="R17" s="76">
        <v>0</v>
      </c>
      <c r="S17" s="76">
        <v>0</v>
      </c>
      <c r="T17" s="76">
        <v>0</v>
      </c>
      <c r="U17" s="76">
        <v>0</v>
      </c>
      <c r="V17" s="77">
        <v>0</v>
      </c>
      <c r="W17" s="78">
        <v>0</v>
      </c>
      <c r="X17" s="82">
        <v>0</v>
      </c>
      <c r="Y17" s="83">
        <v>1</v>
      </c>
      <c r="Z17" s="84" t="s">
        <v>583</v>
      </c>
      <c r="AA17" s="85"/>
      <c r="AB17" s="65"/>
      <c r="AC17" s="66"/>
      <c r="AD17" s="66"/>
      <c r="AE17" s="66"/>
      <c r="AF17" s="67"/>
      <c r="AG17" s="68"/>
      <c r="AH17" s="69"/>
    </row>
    <row r="18" spans="1:34" s="37" customFormat="1" ht="39" x14ac:dyDescent="0.25">
      <c r="A18" s="74">
        <v>16</v>
      </c>
      <c r="B18" s="74" t="s">
        <v>143</v>
      </c>
      <c r="C18" s="74" t="s">
        <v>564</v>
      </c>
      <c r="D18" s="74" t="s">
        <v>565</v>
      </c>
      <c r="E18" s="74" t="s">
        <v>364</v>
      </c>
      <c r="F18" s="74">
        <v>1</v>
      </c>
      <c r="G18" s="74">
        <v>1.1000000000000001</v>
      </c>
      <c r="H18" s="74" t="s">
        <v>79</v>
      </c>
      <c r="I18" s="74">
        <v>5</v>
      </c>
      <c r="J18" s="75">
        <v>1</v>
      </c>
      <c r="K18" s="76">
        <v>0</v>
      </c>
      <c r="L18" s="77">
        <v>0</v>
      </c>
      <c r="M18" s="78">
        <v>0</v>
      </c>
      <c r="N18" s="79">
        <v>0</v>
      </c>
      <c r="O18" s="79">
        <v>0</v>
      </c>
      <c r="P18" s="80">
        <v>0</v>
      </c>
      <c r="Q18" s="81">
        <v>0</v>
      </c>
      <c r="R18" s="76">
        <v>0</v>
      </c>
      <c r="S18" s="76">
        <v>0</v>
      </c>
      <c r="T18" s="76">
        <v>0</v>
      </c>
      <c r="U18" s="76">
        <v>0</v>
      </c>
      <c r="V18" s="77">
        <v>0</v>
      </c>
      <c r="W18" s="78">
        <v>0</v>
      </c>
      <c r="X18" s="82">
        <v>0</v>
      </c>
      <c r="Y18" s="83">
        <v>1</v>
      </c>
      <c r="Z18" s="86" t="s">
        <v>568</v>
      </c>
      <c r="AA18" s="85"/>
      <c r="AB18" s="65"/>
      <c r="AC18" s="66"/>
      <c r="AD18" s="66"/>
      <c r="AE18" s="66"/>
      <c r="AF18" s="67"/>
      <c r="AG18" s="68"/>
      <c r="AH18" s="69"/>
    </row>
    <row r="19" spans="1:34" s="37" customFormat="1" ht="39" x14ac:dyDescent="0.25">
      <c r="A19" s="74">
        <v>17</v>
      </c>
      <c r="B19" s="74" t="s">
        <v>143</v>
      </c>
      <c r="C19" s="74" t="s">
        <v>564</v>
      </c>
      <c r="D19" s="74" t="s">
        <v>565</v>
      </c>
      <c r="E19" s="74" t="s">
        <v>364</v>
      </c>
      <c r="F19" s="74">
        <v>1</v>
      </c>
      <c r="G19" s="74">
        <v>1.2</v>
      </c>
      <c r="H19" s="74" t="s">
        <v>113</v>
      </c>
      <c r="I19" s="74">
        <v>51</v>
      </c>
      <c r="J19" s="75">
        <v>1</v>
      </c>
      <c r="K19" s="76">
        <v>0</v>
      </c>
      <c r="L19" s="77">
        <v>0</v>
      </c>
      <c r="M19" s="78">
        <v>0</v>
      </c>
      <c r="N19" s="79">
        <v>0</v>
      </c>
      <c r="O19" s="79">
        <v>0</v>
      </c>
      <c r="P19" s="80">
        <v>0</v>
      </c>
      <c r="Q19" s="81">
        <v>0</v>
      </c>
      <c r="R19" s="76">
        <v>0</v>
      </c>
      <c r="S19" s="76">
        <v>0</v>
      </c>
      <c r="T19" s="76">
        <v>0</v>
      </c>
      <c r="U19" s="87">
        <v>0</v>
      </c>
      <c r="V19" s="77">
        <v>0</v>
      </c>
      <c r="W19" s="78">
        <v>0</v>
      </c>
      <c r="X19" s="82">
        <v>0</v>
      </c>
      <c r="Y19" s="83">
        <v>1</v>
      </c>
      <c r="Z19" s="84" t="s">
        <v>568</v>
      </c>
      <c r="AA19" s="85"/>
      <c r="AB19" s="65"/>
      <c r="AC19" s="66"/>
      <c r="AD19" s="66"/>
      <c r="AE19" s="66"/>
      <c r="AF19" s="67"/>
      <c r="AG19" s="68"/>
      <c r="AH19" s="69"/>
    </row>
    <row r="20" spans="1:34" s="37" customFormat="1" ht="39" x14ac:dyDescent="0.25">
      <c r="A20" s="74">
        <v>18</v>
      </c>
      <c r="B20" s="74" t="s">
        <v>143</v>
      </c>
      <c r="C20" s="74" t="s">
        <v>564</v>
      </c>
      <c r="D20" s="74" t="s">
        <v>565</v>
      </c>
      <c r="E20" s="74" t="s">
        <v>364</v>
      </c>
      <c r="F20" s="74">
        <v>1</v>
      </c>
      <c r="G20" s="74">
        <v>1.2</v>
      </c>
      <c r="H20" s="74" t="s">
        <v>252</v>
      </c>
      <c r="I20" s="74">
        <v>53</v>
      </c>
      <c r="J20" s="75">
        <v>1</v>
      </c>
      <c r="K20" s="76">
        <v>0</v>
      </c>
      <c r="L20" s="77">
        <v>0</v>
      </c>
      <c r="M20" s="78">
        <v>0</v>
      </c>
      <c r="N20" s="79">
        <v>0</v>
      </c>
      <c r="O20" s="79">
        <v>0</v>
      </c>
      <c r="P20" s="80">
        <v>0</v>
      </c>
      <c r="Q20" s="81">
        <v>0</v>
      </c>
      <c r="R20" s="76">
        <v>0</v>
      </c>
      <c r="S20" s="76">
        <v>0</v>
      </c>
      <c r="T20" s="76">
        <v>0</v>
      </c>
      <c r="U20" s="76">
        <v>0</v>
      </c>
      <c r="V20" s="77">
        <v>0</v>
      </c>
      <c r="W20" s="78">
        <v>0</v>
      </c>
      <c r="X20" s="82">
        <v>0</v>
      </c>
      <c r="Y20" s="83">
        <v>1</v>
      </c>
      <c r="Z20" s="84" t="s">
        <v>568</v>
      </c>
      <c r="AA20" s="85"/>
      <c r="AB20" s="65"/>
      <c r="AC20" s="66"/>
      <c r="AD20" s="66"/>
      <c r="AE20" s="66"/>
      <c r="AF20" s="67"/>
      <c r="AG20" s="68"/>
      <c r="AH20" s="69"/>
    </row>
    <row r="21" spans="1:34" s="37" customFormat="1" ht="39" x14ac:dyDescent="0.25">
      <c r="A21" s="74">
        <v>19</v>
      </c>
      <c r="B21" s="74" t="s">
        <v>143</v>
      </c>
      <c r="C21" s="74" t="s">
        <v>564</v>
      </c>
      <c r="D21" s="74" t="s">
        <v>565</v>
      </c>
      <c r="E21" s="74" t="s">
        <v>364</v>
      </c>
      <c r="F21" s="74">
        <v>1</v>
      </c>
      <c r="G21" s="74">
        <v>1.2</v>
      </c>
      <c r="H21" s="74" t="s">
        <v>114</v>
      </c>
      <c r="I21" s="74">
        <v>54</v>
      </c>
      <c r="J21" s="75">
        <v>1</v>
      </c>
      <c r="K21" s="76">
        <v>0</v>
      </c>
      <c r="L21" s="77">
        <v>0</v>
      </c>
      <c r="M21" s="78">
        <v>0</v>
      </c>
      <c r="N21" s="79">
        <v>0</v>
      </c>
      <c r="O21" s="79">
        <v>0</v>
      </c>
      <c r="P21" s="80">
        <v>0</v>
      </c>
      <c r="Q21" s="81">
        <v>0</v>
      </c>
      <c r="R21" s="76">
        <v>0</v>
      </c>
      <c r="S21" s="76">
        <v>0</v>
      </c>
      <c r="T21" s="76">
        <v>0</v>
      </c>
      <c r="U21" s="76">
        <v>0</v>
      </c>
      <c r="V21" s="77">
        <v>0</v>
      </c>
      <c r="W21" s="78">
        <v>0</v>
      </c>
      <c r="X21" s="82">
        <v>0</v>
      </c>
      <c r="Y21" s="83">
        <v>1</v>
      </c>
      <c r="Z21" s="84" t="s">
        <v>568</v>
      </c>
      <c r="AA21" s="85"/>
      <c r="AB21" s="88"/>
      <c r="AC21" s="89"/>
      <c r="AD21" s="89"/>
      <c r="AE21" s="89"/>
      <c r="AF21" s="90"/>
      <c r="AG21" s="91"/>
      <c r="AH21" s="92"/>
    </row>
    <row r="22" spans="1:34" s="37" customFormat="1" ht="39" x14ac:dyDescent="0.25">
      <c r="A22" s="74">
        <v>20</v>
      </c>
      <c r="B22" s="74" t="s">
        <v>143</v>
      </c>
      <c r="C22" s="74" t="s">
        <v>564</v>
      </c>
      <c r="D22" s="74" t="s">
        <v>565</v>
      </c>
      <c r="E22" s="74" t="s">
        <v>364</v>
      </c>
      <c r="F22" s="74">
        <v>1</v>
      </c>
      <c r="G22" s="74">
        <v>1.2</v>
      </c>
      <c r="H22" s="74" t="s">
        <v>582</v>
      </c>
      <c r="I22" s="74">
        <v>55</v>
      </c>
      <c r="J22" s="75">
        <v>1</v>
      </c>
      <c r="K22" s="76">
        <v>0</v>
      </c>
      <c r="L22" s="77">
        <v>0</v>
      </c>
      <c r="M22" s="78">
        <v>0</v>
      </c>
      <c r="N22" s="79">
        <v>0</v>
      </c>
      <c r="O22" s="79">
        <v>0</v>
      </c>
      <c r="P22" s="80">
        <v>0</v>
      </c>
      <c r="Q22" s="81">
        <v>0</v>
      </c>
      <c r="R22" s="76">
        <v>0</v>
      </c>
      <c r="S22" s="76">
        <v>0</v>
      </c>
      <c r="T22" s="76">
        <v>0</v>
      </c>
      <c r="U22" s="76">
        <v>0</v>
      </c>
      <c r="V22" s="77">
        <v>0</v>
      </c>
      <c r="W22" s="78">
        <v>0</v>
      </c>
      <c r="X22" s="82">
        <v>0</v>
      </c>
      <c r="Y22" s="83">
        <v>1</v>
      </c>
      <c r="Z22" s="84" t="s">
        <v>568</v>
      </c>
      <c r="AA22" s="85"/>
      <c r="AB22" s="65"/>
      <c r="AC22" s="66"/>
      <c r="AD22" s="66"/>
      <c r="AE22" s="66"/>
      <c r="AF22" s="67"/>
      <c r="AG22" s="68"/>
      <c r="AH22" s="69"/>
    </row>
    <row r="23" spans="1:34" s="37" customFormat="1" ht="39" x14ac:dyDescent="0.25">
      <c r="A23" s="74">
        <v>21</v>
      </c>
      <c r="B23" s="74" t="s">
        <v>143</v>
      </c>
      <c r="C23" s="74" t="s">
        <v>564</v>
      </c>
      <c r="D23" s="74" t="s">
        <v>565</v>
      </c>
      <c r="E23" s="74" t="s">
        <v>364</v>
      </c>
      <c r="F23" s="74">
        <v>1</v>
      </c>
      <c r="G23" s="74">
        <v>1.2</v>
      </c>
      <c r="H23" s="74" t="s">
        <v>115</v>
      </c>
      <c r="I23" s="74">
        <v>57</v>
      </c>
      <c r="J23" s="75">
        <v>1</v>
      </c>
      <c r="K23" s="76">
        <v>0</v>
      </c>
      <c r="L23" s="77">
        <v>0</v>
      </c>
      <c r="M23" s="78">
        <v>0</v>
      </c>
      <c r="N23" s="79">
        <v>0</v>
      </c>
      <c r="O23" s="79">
        <v>0</v>
      </c>
      <c r="P23" s="80">
        <v>0</v>
      </c>
      <c r="Q23" s="81">
        <v>0</v>
      </c>
      <c r="R23" s="76">
        <v>0</v>
      </c>
      <c r="S23" s="76">
        <v>0</v>
      </c>
      <c r="T23" s="76">
        <v>0</v>
      </c>
      <c r="U23" s="76">
        <v>0</v>
      </c>
      <c r="V23" s="77">
        <v>0</v>
      </c>
      <c r="W23" s="78">
        <v>0</v>
      </c>
      <c r="X23" s="82">
        <v>0</v>
      </c>
      <c r="Y23" s="83">
        <v>1</v>
      </c>
      <c r="Z23" s="84" t="s">
        <v>568</v>
      </c>
      <c r="AA23" s="85"/>
      <c r="AB23" s="65"/>
      <c r="AC23" s="66"/>
      <c r="AD23" s="66"/>
      <c r="AE23" s="66"/>
      <c r="AF23" s="67"/>
      <c r="AG23" s="68"/>
      <c r="AH23" s="69"/>
    </row>
    <row r="24" spans="1:34" s="37" customFormat="1" x14ac:dyDescent="0.25">
      <c r="A24" s="74">
        <v>22</v>
      </c>
      <c r="B24" s="74" t="s">
        <v>143</v>
      </c>
      <c r="C24" s="74" t="s">
        <v>564</v>
      </c>
      <c r="D24" s="74" t="s">
        <v>565</v>
      </c>
      <c r="E24" s="74" t="s">
        <v>364</v>
      </c>
      <c r="F24" s="74">
        <v>1</v>
      </c>
      <c r="G24" s="74">
        <v>1.2</v>
      </c>
      <c r="H24" s="74" t="s">
        <v>116</v>
      </c>
      <c r="I24" s="74">
        <v>59</v>
      </c>
      <c r="J24" s="75">
        <v>0</v>
      </c>
      <c r="K24" s="76">
        <v>0</v>
      </c>
      <c r="L24" s="77">
        <v>0</v>
      </c>
      <c r="M24" s="78">
        <v>0</v>
      </c>
      <c r="N24" s="79">
        <v>0</v>
      </c>
      <c r="O24" s="79">
        <v>0</v>
      </c>
      <c r="P24" s="80">
        <v>0</v>
      </c>
      <c r="Q24" s="81">
        <v>0</v>
      </c>
      <c r="R24" s="76">
        <v>0</v>
      </c>
      <c r="S24" s="76">
        <v>0</v>
      </c>
      <c r="T24" s="76">
        <v>0</v>
      </c>
      <c r="U24" s="76">
        <v>0</v>
      </c>
      <c r="V24" s="77">
        <v>0</v>
      </c>
      <c r="W24" s="78">
        <v>0</v>
      </c>
      <c r="X24" s="82">
        <v>0</v>
      </c>
      <c r="Y24" s="83">
        <v>0</v>
      </c>
      <c r="Z24" s="84" t="s">
        <v>77</v>
      </c>
      <c r="AA24" s="85"/>
      <c r="AB24" s="65"/>
      <c r="AC24" s="66"/>
      <c r="AD24" s="66"/>
      <c r="AE24" s="66"/>
      <c r="AF24" s="67"/>
      <c r="AG24" s="68"/>
      <c r="AH24" s="69"/>
    </row>
    <row r="25" spans="1:34" s="37" customFormat="1" ht="39" x14ac:dyDescent="0.25">
      <c r="A25" s="74">
        <v>23</v>
      </c>
      <c r="B25" s="74" t="s">
        <v>143</v>
      </c>
      <c r="C25" s="74" t="s">
        <v>564</v>
      </c>
      <c r="D25" s="74" t="s">
        <v>565</v>
      </c>
      <c r="E25" s="74" t="s">
        <v>364</v>
      </c>
      <c r="F25" s="74">
        <v>1</v>
      </c>
      <c r="G25" s="74">
        <v>1.2</v>
      </c>
      <c r="H25" s="74" t="s">
        <v>118</v>
      </c>
      <c r="I25" s="74">
        <v>62</v>
      </c>
      <c r="J25" s="75">
        <v>1</v>
      </c>
      <c r="K25" s="76">
        <v>0</v>
      </c>
      <c r="L25" s="77">
        <v>0</v>
      </c>
      <c r="M25" s="78">
        <v>0</v>
      </c>
      <c r="N25" s="79">
        <v>0</v>
      </c>
      <c r="O25" s="79">
        <v>0</v>
      </c>
      <c r="P25" s="80">
        <v>0</v>
      </c>
      <c r="Q25" s="81">
        <v>0</v>
      </c>
      <c r="R25" s="76">
        <v>0</v>
      </c>
      <c r="S25" s="76">
        <v>0</v>
      </c>
      <c r="T25" s="76">
        <v>0</v>
      </c>
      <c r="U25" s="76">
        <v>0</v>
      </c>
      <c r="V25" s="77">
        <v>0</v>
      </c>
      <c r="W25" s="78">
        <v>0</v>
      </c>
      <c r="X25" s="82">
        <v>0</v>
      </c>
      <c r="Y25" s="83">
        <v>1</v>
      </c>
      <c r="Z25" s="84" t="s">
        <v>568</v>
      </c>
      <c r="AA25" s="85"/>
      <c r="AB25" s="65"/>
      <c r="AC25" s="66"/>
      <c r="AD25" s="66"/>
      <c r="AE25" s="66"/>
      <c r="AF25" s="67"/>
      <c r="AG25" s="68"/>
      <c r="AH25" s="69"/>
    </row>
    <row r="26" spans="1:34" s="37" customFormat="1" ht="39" x14ac:dyDescent="0.25">
      <c r="A26" s="74">
        <v>24</v>
      </c>
      <c r="B26" s="74" t="s">
        <v>143</v>
      </c>
      <c r="C26" s="74" t="s">
        <v>564</v>
      </c>
      <c r="D26" s="74" t="s">
        <v>565</v>
      </c>
      <c r="E26" s="74" t="s">
        <v>364</v>
      </c>
      <c r="F26" s="74">
        <v>1</v>
      </c>
      <c r="G26" s="74">
        <v>1.2</v>
      </c>
      <c r="H26" s="74" t="s">
        <v>594</v>
      </c>
      <c r="I26" s="74">
        <v>63</v>
      </c>
      <c r="J26" s="75">
        <v>1</v>
      </c>
      <c r="K26" s="76">
        <v>0</v>
      </c>
      <c r="L26" s="77">
        <v>0</v>
      </c>
      <c r="M26" s="78">
        <v>0</v>
      </c>
      <c r="N26" s="79">
        <v>0</v>
      </c>
      <c r="O26" s="79">
        <v>0</v>
      </c>
      <c r="P26" s="80">
        <v>0</v>
      </c>
      <c r="Q26" s="81">
        <v>0</v>
      </c>
      <c r="R26" s="76">
        <v>0</v>
      </c>
      <c r="S26" s="76">
        <v>0</v>
      </c>
      <c r="T26" s="76">
        <v>0</v>
      </c>
      <c r="U26" s="76">
        <v>0</v>
      </c>
      <c r="V26" s="77">
        <v>0</v>
      </c>
      <c r="W26" s="78">
        <v>0</v>
      </c>
      <c r="X26" s="82">
        <v>0</v>
      </c>
      <c r="Y26" s="83">
        <v>1</v>
      </c>
      <c r="Z26" s="84" t="s">
        <v>568</v>
      </c>
      <c r="AA26" s="85"/>
      <c r="AB26" s="88"/>
      <c r="AC26" s="89"/>
      <c r="AD26" s="89"/>
      <c r="AE26" s="89"/>
      <c r="AF26" s="90"/>
      <c r="AG26" s="91"/>
      <c r="AH26" s="92"/>
    </row>
    <row r="27" spans="1:34" s="37" customFormat="1" x14ac:dyDescent="0.25">
      <c r="A27" s="74">
        <v>25</v>
      </c>
      <c r="B27" s="74" t="s">
        <v>143</v>
      </c>
      <c r="C27" s="74" t="s">
        <v>564</v>
      </c>
      <c r="D27" s="74" t="s">
        <v>565</v>
      </c>
      <c r="E27" s="74" t="s">
        <v>364</v>
      </c>
      <c r="F27" s="74">
        <v>1</v>
      </c>
      <c r="G27" s="74">
        <v>1.2</v>
      </c>
      <c r="H27" s="74" t="s">
        <v>119</v>
      </c>
      <c r="I27" s="74">
        <v>64</v>
      </c>
      <c r="J27" s="75">
        <v>0</v>
      </c>
      <c r="K27" s="76">
        <v>0</v>
      </c>
      <c r="L27" s="77">
        <v>0</v>
      </c>
      <c r="M27" s="78">
        <v>0</v>
      </c>
      <c r="N27" s="79">
        <v>0</v>
      </c>
      <c r="O27" s="79">
        <v>0</v>
      </c>
      <c r="P27" s="80">
        <v>0</v>
      </c>
      <c r="Q27" s="81">
        <v>0</v>
      </c>
      <c r="R27" s="76">
        <v>0</v>
      </c>
      <c r="S27" s="76">
        <v>0</v>
      </c>
      <c r="T27" s="76">
        <v>0</v>
      </c>
      <c r="U27" s="76">
        <v>0</v>
      </c>
      <c r="V27" s="77">
        <v>0</v>
      </c>
      <c r="W27" s="78">
        <v>0</v>
      </c>
      <c r="X27" s="82">
        <v>0</v>
      </c>
      <c r="Y27" s="83">
        <v>0</v>
      </c>
      <c r="Z27" s="84" t="s">
        <v>77</v>
      </c>
      <c r="AA27" s="85"/>
      <c r="AB27" s="65"/>
      <c r="AC27" s="66"/>
      <c r="AD27" s="66"/>
      <c r="AE27" s="66"/>
      <c r="AF27" s="67"/>
      <c r="AG27" s="68"/>
      <c r="AH27" s="69"/>
    </row>
    <row r="28" spans="1:34" s="37" customFormat="1" x14ac:dyDescent="0.25">
      <c r="A28" s="74">
        <v>26</v>
      </c>
      <c r="B28" s="74" t="s">
        <v>143</v>
      </c>
      <c r="C28" s="74" t="s">
        <v>564</v>
      </c>
      <c r="D28" s="74" t="s">
        <v>565</v>
      </c>
      <c r="E28" s="74" t="s">
        <v>364</v>
      </c>
      <c r="F28" s="74">
        <v>2</v>
      </c>
      <c r="G28" s="74">
        <v>2.1</v>
      </c>
      <c r="H28" s="74" t="s">
        <v>120</v>
      </c>
      <c r="I28" s="74">
        <v>66</v>
      </c>
      <c r="J28" s="75">
        <v>0</v>
      </c>
      <c r="K28" s="76">
        <v>0</v>
      </c>
      <c r="L28" s="77">
        <v>0</v>
      </c>
      <c r="M28" s="78">
        <v>0</v>
      </c>
      <c r="N28" s="79">
        <v>0</v>
      </c>
      <c r="O28" s="79">
        <v>0</v>
      </c>
      <c r="P28" s="80">
        <v>0</v>
      </c>
      <c r="Q28" s="81">
        <v>0</v>
      </c>
      <c r="R28" s="76">
        <v>0</v>
      </c>
      <c r="S28" s="76">
        <v>0</v>
      </c>
      <c r="T28" s="76">
        <v>0</v>
      </c>
      <c r="U28" s="76">
        <v>0</v>
      </c>
      <c r="V28" s="77">
        <v>0</v>
      </c>
      <c r="W28" s="78">
        <v>0</v>
      </c>
      <c r="X28" s="82">
        <v>0</v>
      </c>
      <c r="Y28" s="83">
        <v>0</v>
      </c>
      <c r="Z28" s="84" t="s">
        <v>77</v>
      </c>
      <c r="AA28" s="85"/>
      <c r="AB28" s="65"/>
      <c r="AC28" s="66"/>
      <c r="AD28" s="66"/>
      <c r="AE28" s="66"/>
      <c r="AF28" s="67"/>
      <c r="AG28" s="68"/>
      <c r="AH28" s="69"/>
    </row>
    <row r="29" spans="1:34" s="37" customFormat="1" x14ac:dyDescent="0.25">
      <c r="A29" s="74">
        <v>27</v>
      </c>
      <c r="B29" s="74" t="s">
        <v>143</v>
      </c>
      <c r="C29" s="74" t="s">
        <v>564</v>
      </c>
      <c r="D29" s="74" t="s">
        <v>565</v>
      </c>
      <c r="E29" s="74" t="s">
        <v>364</v>
      </c>
      <c r="F29" s="74">
        <v>2</v>
      </c>
      <c r="G29" s="74">
        <v>2.1</v>
      </c>
      <c r="H29" s="74" t="s">
        <v>121</v>
      </c>
      <c r="I29" s="74">
        <v>67</v>
      </c>
      <c r="J29" s="75">
        <v>0</v>
      </c>
      <c r="K29" s="76">
        <v>0</v>
      </c>
      <c r="L29" s="77">
        <v>0</v>
      </c>
      <c r="M29" s="78">
        <v>0</v>
      </c>
      <c r="N29" s="79">
        <v>0</v>
      </c>
      <c r="O29" s="79">
        <v>0</v>
      </c>
      <c r="P29" s="80">
        <v>0</v>
      </c>
      <c r="Q29" s="81">
        <v>0</v>
      </c>
      <c r="R29" s="76">
        <v>0</v>
      </c>
      <c r="S29" s="76">
        <v>0</v>
      </c>
      <c r="T29" s="76">
        <v>0</v>
      </c>
      <c r="U29" s="76">
        <v>0</v>
      </c>
      <c r="V29" s="77">
        <v>0</v>
      </c>
      <c r="W29" s="78">
        <v>0</v>
      </c>
      <c r="X29" s="82">
        <v>0</v>
      </c>
      <c r="Y29" s="83">
        <v>0</v>
      </c>
      <c r="Z29" s="84" t="s">
        <v>77</v>
      </c>
      <c r="AA29" s="85"/>
      <c r="AB29" s="65"/>
      <c r="AC29" s="66"/>
      <c r="AD29" s="66"/>
      <c r="AE29" s="66"/>
      <c r="AF29" s="67"/>
      <c r="AG29" s="68"/>
      <c r="AH29" s="69"/>
    </row>
    <row r="30" spans="1:34" s="37" customFormat="1" x14ac:dyDescent="0.25">
      <c r="A30" s="74">
        <v>28</v>
      </c>
      <c r="B30" s="74" t="s">
        <v>143</v>
      </c>
      <c r="C30" s="74" t="s">
        <v>564</v>
      </c>
      <c r="D30" s="74" t="s">
        <v>565</v>
      </c>
      <c r="E30" s="74" t="s">
        <v>364</v>
      </c>
      <c r="F30" s="74">
        <v>2</v>
      </c>
      <c r="G30" s="74">
        <v>2.1</v>
      </c>
      <c r="H30" s="74" t="s">
        <v>122</v>
      </c>
      <c r="I30" s="74">
        <v>68</v>
      </c>
      <c r="J30" s="75">
        <v>0</v>
      </c>
      <c r="K30" s="76">
        <v>0</v>
      </c>
      <c r="L30" s="77">
        <v>0</v>
      </c>
      <c r="M30" s="78">
        <v>0</v>
      </c>
      <c r="N30" s="79">
        <v>0</v>
      </c>
      <c r="O30" s="79">
        <v>0</v>
      </c>
      <c r="P30" s="80">
        <v>0</v>
      </c>
      <c r="Q30" s="81">
        <v>0</v>
      </c>
      <c r="R30" s="76">
        <v>0</v>
      </c>
      <c r="S30" s="76">
        <v>0</v>
      </c>
      <c r="T30" s="76">
        <v>0</v>
      </c>
      <c r="U30" s="76">
        <v>0</v>
      </c>
      <c r="V30" s="77">
        <v>0</v>
      </c>
      <c r="W30" s="78">
        <v>0</v>
      </c>
      <c r="X30" s="82">
        <v>0</v>
      </c>
      <c r="Y30" s="83">
        <v>0</v>
      </c>
      <c r="Z30" s="93" t="s">
        <v>77</v>
      </c>
      <c r="AA30" s="85"/>
      <c r="AB30" s="65"/>
      <c r="AC30" s="66"/>
      <c r="AD30" s="66"/>
      <c r="AE30" s="66"/>
      <c r="AF30" s="67"/>
      <c r="AG30" s="68"/>
      <c r="AH30" s="69"/>
    </row>
    <row r="31" spans="1:34" s="37" customFormat="1" ht="39" x14ac:dyDescent="0.25">
      <c r="A31" s="74">
        <v>29</v>
      </c>
      <c r="B31" s="74" t="s">
        <v>143</v>
      </c>
      <c r="C31" s="74" t="s">
        <v>564</v>
      </c>
      <c r="D31" s="74" t="s">
        <v>565</v>
      </c>
      <c r="E31" s="74" t="s">
        <v>364</v>
      </c>
      <c r="F31" s="74">
        <v>2</v>
      </c>
      <c r="G31" s="74">
        <v>2.1</v>
      </c>
      <c r="H31" s="74" t="s">
        <v>123</v>
      </c>
      <c r="I31" s="74">
        <v>70</v>
      </c>
      <c r="J31" s="75">
        <v>1</v>
      </c>
      <c r="K31" s="76">
        <v>0</v>
      </c>
      <c r="L31" s="77">
        <v>0</v>
      </c>
      <c r="M31" s="78">
        <v>0</v>
      </c>
      <c r="N31" s="79">
        <v>0</v>
      </c>
      <c r="O31" s="79">
        <v>0</v>
      </c>
      <c r="P31" s="80">
        <v>0</v>
      </c>
      <c r="Q31" s="81">
        <v>0</v>
      </c>
      <c r="R31" s="76">
        <v>0</v>
      </c>
      <c r="S31" s="76">
        <v>0</v>
      </c>
      <c r="T31" s="76">
        <v>0</v>
      </c>
      <c r="U31" s="76">
        <v>0</v>
      </c>
      <c r="V31" s="77">
        <v>0</v>
      </c>
      <c r="W31" s="78">
        <v>0</v>
      </c>
      <c r="X31" s="82">
        <v>0</v>
      </c>
      <c r="Y31" s="83">
        <v>1</v>
      </c>
      <c r="Z31" s="128" t="s">
        <v>568</v>
      </c>
      <c r="AA31" s="85"/>
      <c r="AB31" s="65"/>
      <c r="AC31" s="66"/>
      <c r="AD31" s="66"/>
      <c r="AE31" s="66"/>
      <c r="AF31" s="67"/>
      <c r="AG31" s="68"/>
      <c r="AH31" s="69"/>
    </row>
    <row r="32" spans="1:34" s="37" customFormat="1" ht="39" x14ac:dyDescent="0.25">
      <c r="A32" s="74">
        <v>30</v>
      </c>
      <c r="B32" s="74" t="s">
        <v>143</v>
      </c>
      <c r="C32" s="74" t="s">
        <v>564</v>
      </c>
      <c r="D32" s="74" t="s">
        <v>565</v>
      </c>
      <c r="E32" s="74" t="s">
        <v>364</v>
      </c>
      <c r="F32" s="74">
        <v>2</v>
      </c>
      <c r="G32" s="74">
        <v>2.1</v>
      </c>
      <c r="H32" s="74" t="s">
        <v>145</v>
      </c>
      <c r="I32" s="74">
        <v>71</v>
      </c>
      <c r="J32" s="75">
        <v>1</v>
      </c>
      <c r="K32" s="76">
        <v>0</v>
      </c>
      <c r="L32" s="77">
        <v>0</v>
      </c>
      <c r="M32" s="78">
        <v>0</v>
      </c>
      <c r="N32" s="79">
        <v>0</v>
      </c>
      <c r="O32" s="79">
        <v>0</v>
      </c>
      <c r="P32" s="80">
        <v>0</v>
      </c>
      <c r="Q32" s="81">
        <v>0</v>
      </c>
      <c r="R32" s="76">
        <v>0</v>
      </c>
      <c r="S32" s="76">
        <v>0</v>
      </c>
      <c r="T32" s="76">
        <v>0</v>
      </c>
      <c r="U32" s="76">
        <v>0</v>
      </c>
      <c r="V32" s="77">
        <v>0</v>
      </c>
      <c r="W32" s="78">
        <v>0</v>
      </c>
      <c r="X32" s="82">
        <v>0</v>
      </c>
      <c r="Y32" s="83">
        <v>1</v>
      </c>
      <c r="Z32" s="84" t="s">
        <v>568</v>
      </c>
      <c r="AA32" s="85"/>
      <c r="AB32" s="65"/>
      <c r="AC32" s="66"/>
      <c r="AD32" s="66"/>
      <c r="AE32" s="66"/>
      <c r="AF32" s="67"/>
      <c r="AG32" s="68"/>
      <c r="AH32" s="69"/>
    </row>
    <row r="33" spans="1:34" s="37" customFormat="1" x14ac:dyDescent="0.25">
      <c r="A33" s="74">
        <v>31</v>
      </c>
      <c r="B33" s="74" t="s">
        <v>143</v>
      </c>
      <c r="C33" s="74" t="s">
        <v>564</v>
      </c>
      <c r="D33" s="74" t="s">
        <v>565</v>
      </c>
      <c r="E33" s="74" t="s">
        <v>364</v>
      </c>
      <c r="F33" s="74">
        <v>2</v>
      </c>
      <c r="G33" s="74">
        <v>2.1</v>
      </c>
      <c r="H33" s="74" t="s">
        <v>146</v>
      </c>
      <c r="I33" s="74">
        <v>72</v>
      </c>
      <c r="J33" s="75">
        <v>0</v>
      </c>
      <c r="K33" s="76">
        <v>0</v>
      </c>
      <c r="L33" s="77">
        <v>0</v>
      </c>
      <c r="M33" s="78">
        <v>0</v>
      </c>
      <c r="N33" s="79">
        <v>0</v>
      </c>
      <c r="O33" s="79">
        <v>0</v>
      </c>
      <c r="P33" s="80">
        <v>0</v>
      </c>
      <c r="Q33" s="81">
        <v>0</v>
      </c>
      <c r="R33" s="76">
        <v>0</v>
      </c>
      <c r="S33" s="76">
        <v>0</v>
      </c>
      <c r="T33" s="76">
        <v>0</v>
      </c>
      <c r="U33" s="76">
        <v>0</v>
      </c>
      <c r="V33" s="77">
        <v>0</v>
      </c>
      <c r="W33" s="78">
        <v>0</v>
      </c>
      <c r="X33" s="82">
        <v>0</v>
      </c>
      <c r="Y33" s="83">
        <v>0</v>
      </c>
      <c r="Z33" s="85" t="s">
        <v>77</v>
      </c>
      <c r="AA33" s="85"/>
      <c r="AB33" s="65"/>
      <c r="AC33" s="66"/>
      <c r="AD33" s="66"/>
      <c r="AE33" s="66"/>
      <c r="AF33" s="67"/>
      <c r="AG33" s="68"/>
      <c r="AH33" s="69"/>
    </row>
    <row r="34" spans="1:34" s="37" customFormat="1" ht="39" x14ac:dyDescent="0.25">
      <c r="A34" s="74">
        <v>32</v>
      </c>
      <c r="B34" s="74" t="s">
        <v>143</v>
      </c>
      <c r="C34" s="74" t="s">
        <v>564</v>
      </c>
      <c r="D34" s="74" t="s">
        <v>565</v>
      </c>
      <c r="E34" s="74" t="s">
        <v>364</v>
      </c>
      <c r="F34" s="74">
        <v>2</v>
      </c>
      <c r="G34" s="74">
        <v>2.1</v>
      </c>
      <c r="H34" s="74" t="s">
        <v>147</v>
      </c>
      <c r="I34" s="74">
        <v>73</v>
      </c>
      <c r="J34" s="75">
        <v>1</v>
      </c>
      <c r="K34" s="76">
        <v>0</v>
      </c>
      <c r="L34" s="77">
        <v>0</v>
      </c>
      <c r="M34" s="78">
        <v>0</v>
      </c>
      <c r="N34" s="79">
        <v>0</v>
      </c>
      <c r="O34" s="79">
        <v>0</v>
      </c>
      <c r="P34" s="80">
        <v>0</v>
      </c>
      <c r="Q34" s="81">
        <v>0</v>
      </c>
      <c r="R34" s="76">
        <v>0</v>
      </c>
      <c r="S34" s="76">
        <v>0</v>
      </c>
      <c r="T34" s="76">
        <v>0</v>
      </c>
      <c r="U34" s="76">
        <v>0</v>
      </c>
      <c r="V34" s="77">
        <v>0</v>
      </c>
      <c r="W34" s="78">
        <v>0</v>
      </c>
      <c r="X34" s="82">
        <v>0</v>
      </c>
      <c r="Y34" s="83">
        <v>1</v>
      </c>
      <c r="Z34" s="85" t="s">
        <v>568</v>
      </c>
      <c r="AA34" s="85"/>
      <c r="AB34" s="65"/>
      <c r="AC34" s="66"/>
      <c r="AD34" s="66"/>
      <c r="AE34" s="66"/>
      <c r="AF34" s="67"/>
      <c r="AG34" s="68"/>
      <c r="AH34" s="69"/>
    </row>
    <row r="35" spans="1:34" s="37" customFormat="1" ht="51.75" x14ac:dyDescent="0.25">
      <c r="A35" s="74">
        <v>33</v>
      </c>
      <c r="B35" s="74" t="s">
        <v>143</v>
      </c>
      <c r="C35" s="74" t="s">
        <v>564</v>
      </c>
      <c r="D35" s="74" t="s">
        <v>565</v>
      </c>
      <c r="E35" s="74" t="s">
        <v>364</v>
      </c>
      <c r="F35" s="74">
        <v>2</v>
      </c>
      <c r="G35" s="74">
        <v>2.1</v>
      </c>
      <c r="H35" s="74" t="s">
        <v>134</v>
      </c>
      <c r="I35" s="74">
        <v>78</v>
      </c>
      <c r="J35" s="75">
        <v>1</v>
      </c>
      <c r="K35" s="76">
        <v>0</v>
      </c>
      <c r="L35" s="77">
        <v>0</v>
      </c>
      <c r="M35" s="78">
        <v>0</v>
      </c>
      <c r="N35" s="79">
        <v>0</v>
      </c>
      <c r="O35" s="79">
        <v>0</v>
      </c>
      <c r="P35" s="80">
        <v>0</v>
      </c>
      <c r="Q35" s="81">
        <v>0</v>
      </c>
      <c r="R35" s="76">
        <v>0</v>
      </c>
      <c r="S35" s="76">
        <v>0</v>
      </c>
      <c r="T35" s="76">
        <v>0</v>
      </c>
      <c r="U35" s="76">
        <v>0</v>
      </c>
      <c r="V35" s="77">
        <v>0</v>
      </c>
      <c r="W35" s="78">
        <v>0</v>
      </c>
      <c r="X35" s="82">
        <v>0</v>
      </c>
      <c r="Y35" s="83">
        <v>1</v>
      </c>
      <c r="Z35" s="85" t="s">
        <v>604</v>
      </c>
      <c r="AA35" s="85"/>
      <c r="AB35" s="65"/>
      <c r="AC35" s="66"/>
      <c r="AD35" s="66"/>
      <c r="AE35" s="66"/>
      <c r="AF35" s="67"/>
      <c r="AG35" s="68"/>
      <c r="AH35" s="69"/>
    </row>
    <row r="36" spans="1:34" s="37" customFormat="1" ht="39" x14ac:dyDescent="0.25">
      <c r="A36" s="74">
        <v>34</v>
      </c>
      <c r="B36" s="74" t="s">
        <v>143</v>
      </c>
      <c r="C36" s="74" t="s">
        <v>564</v>
      </c>
      <c r="D36" s="74" t="s">
        <v>565</v>
      </c>
      <c r="E36" s="74" t="s">
        <v>364</v>
      </c>
      <c r="F36" s="74">
        <v>2</v>
      </c>
      <c r="G36" s="74">
        <v>2.1</v>
      </c>
      <c r="H36" s="74" t="s">
        <v>148</v>
      </c>
      <c r="I36" s="74">
        <v>82</v>
      </c>
      <c r="J36" s="75">
        <v>1</v>
      </c>
      <c r="K36" s="76">
        <v>0</v>
      </c>
      <c r="L36" s="77">
        <v>0</v>
      </c>
      <c r="M36" s="78">
        <v>0</v>
      </c>
      <c r="N36" s="79">
        <v>0</v>
      </c>
      <c r="O36" s="79">
        <v>0</v>
      </c>
      <c r="P36" s="80">
        <v>0</v>
      </c>
      <c r="Q36" s="81">
        <v>0</v>
      </c>
      <c r="R36" s="76">
        <v>0</v>
      </c>
      <c r="S36" s="76">
        <v>0</v>
      </c>
      <c r="T36" s="76">
        <v>0</v>
      </c>
      <c r="U36" s="76">
        <v>0</v>
      </c>
      <c r="V36" s="77">
        <v>0</v>
      </c>
      <c r="W36" s="78">
        <v>0</v>
      </c>
      <c r="X36" s="82">
        <v>0</v>
      </c>
      <c r="Y36" s="83">
        <v>1</v>
      </c>
      <c r="Z36" s="84" t="s">
        <v>605</v>
      </c>
      <c r="AA36" s="85"/>
      <c r="AB36" s="65"/>
      <c r="AC36" s="66"/>
      <c r="AD36" s="66"/>
      <c r="AE36" s="66"/>
      <c r="AF36" s="67"/>
      <c r="AG36" s="68"/>
      <c r="AH36" s="69"/>
    </row>
    <row r="37" spans="1:34" s="37" customFormat="1" x14ac:dyDescent="0.25">
      <c r="A37" s="74">
        <v>35</v>
      </c>
      <c r="B37" s="74" t="s">
        <v>143</v>
      </c>
      <c r="C37" s="74" t="s">
        <v>564</v>
      </c>
      <c r="D37" s="74" t="s">
        <v>565</v>
      </c>
      <c r="E37" s="74" t="s">
        <v>364</v>
      </c>
      <c r="F37" s="74">
        <v>2</v>
      </c>
      <c r="G37" s="74">
        <v>2.1</v>
      </c>
      <c r="H37" s="74" t="s">
        <v>149</v>
      </c>
      <c r="I37" s="74">
        <v>83</v>
      </c>
      <c r="J37" s="75">
        <v>0</v>
      </c>
      <c r="K37" s="76">
        <v>0</v>
      </c>
      <c r="L37" s="77">
        <v>0</v>
      </c>
      <c r="M37" s="78">
        <v>0</v>
      </c>
      <c r="N37" s="79">
        <v>0</v>
      </c>
      <c r="O37" s="79">
        <v>0</v>
      </c>
      <c r="P37" s="80">
        <v>0</v>
      </c>
      <c r="Q37" s="81">
        <v>0</v>
      </c>
      <c r="R37" s="76">
        <v>0</v>
      </c>
      <c r="S37" s="76">
        <v>0</v>
      </c>
      <c r="T37" s="76">
        <v>0</v>
      </c>
      <c r="U37" s="76">
        <v>0</v>
      </c>
      <c r="V37" s="77">
        <v>0</v>
      </c>
      <c r="W37" s="78">
        <v>0</v>
      </c>
      <c r="X37" s="82">
        <v>0</v>
      </c>
      <c r="Y37" s="83">
        <v>0</v>
      </c>
      <c r="Z37" s="84" t="s">
        <v>77</v>
      </c>
      <c r="AA37" s="85"/>
      <c r="AB37" s="65"/>
      <c r="AC37" s="66"/>
      <c r="AD37" s="66"/>
      <c r="AE37" s="66"/>
      <c r="AF37" s="67"/>
      <c r="AG37" s="68"/>
      <c r="AH37" s="69"/>
    </row>
    <row r="38" spans="1:34" s="37" customFormat="1" ht="39" x14ac:dyDescent="0.25">
      <c r="A38" s="74">
        <v>35</v>
      </c>
      <c r="B38" s="74" t="s">
        <v>143</v>
      </c>
      <c r="C38" s="74" t="s">
        <v>564</v>
      </c>
      <c r="D38" s="74" t="s">
        <v>565</v>
      </c>
      <c r="E38" s="74" t="s">
        <v>364</v>
      </c>
      <c r="F38" s="74">
        <v>2</v>
      </c>
      <c r="G38" s="74">
        <v>2.2000000000000002</v>
      </c>
      <c r="H38" s="74" t="s">
        <v>150</v>
      </c>
      <c r="I38" s="74">
        <v>85</v>
      </c>
      <c r="J38" s="75">
        <v>1</v>
      </c>
      <c r="K38" s="76">
        <v>0</v>
      </c>
      <c r="L38" s="77">
        <v>0</v>
      </c>
      <c r="M38" s="78">
        <v>0</v>
      </c>
      <c r="N38" s="79">
        <v>0</v>
      </c>
      <c r="O38" s="79">
        <v>0</v>
      </c>
      <c r="P38" s="80">
        <v>0</v>
      </c>
      <c r="Q38" s="81">
        <v>0</v>
      </c>
      <c r="R38" s="76">
        <v>0</v>
      </c>
      <c r="S38" s="76">
        <v>0</v>
      </c>
      <c r="T38" s="76">
        <v>0</v>
      </c>
      <c r="U38" s="76">
        <v>0</v>
      </c>
      <c r="V38" s="77">
        <v>0</v>
      </c>
      <c r="W38" s="78">
        <v>0</v>
      </c>
      <c r="X38" s="82">
        <v>0</v>
      </c>
      <c r="Y38" s="83">
        <v>1</v>
      </c>
      <c r="Z38" s="84" t="s">
        <v>605</v>
      </c>
      <c r="AA38" s="85"/>
      <c r="AB38" s="65"/>
      <c r="AC38" s="66"/>
      <c r="AD38" s="66"/>
      <c r="AE38" s="66"/>
      <c r="AF38" s="67"/>
      <c r="AG38" s="68"/>
      <c r="AH38" s="69"/>
    </row>
    <row r="39" spans="1:34" s="37" customFormat="1" ht="39" x14ac:dyDescent="0.25">
      <c r="A39" s="74">
        <v>36</v>
      </c>
      <c r="B39" s="74" t="s">
        <v>143</v>
      </c>
      <c r="C39" s="74" t="s">
        <v>564</v>
      </c>
      <c r="D39" s="74" t="s">
        <v>565</v>
      </c>
      <c r="E39" s="74" t="s">
        <v>364</v>
      </c>
      <c r="F39" s="74">
        <v>2</v>
      </c>
      <c r="G39" s="74">
        <v>2.2000000000000002</v>
      </c>
      <c r="H39" s="74" t="s">
        <v>151</v>
      </c>
      <c r="I39" s="74">
        <v>87</v>
      </c>
      <c r="J39" s="75">
        <v>1</v>
      </c>
      <c r="K39" s="76">
        <v>0</v>
      </c>
      <c r="L39" s="77">
        <v>0</v>
      </c>
      <c r="M39" s="78">
        <v>0</v>
      </c>
      <c r="N39" s="79">
        <v>0</v>
      </c>
      <c r="O39" s="79">
        <v>0</v>
      </c>
      <c r="P39" s="80">
        <v>0</v>
      </c>
      <c r="Q39" s="81">
        <v>0</v>
      </c>
      <c r="R39" s="76">
        <v>0</v>
      </c>
      <c r="S39" s="76">
        <v>0</v>
      </c>
      <c r="T39" s="76">
        <v>0</v>
      </c>
      <c r="U39" s="76">
        <v>0</v>
      </c>
      <c r="V39" s="77">
        <v>0</v>
      </c>
      <c r="W39" s="78">
        <v>0</v>
      </c>
      <c r="X39" s="82">
        <v>0</v>
      </c>
      <c r="Y39" s="83">
        <v>1</v>
      </c>
      <c r="Z39" s="128" t="s">
        <v>605</v>
      </c>
      <c r="AA39" s="85"/>
      <c r="AB39" s="65"/>
      <c r="AC39" s="66"/>
      <c r="AD39" s="66"/>
      <c r="AE39" s="66"/>
      <c r="AF39" s="67"/>
      <c r="AG39" s="68"/>
      <c r="AH39" s="69"/>
    </row>
    <row r="40" spans="1:34" s="37" customFormat="1" ht="39" x14ac:dyDescent="0.25">
      <c r="A40" s="74">
        <v>37</v>
      </c>
      <c r="B40" s="74" t="s">
        <v>143</v>
      </c>
      <c r="C40" s="74" t="s">
        <v>564</v>
      </c>
      <c r="D40" s="74" t="s">
        <v>565</v>
      </c>
      <c r="E40" s="74" t="s">
        <v>364</v>
      </c>
      <c r="F40" s="74">
        <v>2</v>
      </c>
      <c r="G40" s="74">
        <v>2.2000000000000002</v>
      </c>
      <c r="H40" s="74" t="s">
        <v>152</v>
      </c>
      <c r="I40" s="74">
        <v>88</v>
      </c>
      <c r="J40" s="75">
        <v>1</v>
      </c>
      <c r="K40" s="76">
        <v>0</v>
      </c>
      <c r="L40" s="77">
        <v>0</v>
      </c>
      <c r="M40" s="78">
        <v>0</v>
      </c>
      <c r="N40" s="79">
        <v>0</v>
      </c>
      <c r="O40" s="79">
        <v>0</v>
      </c>
      <c r="P40" s="80">
        <v>0</v>
      </c>
      <c r="Q40" s="81">
        <v>0</v>
      </c>
      <c r="R40" s="76">
        <v>0</v>
      </c>
      <c r="S40" s="76">
        <v>0</v>
      </c>
      <c r="T40" s="76">
        <v>0</v>
      </c>
      <c r="U40" s="76">
        <v>0</v>
      </c>
      <c r="V40" s="77">
        <v>0</v>
      </c>
      <c r="W40" s="78">
        <v>0</v>
      </c>
      <c r="X40" s="82">
        <v>0</v>
      </c>
      <c r="Y40" s="83">
        <v>1</v>
      </c>
      <c r="Z40" s="84" t="s">
        <v>605</v>
      </c>
      <c r="AA40" s="85"/>
      <c r="AB40" s="65"/>
      <c r="AC40" s="66"/>
      <c r="AD40" s="66"/>
      <c r="AE40" s="66"/>
      <c r="AF40" s="67"/>
      <c r="AG40" s="68"/>
      <c r="AH40" s="69"/>
    </row>
    <row r="41" spans="1:34" s="37" customFormat="1" x14ac:dyDescent="0.25">
      <c r="A41" s="74">
        <v>38</v>
      </c>
      <c r="B41" s="74" t="s">
        <v>143</v>
      </c>
      <c r="C41" s="74" t="s">
        <v>564</v>
      </c>
      <c r="D41" s="74" t="s">
        <v>565</v>
      </c>
      <c r="E41" s="74" t="s">
        <v>364</v>
      </c>
      <c r="F41" s="74">
        <v>2</v>
      </c>
      <c r="G41" s="74">
        <v>2.2000000000000002</v>
      </c>
      <c r="H41" s="74" t="s">
        <v>153</v>
      </c>
      <c r="I41" s="74">
        <v>91</v>
      </c>
      <c r="J41" s="75">
        <v>0</v>
      </c>
      <c r="K41" s="76">
        <v>0</v>
      </c>
      <c r="L41" s="77">
        <v>0</v>
      </c>
      <c r="M41" s="78">
        <v>0</v>
      </c>
      <c r="N41" s="79">
        <v>0</v>
      </c>
      <c r="O41" s="79">
        <v>0</v>
      </c>
      <c r="P41" s="80">
        <v>0</v>
      </c>
      <c r="Q41" s="81">
        <v>0</v>
      </c>
      <c r="R41" s="76">
        <v>0</v>
      </c>
      <c r="S41" s="76">
        <v>0</v>
      </c>
      <c r="T41" s="76">
        <v>0</v>
      </c>
      <c r="U41" s="76">
        <v>0</v>
      </c>
      <c r="V41" s="77">
        <v>0</v>
      </c>
      <c r="W41" s="78">
        <v>0</v>
      </c>
      <c r="X41" s="82">
        <v>0</v>
      </c>
      <c r="Y41" s="83">
        <v>0</v>
      </c>
      <c r="Z41" s="86" t="s">
        <v>77</v>
      </c>
      <c r="AA41" s="85"/>
      <c r="AB41" s="65"/>
      <c r="AC41" s="66"/>
      <c r="AD41" s="66"/>
      <c r="AE41" s="66"/>
      <c r="AF41" s="67"/>
      <c r="AG41" s="68"/>
      <c r="AH41" s="69"/>
    </row>
    <row r="42" spans="1:34" s="37" customFormat="1" x14ac:dyDescent="0.25">
      <c r="A42" s="74">
        <v>39</v>
      </c>
      <c r="B42" s="74" t="s">
        <v>143</v>
      </c>
      <c r="C42" s="74" t="s">
        <v>564</v>
      </c>
      <c r="D42" s="74" t="s">
        <v>565</v>
      </c>
      <c r="E42" s="74" t="s">
        <v>364</v>
      </c>
      <c r="F42" s="74">
        <v>2</v>
      </c>
      <c r="G42" s="74">
        <v>2.2000000000000002</v>
      </c>
      <c r="H42" s="74" t="s">
        <v>154</v>
      </c>
      <c r="I42" s="74">
        <v>92</v>
      </c>
      <c r="J42" s="75">
        <v>0</v>
      </c>
      <c r="K42" s="76">
        <v>0</v>
      </c>
      <c r="L42" s="77">
        <v>0</v>
      </c>
      <c r="M42" s="78">
        <v>0</v>
      </c>
      <c r="N42" s="79">
        <v>0</v>
      </c>
      <c r="O42" s="79">
        <v>0</v>
      </c>
      <c r="P42" s="80">
        <v>0</v>
      </c>
      <c r="Q42" s="81">
        <v>0</v>
      </c>
      <c r="R42" s="76">
        <v>0</v>
      </c>
      <c r="S42" s="76">
        <v>0</v>
      </c>
      <c r="T42" s="76">
        <v>0</v>
      </c>
      <c r="U42" s="76">
        <v>0</v>
      </c>
      <c r="V42" s="77">
        <v>0</v>
      </c>
      <c r="W42" s="78">
        <v>0</v>
      </c>
      <c r="X42" s="82">
        <v>0</v>
      </c>
      <c r="Y42" s="83">
        <v>0</v>
      </c>
      <c r="Z42" s="86" t="s">
        <v>77</v>
      </c>
      <c r="AA42" s="85"/>
      <c r="AB42" s="65"/>
      <c r="AC42" s="66"/>
      <c r="AD42" s="66"/>
      <c r="AE42" s="66"/>
      <c r="AF42" s="67"/>
      <c r="AG42" s="68"/>
      <c r="AH42" s="69"/>
    </row>
    <row r="43" spans="1:34" s="37" customFormat="1" x14ac:dyDescent="0.25">
      <c r="A43" s="74">
        <v>40</v>
      </c>
      <c r="B43" s="74" t="s">
        <v>143</v>
      </c>
      <c r="C43" s="74" t="s">
        <v>564</v>
      </c>
      <c r="D43" s="74" t="s">
        <v>565</v>
      </c>
      <c r="E43" s="74" t="s">
        <v>364</v>
      </c>
      <c r="F43" s="74">
        <v>2</v>
      </c>
      <c r="G43" s="74">
        <v>2.2000000000000002</v>
      </c>
      <c r="H43" s="74" t="s">
        <v>155</v>
      </c>
      <c r="I43" s="74">
        <v>93</v>
      </c>
      <c r="J43" s="75">
        <v>0</v>
      </c>
      <c r="K43" s="76">
        <v>0</v>
      </c>
      <c r="L43" s="77">
        <v>0</v>
      </c>
      <c r="M43" s="78">
        <v>0</v>
      </c>
      <c r="N43" s="79">
        <v>0</v>
      </c>
      <c r="O43" s="79">
        <v>0</v>
      </c>
      <c r="P43" s="80">
        <v>0</v>
      </c>
      <c r="Q43" s="81">
        <v>0</v>
      </c>
      <c r="R43" s="76">
        <v>0</v>
      </c>
      <c r="S43" s="76">
        <v>0</v>
      </c>
      <c r="T43" s="76">
        <v>0</v>
      </c>
      <c r="U43" s="76">
        <v>0</v>
      </c>
      <c r="V43" s="77">
        <v>0</v>
      </c>
      <c r="W43" s="78">
        <v>0</v>
      </c>
      <c r="X43" s="82">
        <v>0</v>
      </c>
      <c r="Y43" s="83">
        <v>0</v>
      </c>
      <c r="Z43" s="84" t="s">
        <v>77</v>
      </c>
      <c r="AA43" s="85"/>
      <c r="AB43" s="65"/>
      <c r="AC43" s="66"/>
      <c r="AD43" s="66"/>
      <c r="AE43" s="66"/>
      <c r="AF43" s="67"/>
      <c r="AG43" s="68"/>
      <c r="AH43" s="69"/>
    </row>
    <row r="44" spans="1:34" s="37" customFormat="1" x14ac:dyDescent="0.25">
      <c r="A44" s="74">
        <v>41</v>
      </c>
      <c r="B44" s="74" t="s">
        <v>143</v>
      </c>
      <c r="C44" s="74" t="s">
        <v>564</v>
      </c>
      <c r="D44" s="74" t="s">
        <v>565</v>
      </c>
      <c r="E44" s="74" t="s">
        <v>364</v>
      </c>
      <c r="F44" s="74">
        <v>2</v>
      </c>
      <c r="G44" s="74">
        <v>2.2000000000000002</v>
      </c>
      <c r="H44" s="74" t="s">
        <v>156</v>
      </c>
      <c r="I44" s="74">
        <v>95</v>
      </c>
      <c r="J44" s="75">
        <v>0</v>
      </c>
      <c r="K44" s="76">
        <v>0</v>
      </c>
      <c r="L44" s="77">
        <v>0</v>
      </c>
      <c r="M44" s="78">
        <v>0</v>
      </c>
      <c r="N44" s="79">
        <v>0</v>
      </c>
      <c r="O44" s="79">
        <v>0</v>
      </c>
      <c r="P44" s="80">
        <v>0</v>
      </c>
      <c r="Q44" s="81">
        <v>0</v>
      </c>
      <c r="R44" s="76">
        <v>0</v>
      </c>
      <c r="S44" s="76">
        <v>0</v>
      </c>
      <c r="T44" s="76">
        <v>0</v>
      </c>
      <c r="U44" s="76">
        <v>0</v>
      </c>
      <c r="V44" s="77">
        <v>0</v>
      </c>
      <c r="W44" s="78">
        <v>0</v>
      </c>
      <c r="X44" s="82">
        <v>0</v>
      </c>
      <c r="Y44" s="83">
        <v>0</v>
      </c>
      <c r="Z44" s="84" t="s">
        <v>77</v>
      </c>
      <c r="AA44" s="85"/>
      <c r="AB44" s="65"/>
      <c r="AC44" s="66"/>
      <c r="AD44" s="66"/>
      <c r="AE44" s="66"/>
      <c r="AF44" s="67"/>
      <c r="AG44" s="68"/>
      <c r="AH44" s="69"/>
    </row>
    <row r="45" spans="1:34" s="37" customFormat="1" x14ac:dyDescent="0.25">
      <c r="A45" s="74">
        <v>42</v>
      </c>
      <c r="B45" s="74" t="s">
        <v>143</v>
      </c>
      <c r="C45" s="74" t="s">
        <v>564</v>
      </c>
      <c r="D45" s="74" t="s">
        <v>565</v>
      </c>
      <c r="E45" s="74" t="s">
        <v>364</v>
      </c>
      <c r="F45" s="74">
        <v>2</v>
      </c>
      <c r="G45" s="74">
        <v>2.2000000000000002</v>
      </c>
      <c r="H45" s="74" t="s">
        <v>157</v>
      </c>
      <c r="I45" s="74">
        <v>96</v>
      </c>
      <c r="J45" s="75">
        <v>0</v>
      </c>
      <c r="K45" s="76">
        <v>0</v>
      </c>
      <c r="L45" s="77">
        <v>0</v>
      </c>
      <c r="M45" s="78">
        <v>0</v>
      </c>
      <c r="N45" s="79">
        <v>0</v>
      </c>
      <c r="O45" s="79">
        <v>0</v>
      </c>
      <c r="P45" s="80">
        <v>0</v>
      </c>
      <c r="Q45" s="81">
        <v>0</v>
      </c>
      <c r="R45" s="76">
        <v>0</v>
      </c>
      <c r="S45" s="76">
        <v>0</v>
      </c>
      <c r="T45" s="76">
        <v>0</v>
      </c>
      <c r="U45" s="76">
        <v>0</v>
      </c>
      <c r="V45" s="77">
        <v>0</v>
      </c>
      <c r="W45" s="78">
        <v>0</v>
      </c>
      <c r="X45" s="82">
        <v>0</v>
      </c>
      <c r="Y45" s="83">
        <v>0</v>
      </c>
      <c r="Z45" s="84" t="s">
        <v>77</v>
      </c>
      <c r="AA45" s="85"/>
      <c r="AB45" s="65"/>
      <c r="AC45" s="66"/>
      <c r="AD45" s="66"/>
      <c r="AE45" s="66"/>
      <c r="AF45" s="67"/>
      <c r="AG45" s="68"/>
      <c r="AH45" s="69"/>
    </row>
    <row r="46" spans="1:34" s="37" customFormat="1" x14ac:dyDescent="0.25">
      <c r="A46" s="74">
        <v>43</v>
      </c>
      <c r="B46" s="74" t="s">
        <v>143</v>
      </c>
      <c r="C46" s="74" t="s">
        <v>564</v>
      </c>
      <c r="D46" s="74" t="s">
        <v>565</v>
      </c>
      <c r="E46" s="74" t="s">
        <v>364</v>
      </c>
      <c r="F46" s="74">
        <v>2</v>
      </c>
      <c r="G46" s="74">
        <v>2.2000000000000002</v>
      </c>
      <c r="H46" s="74" t="s">
        <v>280</v>
      </c>
      <c r="I46" s="74">
        <v>97</v>
      </c>
      <c r="J46" s="75">
        <v>0</v>
      </c>
      <c r="K46" s="76">
        <v>0</v>
      </c>
      <c r="L46" s="77">
        <v>0</v>
      </c>
      <c r="M46" s="78">
        <v>0</v>
      </c>
      <c r="N46" s="79">
        <v>0</v>
      </c>
      <c r="O46" s="79">
        <v>0</v>
      </c>
      <c r="P46" s="80">
        <v>0</v>
      </c>
      <c r="Q46" s="81">
        <v>0</v>
      </c>
      <c r="R46" s="76">
        <v>0</v>
      </c>
      <c r="S46" s="76">
        <v>0</v>
      </c>
      <c r="T46" s="76">
        <v>0</v>
      </c>
      <c r="U46" s="76">
        <v>0</v>
      </c>
      <c r="V46" s="77">
        <v>0</v>
      </c>
      <c r="W46" s="78">
        <v>0</v>
      </c>
      <c r="X46" s="82">
        <v>0</v>
      </c>
      <c r="Y46" s="83">
        <v>0</v>
      </c>
      <c r="Z46" s="84" t="s">
        <v>77</v>
      </c>
      <c r="AA46" s="85"/>
      <c r="AB46" s="65"/>
      <c r="AC46" s="66"/>
      <c r="AD46" s="66"/>
      <c r="AE46" s="66"/>
      <c r="AF46" s="67"/>
      <c r="AG46" s="68"/>
      <c r="AH46" s="69"/>
    </row>
    <row r="47" spans="1:34" s="37" customFormat="1" x14ac:dyDescent="0.25">
      <c r="A47" s="74">
        <v>44</v>
      </c>
      <c r="B47" s="74" t="s">
        <v>143</v>
      </c>
      <c r="C47" s="74" t="s">
        <v>564</v>
      </c>
      <c r="D47" s="74" t="s">
        <v>565</v>
      </c>
      <c r="E47" s="74" t="s">
        <v>364</v>
      </c>
      <c r="F47" s="74">
        <v>2</v>
      </c>
      <c r="G47" s="74">
        <v>2.2000000000000002</v>
      </c>
      <c r="H47" s="74" t="s">
        <v>194</v>
      </c>
      <c r="I47" s="74">
        <v>98</v>
      </c>
      <c r="J47" s="75">
        <v>0</v>
      </c>
      <c r="K47" s="76">
        <v>0</v>
      </c>
      <c r="L47" s="77">
        <v>0</v>
      </c>
      <c r="M47" s="78">
        <v>0</v>
      </c>
      <c r="N47" s="79">
        <v>0</v>
      </c>
      <c r="O47" s="79">
        <v>0</v>
      </c>
      <c r="P47" s="80">
        <v>0</v>
      </c>
      <c r="Q47" s="81">
        <v>0</v>
      </c>
      <c r="R47" s="76">
        <v>0</v>
      </c>
      <c r="S47" s="76">
        <v>0</v>
      </c>
      <c r="T47" s="76">
        <v>0</v>
      </c>
      <c r="U47" s="76">
        <v>0</v>
      </c>
      <c r="V47" s="77">
        <v>0</v>
      </c>
      <c r="W47" s="78">
        <v>0</v>
      </c>
      <c r="X47" s="82">
        <v>0</v>
      </c>
      <c r="Y47" s="83">
        <v>0</v>
      </c>
      <c r="Z47" s="84" t="s">
        <v>77</v>
      </c>
      <c r="AA47" s="85"/>
      <c r="AB47" s="65"/>
      <c r="AC47" s="66"/>
      <c r="AD47" s="66"/>
      <c r="AE47" s="66"/>
      <c r="AF47" s="67"/>
      <c r="AG47" s="68"/>
      <c r="AH47" s="69"/>
    </row>
    <row r="48" spans="1:34" s="37" customFormat="1" x14ac:dyDescent="0.25">
      <c r="A48" s="74">
        <v>45</v>
      </c>
      <c r="B48" s="74" t="s">
        <v>143</v>
      </c>
      <c r="C48" s="74" t="s">
        <v>564</v>
      </c>
      <c r="D48" s="74" t="s">
        <v>565</v>
      </c>
      <c r="E48" s="74" t="s">
        <v>364</v>
      </c>
      <c r="F48" s="74">
        <v>2</v>
      </c>
      <c r="G48" s="74">
        <v>2.2000000000000002</v>
      </c>
      <c r="H48" s="74" t="s">
        <v>158</v>
      </c>
      <c r="I48" s="74">
        <v>99</v>
      </c>
      <c r="J48" s="75">
        <v>0</v>
      </c>
      <c r="K48" s="76">
        <v>0</v>
      </c>
      <c r="L48" s="77">
        <v>0</v>
      </c>
      <c r="M48" s="78">
        <v>0</v>
      </c>
      <c r="N48" s="79">
        <v>0</v>
      </c>
      <c r="O48" s="79">
        <v>0</v>
      </c>
      <c r="P48" s="80">
        <v>0</v>
      </c>
      <c r="Q48" s="81">
        <v>0</v>
      </c>
      <c r="R48" s="76">
        <v>0</v>
      </c>
      <c r="S48" s="76">
        <v>0</v>
      </c>
      <c r="T48" s="76">
        <v>0</v>
      </c>
      <c r="U48" s="76">
        <v>0</v>
      </c>
      <c r="V48" s="77">
        <v>0</v>
      </c>
      <c r="W48" s="78">
        <v>0</v>
      </c>
      <c r="X48" s="82">
        <v>0</v>
      </c>
      <c r="Y48" s="83">
        <v>0</v>
      </c>
      <c r="Z48" s="128" t="s">
        <v>77</v>
      </c>
      <c r="AA48" s="85"/>
      <c r="AB48" s="65"/>
      <c r="AC48" s="66"/>
      <c r="AD48" s="66"/>
      <c r="AE48" s="66"/>
      <c r="AF48" s="67"/>
      <c r="AG48" s="68"/>
      <c r="AH48" s="69"/>
    </row>
    <row r="49" spans="1:34" s="37" customFormat="1" ht="51.75" x14ac:dyDescent="0.25">
      <c r="A49" s="74">
        <v>46</v>
      </c>
      <c r="B49" s="74" t="s">
        <v>143</v>
      </c>
      <c r="C49" s="74" t="s">
        <v>564</v>
      </c>
      <c r="D49" s="74" t="s">
        <v>565</v>
      </c>
      <c r="E49" s="74" t="s">
        <v>364</v>
      </c>
      <c r="F49" s="74">
        <v>1</v>
      </c>
      <c r="G49" s="74">
        <v>1.2</v>
      </c>
      <c r="H49" s="74" t="s">
        <v>117</v>
      </c>
      <c r="I49" s="74">
        <v>60</v>
      </c>
      <c r="J49" s="75">
        <v>1</v>
      </c>
      <c r="K49" s="76">
        <v>0</v>
      </c>
      <c r="L49" s="77">
        <v>0</v>
      </c>
      <c r="M49" s="78">
        <v>0</v>
      </c>
      <c r="N49" s="79">
        <v>0</v>
      </c>
      <c r="O49" s="79">
        <v>0</v>
      </c>
      <c r="P49" s="80">
        <v>0</v>
      </c>
      <c r="Q49" s="81">
        <v>0</v>
      </c>
      <c r="R49" s="76">
        <v>0</v>
      </c>
      <c r="S49" s="76">
        <v>0</v>
      </c>
      <c r="T49" s="76">
        <v>0</v>
      </c>
      <c r="U49" s="76">
        <v>0</v>
      </c>
      <c r="V49" s="77">
        <v>0</v>
      </c>
      <c r="W49" s="78">
        <v>0</v>
      </c>
      <c r="X49" s="82">
        <v>0</v>
      </c>
      <c r="Y49" s="83">
        <v>1</v>
      </c>
      <c r="Z49" s="128" t="s">
        <v>604</v>
      </c>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128"/>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93"/>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84"/>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84"/>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84"/>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ht="15.75" thickBot="1" x14ac:dyDescent="0.3">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128"/>
      <c r="AA57" s="85"/>
      <c r="AB57" s="65"/>
      <c r="AC57" s="66"/>
      <c r="AD57" s="66"/>
      <c r="AE57" s="66"/>
      <c r="AF57" s="67"/>
      <c r="AG57" s="68"/>
      <c r="AH57" s="69"/>
    </row>
    <row r="58" spans="1:34" s="37" customFormat="1" ht="16.5" thickBot="1" x14ac:dyDescent="0.3">
      <c r="A58" s="94"/>
      <c r="B58" s="94"/>
      <c r="C58" s="94"/>
      <c r="D58" s="94"/>
      <c r="E58" s="94"/>
      <c r="F58" s="94"/>
      <c r="G58" s="94"/>
      <c r="H58" s="94"/>
      <c r="I58" s="94">
        <f>COUNTA(I3:I57)</f>
        <v>47</v>
      </c>
      <c r="J58" s="95">
        <f t="shared" ref="J58:Y58" si="0">SUM(J3:J57)</f>
        <v>25</v>
      </c>
      <c r="K58" s="96">
        <f t="shared" si="0"/>
        <v>0</v>
      </c>
      <c r="L58" s="97">
        <f t="shared" si="0"/>
        <v>0</v>
      </c>
      <c r="M58" s="95">
        <f t="shared" si="0"/>
        <v>1</v>
      </c>
      <c r="N58" s="96">
        <f t="shared" si="0"/>
        <v>0</v>
      </c>
      <c r="O58" s="96">
        <f t="shared" si="0"/>
        <v>0</v>
      </c>
      <c r="P58" s="97">
        <f t="shared" si="0"/>
        <v>0</v>
      </c>
      <c r="Q58" s="95">
        <f t="shared" si="0"/>
        <v>1</v>
      </c>
      <c r="R58" s="96">
        <f t="shared" si="0"/>
        <v>0</v>
      </c>
      <c r="S58" s="96">
        <f t="shared" si="0"/>
        <v>0</v>
      </c>
      <c r="T58" s="96">
        <f t="shared" si="0"/>
        <v>1</v>
      </c>
      <c r="U58" s="96">
        <f t="shared" si="0"/>
        <v>1</v>
      </c>
      <c r="V58" s="97">
        <f t="shared" si="0"/>
        <v>0</v>
      </c>
      <c r="W58" s="95">
        <f t="shared" si="0"/>
        <v>0</v>
      </c>
      <c r="X58" s="98">
        <f t="shared" si="0"/>
        <v>0</v>
      </c>
      <c r="Y58" s="99">
        <f t="shared" si="0"/>
        <v>29</v>
      </c>
      <c r="Z58" s="100">
        <f>COUNTA(Z3:Z57)</f>
        <v>47</v>
      </c>
      <c r="AA58" s="100">
        <f>COUNTA(AA3:AA57)</f>
        <v>0</v>
      </c>
      <c r="AB58" s="101">
        <f>COUNTA(AB3:AB57)</f>
        <v>0</v>
      </c>
      <c r="AC58" s="102">
        <f>SUM(AC3:AC57)</f>
        <v>0</v>
      </c>
      <c r="AD58" s="102">
        <f>SUM(AD3:AD57)</f>
        <v>0</v>
      </c>
      <c r="AE58" s="102">
        <f>SUM(AE3:AE57)</f>
        <v>0</v>
      </c>
      <c r="AF58" s="103">
        <f>COUNTA(AF3:AF57)</f>
        <v>0</v>
      </c>
      <c r="AG58" s="102">
        <f>SUM(AG3:AG57)</f>
        <v>0</v>
      </c>
      <c r="AH58" s="104">
        <f>COUNTA(AH3:AH57)</f>
        <v>0</v>
      </c>
    </row>
  </sheetData>
  <mergeCells count="17">
    <mergeCell ref="E1:E2"/>
    <mergeCell ref="A1:A2"/>
    <mergeCell ref="B1:B2"/>
    <mergeCell ref="C1:C2"/>
    <mergeCell ref="D1:D2"/>
    <mergeCell ref="AB1:AH1"/>
    <mergeCell ref="F1:F2"/>
    <mergeCell ref="G1:G2"/>
    <mergeCell ref="H1:H2"/>
    <mergeCell ref="I1:I2"/>
    <mergeCell ref="J1:L1"/>
    <mergeCell ref="M1:P1"/>
    <mergeCell ref="Q1:V1"/>
    <mergeCell ref="W1:X1"/>
    <mergeCell ref="Y1:Y2"/>
    <mergeCell ref="Z1:Z2"/>
    <mergeCell ref="AA1:AA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AH70"/>
  <sheetViews>
    <sheetView zoomScaleNormal="100" workbookViewId="0">
      <pane ySplit="2" topLeftCell="A3" activePane="bottomLeft" state="frozen"/>
      <selection activeCell="AA1" sqref="AA1:AA1048576"/>
      <selection pane="bottomLeft" activeCell="E76" sqref="E76"/>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7" t="s">
        <v>26</v>
      </c>
      <c r="B1" s="177" t="s">
        <v>27</v>
      </c>
      <c r="C1" s="177" t="s">
        <v>28</v>
      </c>
      <c r="D1" s="177" t="s">
        <v>29</v>
      </c>
      <c r="E1" s="177" t="s">
        <v>30</v>
      </c>
      <c r="F1" s="177" t="s">
        <v>31</v>
      </c>
      <c r="G1" s="177" t="s">
        <v>32</v>
      </c>
      <c r="H1" s="177" t="s">
        <v>33</v>
      </c>
      <c r="I1" s="177"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5" t="s">
        <v>41</v>
      </c>
      <c r="AC1" s="175"/>
      <c r="AD1" s="175"/>
      <c r="AE1" s="175"/>
      <c r="AF1" s="175"/>
      <c r="AG1" s="175"/>
      <c r="AH1" s="176"/>
    </row>
    <row r="2" spans="1:34" s="37" customFormat="1" ht="64.5" thickBot="1" x14ac:dyDescent="0.3">
      <c r="A2" s="178"/>
      <c r="B2" s="178"/>
      <c r="C2" s="178"/>
      <c r="D2" s="178"/>
      <c r="E2" s="178"/>
      <c r="F2" s="178"/>
      <c r="G2" s="178"/>
      <c r="H2" s="178"/>
      <c r="I2" s="178"/>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c r="B3" s="52"/>
      <c r="C3" s="52"/>
      <c r="D3" s="52"/>
      <c r="E3" s="52"/>
      <c r="F3" s="52"/>
      <c r="G3" s="52"/>
      <c r="H3" s="52"/>
      <c r="I3" s="52"/>
      <c r="J3" s="53"/>
      <c r="K3" s="54"/>
      <c r="L3" s="55"/>
      <c r="M3" s="56"/>
      <c r="N3" s="57"/>
      <c r="O3" s="57"/>
      <c r="P3" s="58"/>
      <c r="Q3" s="59"/>
      <c r="R3" s="54"/>
      <c r="S3" s="54"/>
      <c r="T3" s="54"/>
      <c r="U3" s="54"/>
      <c r="V3" s="55"/>
      <c r="W3" s="60"/>
      <c r="X3" s="61"/>
      <c r="Y3" s="62"/>
      <c r="Z3" s="63"/>
      <c r="AA3" s="64"/>
      <c r="AB3" s="65"/>
      <c r="AC3" s="66"/>
      <c r="AD3" s="66"/>
      <c r="AE3" s="66"/>
      <c r="AF3" s="67"/>
      <c r="AG3" s="68"/>
      <c r="AH3" s="69"/>
    </row>
    <row r="4" spans="1:34" s="37" customFormat="1" x14ac:dyDescent="0.25">
      <c r="A4" s="70"/>
      <c r="B4" s="70"/>
      <c r="C4" s="70"/>
      <c r="D4" s="70"/>
      <c r="E4" s="70"/>
      <c r="F4" s="70"/>
      <c r="G4" s="70"/>
      <c r="H4" s="70"/>
      <c r="I4" s="70"/>
      <c r="J4" s="53"/>
      <c r="K4" s="54"/>
      <c r="L4" s="55"/>
      <c r="M4" s="56"/>
      <c r="N4" s="57"/>
      <c r="O4" s="57"/>
      <c r="P4" s="58"/>
      <c r="Q4" s="59"/>
      <c r="R4" s="54"/>
      <c r="S4" s="54"/>
      <c r="T4" s="54"/>
      <c r="U4" s="54"/>
      <c r="V4" s="55"/>
      <c r="W4" s="56"/>
      <c r="X4" s="71"/>
      <c r="Y4" s="62"/>
      <c r="Z4" s="63"/>
      <c r="AA4" s="72"/>
      <c r="AB4" s="65"/>
      <c r="AC4" s="66"/>
      <c r="AD4" s="66"/>
      <c r="AE4" s="66"/>
      <c r="AF4" s="67"/>
      <c r="AG4" s="68"/>
      <c r="AH4" s="69"/>
    </row>
    <row r="5" spans="1:34" s="37" customFormat="1" x14ac:dyDescent="0.25">
      <c r="A5" s="70"/>
      <c r="B5" s="70"/>
      <c r="C5" s="70"/>
      <c r="D5" s="70"/>
      <c r="E5" s="70"/>
      <c r="F5" s="70"/>
      <c r="G5" s="70"/>
      <c r="H5" s="70"/>
      <c r="I5" s="70"/>
      <c r="J5" s="53"/>
      <c r="K5" s="54"/>
      <c r="L5" s="55"/>
      <c r="M5" s="56"/>
      <c r="N5" s="57"/>
      <c r="O5" s="57"/>
      <c r="P5" s="58"/>
      <c r="Q5" s="59"/>
      <c r="R5" s="54"/>
      <c r="S5" s="54"/>
      <c r="T5" s="54"/>
      <c r="U5" s="54"/>
      <c r="V5" s="55"/>
      <c r="W5" s="56"/>
      <c r="X5" s="71"/>
      <c r="Y5" s="62"/>
      <c r="Z5" s="63"/>
      <c r="AA5" s="72"/>
      <c r="AB5" s="65"/>
      <c r="AC5" s="66"/>
      <c r="AD5" s="66"/>
      <c r="AE5" s="66"/>
      <c r="AF5" s="67"/>
      <c r="AG5" s="68"/>
      <c r="AH5" s="69"/>
    </row>
    <row r="6" spans="1:34" s="37" customFormat="1" x14ac:dyDescent="0.25">
      <c r="A6" s="70"/>
      <c r="B6" s="70"/>
      <c r="C6" s="70"/>
      <c r="D6" s="70"/>
      <c r="E6" s="70"/>
      <c r="F6" s="70"/>
      <c r="G6" s="70"/>
      <c r="H6" s="70"/>
      <c r="I6" s="70"/>
      <c r="J6" s="53"/>
      <c r="K6" s="54"/>
      <c r="L6" s="55"/>
      <c r="M6" s="56"/>
      <c r="N6" s="57"/>
      <c r="O6" s="57"/>
      <c r="P6" s="58"/>
      <c r="Q6" s="59"/>
      <c r="R6" s="54"/>
      <c r="S6" s="54"/>
      <c r="T6" s="54"/>
      <c r="U6" s="54"/>
      <c r="V6" s="55"/>
      <c r="W6" s="56"/>
      <c r="X6" s="71"/>
      <c r="Y6" s="62"/>
      <c r="Z6" s="63"/>
      <c r="AA6" s="72"/>
      <c r="AB6" s="65"/>
      <c r="AC6" s="66"/>
      <c r="AD6" s="66"/>
      <c r="AE6" s="66"/>
      <c r="AF6" s="67"/>
      <c r="AG6" s="68"/>
      <c r="AH6" s="69"/>
    </row>
    <row r="7" spans="1:34" s="37" customFormat="1" x14ac:dyDescent="0.25">
      <c r="A7" s="70"/>
      <c r="B7" s="70"/>
      <c r="C7" s="70"/>
      <c r="D7" s="70"/>
      <c r="E7" s="70"/>
      <c r="F7" s="70"/>
      <c r="G7" s="70"/>
      <c r="H7" s="70"/>
      <c r="I7" s="70"/>
      <c r="J7" s="53"/>
      <c r="K7" s="54"/>
      <c r="L7" s="55"/>
      <c r="M7" s="56"/>
      <c r="N7" s="57"/>
      <c r="O7" s="57"/>
      <c r="P7" s="58"/>
      <c r="Q7" s="59"/>
      <c r="R7" s="54"/>
      <c r="S7" s="54"/>
      <c r="T7" s="54"/>
      <c r="U7" s="54"/>
      <c r="V7" s="55"/>
      <c r="W7" s="56"/>
      <c r="X7" s="71"/>
      <c r="Y7" s="62"/>
      <c r="Z7" s="63"/>
      <c r="AA7" s="72"/>
      <c r="AB7" s="65"/>
      <c r="AC7" s="66"/>
      <c r="AD7" s="66"/>
      <c r="AE7" s="66"/>
      <c r="AF7" s="67"/>
      <c r="AG7" s="68"/>
      <c r="AH7" s="69"/>
    </row>
    <row r="8" spans="1:34" s="37" customFormat="1" x14ac:dyDescent="0.25">
      <c r="A8" s="70"/>
      <c r="B8" s="70"/>
      <c r="C8" s="70"/>
      <c r="D8" s="70"/>
      <c r="E8" s="70"/>
      <c r="F8" s="70"/>
      <c r="G8" s="70"/>
      <c r="H8" s="70"/>
      <c r="I8" s="70"/>
      <c r="J8" s="53"/>
      <c r="K8" s="54"/>
      <c r="L8" s="55"/>
      <c r="M8" s="56"/>
      <c r="N8" s="57"/>
      <c r="O8" s="57"/>
      <c r="P8" s="58"/>
      <c r="Q8" s="59"/>
      <c r="R8" s="54"/>
      <c r="S8" s="54"/>
      <c r="T8" s="54"/>
      <c r="U8" s="54"/>
      <c r="V8" s="55"/>
      <c r="W8" s="56"/>
      <c r="X8" s="71"/>
      <c r="Y8" s="62"/>
      <c r="Z8" s="63"/>
      <c r="AA8" s="72"/>
      <c r="AB8" s="65"/>
      <c r="AC8" s="66"/>
      <c r="AD8" s="66"/>
      <c r="AE8" s="66"/>
      <c r="AF8" s="67"/>
      <c r="AG8" s="68"/>
      <c r="AH8" s="69"/>
    </row>
    <row r="9" spans="1:34" s="37" customFormat="1" x14ac:dyDescent="0.25">
      <c r="A9" s="70"/>
      <c r="B9" s="70"/>
      <c r="C9" s="70"/>
      <c r="D9" s="70"/>
      <c r="E9" s="70"/>
      <c r="F9" s="70"/>
      <c r="G9" s="70"/>
      <c r="H9" s="70"/>
      <c r="I9" s="70"/>
      <c r="J9" s="53"/>
      <c r="K9" s="54"/>
      <c r="L9" s="55"/>
      <c r="M9" s="56"/>
      <c r="N9" s="57"/>
      <c r="O9" s="57"/>
      <c r="P9" s="58"/>
      <c r="Q9" s="59"/>
      <c r="R9" s="54"/>
      <c r="S9" s="54"/>
      <c r="T9" s="54"/>
      <c r="U9" s="54"/>
      <c r="V9" s="55"/>
      <c r="W9" s="56"/>
      <c r="X9" s="71"/>
      <c r="Y9" s="62"/>
      <c r="Z9" s="129"/>
      <c r="AA9" s="72"/>
      <c r="AB9" s="65"/>
      <c r="AC9" s="66"/>
      <c r="AD9" s="66"/>
      <c r="AE9" s="66"/>
      <c r="AF9" s="67"/>
      <c r="AG9" s="68"/>
      <c r="AH9" s="69"/>
    </row>
    <row r="10" spans="1:34" s="37" customFormat="1" x14ac:dyDescent="0.25">
      <c r="A10" s="70"/>
      <c r="B10" s="70"/>
      <c r="C10" s="70"/>
      <c r="D10" s="70"/>
      <c r="E10" s="70"/>
      <c r="F10" s="70"/>
      <c r="G10" s="70"/>
      <c r="H10" s="70"/>
      <c r="I10" s="70"/>
      <c r="J10" s="53"/>
      <c r="K10" s="54"/>
      <c r="L10" s="55"/>
      <c r="M10" s="56"/>
      <c r="N10" s="57"/>
      <c r="O10" s="57"/>
      <c r="P10" s="58"/>
      <c r="Q10" s="59"/>
      <c r="R10" s="54"/>
      <c r="S10" s="54"/>
      <c r="T10" s="54"/>
      <c r="U10" s="54"/>
      <c r="V10" s="55"/>
      <c r="W10" s="56"/>
      <c r="X10" s="71"/>
      <c r="Y10" s="62"/>
      <c r="Z10" s="129"/>
      <c r="AA10" s="72"/>
      <c r="AB10" s="65"/>
      <c r="AC10" s="66"/>
      <c r="AD10" s="66"/>
      <c r="AE10" s="66"/>
      <c r="AF10" s="67"/>
      <c r="AG10" s="68"/>
      <c r="AH10" s="69"/>
    </row>
    <row r="11" spans="1:34" s="37" customFormat="1" x14ac:dyDescent="0.25">
      <c r="A11" s="70"/>
      <c r="B11" s="70"/>
      <c r="C11" s="70"/>
      <c r="D11" s="70"/>
      <c r="E11" s="70"/>
      <c r="F11" s="70"/>
      <c r="G11" s="70"/>
      <c r="H11" s="70"/>
      <c r="I11" s="70"/>
      <c r="J11" s="53"/>
      <c r="K11" s="54"/>
      <c r="L11" s="55"/>
      <c r="M11" s="56"/>
      <c r="N11" s="57"/>
      <c r="O11" s="57"/>
      <c r="P11" s="58"/>
      <c r="Q11" s="59"/>
      <c r="R11" s="54"/>
      <c r="S11" s="54"/>
      <c r="T11" s="54"/>
      <c r="U11" s="54"/>
      <c r="V11" s="55"/>
      <c r="W11" s="56"/>
      <c r="X11" s="71"/>
      <c r="Y11" s="62"/>
      <c r="Z11" s="73"/>
      <c r="AA11" s="72"/>
      <c r="AB11" s="65"/>
      <c r="AC11" s="66"/>
      <c r="AD11" s="66"/>
      <c r="AE11" s="66"/>
      <c r="AF11" s="67"/>
      <c r="AG11" s="68"/>
      <c r="AH11" s="69"/>
    </row>
    <row r="12" spans="1:34" s="37" customFormat="1" x14ac:dyDescent="0.25">
      <c r="A12" s="70"/>
      <c r="B12" s="70"/>
      <c r="C12" s="70"/>
      <c r="D12" s="70"/>
      <c r="E12" s="70"/>
      <c r="F12" s="70"/>
      <c r="G12" s="70"/>
      <c r="H12" s="70"/>
      <c r="I12" s="70"/>
      <c r="J12" s="53"/>
      <c r="K12" s="54"/>
      <c r="L12" s="55"/>
      <c r="M12" s="56"/>
      <c r="N12" s="57"/>
      <c r="O12" s="57"/>
      <c r="P12" s="58"/>
      <c r="Q12" s="59"/>
      <c r="R12" s="54"/>
      <c r="S12" s="54"/>
      <c r="T12" s="54"/>
      <c r="U12" s="54"/>
      <c r="V12" s="55"/>
      <c r="W12" s="56"/>
      <c r="X12" s="71"/>
      <c r="Y12" s="62"/>
      <c r="Z12" s="63"/>
      <c r="AA12" s="72"/>
      <c r="AB12" s="65"/>
      <c r="AC12" s="66"/>
      <c r="AD12" s="66"/>
      <c r="AE12" s="66"/>
      <c r="AF12" s="67"/>
      <c r="AG12" s="68"/>
      <c r="AH12" s="69"/>
    </row>
    <row r="13" spans="1:34" s="37" customFormat="1" x14ac:dyDescent="0.25">
      <c r="A13" s="70"/>
      <c r="B13" s="70"/>
      <c r="C13" s="70"/>
      <c r="D13" s="70"/>
      <c r="E13" s="70"/>
      <c r="F13" s="70"/>
      <c r="G13" s="70"/>
      <c r="H13" s="70"/>
      <c r="I13" s="70"/>
      <c r="J13" s="53"/>
      <c r="K13" s="54"/>
      <c r="L13" s="55"/>
      <c r="M13" s="56"/>
      <c r="N13" s="57"/>
      <c r="O13" s="57"/>
      <c r="P13" s="58"/>
      <c r="Q13" s="59"/>
      <c r="R13" s="54"/>
      <c r="S13" s="54"/>
      <c r="T13" s="54"/>
      <c r="U13" s="54"/>
      <c r="V13" s="55"/>
      <c r="W13" s="56"/>
      <c r="X13" s="71"/>
      <c r="Y13" s="62"/>
      <c r="Z13" s="63"/>
      <c r="AA13" s="72"/>
      <c r="AB13" s="65"/>
      <c r="AC13" s="66"/>
      <c r="AD13" s="66"/>
      <c r="AE13" s="66"/>
      <c r="AF13" s="67"/>
      <c r="AG13" s="68"/>
      <c r="AH13" s="69"/>
    </row>
    <row r="14" spans="1:34" s="37" customFormat="1" x14ac:dyDescent="0.25">
      <c r="A14" s="70"/>
      <c r="B14" s="70"/>
      <c r="C14" s="70"/>
      <c r="D14" s="70"/>
      <c r="E14" s="70"/>
      <c r="F14" s="70"/>
      <c r="G14" s="70"/>
      <c r="H14" s="70"/>
      <c r="I14" s="70"/>
      <c r="J14" s="53"/>
      <c r="K14" s="54"/>
      <c r="L14" s="55"/>
      <c r="M14" s="56"/>
      <c r="N14" s="57"/>
      <c r="O14" s="57"/>
      <c r="P14" s="58"/>
      <c r="Q14" s="59"/>
      <c r="R14" s="54"/>
      <c r="S14" s="54"/>
      <c r="T14" s="54"/>
      <c r="U14" s="54"/>
      <c r="V14" s="55"/>
      <c r="W14" s="56"/>
      <c r="X14" s="71"/>
      <c r="Y14" s="62"/>
      <c r="Z14" s="63"/>
      <c r="AA14" s="72"/>
      <c r="AB14" s="65"/>
      <c r="AC14" s="66"/>
      <c r="AD14" s="66"/>
      <c r="AE14" s="66"/>
      <c r="AF14" s="67"/>
      <c r="AG14" s="68"/>
      <c r="AH14" s="69"/>
    </row>
    <row r="15" spans="1:34" s="37" customFormat="1" x14ac:dyDescent="0.25">
      <c r="A15" s="70"/>
      <c r="B15" s="70"/>
      <c r="C15" s="70"/>
      <c r="D15" s="70"/>
      <c r="E15" s="70"/>
      <c r="F15" s="70"/>
      <c r="G15" s="70"/>
      <c r="H15" s="70"/>
      <c r="I15" s="70"/>
      <c r="J15" s="53"/>
      <c r="K15" s="54"/>
      <c r="L15" s="55"/>
      <c r="M15" s="56"/>
      <c r="N15" s="57"/>
      <c r="O15" s="57"/>
      <c r="P15" s="58"/>
      <c r="Q15" s="59"/>
      <c r="R15" s="54"/>
      <c r="S15" s="54"/>
      <c r="T15" s="54"/>
      <c r="U15" s="54"/>
      <c r="V15" s="55"/>
      <c r="W15" s="56"/>
      <c r="X15" s="71"/>
      <c r="Y15" s="62"/>
      <c r="Z15" s="63"/>
      <c r="AA15" s="133"/>
      <c r="AB15" s="65"/>
      <c r="AC15" s="66"/>
      <c r="AD15" s="66"/>
      <c r="AE15" s="66"/>
      <c r="AF15" s="67"/>
      <c r="AG15" s="68"/>
      <c r="AH15" s="69"/>
    </row>
    <row r="16" spans="1:34" s="37" customFormat="1" x14ac:dyDescent="0.25">
      <c r="A16" s="70"/>
      <c r="B16" s="70"/>
      <c r="C16" s="70"/>
      <c r="D16" s="70"/>
      <c r="E16" s="70"/>
      <c r="F16" s="70"/>
      <c r="G16" s="70"/>
      <c r="H16" s="70"/>
      <c r="I16" s="70"/>
      <c r="J16" s="53"/>
      <c r="K16" s="54"/>
      <c r="L16" s="55"/>
      <c r="M16" s="56"/>
      <c r="N16" s="57"/>
      <c r="O16" s="57"/>
      <c r="P16" s="58"/>
      <c r="Q16" s="59"/>
      <c r="R16" s="54"/>
      <c r="S16" s="54"/>
      <c r="T16" s="54"/>
      <c r="U16" s="54"/>
      <c r="V16" s="55"/>
      <c r="W16" s="56"/>
      <c r="X16" s="71"/>
      <c r="Y16" s="62"/>
      <c r="Z16" s="63"/>
      <c r="AA16" s="72"/>
      <c r="AB16" s="65"/>
      <c r="AC16" s="66"/>
      <c r="AD16" s="66"/>
      <c r="AE16" s="66"/>
      <c r="AF16" s="67"/>
      <c r="AG16" s="68"/>
      <c r="AH16" s="69"/>
    </row>
    <row r="17" spans="1:34" s="37" customFormat="1" x14ac:dyDescent="0.25">
      <c r="A17" s="74"/>
      <c r="B17" s="74"/>
      <c r="C17" s="74"/>
      <c r="D17" s="74"/>
      <c r="E17" s="74"/>
      <c r="F17" s="74"/>
      <c r="G17" s="74"/>
      <c r="H17" s="74"/>
      <c r="I17" s="74"/>
      <c r="J17" s="75"/>
      <c r="K17" s="76"/>
      <c r="L17" s="77"/>
      <c r="M17" s="78"/>
      <c r="N17" s="79"/>
      <c r="O17" s="79"/>
      <c r="P17" s="80"/>
      <c r="Q17" s="81"/>
      <c r="R17" s="76"/>
      <c r="S17" s="76"/>
      <c r="T17" s="76"/>
      <c r="U17" s="76"/>
      <c r="V17" s="77"/>
      <c r="W17" s="78"/>
      <c r="X17" s="82"/>
      <c r="Y17" s="83"/>
      <c r="Z17" s="84"/>
      <c r="AA17" s="85"/>
      <c r="AB17" s="65"/>
      <c r="AC17" s="66"/>
      <c r="AD17" s="66"/>
      <c r="AE17" s="66"/>
      <c r="AF17" s="67"/>
      <c r="AG17" s="68"/>
      <c r="AH17" s="69"/>
    </row>
    <row r="18" spans="1:34" s="37" customFormat="1" x14ac:dyDescent="0.25">
      <c r="A18" s="74"/>
      <c r="B18" s="74"/>
      <c r="C18" s="74"/>
      <c r="D18" s="74"/>
      <c r="E18" s="74"/>
      <c r="F18" s="74"/>
      <c r="G18" s="74"/>
      <c r="H18" s="74"/>
      <c r="I18" s="74"/>
      <c r="J18" s="75"/>
      <c r="K18" s="76"/>
      <c r="L18" s="77"/>
      <c r="M18" s="78"/>
      <c r="N18" s="79"/>
      <c r="O18" s="79"/>
      <c r="P18" s="80"/>
      <c r="Q18" s="81"/>
      <c r="R18" s="76"/>
      <c r="S18" s="76"/>
      <c r="T18" s="76"/>
      <c r="U18" s="76"/>
      <c r="V18" s="77"/>
      <c r="W18" s="78"/>
      <c r="X18" s="82"/>
      <c r="Y18" s="83"/>
      <c r="Z18" s="136"/>
      <c r="AA18" s="85"/>
      <c r="AB18" s="65"/>
      <c r="AC18" s="66"/>
      <c r="AD18" s="66"/>
      <c r="AE18" s="66"/>
      <c r="AF18" s="67"/>
      <c r="AG18" s="68"/>
      <c r="AH18" s="69"/>
    </row>
    <row r="19" spans="1:34" s="37" customFormat="1" x14ac:dyDescent="0.25">
      <c r="A19" s="74"/>
      <c r="B19" s="74"/>
      <c r="C19" s="74"/>
      <c r="D19" s="74"/>
      <c r="E19" s="74"/>
      <c r="F19" s="74"/>
      <c r="G19" s="74"/>
      <c r="H19" s="74"/>
      <c r="I19" s="74"/>
      <c r="J19" s="75"/>
      <c r="K19" s="76"/>
      <c r="L19" s="77"/>
      <c r="M19" s="78"/>
      <c r="N19" s="79"/>
      <c r="O19" s="79"/>
      <c r="P19" s="80"/>
      <c r="Q19" s="81"/>
      <c r="R19" s="76"/>
      <c r="S19" s="76"/>
      <c r="T19" s="76"/>
      <c r="U19" s="87"/>
      <c r="V19" s="77"/>
      <c r="W19" s="78"/>
      <c r="X19" s="82"/>
      <c r="Y19" s="83"/>
      <c r="Z19" s="84"/>
      <c r="AA19" s="85"/>
      <c r="AB19" s="65"/>
      <c r="AC19" s="66"/>
      <c r="AD19" s="66"/>
      <c r="AE19" s="66"/>
      <c r="AF19" s="67"/>
      <c r="AG19" s="68"/>
      <c r="AH19" s="69"/>
    </row>
    <row r="20" spans="1:34" s="37" customFormat="1" x14ac:dyDescent="0.25">
      <c r="A20" s="74"/>
      <c r="B20" s="74"/>
      <c r="C20" s="74"/>
      <c r="D20" s="74"/>
      <c r="E20" s="74"/>
      <c r="F20" s="74"/>
      <c r="G20" s="74"/>
      <c r="H20" s="74"/>
      <c r="I20" s="74"/>
      <c r="J20" s="75"/>
      <c r="K20" s="76"/>
      <c r="L20" s="77"/>
      <c r="M20" s="78"/>
      <c r="N20" s="79"/>
      <c r="O20" s="79"/>
      <c r="P20" s="80"/>
      <c r="Q20" s="81"/>
      <c r="R20" s="76"/>
      <c r="S20" s="76"/>
      <c r="T20" s="76"/>
      <c r="U20" s="76"/>
      <c r="V20" s="77"/>
      <c r="W20" s="78"/>
      <c r="X20" s="82"/>
      <c r="Y20" s="83"/>
      <c r="Z20" s="84"/>
      <c r="AA20" s="85"/>
      <c r="AB20" s="65"/>
      <c r="AC20" s="66"/>
      <c r="AD20" s="66"/>
      <c r="AE20" s="66"/>
      <c r="AF20" s="67"/>
      <c r="AG20" s="68"/>
      <c r="AH20" s="69"/>
    </row>
    <row r="21" spans="1:34" s="37" customFormat="1" x14ac:dyDescent="0.25">
      <c r="A21" s="74"/>
      <c r="B21" s="74"/>
      <c r="C21" s="74"/>
      <c r="D21" s="74"/>
      <c r="E21" s="74"/>
      <c r="F21" s="74"/>
      <c r="G21" s="74"/>
      <c r="H21" s="74"/>
      <c r="I21" s="74"/>
      <c r="J21" s="75"/>
      <c r="K21" s="76"/>
      <c r="L21" s="77"/>
      <c r="M21" s="78"/>
      <c r="N21" s="79"/>
      <c r="O21" s="79"/>
      <c r="P21" s="80"/>
      <c r="Q21" s="81"/>
      <c r="R21" s="76"/>
      <c r="S21" s="76"/>
      <c r="T21" s="76"/>
      <c r="U21" s="76"/>
      <c r="V21" s="77"/>
      <c r="W21" s="78"/>
      <c r="X21" s="82"/>
      <c r="Y21" s="83"/>
      <c r="Z21" s="84"/>
      <c r="AA21" s="85"/>
      <c r="AB21" s="88"/>
      <c r="AC21" s="89"/>
      <c r="AD21" s="89"/>
      <c r="AE21" s="89"/>
      <c r="AF21" s="90"/>
      <c r="AG21" s="91"/>
      <c r="AH21" s="92"/>
    </row>
    <row r="22" spans="1:34" s="37" customFormat="1" x14ac:dyDescent="0.25">
      <c r="A22" s="74"/>
      <c r="B22" s="74"/>
      <c r="C22" s="74"/>
      <c r="D22" s="74"/>
      <c r="E22" s="74"/>
      <c r="F22" s="74"/>
      <c r="G22" s="74"/>
      <c r="H22" s="74"/>
      <c r="I22" s="74"/>
      <c r="J22" s="75"/>
      <c r="K22" s="76"/>
      <c r="L22" s="77"/>
      <c r="M22" s="78"/>
      <c r="N22" s="79"/>
      <c r="O22" s="79"/>
      <c r="P22" s="80"/>
      <c r="Q22" s="81"/>
      <c r="R22" s="76"/>
      <c r="S22" s="76"/>
      <c r="T22" s="76"/>
      <c r="U22" s="76"/>
      <c r="V22" s="77"/>
      <c r="W22" s="78"/>
      <c r="X22" s="82"/>
      <c r="Y22" s="83"/>
      <c r="Z22" s="84"/>
      <c r="AA22" s="85"/>
      <c r="AB22" s="65"/>
      <c r="AC22" s="66"/>
      <c r="AD22" s="66"/>
      <c r="AE22" s="66"/>
      <c r="AF22" s="67"/>
      <c r="AG22" s="68"/>
      <c r="AH22" s="69"/>
    </row>
    <row r="23" spans="1:34" s="37" customFormat="1" x14ac:dyDescent="0.25">
      <c r="A23" s="74"/>
      <c r="B23" s="74"/>
      <c r="C23" s="74"/>
      <c r="D23" s="74"/>
      <c r="E23" s="74"/>
      <c r="F23" s="74"/>
      <c r="G23" s="74"/>
      <c r="H23" s="74"/>
      <c r="I23" s="74"/>
      <c r="J23" s="75"/>
      <c r="K23" s="76"/>
      <c r="L23" s="77"/>
      <c r="M23" s="78"/>
      <c r="N23" s="79"/>
      <c r="O23" s="79"/>
      <c r="P23" s="80"/>
      <c r="Q23" s="81"/>
      <c r="R23" s="76"/>
      <c r="S23" s="76"/>
      <c r="T23" s="76"/>
      <c r="U23" s="76"/>
      <c r="V23" s="77"/>
      <c r="W23" s="78"/>
      <c r="X23" s="82"/>
      <c r="Y23" s="83"/>
      <c r="Z23" s="84"/>
      <c r="AA23" s="85"/>
      <c r="AB23" s="65"/>
      <c r="AC23" s="66"/>
      <c r="AD23" s="66"/>
      <c r="AE23" s="66"/>
      <c r="AF23" s="67"/>
      <c r="AG23" s="68"/>
      <c r="AH23" s="69"/>
    </row>
    <row r="24" spans="1:34" s="37" customFormat="1" x14ac:dyDescent="0.25">
      <c r="A24" s="74"/>
      <c r="B24" s="74"/>
      <c r="C24" s="74"/>
      <c r="D24" s="74"/>
      <c r="E24" s="74"/>
      <c r="F24" s="74"/>
      <c r="G24" s="74"/>
      <c r="H24" s="74"/>
      <c r="I24" s="74"/>
      <c r="J24" s="75"/>
      <c r="K24" s="76"/>
      <c r="L24" s="77"/>
      <c r="M24" s="78"/>
      <c r="N24" s="79"/>
      <c r="O24" s="79"/>
      <c r="P24" s="80"/>
      <c r="Q24" s="81"/>
      <c r="R24" s="76"/>
      <c r="S24" s="76"/>
      <c r="T24" s="76"/>
      <c r="U24" s="76"/>
      <c r="V24" s="77"/>
      <c r="W24" s="78"/>
      <c r="X24" s="82"/>
      <c r="Y24" s="83"/>
      <c r="Z24" s="84"/>
      <c r="AA24" s="85"/>
      <c r="AB24" s="65"/>
      <c r="AC24" s="66"/>
      <c r="AD24" s="66"/>
      <c r="AE24" s="66"/>
      <c r="AF24" s="67"/>
      <c r="AG24" s="68"/>
      <c r="AH24" s="69"/>
    </row>
    <row r="25" spans="1:34" s="37" customFormat="1" x14ac:dyDescent="0.25">
      <c r="A25" s="74"/>
      <c r="B25" s="74"/>
      <c r="C25" s="74"/>
      <c r="D25" s="74"/>
      <c r="E25" s="74"/>
      <c r="F25" s="74"/>
      <c r="G25" s="74"/>
      <c r="H25" s="74"/>
      <c r="I25" s="74"/>
      <c r="J25" s="75"/>
      <c r="K25" s="76"/>
      <c r="L25" s="77"/>
      <c r="M25" s="78"/>
      <c r="N25" s="79"/>
      <c r="O25" s="79"/>
      <c r="P25" s="80"/>
      <c r="Q25" s="81"/>
      <c r="R25" s="76"/>
      <c r="S25" s="76"/>
      <c r="T25" s="76"/>
      <c r="U25" s="76"/>
      <c r="V25" s="77"/>
      <c r="W25" s="78"/>
      <c r="X25" s="82"/>
      <c r="Y25" s="83"/>
      <c r="Z25" s="84"/>
      <c r="AA25" s="85"/>
      <c r="AB25" s="65"/>
      <c r="AC25" s="66"/>
      <c r="AD25" s="66"/>
      <c r="AE25" s="66"/>
      <c r="AF25" s="67"/>
      <c r="AG25" s="68"/>
      <c r="AH25" s="69"/>
    </row>
    <row r="26" spans="1:34" s="37" customFormat="1" x14ac:dyDescent="0.25">
      <c r="A26" s="74"/>
      <c r="B26" s="74"/>
      <c r="C26" s="74"/>
      <c r="D26" s="74"/>
      <c r="E26" s="74"/>
      <c r="F26" s="74"/>
      <c r="G26" s="74"/>
      <c r="H26" s="74"/>
      <c r="I26" s="74"/>
      <c r="J26" s="75"/>
      <c r="K26" s="76"/>
      <c r="L26" s="77"/>
      <c r="M26" s="78"/>
      <c r="N26" s="79"/>
      <c r="O26" s="79"/>
      <c r="P26" s="80"/>
      <c r="Q26" s="81"/>
      <c r="R26" s="76"/>
      <c r="S26" s="76"/>
      <c r="T26" s="76"/>
      <c r="U26" s="76"/>
      <c r="V26" s="77"/>
      <c r="W26" s="78"/>
      <c r="X26" s="82"/>
      <c r="Y26" s="83"/>
      <c r="Z26" s="84"/>
      <c r="AA26" s="85"/>
      <c r="AB26" s="88"/>
      <c r="AC26" s="89"/>
      <c r="AD26" s="89"/>
      <c r="AE26" s="89"/>
      <c r="AF26" s="90"/>
      <c r="AG26" s="91"/>
      <c r="AH26" s="92"/>
    </row>
    <row r="27" spans="1:34" s="37" customFormat="1" x14ac:dyDescent="0.25">
      <c r="A27" s="74"/>
      <c r="B27" s="74"/>
      <c r="C27" s="74"/>
      <c r="D27" s="74"/>
      <c r="E27" s="74"/>
      <c r="F27" s="74"/>
      <c r="G27" s="74"/>
      <c r="H27" s="74"/>
      <c r="I27" s="74"/>
      <c r="J27" s="75"/>
      <c r="K27" s="76"/>
      <c r="L27" s="77"/>
      <c r="M27" s="78"/>
      <c r="N27" s="79"/>
      <c r="O27" s="79"/>
      <c r="P27" s="80"/>
      <c r="Q27" s="81"/>
      <c r="R27" s="76"/>
      <c r="S27" s="76"/>
      <c r="T27" s="76"/>
      <c r="U27" s="76"/>
      <c r="V27" s="77"/>
      <c r="W27" s="78"/>
      <c r="X27" s="82"/>
      <c r="Y27" s="83"/>
      <c r="Z27" s="84"/>
      <c r="AA27" s="85"/>
      <c r="AB27" s="65"/>
      <c r="AC27" s="66"/>
      <c r="AD27" s="66"/>
      <c r="AE27" s="66"/>
      <c r="AF27" s="67"/>
      <c r="AG27" s="68"/>
      <c r="AH27" s="69"/>
    </row>
    <row r="28" spans="1:34" s="37" customFormat="1" x14ac:dyDescent="0.25">
      <c r="A28" s="74"/>
      <c r="B28" s="74"/>
      <c r="C28" s="74"/>
      <c r="D28" s="74"/>
      <c r="E28" s="74"/>
      <c r="F28" s="74"/>
      <c r="G28" s="74"/>
      <c r="H28" s="74"/>
      <c r="I28" s="74"/>
      <c r="J28" s="75"/>
      <c r="K28" s="76"/>
      <c r="L28" s="77"/>
      <c r="M28" s="78"/>
      <c r="N28" s="79"/>
      <c r="O28" s="79"/>
      <c r="P28" s="80"/>
      <c r="Q28" s="81"/>
      <c r="R28" s="76"/>
      <c r="S28" s="76"/>
      <c r="T28" s="76"/>
      <c r="U28" s="76"/>
      <c r="V28" s="77"/>
      <c r="W28" s="78"/>
      <c r="X28" s="82"/>
      <c r="Y28" s="83"/>
      <c r="Z28" s="84"/>
      <c r="AA28" s="85"/>
      <c r="AB28" s="65"/>
      <c r="AC28" s="66"/>
      <c r="AD28" s="66"/>
      <c r="AE28" s="66"/>
      <c r="AF28" s="67"/>
      <c r="AG28" s="68"/>
      <c r="AH28" s="69"/>
    </row>
    <row r="29" spans="1:34" s="37" customFormat="1" x14ac:dyDescent="0.25">
      <c r="A29" s="74"/>
      <c r="B29" s="74"/>
      <c r="C29" s="74"/>
      <c r="D29" s="74"/>
      <c r="E29" s="74"/>
      <c r="F29" s="74"/>
      <c r="G29" s="74"/>
      <c r="H29" s="74"/>
      <c r="I29" s="74"/>
      <c r="J29" s="75"/>
      <c r="K29" s="76"/>
      <c r="L29" s="77"/>
      <c r="M29" s="78"/>
      <c r="N29" s="79"/>
      <c r="O29" s="79"/>
      <c r="P29" s="80"/>
      <c r="Q29" s="81"/>
      <c r="R29" s="76"/>
      <c r="S29" s="76"/>
      <c r="T29" s="76"/>
      <c r="U29" s="76"/>
      <c r="V29" s="77"/>
      <c r="W29" s="78"/>
      <c r="X29" s="82"/>
      <c r="Y29" s="83"/>
      <c r="Z29" s="84"/>
      <c r="AA29" s="134"/>
      <c r="AB29" s="65"/>
      <c r="AC29" s="66"/>
      <c r="AD29" s="66"/>
      <c r="AE29" s="66"/>
      <c r="AF29" s="67"/>
      <c r="AG29" s="68"/>
      <c r="AH29" s="69"/>
    </row>
    <row r="30" spans="1:34" s="37" customFormat="1" x14ac:dyDescent="0.25">
      <c r="A30" s="74"/>
      <c r="B30" s="74"/>
      <c r="C30" s="74"/>
      <c r="D30" s="74"/>
      <c r="E30" s="74"/>
      <c r="F30" s="74"/>
      <c r="G30" s="74"/>
      <c r="H30" s="74"/>
      <c r="I30" s="74"/>
      <c r="J30" s="75"/>
      <c r="K30" s="76"/>
      <c r="L30" s="77"/>
      <c r="M30" s="78"/>
      <c r="N30" s="79"/>
      <c r="O30" s="79"/>
      <c r="P30" s="80"/>
      <c r="Q30" s="81"/>
      <c r="R30" s="76"/>
      <c r="S30" s="76"/>
      <c r="T30" s="76"/>
      <c r="U30" s="76"/>
      <c r="V30" s="77"/>
      <c r="W30" s="78"/>
      <c r="X30" s="82"/>
      <c r="Y30" s="83"/>
      <c r="Z30" s="132"/>
      <c r="AA30" s="85"/>
      <c r="AB30" s="65"/>
      <c r="AC30" s="66"/>
      <c r="AD30" s="66"/>
      <c r="AE30" s="66"/>
      <c r="AF30" s="67"/>
      <c r="AG30" s="68"/>
      <c r="AH30" s="69"/>
    </row>
    <row r="31" spans="1:34" s="37" customFormat="1" x14ac:dyDescent="0.25">
      <c r="A31" s="74"/>
      <c r="B31" s="74"/>
      <c r="C31" s="74"/>
      <c r="D31" s="74"/>
      <c r="E31" s="74"/>
      <c r="F31" s="74"/>
      <c r="G31" s="74"/>
      <c r="H31" s="74"/>
      <c r="I31" s="74"/>
      <c r="J31" s="75"/>
      <c r="K31" s="76"/>
      <c r="L31" s="77"/>
      <c r="M31" s="78"/>
      <c r="N31" s="79"/>
      <c r="O31" s="79"/>
      <c r="P31" s="80"/>
      <c r="Q31" s="81"/>
      <c r="R31" s="76"/>
      <c r="S31" s="76"/>
      <c r="T31" s="76"/>
      <c r="U31" s="76"/>
      <c r="V31" s="77"/>
      <c r="W31" s="78"/>
      <c r="X31" s="82"/>
      <c r="Y31" s="83"/>
      <c r="Z31" s="84"/>
      <c r="AA31" s="85"/>
      <c r="AB31" s="65"/>
      <c r="AC31" s="66"/>
      <c r="AD31" s="66"/>
      <c r="AE31" s="66"/>
      <c r="AF31" s="67"/>
      <c r="AG31" s="68"/>
      <c r="AH31" s="69"/>
    </row>
    <row r="32" spans="1:34" s="37" customFormat="1" x14ac:dyDescent="0.25">
      <c r="A32" s="74"/>
      <c r="B32" s="74"/>
      <c r="C32" s="74"/>
      <c r="D32" s="74"/>
      <c r="E32" s="74"/>
      <c r="F32" s="74"/>
      <c r="G32" s="74"/>
      <c r="H32" s="74"/>
      <c r="I32" s="74"/>
      <c r="J32" s="75"/>
      <c r="K32" s="76"/>
      <c r="L32" s="77"/>
      <c r="M32" s="78"/>
      <c r="N32" s="79"/>
      <c r="O32" s="79"/>
      <c r="P32" s="80"/>
      <c r="Q32" s="81"/>
      <c r="R32" s="76"/>
      <c r="S32" s="76"/>
      <c r="T32" s="76"/>
      <c r="U32" s="76"/>
      <c r="V32" s="77"/>
      <c r="W32" s="78"/>
      <c r="X32" s="82"/>
      <c r="Y32" s="83"/>
      <c r="Z32" s="84"/>
      <c r="AA32" s="85"/>
      <c r="AB32" s="65"/>
      <c r="AC32" s="66"/>
      <c r="AD32" s="66"/>
      <c r="AE32" s="66"/>
      <c r="AF32" s="67"/>
      <c r="AG32" s="68"/>
      <c r="AH32" s="69"/>
    </row>
    <row r="33" spans="1:34" s="37" customFormat="1" x14ac:dyDescent="0.25">
      <c r="A33" s="74"/>
      <c r="B33" s="74"/>
      <c r="C33" s="74"/>
      <c r="D33" s="74"/>
      <c r="E33" s="74"/>
      <c r="F33" s="74"/>
      <c r="G33" s="74"/>
      <c r="H33" s="74"/>
      <c r="I33" s="74"/>
      <c r="J33" s="75"/>
      <c r="K33" s="76"/>
      <c r="L33" s="77"/>
      <c r="M33" s="78"/>
      <c r="N33" s="79"/>
      <c r="O33" s="79"/>
      <c r="P33" s="80"/>
      <c r="Q33" s="81"/>
      <c r="R33" s="76"/>
      <c r="S33" s="76"/>
      <c r="T33" s="76"/>
      <c r="U33" s="76"/>
      <c r="V33" s="77"/>
      <c r="W33" s="78"/>
      <c r="X33" s="82"/>
      <c r="Y33" s="83"/>
      <c r="Z33" s="84"/>
      <c r="AA33" s="85"/>
      <c r="AB33" s="65"/>
      <c r="AC33" s="66"/>
      <c r="AD33" s="66"/>
      <c r="AE33" s="66"/>
      <c r="AF33" s="67"/>
      <c r="AG33" s="68"/>
      <c r="AH33" s="69"/>
    </row>
    <row r="34" spans="1:34" s="37" customFormat="1" x14ac:dyDescent="0.25">
      <c r="A34" s="74"/>
      <c r="B34" s="74"/>
      <c r="C34" s="74"/>
      <c r="D34" s="74"/>
      <c r="E34" s="74"/>
      <c r="F34" s="74"/>
      <c r="G34" s="74"/>
      <c r="H34" s="74"/>
      <c r="I34" s="74"/>
      <c r="J34" s="75"/>
      <c r="K34" s="76"/>
      <c r="L34" s="77"/>
      <c r="M34" s="78"/>
      <c r="N34" s="79"/>
      <c r="O34" s="79"/>
      <c r="P34" s="80"/>
      <c r="Q34" s="81"/>
      <c r="R34" s="76"/>
      <c r="S34" s="76"/>
      <c r="T34" s="76"/>
      <c r="U34" s="76"/>
      <c r="V34" s="77"/>
      <c r="W34" s="78"/>
      <c r="X34" s="82"/>
      <c r="Y34" s="83"/>
      <c r="Z34" s="128"/>
      <c r="AA34" s="85"/>
      <c r="AB34" s="65"/>
      <c r="AC34" s="66"/>
      <c r="AD34" s="66"/>
      <c r="AE34" s="66"/>
      <c r="AF34" s="67"/>
      <c r="AG34" s="68"/>
      <c r="AH34" s="69"/>
    </row>
    <row r="35" spans="1:34" s="37" customFormat="1" x14ac:dyDescent="0.25">
      <c r="A35" s="74"/>
      <c r="B35" s="74"/>
      <c r="C35" s="74"/>
      <c r="D35" s="74"/>
      <c r="E35" s="74"/>
      <c r="F35" s="74"/>
      <c r="G35" s="74"/>
      <c r="H35" s="74"/>
      <c r="I35" s="74"/>
      <c r="J35" s="75"/>
      <c r="K35" s="76"/>
      <c r="L35" s="77"/>
      <c r="M35" s="78"/>
      <c r="N35" s="79"/>
      <c r="O35" s="79"/>
      <c r="P35" s="80"/>
      <c r="Q35" s="81"/>
      <c r="R35" s="76"/>
      <c r="S35" s="76"/>
      <c r="T35" s="76"/>
      <c r="U35" s="76"/>
      <c r="V35" s="77"/>
      <c r="W35" s="78"/>
      <c r="X35" s="82"/>
      <c r="Y35" s="83"/>
      <c r="Z35" s="84"/>
      <c r="AA35" s="85"/>
      <c r="AB35" s="65"/>
      <c r="AC35" s="66"/>
      <c r="AD35" s="66"/>
      <c r="AE35" s="66"/>
      <c r="AF35" s="67"/>
      <c r="AG35" s="68"/>
      <c r="AH35" s="69"/>
    </row>
    <row r="36" spans="1:34" s="37" customFormat="1" x14ac:dyDescent="0.25">
      <c r="A36" s="74"/>
      <c r="B36" s="74"/>
      <c r="C36" s="74"/>
      <c r="D36" s="74"/>
      <c r="E36" s="74"/>
      <c r="F36" s="74"/>
      <c r="G36" s="74"/>
      <c r="H36" s="74"/>
      <c r="I36" s="74"/>
      <c r="J36" s="75"/>
      <c r="K36" s="76"/>
      <c r="L36" s="77"/>
      <c r="M36" s="78"/>
      <c r="N36" s="79"/>
      <c r="O36" s="79"/>
      <c r="P36" s="80"/>
      <c r="Q36" s="81"/>
      <c r="R36" s="76"/>
      <c r="S36" s="76"/>
      <c r="T36" s="76"/>
      <c r="U36" s="76"/>
      <c r="V36" s="77"/>
      <c r="W36" s="78"/>
      <c r="X36" s="82"/>
      <c r="Y36" s="83"/>
      <c r="Z36" s="84"/>
      <c r="AA36" s="85"/>
      <c r="AB36" s="65"/>
      <c r="AC36" s="66"/>
      <c r="AD36" s="66"/>
      <c r="AE36" s="66"/>
      <c r="AF36" s="67"/>
      <c r="AG36" s="68"/>
      <c r="AH36" s="69"/>
    </row>
    <row r="37" spans="1:34" s="37" customFormat="1" x14ac:dyDescent="0.25">
      <c r="A37" s="74"/>
      <c r="B37" s="74"/>
      <c r="C37" s="74"/>
      <c r="D37" s="74"/>
      <c r="E37" s="74"/>
      <c r="F37" s="74"/>
      <c r="G37" s="74"/>
      <c r="H37" s="74"/>
      <c r="I37" s="74"/>
      <c r="J37" s="75"/>
      <c r="K37" s="76"/>
      <c r="L37" s="77"/>
      <c r="M37" s="78"/>
      <c r="N37" s="79"/>
      <c r="O37" s="79"/>
      <c r="P37" s="80"/>
      <c r="Q37" s="81"/>
      <c r="R37" s="76"/>
      <c r="S37" s="76"/>
      <c r="T37" s="76"/>
      <c r="U37" s="76"/>
      <c r="V37" s="77"/>
      <c r="W37" s="78"/>
      <c r="X37" s="82"/>
      <c r="Y37" s="83"/>
      <c r="Z37" s="84"/>
      <c r="AA37" s="85"/>
      <c r="AB37" s="65"/>
      <c r="AC37" s="66"/>
      <c r="AD37" s="66"/>
      <c r="AE37" s="66"/>
      <c r="AF37" s="67"/>
      <c r="AG37" s="68"/>
      <c r="AH37" s="69"/>
    </row>
    <row r="38" spans="1:34" s="37" customFormat="1" x14ac:dyDescent="0.25">
      <c r="A38" s="74"/>
      <c r="B38" s="74"/>
      <c r="C38" s="74"/>
      <c r="D38" s="74"/>
      <c r="E38" s="74"/>
      <c r="F38" s="74"/>
      <c r="G38" s="74"/>
      <c r="H38" s="74"/>
      <c r="I38" s="74"/>
      <c r="J38" s="75"/>
      <c r="K38" s="76"/>
      <c r="L38" s="77"/>
      <c r="M38" s="78"/>
      <c r="N38" s="79"/>
      <c r="O38" s="79"/>
      <c r="P38" s="80"/>
      <c r="Q38" s="81"/>
      <c r="R38" s="76"/>
      <c r="S38" s="76"/>
      <c r="T38" s="76"/>
      <c r="U38" s="76"/>
      <c r="V38" s="77"/>
      <c r="W38" s="78"/>
      <c r="X38" s="82"/>
      <c r="Y38" s="83"/>
      <c r="Z38" s="84"/>
      <c r="AA38" s="85"/>
      <c r="AB38" s="65"/>
      <c r="AC38" s="66"/>
      <c r="AD38" s="66"/>
      <c r="AE38" s="66"/>
      <c r="AF38" s="67"/>
      <c r="AG38" s="68"/>
      <c r="AH38" s="69"/>
    </row>
    <row r="39" spans="1:34" s="37" customFormat="1" x14ac:dyDescent="0.25">
      <c r="A39" s="74"/>
      <c r="B39" s="74"/>
      <c r="C39" s="74"/>
      <c r="D39" s="74"/>
      <c r="E39" s="74"/>
      <c r="F39" s="74"/>
      <c r="G39" s="74"/>
      <c r="H39" s="74"/>
      <c r="I39" s="74"/>
      <c r="J39" s="75"/>
      <c r="K39" s="76"/>
      <c r="L39" s="77"/>
      <c r="M39" s="78"/>
      <c r="N39" s="79"/>
      <c r="O39" s="79"/>
      <c r="P39" s="80"/>
      <c r="Q39" s="81"/>
      <c r="R39" s="76"/>
      <c r="S39" s="76"/>
      <c r="T39" s="76"/>
      <c r="U39" s="76"/>
      <c r="V39" s="77"/>
      <c r="W39" s="78"/>
      <c r="X39" s="82"/>
      <c r="Y39" s="83"/>
      <c r="Z39" s="130"/>
      <c r="AA39" s="85"/>
      <c r="AB39" s="65"/>
      <c r="AC39" s="66"/>
      <c r="AD39" s="66"/>
      <c r="AE39" s="66"/>
      <c r="AF39" s="67"/>
      <c r="AG39" s="68"/>
      <c r="AH39" s="69"/>
    </row>
    <row r="40" spans="1:34" s="37" customFormat="1" x14ac:dyDescent="0.25">
      <c r="A40" s="74"/>
      <c r="B40" s="74"/>
      <c r="C40" s="74"/>
      <c r="D40" s="74"/>
      <c r="E40" s="74"/>
      <c r="F40" s="74"/>
      <c r="G40" s="74"/>
      <c r="H40" s="74"/>
      <c r="I40" s="74"/>
      <c r="J40" s="75"/>
      <c r="K40" s="76"/>
      <c r="L40" s="77"/>
      <c r="M40" s="78"/>
      <c r="N40" s="79"/>
      <c r="O40" s="79"/>
      <c r="P40" s="80"/>
      <c r="Q40" s="81"/>
      <c r="R40" s="76"/>
      <c r="S40" s="76"/>
      <c r="T40" s="76"/>
      <c r="U40" s="76"/>
      <c r="V40" s="77"/>
      <c r="W40" s="78"/>
      <c r="X40" s="82"/>
      <c r="Y40" s="83"/>
      <c r="Z40" s="84"/>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83"/>
      <c r="Z41" s="86"/>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83"/>
      <c r="Z42" s="86"/>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83"/>
      <c r="Z43" s="84"/>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83"/>
      <c r="Z44" s="84"/>
      <c r="AA44" s="85"/>
      <c r="AB44" s="65"/>
      <c r="AC44" s="66"/>
      <c r="AD44" s="66"/>
      <c r="AE44" s="66"/>
      <c r="AF44" s="67"/>
      <c r="AG44" s="68"/>
      <c r="AH44" s="69"/>
    </row>
    <row r="45" spans="1:34" s="37" customForma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83"/>
      <c r="Z45" s="84"/>
      <c r="AA45" s="85"/>
      <c r="AB45" s="65"/>
      <c r="AC45" s="66"/>
      <c r="AD45" s="66"/>
      <c r="AE45" s="66"/>
      <c r="AF45" s="67"/>
      <c r="AG45" s="68"/>
      <c r="AH45" s="69"/>
    </row>
    <row r="46" spans="1:34" s="37" customForma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83"/>
      <c r="Z46" s="84"/>
      <c r="AA46" s="85"/>
      <c r="AB46" s="65"/>
      <c r="AC46" s="66"/>
      <c r="AD46" s="66"/>
      <c r="AE46" s="66"/>
      <c r="AF46" s="67"/>
      <c r="AG46" s="68"/>
      <c r="AH46" s="69"/>
    </row>
    <row r="47" spans="1:34" s="37" customForma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83"/>
      <c r="Z47" s="84"/>
      <c r="AA47" s="85"/>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83"/>
      <c r="Z48" s="84"/>
      <c r="AA48" s="85"/>
      <c r="AB48" s="65"/>
      <c r="AC48" s="66"/>
      <c r="AD48" s="66"/>
      <c r="AE48" s="66"/>
      <c r="AF48" s="67"/>
      <c r="AG48" s="68"/>
      <c r="AH48" s="69"/>
    </row>
    <row r="49" spans="1:34" s="37" customForma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83"/>
      <c r="Z49" s="84"/>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136"/>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93"/>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130"/>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93"/>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93"/>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84"/>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4"/>
      <c r="AA58" s="139"/>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84"/>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86"/>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86"/>
      <c r="AA61" s="85"/>
      <c r="AB61" s="65"/>
      <c r="AC61" s="66"/>
      <c r="AD61" s="66"/>
      <c r="AE61" s="66"/>
      <c r="AF61" s="67"/>
      <c r="AG61" s="68"/>
      <c r="AH61" s="69"/>
    </row>
    <row r="62" spans="1:34" s="37" customFormat="1" x14ac:dyDescent="0.25">
      <c r="A62" s="74"/>
      <c r="B62" s="74"/>
      <c r="C62" s="74"/>
      <c r="D62" s="74"/>
      <c r="E62" s="74"/>
      <c r="F62" s="74"/>
      <c r="G62" s="74"/>
      <c r="H62" s="74"/>
      <c r="I62" s="74"/>
      <c r="J62" s="75"/>
      <c r="K62" s="76"/>
      <c r="L62" s="77"/>
      <c r="M62" s="78"/>
      <c r="N62" s="79"/>
      <c r="O62" s="79"/>
      <c r="P62" s="80"/>
      <c r="Q62" s="81"/>
      <c r="R62" s="76"/>
      <c r="S62" s="76"/>
      <c r="T62" s="76"/>
      <c r="U62" s="76"/>
      <c r="V62" s="77"/>
      <c r="W62" s="78"/>
      <c r="X62" s="82"/>
      <c r="Y62" s="83"/>
      <c r="Z62" s="86"/>
      <c r="AA62" s="85"/>
      <c r="AB62" s="65"/>
      <c r="AC62" s="66"/>
      <c r="AD62" s="66"/>
      <c r="AE62" s="66"/>
      <c r="AF62" s="67"/>
      <c r="AG62" s="68"/>
      <c r="AH62" s="69"/>
    </row>
    <row r="63" spans="1:34" s="37" customFormat="1" x14ac:dyDescent="0.25">
      <c r="A63" s="74"/>
      <c r="B63" s="74"/>
      <c r="C63" s="74"/>
      <c r="D63" s="74"/>
      <c r="E63" s="74"/>
      <c r="F63" s="74"/>
      <c r="G63" s="74"/>
      <c r="H63" s="74"/>
      <c r="I63" s="74"/>
      <c r="J63" s="75"/>
      <c r="K63" s="76"/>
      <c r="L63" s="77"/>
      <c r="M63" s="78"/>
      <c r="N63" s="79"/>
      <c r="O63" s="79"/>
      <c r="P63" s="80"/>
      <c r="Q63" s="81"/>
      <c r="R63" s="76"/>
      <c r="S63" s="76"/>
      <c r="T63" s="76"/>
      <c r="U63" s="76"/>
      <c r="V63" s="77"/>
      <c r="W63" s="78"/>
      <c r="X63" s="82"/>
      <c r="Y63" s="83"/>
      <c r="Z63" s="86"/>
      <c r="AA63" s="85"/>
      <c r="AB63" s="65"/>
      <c r="AC63" s="66"/>
      <c r="AD63" s="66"/>
      <c r="AE63" s="66"/>
      <c r="AF63" s="67"/>
      <c r="AG63" s="68"/>
      <c r="AH63" s="69"/>
    </row>
    <row r="64" spans="1:34" s="37" customFormat="1" x14ac:dyDescent="0.25">
      <c r="A64" s="74"/>
      <c r="B64" s="74"/>
      <c r="C64" s="74"/>
      <c r="D64" s="74"/>
      <c r="E64" s="74"/>
      <c r="F64" s="74"/>
      <c r="G64" s="74"/>
      <c r="H64" s="74"/>
      <c r="I64" s="74"/>
      <c r="J64" s="75"/>
      <c r="K64" s="76"/>
      <c r="L64" s="77"/>
      <c r="M64" s="78"/>
      <c r="N64" s="79"/>
      <c r="O64" s="79"/>
      <c r="P64" s="80"/>
      <c r="Q64" s="81"/>
      <c r="R64" s="76"/>
      <c r="S64" s="76"/>
      <c r="T64" s="76"/>
      <c r="U64" s="76"/>
      <c r="V64" s="77"/>
      <c r="W64" s="78"/>
      <c r="X64" s="82"/>
      <c r="Y64" s="83"/>
      <c r="Z64" s="84"/>
      <c r="AA64" s="85"/>
      <c r="AB64" s="65"/>
      <c r="AC64" s="66"/>
      <c r="AD64" s="66"/>
      <c r="AE64" s="66"/>
      <c r="AF64" s="67"/>
      <c r="AG64" s="68"/>
      <c r="AH64" s="69"/>
    </row>
    <row r="65" spans="1:34" s="37" customFormat="1" x14ac:dyDescent="0.25">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84"/>
      <c r="AA65" s="85"/>
      <c r="AB65" s="65"/>
      <c r="AC65" s="66"/>
      <c r="AD65" s="66"/>
      <c r="AE65" s="66"/>
      <c r="AF65" s="67"/>
      <c r="AG65" s="68"/>
      <c r="AH65" s="69"/>
    </row>
    <row r="66" spans="1:34" s="37" customFormat="1" x14ac:dyDescent="0.25">
      <c r="A66" s="74"/>
      <c r="B66" s="74"/>
      <c r="C66" s="74"/>
      <c r="D66" s="74"/>
      <c r="E66" s="74"/>
      <c r="F66" s="74"/>
      <c r="G66" s="74"/>
      <c r="H66" s="74"/>
      <c r="I66" s="74"/>
      <c r="J66" s="75"/>
      <c r="K66" s="76"/>
      <c r="L66" s="77"/>
      <c r="M66" s="78"/>
      <c r="N66" s="79"/>
      <c r="O66" s="79"/>
      <c r="P66" s="80"/>
      <c r="Q66" s="81"/>
      <c r="R66" s="76"/>
      <c r="S66" s="76"/>
      <c r="T66" s="76"/>
      <c r="U66" s="76"/>
      <c r="V66" s="77"/>
      <c r="W66" s="78"/>
      <c r="X66" s="82"/>
      <c r="Y66" s="83"/>
      <c r="Z66" s="84"/>
      <c r="AA66" s="85"/>
      <c r="AB66" s="65"/>
      <c r="AC66" s="66"/>
      <c r="AD66" s="66"/>
      <c r="AE66" s="66"/>
      <c r="AF66" s="67"/>
      <c r="AG66" s="68"/>
      <c r="AH66" s="69"/>
    </row>
    <row r="67" spans="1:34" s="37" customFormat="1" x14ac:dyDescent="0.25">
      <c r="A67" s="74"/>
      <c r="B67" s="74"/>
      <c r="C67" s="74"/>
      <c r="D67" s="74"/>
      <c r="E67" s="74"/>
      <c r="F67" s="74"/>
      <c r="G67" s="74"/>
      <c r="H67" s="74"/>
      <c r="I67" s="74"/>
      <c r="J67" s="75"/>
      <c r="K67" s="76"/>
      <c r="L67" s="77"/>
      <c r="M67" s="78"/>
      <c r="N67" s="79"/>
      <c r="O67" s="79"/>
      <c r="P67" s="80"/>
      <c r="Q67" s="81"/>
      <c r="R67" s="76"/>
      <c r="S67" s="76"/>
      <c r="T67" s="76"/>
      <c r="U67" s="76"/>
      <c r="V67" s="77"/>
      <c r="W67" s="78"/>
      <c r="X67" s="82"/>
      <c r="Y67" s="83"/>
      <c r="Z67" s="84"/>
      <c r="AA67" s="85"/>
      <c r="AB67" s="65"/>
      <c r="AC67" s="66"/>
      <c r="AD67" s="66"/>
      <c r="AE67" s="66"/>
      <c r="AF67" s="67"/>
      <c r="AG67" s="68"/>
      <c r="AH67" s="69"/>
    </row>
    <row r="68" spans="1:34" s="37" customFormat="1" x14ac:dyDescent="0.25">
      <c r="A68" s="74"/>
      <c r="B68" s="74"/>
      <c r="C68" s="74"/>
      <c r="D68" s="74"/>
      <c r="E68" s="74"/>
      <c r="F68" s="74"/>
      <c r="G68" s="74"/>
      <c r="H68" s="74"/>
      <c r="I68" s="74"/>
      <c r="J68" s="75"/>
      <c r="K68" s="76"/>
      <c r="L68" s="77"/>
      <c r="M68" s="78"/>
      <c r="N68" s="79"/>
      <c r="O68" s="79"/>
      <c r="P68" s="80"/>
      <c r="Q68" s="81"/>
      <c r="R68" s="76"/>
      <c r="S68" s="76"/>
      <c r="T68" s="76"/>
      <c r="U68" s="76"/>
      <c r="V68" s="77"/>
      <c r="W68" s="78"/>
      <c r="X68" s="82"/>
      <c r="Y68" s="83"/>
      <c r="Z68" s="84"/>
      <c r="AA68" s="85"/>
      <c r="AB68" s="65"/>
      <c r="AC68" s="66"/>
      <c r="AD68" s="66"/>
      <c r="AE68" s="66"/>
      <c r="AF68" s="67"/>
      <c r="AG68" s="68"/>
      <c r="AH68" s="69"/>
    </row>
    <row r="69" spans="1:34" s="37" customFormat="1" ht="15.75" thickBot="1" x14ac:dyDescent="0.3">
      <c r="A69" s="74"/>
      <c r="B69" s="74"/>
      <c r="C69" s="74"/>
      <c r="D69" s="74"/>
      <c r="E69" s="74"/>
      <c r="F69" s="74"/>
      <c r="G69" s="74"/>
      <c r="H69" s="74"/>
      <c r="I69" s="74"/>
      <c r="J69" s="75"/>
      <c r="K69" s="76"/>
      <c r="L69" s="77"/>
      <c r="M69" s="78"/>
      <c r="N69" s="79"/>
      <c r="O69" s="79"/>
      <c r="P69" s="80"/>
      <c r="Q69" s="81"/>
      <c r="R69" s="76"/>
      <c r="S69" s="76"/>
      <c r="T69" s="76"/>
      <c r="U69" s="76"/>
      <c r="V69" s="77"/>
      <c r="W69" s="78"/>
      <c r="X69" s="82"/>
      <c r="Y69" s="83"/>
      <c r="Z69" s="84"/>
      <c r="AA69" s="85"/>
      <c r="AB69" s="65"/>
      <c r="AC69" s="66"/>
      <c r="AD69" s="66"/>
      <c r="AE69" s="66"/>
      <c r="AF69" s="67"/>
      <c r="AG69" s="68"/>
      <c r="AH69" s="69"/>
    </row>
    <row r="70" spans="1:34" s="37" customFormat="1" ht="16.5" thickBot="1" x14ac:dyDescent="0.3">
      <c r="A70" s="94"/>
      <c r="B70" s="94"/>
      <c r="C70" s="94"/>
      <c r="D70" s="94"/>
      <c r="E70" s="94"/>
      <c r="F70" s="94"/>
      <c r="G70" s="94"/>
      <c r="H70" s="94"/>
      <c r="I70" s="94">
        <f>COUNTA(I3:I69)</f>
        <v>0</v>
      </c>
      <c r="J70" s="95">
        <f t="shared" ref="J70:Y70" si="0">SUM(J3:J69)</f>
        <v>0</v>
      </c>
      <c r="K70" s="96">
        <f t="shared" si="0"/>
        <v>0</v>
      </c>
      <c r="L70" s="97">
        <f t="shared" si="0"/>
        <v>0</v>
      </c>
      <c r="M70" s="95">
        <f t="shared" si="0"/>
        <v>0</v>
      </c>
      <c r="N70" s="96">
        <f t="shared" si="0"/>
        <v>0</v>
      </c>
      <c r="O70" s="96">
        <f t="shared" si="0"/>
        <v>0</v>
      </c>
      <c r="P70" s="97">
        <f t="shared" si="0"/>
        <v>0</v>
      </c>
      <c r="Q70" s="95">
        <f t="shared" si="0"/>
        <v>0</v>
      </c>
      <c r="R70" s="96">
        <f t="shared" si="0"/>
        <v>0</v>
      </c>
      <c r="S70" s="96">
        <f t="shared" si="0"/>
        <v>0</v>
      </c>
      <c r="T70" s="96">
        <f t="shared" si="0"/>
        <v>0</v>
      </c>
      <c r="U70" s="96">
        <f t="shared" si="0"/>
        <v>0</v>
      </c>
      <c r="V70" s="97">
        <f t="shared" si="0"/>
        <v>0</v>
      </c>
      <c r="W70" s="95">
        <f t="shared" si="0"/>
        <v>0</v>
      </c>
      <c r="X70" s="98">
        <f t="shared" si="0"/>
        <v>0</v>
      </c>
      <c r="Y70" s="99">
        <f t="shared" si="0"/>
        <v>0</v>
      </c>
      <c r="Z70" s="100">
        <f>COUNTA(Z3:Z69)</f>
        <v>0</v>
      </c>
      <c r="AA70" s="100">
        <f>COUNTA(AA3:AA69)</f>
        <v>0</v>
      </c>
      <c r="AB70" s="101">
        <f>COUNTA(AB3:AB69)</f>
        <v>0</v>
      </c>
      <c r="AC70" s="102">
        <f>SUM(AC3:AC69)</f>
        <v>0</v>
      </c>
      <c r="AD70" s="102">
        <f>SUM(AD3:AD69)</f>
        <v>0</v>
      </c>
      <c r="AE70" s="102">
        <f>SUM(AE3:AE69)</f>
        <v>0</v>
      </c>
      <c r="AF70" s="103">
        <f>COUNTA(AF3:AF69)</f>
        <v>0</v>
      </c>
      <c r="AG70" s="102">
        <f>SUM(AG3:AG69)</f>
        <v>0</v>
      </c>
      <c r="AH70" s="104">
        <f>COUNTA(AH3:AH69)</f>
        <v>0</v>
      </c>
    </row>
  </sheetData>
  <mergeCells count="17">
    <mergeCell ref="E1:E2"/>
    <mergeCell ref="A1:A2"/>
    <mergeCell ref="B1:B2"/>
    <mergeCell ref="C1:C2"/>
    <mergeCell ref="D1:D2"/>
    <mergeCell ref="AB1:AH1"/>
    <mergeCell ref="F1:F2"/>
    <mergeCell ref="G1:G2"/>
    <mergeCell ref="H1:H2"/>
    <mergeCell ref="I1:I2"/>
    <mergeCell ref="J1:L1"/>
    <mergeCell ref="M1:P1"/>
    <mergeCell ref="Q1:V1"/>
    <mergeCell ref="W1:X1"/>
    <mergeCell ref="Y1:Y2"/>
    <mergeCell ref="Z1:Z2"/>
    <mergeCell ref="AA1:AA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pageSetUpPr fitToPage="1"/>
  </sheetPr>
  <dimension ref="A1:AH65"/>
  <sheetViews>
    <sheetView zoomScaleNormal="100" workbookViewId="0">
      <pane ySplit="2" topLeftCell="A36" activePane="bottomLeft" state="frozen"/>
      <selection activeCell="K5" sqref="K5"/>
      <selection pane="bottomLeft" activeCell="G39" sqref="G39"/>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7" t="s">
        <v>26</v>
      </c>
      <c r="B1" s="177" t="s">
        <v>27</v>
      </c>
      <c r="C1" s="177" t="s">
        <v>28</v>
      </c>
      <c r="D1" s="177" t="s">
        <v>29</v>
      </c>
      <c r="E1" s="177" t="s">
        <v>30</v>
      </c>
      <c r="F1" s="177" t="s">
        <v>31</v>
      </c>
      <c r="G1" s="177" t="s">
        <v>32</v>
      </c>
      <c r="H1" s="177" t="s">
        <v>33</v>
      </c>
      <c r="I1" s="177"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5" t="s">
        <v>41</v>
      </c>
      <c r="AC1" s="175"/>
      <c r="AD1" s="175"/>
      <c r="AE1" s="175"/>
      <c r="AF1" s="175"/>
      <c r="AG1" s="175"/>
      <c r="AH1" s="176"/>
    </row>
    <row r="2" spans="1:34" s="37" customFormat="1" ht="64.5" customHeight="1" thickBot="1" x14ac:dyDescent="0.3">
      <c r="A2" s="178"/>
      <c r="B2" s="178"/>
      <c r="C2" s="178"/>
      <c r="D2" s="178"/>
      <c r="E2" s="178"/>
      <c r="F2" s="178"/>
      <c r="G2" s="178"/>
      <c r="H2" s="178"/>
      <c r="I2" s="178"/>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ht="90" x14ac:dyDescent="0.25">
      <c r="A3" s="52">
        <v>1</v>
      </c>
      <c r="B3" s="52" t="s">
        <v>397</v>
      </c>
      <c r="C3" s="52" t="s">
        <v>398</v>
      </c>
      <c r="D3" s="52" t="s">
        <v>399</v>
      </c>
      <c r="E3" s="52" t="s">
        <v>364</v>
      </c>
      <c r="F3" s="52">
        <v>1</v>
      </c>
      <c r="G3" s="52">
        <v>1.1000000000000001</v>
      </c>
      <c r="H3" s="52" t="s">
        <v>78</v>
      </c>
      <c r="I3" s="52">
        <v>1</v>
      </c>
      <c r="J3" s="53">
        <v>1</v>
      </c>
      <c r="K3" s="54">
        <v>0</v>
      </c>
      <c r="L3" s="55">
        <v>0</v>
      </c>
      <c r="M3" s="56">
        <v>0</v>
      </c>
      <c r="N3" s="57">
        <v>0</v>
      </c>
      <c r="O3" s="57">
        <v>0</v>
      </c>
      <c r="P3" s="58">
        <v>0</v>
      </c>
      <c r="Q3" s="59">
        <v>0</v>
      </c>
      <c r="R3" s="54">
        <v>0</v>
      </c>
      <c r="S3" s="54">
        <v>0</v>
      </c>
      <c r="T3" s="54">
        <v>1</v>
      </c>
      <c r="U3" s="54">
        <v>0</v>
      </c>
      <c r="V3" s="55">
        <v>0</v>
      </c>
      <c r="W3" s="60">
        <v>0</v>
      </c>
      <c r="X3" s="61">
        <v>0</v>
      </c>
      <c r="Y3" s="156">
        <v>1</v>
      </c>
      <c r="Z3" s="158" t="s">
        <v>401</v>
      </c>
      <c r="AA3" s="64"/>
      <c r="AB3" s="65"/>
      <c r="AC3" s="66"/>
      <c r="AD3" s="66"/>
      <c r="AE3" s="66"/>
      <c r="AF3" s="67"/>
      <c r="AG3" s="68"/>
      <c r="AH3" s="69"/>
    </row>
    <row r="4" spans="1:34" s="37" customFormat="1" x14ac:dyDescent="0.25">
      <c r="A4" s="70">
        <v>2</v>
      </c>
      <c r="B4" s="70" t="s">
        <v>397</v>
      </c>
      <c r="C4" s="70" t="s">
        <v>398</v>
      </c>
      <c r="D4" s="70" t="s">
        <v>399</v>
      </c>
      <c r="E4" s="70" t="s">
        <v>364</v>
      </c>
      <c r="F4" s="70">
        <v>1</v>
      </c>
      <c r="G4" s="70">
        <v>1.1000000000000001</v>
      </c>
      <c r="H4" s="70" t="s">
        <v>125</v>
      </c>
      <c r="I4" s="70">
        <v>4</v>
      </c>
      <c r="J4" s="53">
        <v>0</v>
      </c>
      <c r="K4" s="54">
        <v>0</v>
      </c>
      <c r="L4" s="55">
        <v>0</v>
      </c>
      <c r="M4" s="56">
        <v>0</v>
      </c>
      <c r="N4" s="57">
        <v>0</v>
      </c>
      <c r="O4" s="57">
        <v>0</v>
      </c>
      <c r="P4" s="58">
        <v>0</v>
      </c>
      <c r="Q4" s="59">
        <v>0</v>
      </c>
      <c r="R4" s="54">
        <v>0</v>
      </c>
      <c r="S4" s="54">
        <v>0</v>
      </c>
      <c r="T4" s="54">
        <v>0</v>
      </c>
      <c r="U4" s="54">
        <v>0</v>
      </c>
      <c r="V4" s="55">
        <v>0</v>
      </c>
      <c r="W4" s="56">
        <v>0</v>
      </c>
      <c r="X4" s="71">
        <v>0</v>
      </c>
      <c r="Y4" s="156">
        <v>0</v>
      </c>
      <c r="Z4" s="72" t="s">
        <v>77</v>
      </c>
      <c r="AA4" s="72"/>
      <c r="AB4" s="65"/>
      <c r="AC4" s="66"/>
      <c r="AD4" s="66"/>
      <c r="AE4" s="66"/>
      <c r="AF4" s="67"/>
      <c r="AG4" s="68"/>
      <c r="AH4" s="69"/>
    </row>
    <row r="5" spans="1:34" s="37" customFormat="1" x14ac:dyDescent="0.25">
      <c r="A5" s="70">
        <v>3</v>
      </c>
      <c r="B5" s="70" t="s">
        <v>397</v>
      </c>
      <c r="C5" s="70" t="s">
        <v>398</v>
      </c>
      <c r="D5" s="70" t="s">
        <v>399</v>
      </c>
      <c r="E5" s="70" t="s">
        <v>364</v>
      </c>
      <c r="F5" s="70">
        <v>1</v>
      </c>
      <c r="G5" s="70">
        <v>1.1000000000000001</v>
      </c>
      <c r="H5" s="70" t="s">
        <v>80</v>
      </c>
      <c r="I5" s="70">
        <v>6</v>
      </c>
      <c r="J5" s="53">
        <v>0</v>
      </c>
      <c r="K5" s="54">
        <v>0</v>
      </c>
      <c r="L5" s="55">
        <v>0</v>
      </c>
      <c r="M5" s="56">
        <v>0</v>
      </c>
      <c r="N5" s="57">
        <v>0</v>
      </c>
      <c r="O5" s="57">
        <v>0</v>
      </c>
      <c r="P5" s="58">
        <v>0</v>
      </c>
      <c r="Q5" s="59">
        <v>0</v>
      </c>
      <c r="R5" s="54">
        <v>0</v>
      </c>
      <c r="S5" s="54">
        <v>0</v>
      </c>
      <c r="T5" s="54">
        <v>0</v>
      </c>
      <c r="U5" s="54">
        <v>0</v>
      </c>
      <c r="V5" s="55">
        <v>0</v>
      </c>
      <c r="W5" s="56">
        <v>0</v>
      </c>
      <c r="X5" s="71">
        <v>0</v>
      </c>
      <c r="Y5" s="156">
        <v>0</v>
      </c>
      <c r="Z5" s="72" t="s">
        <v>77</v>
      </c>
      <c r="AA5" s="72"/>
      <c r="AB5" s="65"/>
      <c r="AC5" s="66"/>
      <c r="AD5" s="66"/>
      <c r="AE5" s="66"/>
      <c r="AF5" s="67"/>
      <c r="AG5" s="68"/>
      <c r="AH5" s="69"/>
    </row>
    <row r="6" spans="1:34" s="37" customFormat="1" x14ac:dyDescent="0.25">
      <c r="A6" s="70">
        <v>4</v>
      </c>
      <c r="B6" s="70" t="s">
        <v>397</v>
      </c>
      <c r="C6" s="70" t="s">
        <v>398</v>
      </c>
      <c r="D6" s="70" t="s">
        <v>399</v>
      </c>
      <c r="E6" s="70" t="s">
        <v>364</v>
      </c>
      <c r="F6" s="70">
        <v>1</v>
      </c>
      <c r="G6" s="70">
        <v>1.1000000000000001</v>
      </c>
      <c r="H6" s="70" t="s">
        <v>230</v>
      </c>
      <c r="I6" s="70">
        <v>10</v>
      </c>
      <c r="J6" s="53">
        <v>0</v>
      </c>
      <c r="K6" s="54">
        <v>0</v>
      </c>
      <c r="L6" s="55">
        <v>0</v>
      </c>
      <c r="M6" s="56">
        <v>0</v>
      </c>
      <c r="N6" s="57">
        <v>0</v>
      </c>
      <c r="O6" s="57">
        <v>0</v>
      </c>
      <c r="P6" s="58">
        <v>0</v>
      </c>
      <c r="Q6" s="59">
        <v>0</v>
      </c>
      <c r="R6" s="54">
        <v>0</v>
      </c>
      <c r="S6" s="54">
        <v>0</v>
      </c>
      <c r="T6" s="54">
        <v>0</v>
      </c>
      <c r="U6" s="54">
        <v>0</v>
      </c>
      <c r="V6" s="55">
        <v>0</v>
      </c>
      <c r="W6" s="56">
        <v>0</v>
      </c>
      <c r="X6" s="71">
        <v>0</v>
      </c>
      <c r="Y6" s="156">
        <v>0</v>
      </c>
      <c r="Z6" s="72" t="s">
        <v>77</v>
      </c>
      <c r="AA6" s="72"/>
      <c r="AB6" s="65"/>
      <c r="AC6" s="66"/>
      <c r="AD6" s="66"/>
      <c r="AE6" s="66"/>
      <c r="AF6" s="67"/>
      <c r="AG6" s="68"/>
      <c r="AH6" s="69"/>
    </row>
    <row r="7" spans="1:34" s="37" customFormat="1" x14ac:dyDescent="0.25">
      <c r="A7" s="70">
        <v>5</v>
      </c>
      <c r="B7" s="70" t="s">
        <v>397</v>
      </c>
      <c r="C7" s="70" t="s">
        <v>398</v>
      </c>
      <c r="D7" s="70" t="s">
        <v>399</v>
      </c>
      <c r="E7" s="70" t="s">
        <v>364</v>
      </c>
      <c r="F7" s="70">
        <v>1</v>
      </c>
      <c r="G7" s="70">
        <v>1.1000000000000001</v>
      </c>
      <c r="H7" s="70" t="s">
        <v>258</v>
      </c>
      <c r="I7" s="70">
        <v>13</v>
      </c>
      <c r="J7" s="53">
        <v>0</v>
      </c>
      <c r="K7" s="54">
        <v>0</v>
      </c>
      <c r="L7" s="55">
        <v>0</v>
      </c>
      <c r="M7" s="56">
        <v>0</v>
      </c>
      <c r="N7" s="57">
        <v>0</v>
      </c>
      <c r="O7" s="57">
        <v>0</v>
      </c>
      <c r="P7" s="58">
        <v>0</v>
      </c>
      <c r="Q7" s="59">
        <v>0</v>
      </c>
      <c r="R7" s="54">
        <v>0</v>
      </c>
      <c r="S7" s="54">
        <v>0</v>
      </c>
      <c r="T7" s="54">
        <v>0</v>
      </c>
      <c r="U7" s="54">
        <v>0</v>
      </c>
      <c r="V7" s="55">
        <v>0</v>
      </c>
      <c r="W7" s="56">
        <v>0</v>
      </c>
      <c r="X7" s="71">
        <v>0</v>
      </c>
      <c r="Y7" s="156">
        <v>0</v>
      </c>
      <c r="Z7" s="72" t="s">
        <v>77</v>
      </c>
      <c r="AA7" s="72"/>
      <c r="AB7" s="65"/>
      <c r="AC7" s="66"/>
      <c r="AD7" s="66"/>
      <c r="AE7" s="66"/>
      <c r="AF7" s="67"/>
      <c r="AG7" s="68"/>
      <c r="AH7" s="69"/>
    </row>
    <row r="8" spans="1:34" s="37" customFormat="1" ht="39" x14ac:dyDescent="0.25">
      <c r="A8" s="70">
        <v>6</v>
      </c>
      <c r="B8" s="70" t="s">
        <v>397</v>
      </c>
      <c r="C8" s="70" t="s">
        <v>398</v>
      </c>
      <c r="D8" s="70" t="s">
        <v>399</v>
      </c>
      <c r="E8" s="70" t="s">
        <v>364</v>
      </c>
      <c r="F8" s="70">
        <v>1</v>
      </c>
      <c r="G8" s="70">
        <v>1.2</v>
      </c>
      <c r="H8" s="70" t="s">
        <v>97</v>
      </c>
      <c r="I8" s="70">
        <v>15</v>
      </c>
      <c r="J8" s="53">
        <v>1</v>
      </c>
      <c r="K8" s="54">
        <v>0</v>
      </c>
      <c r="L8" s="55">
        <v>0</v>
      </c>
      <c r="M8" s="56">
        <v>0</v>
      </c>
      <c r="N8" s="57">
        <v>0</v>
      </c>
      <c r="O8" s="57">
        <v>0</v>
      </c>
      <c r="P8" s="58">
        <v>0</v>
      </c>
      <c r="Q8" s="59">
        <v>0</v>
      </c>
      <c r="R8" s="54">
        <v>0</v>
      </c>
      <c r="S8" s="54">
        <v>0</v>
      </c>
      <c r="T8" s="54">
        <v>0</v>
      </c>
      <c r="U8" s="54">
        <v>0</v>
      </c>
      <c r="V8" s="55">
        <v>0</v>
      </c>
      <c r="W8" s="56">
        <v>0</v>
      </c>
      <c r="X8" s="71">
        <v>0</v>
      </c>
      <c r="Y8" s="156">
        <v>1</v>
      </c>
      <c r="Z8" s="72" t="s">
        <v>400</v>
      </c>
      <c r="AA8" s="72"/>
      <c r="AB8" s="65"/>
      <c r="AC8" s="66"/>
      <c r="AD8" s="66"/>
      <c r="AE8" s="66"/>
      <c r="AF8" s="67"/>
      <c r="AG8" s="68"/>
      <c r="AH8" s="69"/>
    </row>
    <row r="9" spans="1:34" s="37" customFormat="1" ht="90" x14ac:dyDescent="0.25">
      <c r="A9" s="70">
        <v>7</v>
      </c>
      <c r="B9" s="70" t="s">
        <v>397</v>
      </c>
      <c r="C9" s="70" t="s">
        <v>398</v>
      </c>
      <c r="D9" s="70" t="s">
        <v>399</v>
      </c>
      <c r="E9" s="70" t="s">
        <v>364</v>
      </c>
      <c r="F9" s="70">
        <v>1</v>
      </c>
      <c r="G9" s="70">
        <v>1.2</v>
      </c>
      <c r="H9" s="70" t="s">
        <v>106</v>
      </c>
      <c r="I9" s="70">
        <v>17</v>
      </c>
      <c r="J9" s="53">
        <v>1</v>
      </c>
      <c r="K9" s="54">
        <v>0</v>
      </c>
      <c r="L9" s="55">
        <v>0</v>
      </c>
      <c r="M9" s="56">
        <v>1</v>
      </c>
      <c r="N9" s="57">
        <v>0</v>
      </c>
      <c r="O9" s="57">
        <v>0</v>
      </c>
      <c r="P9" s="58">
        <v>0</v>
      </c>
      <c r="Q9" s="59">
        <v>0</v>
      </c>
      <c r="R9" s="54">
        <v>0</v>
      </c>
      <c r="S9" s="54">
        <v>0</v>
      </c>
      <c r="T9" s="54">
        <v>0</v>
      </c>
      <c r="U9" s="54">
        <v>0</v>
      </c>
      <c r="V9" s="55">
        <v>0</v>
      </c>
      <c r="W9" s="56">
        <v>0</v>
      </c>
      <c r="X9" s="71">
        <v>0</v>
      </c>
      <c r="Y9" s="156">
        <v>1</v>
      </c>
      <c r="Z9" s="72" t="s">
        <v>431</v>
      </c>
      <c r="AA9" s="138"/>
      <c r="AB9" s="65"/>
      <c r="AC9" s="66"/>
      <c r="AD9" s="66"/>
      <c r="AE9" s="66"/>
      <c r="AF9" s="67"/>
      <c r="AG9" s="68"/>
      <c r="AH9" s="69"/>
    </row>
    <row r="10" spans="1:34" s="37" customFormat="1" ht="39" x14ac:dyDescent="0.25">
      <c r="A10" s="70">
        <v>8</v>
      </c>
      <c r="B10" s="70" t="s">
        <v>397</v>
      </c>
      <c r="C10" s="70" t="s">
        <v>398</v>
      </c>
      <c r="D10" s="70" t="s">
        <v>399</v>
      </c>
      <c r="E10" s="70" t="s">
        <v>364</v>
      </c>
      <c r="F10" s="70">
        <v>1</v>
      </c>
      <c r="G10" s="70">
        <v>1.2</v>
      </c>
      <c r="H10" s="70" t="s">
        <v>107</v>
      </c>
      <c r="I10" s="70">
        <v>19</v>
      </c>
      <c r="J10" s="53">
        <v>1</v>
      </c>
      <c r="K10" s="54">
        <v>0</v>
      </c>
      <c r="L10" s="55">
        <v>0</v>
      </c>
      <c r="M10" s="56">
        <v>0</v>
      </c>
      <c r="N10" s="57">
        <v>0</v>
      </c>
      <c r="O10" s="57">
        <v>0</v>
      </c>
      <c r="P10" s="58">
        <v>0</v>
      </c>
      <c r="Q10" s="59">
        <v>0</v>
      </c>
      <c r="R10" s="54">
        <v>0</v>
      </c>
      <c r="S10" s="54">
        <v>0</v>
      </c>
      <c r="T10" s="54">
        <v>0</v>
      </c>
      <c r="U10" s="54">
        <v>0</v>
      </c>
      <c r="V10" s="55">
        <v>0</v>
      </c>
      <c r="W10" s="56">
        <v>0</v>
      </c>
      <c r="X10" s="71">
        <v>0</v>
      </c>
      <c r="Y10" s="156">
        <v>1</v>
      </c>
      <c r="Z10" s="138" t="s">
        <v>430</v>
      </c>
      <c r="AA10" s="138"/>
      <c r="AB10" s="65"/>
      <c r="AC10" s="66"/>
      <c r="AD10" s="66"/>
      <c r="AE10" s="66"/>
      <c r="AF10" s="67"/>
      <c r="AG10" s="68"/>
      <c r="AH10" s="69"/>
    </row>
    <row r="11" spans="1:34" s="37" customFormat="1" x14ac:dyDescent="0.25">
      <c r="A11" s="70">
        <v>9</v>
      </c>
      <c r="B11" s="70" t="s">
        <v>397</v>
      </c>
      <c r="C11" s="70" t="s">
        <v>398</v>
      </c>
      <c r="D11" s="70" t="s">
        <v>399</v>
      </c>
      <c r="E11" s="70" t="s">
        <v>364</v>
      </c>
      <c r="F11" s="70">
        <v>1</v>
      </c>
      <c r="G11" s="70">
        <v>1.2</v>
      </c>
      <c r="H11" s="70" t="s">
        <v>164</v>
      </c>
      <c r="I11" s="70">
        <v>20</v>
      </c>
      <c r="J11" s="53">
        <v>0</v>
      </c>
      <c r="K11" s="54">
        <v>0</v>
      </c>
      <c r="L11" s="55">
        <v>0</v>
      </c>
      <c r="M11" s="56">
        <v>0</v>
      </c>
      <c r="N11" s="57">
        <v>0</v>
      </c>
      <c r="O11" s="57">
        <v>0</v>
      </c>
      <c r="P11" s="58">
        <v>0</v>
      </c>
      <c r="Q11" s="59">
        <v>0</v>
      </c>
      <c r="R11" s="54">
        <v>0</v>
      </c>
      <c r="S11" s="54">
        <v>0</v>
      </c>
      <c r="T11" s="54">
        <v>0</v>
      </c>
      <c r="U11" s="54">
        <v>0</v>
      </c>
      <c r="V11" s="55">
        <v>0</v>
      </c>
      <c r="W11" s="56">
        <v>0</v>
      </c>
      <c r="X11" s="71">
        <v>0</v>
      </c>
      <c r="Y11" s="156">
        <v>0</v>
      </c>
      <c r="Z11" s="138" t="s">
        <v>77</v>
      </c>
      <c r="AA11" s="138"/>
      <c r="AB11" s="65"/>
      <c r="AC11" s="66"/>
      <c r="AD11" s="66"/>
      <c r="AE11" s="66"/>
      <c r="AF11" s="67"/>
      <c r="AG11" s="68"/>
      <c r="AH11" s="69"/>
    </row>
    <row r="12" spans="1:34" s="37" customFormat="1" x14ac:dyDescent="0.25">
      <c r="A12" s="70">
        <v>10</v>
      </c>
      <c r="B12" s="70" t="s">
        <v>397</v>
      </c>
      <c r="C12" s="70" t="s">
        <v>398</v>
      </c>
      <c r="D12" s="70" t="s">
        <v>399</v>
      </c>
      <c r="E12" s="70" t="s">
        <v>364</v>
      </c>
      <c r="F12" s="70">
        <v>1</v>
      </c>
      <c r="G12" s="70">
        <v>1.2</v>
      </c>
      <c r="H12" s="70" t="s">
        <v>127</v>
      </c>
      <c r="I12" s="70">
        <v>22</v>
      </c>
      <c r="J12" s="53">
        <v>0</v>
      </c>
      <c r="K12" s="54">
        <v>0</v>
      </c>
      <c r="L12" s="55">
        <v>0</v>
      </c>
      <c r="M12" s="56">
        <v>0</v>
      </c>
      <c r="N12" s="57">
        <v>0</v>
      </c>
      <c r="O12" s="57">
        <v>0</v>
      </c>
      <c r="P12" s="58">
        <v>0</v>
      </c>
      <c r="Q12" s="59">
        <v>0</v>
      </c>
      <c r="R12" s="54">
        <v>0</v>
      </c>
      <c r="S12" s="54">
        <v>0</v>
      </c>
      <c r="T12" s="54">
        <v>0</v>
      </c>
      <c r="U12" s="54">
        <v>0</v>
      </c>
      <c r="V12" s="55">
        <v>0</v>
      </c>
      <c r="W12" s="56">
        <v>0</v>
      </c>
      <c r="X12" s="71">
        <v>0</v>
      </c>
      <c r="Y12" s="156">
        <v>0</v>
      </c>
      <c r="Z12" s="72" t="s">
        <v>77</v>
      </c>
      <c r="AA12" s="72"/>
      <c r="AB12" s="65"/>
      <c r="AC12" s="66"/>
      <c r="AD12" s="66"/>
      <c r="AE12" s="66"/>
      <c r="AF12" s="67"/>
      <c r="AG12" s="68"/>
      <c r="AH12" s="69"/>
    </row>
    <row r="13" spans="1:34" s="37" customFormat="1" ht="51.75" x14ac:dyDescent="0.25">
      <c r="A13" s="70">
        <v>11</v>
      </c>
      <c r="B13" s="70" t="s">
        <v>397</v>
      </c>
      <c r="C13" s="70" t="s">
        <v>398</v>
      </c>
      <c r="D13" s="70" t="s">
        <v>399</v>
      </c>
      <c r="E13" s="70" t="s">
        <v>364</v>
      </c>
      <c r="F13" s="70">
        <v>1</v>
      </c>
      <c r="G13" s="70">
        <v>1.2</v>
      </c>
      <c r="H13" s="70" t="s">
        <v>133</v>
      </c>
      <c r="I13" s="70">
        <v>25</v>
      </c>
      <c r="J13" s="53">
        <v>1</v>
      </c>
      <c r="K13" s="54">
        <v>0</v>
      </c>
      <c r="L13" s="55">
        <v>0</v>
      </c>
      <c r="M13" s="56">
        <v>0</v>
      </c>
      <c r="N13" s="57">
        <v>0</v>
      </c>
      <c r="O13" s="57">
        <v>0</v>
      </c>
      <c r="P13" s="58">
        <v>0</v>
      </c>
      <c r="Q13" s="59">
        <v>0</v>
      </c>
      <c r="R13" s="54">
        <v>0</v>
      </c>
      <c r="S13" s="54">
        <v>0</v>
      </c>
      <c r="T13" s="54">
        <v>0</v>
      </c>
      <c r="U13" s="54">
        <v>0</v>
      </c>
      <c r="V13" s="55">
        <v>0</v>
      </c>
      <c r="W13" s="56">
        <v>0</v>
      </c>
      <c r="X13" s="71">
        <v>0</v>
      </c>
      <c r="Y13" s="156">
        <v>1</v>
      </c>
      <c r="Z13" s="72" t="s">
        <v>432</v>
      </c>
      <c r="AA13" s="72"/>
      <c r="AB13" s="65"/>
      <c r="AC13" s="66"/>
      <c r="AD13" s="66"/>
      <c r="AE13" s="66"/>
      <c r="AF13" s="67"/>
      <c r="AG13" s="68"/>
      <c r="AH13" s="69"/>
    </row>
    <row r="14" spans="1:34" s="37" customFormat="1" ht="115.5" x14ac:dyDescent="0.25">
      <c r="A14" s="70">
        <v>12</v>
      </c>
      <c r="B14" s="70" t="s">
        <v>397</v>
      </c>
      <c r="C14" s="70" t="s">
        <v>398</v>
      </c>
      <c r="D14" s="70" t="s">
        <v>399</v>
      </c>
      <c r="E14" s="70" t="s">
        <v>364</v>
      </c>
      <c r="F14" s="70">
        <v>2</v>
      </c>
      <c r="G14" s="70">
        <v>2.1</v>
      </c>
      <c r="H14" s="70" t="s">
        <v>181</v>
      </c>
      <c r="I14" s="70">
        <v>28</v>
      </c>
      <c r="J14" s="53">
        <v>1</v>
      </c>
      <c r="K14" s="54">
        <v>0</v>
      </c>
      <c r="L14" s="55">
        <v>0</v>
      </c>
      <c r="M14" s="56">
        <v>1</v>
      </c>
      <c r="N14" s="57">
        <v>0</v>
      </c>
      <c r="O14" s="57">
        <v>0</v>
      </c>
      <c r="P14" s="58">
        <v>0</v>
      </c>
      <c r="Q14" s="59">
        <v>1</v>
      </c>
      <c r="R14" s="54">
        <v>0</v>
      </c>
      <c r="S14" s="54">
        <v>0</v>
      </c>
      <c r="T14" s="54">
        <v>0</v>
      </c>
      <c r="U14" s="54">
        <v>0</v>
      </c>
      <c r="V14" s="55">
        <v>0</v>
      </c>
      <c r="W14" s="56">
        <v>0</v>
      </c>
      <c r="X14" s="71">
        <v>0</v>
      </c>
      <c r="Y14" s="156">
        <v>1</v>
      </c>
      <c r="Z14" s="85" t="s">
        <v>433</v>
      </c>
      <c r="AA14" s="72"/>
      <c r="AB14" s="65"/>
      <c r="AC14" s="66"/>
      <c r="AD14" s="66"/>
      <c r="AE14" s="66"/>
      <c r="AF14" s="67"/>
      <c r="AG14" s="68"/>
      <c r="AH14" s="69"/>
    </row>
    <row r="15" spans="1:34" s="37" customFormat="1" ht="39" x14ac:dyDescent="0.25">
      <c r="A15" s="70">
        <v>13</v>
      </c>
      <c r="B15" s="70" t="s">
        <v>397</v>
      </c>
      <c r="C15" s="70" t="s">
        <v>398</v>
      </c>
      <c r="D15" s="70" t="s">
        <v>399</v>
      </c>
      <c r="E15" s="70" t="s">
        <v>364</v>
      </c>
      <c r="F15" s="70">
        <v>2</v>
      </c>
      <c r="G15" s="70">
        <v>2.1</v>
      </c>
      <c r="H15" s="70" t="s">
        <v>121</v>
      </c>
      <c r="I15" s="70">
        <v>30</v>
      </c>
      <c r="J15" s="53">
        <v>0</v>
      </c>
      <c r="K15" s="54">
        <v>0</v>
      </c>
      <c r="L15" s="55">
        <v>0</v>
      </c>
      <c r="M15" s="56">
        <v>0</v>
      </c>
      <c r="N15" s="57">
        <v>0</v>
      </c>
      <c r="O15" s="57">
        <v>0</v>
      </c>
      <c r="P15" s="58">
        <v>0</v>
      </c>
      <c r="Q15" s="59">
        <v>0</v>
      </c>
      <c r="R15" s="54">
        <v>0</v>
      </c>
      <c r="S15" s="54">
        <v>0</v>
      </c>
      <c r="T15" s="54">
        <v>1</v>
      </c>
      <c r="U15" s="54">
        <v>0</v>
      </c>
      <c r="V15" s="55">
        <v>0</v>
      </c>
      <c r="W15" s="56">
        <v>0</v>
      </c>
      <c r="X15" s="71">
        <v>0</v>
      </c>
      <c r="Y15" s="156">
        <v>1</v>
      </c>
      <c r="Z15" s="72" t="s">
        <v>480</v>
      </c>
      <c r="AA15" s="72"/>
      <c r="AB15" s="65"/>
      <c r="AC15" s="66"/>
      <c r="AD15" s="66"/>
      <c r="AE15" s="66"/>
      <c r="AF15" s="67"/>
      <c r="AG15" s="68"/>
      <c r="AH15" s="69"/>
    </row>
    <row r="16" spans="1:34" s="37" customFormat="1" x14ac:dyDescent="0.25">
      <c r="A16" s="70">
        <v>14</v>
      </c>
      <c r="B16" s="70" t="s">
        <v>397</v>
      </c>
      <c r="C16" s="70" t="s">
        <v>398</v>
      </c>
      <c r="D16" s="70" t="s">
        <v>399</v>
      </c>
      <c r="E16" s="70" t="s">
        <v>364</v>
      </c>
      <c r="F16" s="70">
        <v>2</v>
      </c>
      <c r="G16" s="70">
        <v>2.1</v>
      </c>
      <c r="H16" s="70" t="s">
        <v>145</v>
      </c>
      <c r="I16" s="70">
        <v>34</v>
      </c>
      <c r="J16" s="53">
        <v>0</v>
      </c>
      <c r="K16" s="54">
        <v>0</v>
      </c>
      <c r="L16" s="55">
        <v>0</v>
      </c>
      <c r="M16" s="56">
        <v>0</v>
      </c>
      <c r="N16" s="57">
        <v>0</v>
      </c>
      <c r="O16" s="57">
        <v>0</v>
      </c>
      <c r="P16" s="58">
        <v>0</v>
      </c>
      <c r="Q16" s="59">
        <v>0</v>
      </c>
      <c r="R16" s="54">
        <v>0</v>
      </c>
      <c r="S16" s="54">
        <v>0</v>
      </c>
      <c r="T16" s="54">
        <v>0</v>
      </c>
      <c r="U16" s="54">
        <v>0</v>
      </c>
      <c r="V16" s="55">
        <v>0</v>
      </c>
      <c r="W16" s="56">
        <v>0</v>
      </c>
      <c r="X16" s="71">
        <v>0</v>
      </c>
      <c r="Y16" s="156">
        <v>0</v>
      </c>
      <c r="Z16" s="138" t="s">
        <v>77</v>
      </c>
      <c r="AA16" s="72"/>
      <c r="AB16" s="65"/>
      <c r="AC16" s="66"/>
      <c r="AD16" s="66"/>
      <c r="AE16" s="66"/>
      <c r="AF16" s="67"/>
      <c r="AG16" s="68"/>
      <c r="AH16" s="69"/>
    </row>
    <row r="17" spans="1:34" s="37" customFormat="1" x14ac:dyDescent="0.25">
      <c r="A17" s="74">
        <v>15</v>
      </c>
      <c r="B17" s="74" t="s">
        <v>397</v>
      </c>
      <c r="C17" s="74" t="s">
        <v>398</v>
      </c>
      <c r="D17" s="74" t="s">
        <v>399</v>
      </c>
      <c r="E17" s="74" t="s">
        <v>364</v>
      </c>
      <c r="F17" s="74">
        <v>2</v>
      </c>
      <c r="G17" s="74">
        <v>2.1</v>
      </c>
      <c r="H17" s="74" t="s">
        <v>147</v>
      </c>
      <c r="I17" s="74">
        <v>36</v>
      </c>
      <c r="J17" s="75">
        <v>0</v>
      </c>
      <c r="K17" s="76">
        <v>0</v>
      </c>
      <c r="L17" s="77">
        <v>0</v>
      </c>
      <c r="M17" s="78">
        <v>0</v>
      </c>
      <c r="N17" s="79">
        <v>0</v>
      </c>
      <c r="O17" s="79">
        <v>0</v>
      </c>
      <c r="P17" s="80">
        <v>0</v>
      </c>
      <c r="Q17" s="81">
        <v>0</v>
      </c>
      <c r="R17" s="76">
        <v>0</v>
      </c>
      <c r="S17" s="76">
        <v>0</v>
      </c>
      <c r="T17" s="76">
        <v>0</v>
      </c>
      <c r="U17" s="76">
        <v>0</v>
      </c>
      <c r="V17" s="77">
        <v>0</v>
      </c>
      <c r="W17" s="78">
        <v>0</v>
      </c>
      <c r="X17" s="82">
        <v>0</v>
      </c>
      <c r="Y17" s="154">
        <v>0</v>
      </c>
      <c r="Z17" s="85" t="s">
        <v>77</v>
      </c>
      <c r="AA17" s="85"/>
      <c r="AB17" s="65"/>
      <c r="AC17" s="66"/>
      <c r="AD17" s="66"/>
      <c r="AE17" s="66"/>
      <c r="AF17" s="67"/>
      <c r="AG17" s="68"/>
      <c r="AH17" s="69"/>
    </row>
    <row r="18" spans="1:34" s="37" customFormat="1" x14ac:dyDescent="0.25">
      <c r="A18" s="74">
        <v>16</v>
      </c>
      <c r="B18" s="74" t="s">
        <v>397</v>
      </c>
      <c r="C18" s="74" t="s">
        <v>398</v>
      </c>
      <c r="D18" s="74" t="s">
        <v>399</v>
      </c>
      <c r="E18" s="74" t="s">
        <v>364</v>
      </c>
      <c r="F18" s="74">
        <v>2</v>
      </c>
      <c r="G18" s="74">
        <v>2.1</v>
      </c>
      <c r="H18" s="74" t="s">
        <v>175</v>
      </c>
      <c r="I18" s="74">
        <v>40</v>
      </c>
      <c r="J18" s="75">
        <v>0</v>
      </c>
      <c r="K18" s="76">
        <v>0</v>
      </c>
      <c r="L18" s="77">
        <v>0</v>
      </c>
      <c r="M18" s="78">
        <v>0</v>
      </c>
      <c r="N18" s="79">
        <v>0</v>
      </c>
      <c r="O18" s="79">
        <v>0</v>
      </c>
      <c r="P18" s="80">
        <v>0</v>
      </c>
      <c r="Q18" s="81">
        <v>0</v>
      </c>
      <c r="R18" s="76">
        <v>0</v>
      </c>
      <c r="S18" s="76">
        <v>0</v>
      </c>
      <c r="T18" s="76">
        <v>0</v>
      </c>
      <c r="U18" s="76">
        <v>0</v>
      </c>
      <c r="V18" s="77">
        <v>0</v>
      </c>
      <c r="W18" s="78">
        <v>0</v>
      </c>
      <c r="X18" s="82">
        <v>0</v>
      </c>
      <c r="Y18" s="154">
        <v>0</v>
      </c>
      <c r="Z18" s="85" t="s">
        <v>77</v>
      </c>
      <c r="AA18" s="85"/>
      <c r="AB18" s="65"/>
      <c r="AC18" s="66"/>
      <c r="AD18" s="66"/>
      <c r="AE18" s="66"/>
      <c r="AF18" s="67"/>
      <c r="AG18" s="68"/>
      <c r="AH18" s="69"/>
    </row>
    <row r="19" spans="1:34" s="37" customFormat="1" x14ac:dyDescent="0.25">
      <c r="A19" s="74">
        <v>17</v>
      </c>
      <c r="B19" s="74" t="s">
        <v>397</v>
      </c>
      <c r="C19" s="74" t="s">
        <v>398</v>
      </c>
      <c r="D19" s="74" t="s">
        <v>399</v>
      </c>
      <c r="E19" s="74" t="s">
        <v>364</v>
      </c>
      <c r="F19" s="74">
        <v>2</v>
      </c>
      <c r="G19" s="74">
        <v>2.1</v>
      </c>
      <c r="H19" s="74" t="s">
        <v>190</v>
      </c>
      <c r="I19" s="74">
        <v>42</v>
      </c>
      <c r="J19" s="75">
        <v>0</v>
      </c>
      <c r="K19" s="76">
        <v>0</v>
      </c>
      <c r="L19" s="77">
        <v>0</v>
      </c>
      <c r="M19" s="78">
        <v>0</v>
      </c>
      <c r="N19" s="79">
        <v>0</v>
      </c>
      <c r="O19" s="79">
        <v>0</v>
      </c>
      <c r="P19" s="80">
        <v>0</v>
      </c>
      <c r="Q19" s="81">
        <v>0</v>
      </c>
      <c r="R19" s="76">
        <v>0</v>
      </c>
      <c r="S19" s="76">
        <v>0</v>
      </c>
      <c r="T19" s="76">
        <v>0</v>
      </c>
      <c r="U19" s="87">
        <v>0</v>
      </c>
      <c r="V19" s="77">
        <v>0</v>
      </c>
      <c r="W19" s="78">
        <v>0</v>
      </c>
      <c r="X19" s="82">
        <v>0</v>
      </c>
      <c r="Y19" s="154">
        <v>0</v>
      </c>
      <c r="Z19" s="85" t="s">
        <v>77</v>
      </c>
      <c r="AA19" s="85"/>
      <c r="AB19" s="65"/>
      <c r="AC19" s="66"/>
      <c r="AD19" s="66"/>
      <c r="AE19" s="66"/>
      <c r="AF19" s="67"/>
      <c r="AG19" s="68"/>
      <c r="AH19" s="69"/>
    </row>
    <row r="20" spans="1:34" s="37" customFormat="1" x14ac:dyDescent="0.25">
      <c r="A20" s="74">
        <v>18</v>
      </c>
      <c r="B20" s="74" t="s">
        <v>397</v>
      </c>
      <c r="C20" s="74" t="s">
        <v>398</v>
      </c>
      <c r="D20" s="74" t="s">
        <v>399</v>
      </c>
      <c r="E20" s="74" t="s">
        <v>364</v>
      </c>
      <c r="F20" s="74">
        <v>2</v>
      </c>
      <c r="G20" s="74">
        <v>2.1</v>
      </c>
      <c r="H20" s="74" t="s">
        <v>149</v>
      </c>
      <c r="I20" s="74">
        <v>46</v>
      </c>
      <c r="J20" s="75">
        <v>0</v>
      </c>
      <c r="K20" s="76">
        <v>0</v>
      </c>
      <c r="L20" s="77">
        <v>0</v>
      </c>
      <c r="M20" s="78">
        <v>0</v>
      </c>
      <c r="N20" s="79">
        <v>0</v>
      </c>
      <c r="O20" s="79">
        <v>0</v>
      </c>
      <c r="P20" s="80">
        <v>0</v>
      </c>
      <c r="Q20" s="81">
        <v>0</v>
      </c>
      <c r="R20" s="76">
        <v>0</v>
      </c>
      <c r="S20" s="76">
        <v>0</v>
      </c>
      <c r="T20" s="76">
        <v>0</v>
      </c>
      <c r="U20" s="76">
        <v>0</v>
      </c>
      <c r="V20" s="77">
        <v>0</v>
      </c>
      <c r="W20" s="78">
        <v>0</v>
      </c>
      <c r="X20" s="82">
        <v>0</v>
      </c>
      <c r="Y20" s="154">
        <v>0</v>
      </c>
      <c r="Z20" s="85" t="s">
        <v>77</v>
      </c>
      <c r="AA20" s="85"/>
      <c r="AB20" s="65"/>
      <c r="AC20" s="66"/>
      <c r="AD20" s="66"/>
      <c r="AE20" s="66"/>
      <c r="AF20" s="67"/>
      <c r="AG20" s="68"/>
      <c r="AH20" s="69"/>
    </row>
    <row r="21" spans="1:34" s="37" customFormat="1" ht="64.5" x14ac:dyDescent="0.25">
      <c r="A21" s="74">
        <v>19</v>
      </c>
      <c r="B21" s="74" t="s">
        <v>397</v>
      </c>
      <c r="C21" s="74" t="s">
        <v>398</v>
      </c>
      <c r="D21" s="74" t="s">
        <v>399</v>
      </c>
      <c r="E21" s="74" t="s">
        <v>364</v>
      </c>
      <c r="F21" s="74">
        <v>2</v>
      </c>
      <c r="G21" s="74">
        <v>2.1</v>
      </c>
      <c r="H21" s="74" t="s">
        <v>330</v>
      </c>
      <c r="I21" s="74">
        <v>48</v>
      </c>
      <c r="J21" s="75">
        <v>0</v>
      </c>
      <c r="K21" s="76">
        <v>0</v>
      </c>
      <c r="L21" s="77">
        <v>0</v>
      </c>
      <c r="M21" s="78">
        <v>1</v>
      </c>
      <c r="N21" s="79">
        <v>0</v>
      </c>
      <c r="O21" s="79">
        <v>0</v>
      </c>
      <c r="P21" s="80">
        <v>0</v>
      </c>
      <c r="Q21" s="81">
        <v>1</v>
      </c>
      <c r="R21" s="76">
        <v>0</v>
      </c>
      <c r="S21" s="76">
        <v>0</v>
      </c>
      <c r="T21" s="76">
        <v>0</v>
      </c>
      <c r="U21" s="76">
        <v>0</v>
      </c>
      <c r="V21" s="77">
        <v>0</v>
      </c>
      <c r="W21" s="78">
        <v>0</v>
      </c>
      <c r="X21" s="82">
        <v>0</v>
      </c>
      <c r="Y21" s="154">
        <v>1</v>
      </c>
      <c r="Z21" s="85" t="s">
        <v>482</v>
      </c>
      <c r="AA21" s="85"/>
      <c r="AB21" s="88"/>
      <c r="AC21" s="89"/>
      <c r="AD21" s="89"/>
      <c r="AE21" s="89"/>
      <c r="AF21" s="90"/>
      <c r="AG21" s="91"/>
      <c r="AH21" s="92"/>
    </row>
    <row r="22" spans="1:34" s="37" customFormat="1" ht="64.5" x14ac:dyDescent="0.25">
      <c r="A22" s="74">
        <v>20</v>
      </c>
      <c r="B22" s="74" t="s">
        <v>397</v>
      </c>
      <c r="C22" s="74" t="s">
        <v>398</v>
      </c>
      <c r="D22" s="74" t="s">
        <v>399</v>
      </c>
      <c r="E22" s="74" t="s">
        <v>364</v>
      </c>
      <c r="F22" s="74">
        <v>2</v>
      </c>
      <c r="G22" s="74">
        <v>2.1</v>
      </c>
      <c r="H22" s="74" t="s">
        <v>345</v>
      </c>
      <c r="I22" s="74">
        <v>54</v>
      </c>
      <c r="J22" s="75">
        <v>0</v>
      </c>
      <c r="K22" s="76">
        <v>0</v>
      </c>
      <c r="L22" s="77">
        <v>0</v>
      </c>
      <c r="M22" s="78">
        <v>1</v>
      </c>
      <c r="N22" s="79">
        <v>0</v>
      </c>
      <c r="O22" s="79">
        <v>0</v>
      </c>
      <c r="P22" s="80">
        <v>0</v>
      </c>
      <c r="Q22" s="81">
        <v>1</v>
      </c>
      <c r="R22" s="76">
        <v>0</v>
      </c>
      <c r="S22" s="76">
        <v>0</v>
      </c>
      <c r="T22" s="76">
        <v>0</v>
      </c>
      <c r="U22" s="76">
        <v>0</v>
      </c>
      <c r="V22" s="77">
        <v>0</v>
      </c>
      <c r="W22" s="78">
        <v>0</v>
      </c>
      <c r="X22" s="82">
        <v>0</v>
      </c>
      <c r="Y22" s="154">
        <v>1</v>
      </c>
      <c r="Z22" s="85" t="s">
        <v>482</v>
      </c>
      <c r="AA22" s="85"/>
      <c r="AB22" s="65"/>
      <c r="AC22" s="66"/>
      <c r="AD22" s="66"/>
      <c r="AE22" s="66"/>
      <c r="AF22" s="67"/>
      <c r="AG22" s="68"/>
      <c r="AH22" s="69"/>
    </row>
    <row r="23" spans="1:34" s="37" customFormat="1" ht="77.25" x14ac:dyDescent="0.25">
      <c r="A23" s="74">
        <v>21</v>
      </c>
      <c r="B23" s="74" t="s">
        <v>397</v>
      </c>
      <c r="C23" s="74" t="s">
        <v>398</v>
      </c>
      <c r="D23" s="74" t="s">
        <v>399</v>
      </c>
      <c r="E23" s="74" t="s">
        <v>364</v>
      </c>
      <c r="F23" s="74">
        <v>2</v>
      </c>
      <c r="G23" s="74">
        <v>2.1</v>
      </c>
      <c r="H23" s="74" t="s">
        <v>346</v>
      </c>
      <c r="I23" s="74">
        <v>56</v>
      </c>
      <c r="J23" s="75">
        <v>1</v>
      </c>
      <c r="K23" s="76">
        <v>0</v>
      </c>
      <c r="L23" s="77">
        <v>0</v>
      </c>
      <c r="M23" s="78">
        <v>0</v>
      </c>
      <c r="N23" s="79">
        <v>1</v>
      </c>
      <c r="O23" s="79">
        <v>0</v>
      </c>
      <c r="P23" s="80">
        <v>0</v>
      </c>
      <c r="Q23" s="81">
        <v>0</v>
      </c>
      <c r="R23" s="76">
        <v>0</v>
      </c>
      <c r="S23" s="76">
        <v>0</v>
      </c>
      <c r="T23" s="76">
        <v>0</v>
      </c>
      <c r="U23" s="76">
        <v>0</v>
      </c>
      <c r="V23" s="77">
        <v>0</v>
      </c>
      <c r="W23" s="78">
        <v>0</v>
      </c>
      <c r="X23" s="82">
        <v>0</v>
      </c>
      <c r="Y23" s="154">
        <v>1</v>
      </c>
      <c r="Z23" s="137" t="s">
        <v>483</v>
      </c>
      <c r="AA23" s="85"/>
      <c r="AB23" s="65"/>
      <c r="AC23" s="66"/>
      <c r="AD23" s="66"/>
      <c r="AE23" s="66"/>
      <c r="AF23" s="67"/>
      <c r="AG23" s="68"/>
      <c r="AH23" s="69"/>
    </row>
    <row r="24" spans="1:34" s="37" customFormat="1" ht="77.25" x14ac:dyDescent="0.25">
      <c r="A24" s="74">
        <v>22</v>
      </c>
      <c r="B24" s="74" t="s">
        <v>397</v>
      </c>
      <c r="C24" s="74" t="s">
        <v>398</v>
      </c>
      <c r="D24" s="74" t="s">
        <v>399</v>
      </c>
      <c r="E24" s="74" t="s">
        <v>364</v>
      </c>
      <c r="F24" s="74">
        <v>2</v>
      </c>
      <c r="G24" s="74">
        <v>2.1</v>
      </c>
      <c r="H24" s="74" t="s">
        <v>347</v>
      </c>
      <c r="I24" s="74">
        <v>57</v>
      </c>
      <c r="J24" s="75">
        <v>1</v>
      </c>
      <c r="K24" s="76">
        <v>0</v>
      </c>
      <c r="L24" s="77">
        <v>0</v>
      </c>
      <c r="M24" s="78">
        <v>0</v>
      </c>
      <c r="N24" s="79">
        <v>0</v>
      </c>
      <c r="O24" s="79">
        <v>0</v>
      </c>
      <c r="P24" s="80">
        <v>0</v>
      </c>
      <c r="Q24" s="81">
        <v>0</v>
      </c>
      <c r="R24" s="76">
        <v>0</v>
      </c>
      <c r="S24" s="76">
        <v>0</v>
      </c>
      <c r="T24" s="76">
        <v>0</v>
      </c>
      <c r="U24" s="76">
        <v>0</v>
      </c>
      <c r="V24" s="77">
        <v>0</v>
      </c>
      <c r="W24" s="78">
        <v>0</v>
      </c>
      <c r="X24" s="82">
        <v>0</v>
      </c>
      <c r="Y24" s="154">
        <v>1</v>
      </c>
      <c r="Z24" s="85" t="s">
        <v>481</v>
      </c>
      <c r="AA24" s="85"/>
      <c r="AB24" s="65"/>
      <c r="AC24" s="66"/>
      <c r="AD24" s="66"/>
      <c r="AE24" s="66"/>
      <c r="AF24" s="67"/>
      <c r="AG24" s="68"/>
      <c r="AH24" s="69"/>
    </row>
    <row r="25" spans="1:34" s="37" customFormat="1" ht="64.5" x14ac:dyDescent="0.25">
      <c r="A25" s="74">
        <v>23</v>
      </c>
      <c r="B25" s="74" t="s">
        <v>397</v>
      </c>
      <c r="C25" s="74" t="s">
        <v>398</v>
      </c>
      <c r="D25" s="74" t="s">
        <v>399</v>
      </c>
      <c r="E25" s="74" t="s">
        <v>364</v>
      </c>
      <c r="F25" s="74">
        <v>2</v>
      </c>
      <c r="G25" s="74">
        <v>2.2000000000000002</v>
      </c>
      <c r="H25" s="74" t="s">
        <v>150</v>
      </c>
      <c r="I25" s="74">
        <v>59</v>
      </c>
      <c r="J25" s="75">
        <v>1</v>
      </c>
      <c r="K25" s="76">
        <v>0</v>
      </c>
      <c r="L25" s="77">
        <v>0</v>
      </c>
      <c r="M25" s="78">
        <v>0</v>
      </c>
      <c r="N25" s="79">
        <v>1</v>
      </c>
      <c r="O25" s="79">
        <v>0</v>
      </c>
      <c r="P25" s="80">
        <v>0</v>
      </c>
      <c r="Q25" s="81">
        <v>0</v>
      </c>
      <c r="R25" s="76">
        <v>0</v>
      </c>
      <c r="S25" s="76">
        <v>0</v>
      </c>
      <c r="T25" s="76">
        <v>0</v>
      </c>
      <c r="U25" s="76">
        <v>0</v>
      </c>
      <c r="V25" s="77">
        <v>0</v>
      </c>
      <c r="W25" s="78">
        <v>0</v>
      </c>
      <c r="X25" s="82">
        <v>0</v>
      </c>
      <c r="Y25" s="154">
        <v>1</v>
      </c>
      <c r="Z25" s="137" t="s">
        <v>532</v>
      </c>
      <c r="AA25" s="85"/>
      <c r="AB25" s="65"/>
      <c r="AC25" s="66"/>
      <c r="AD25" s="66"/>
      <c r="AE25" s="66"/>
      <c r="AF25" s="67"/>
      <c r="AG25" s="68"/>
      <c r="AH25" s="69"/>
    </row>
    <row r="26" spans="1:34" s="37" customFormat="1" ht="39" x14ac:dyDescent="0.25">
      <c r="A26" s="74">
        <v>24</v>
      </c>
      <c r="B26" s="74" t="s">
        <v>397</v>
      </c>
      <c r="C26" s="74" t="s">
        <v>398</v>
      </c>
      <c r="D26" s="74" t="s">
        <v>399</v>
      </c>
      <c r="E26" s="74" t="s">
        <v>364</v>
      </c>
      <c r="F26" s="74">
        <v>2</v>
      </c>
      <c r="G26" s="74">
        <v>2.2000000000000002</v>
      </c>
      <c r="H26" s="74" t="s">
        <v>151</v>
      </c>
      <c r="I26" s="74">
        <v>61</v>
      </c>
      <c r="J26" s="75">
        <v>1</v>
      </c>
      <c r="K26" s="76">
        <v>0</v>
      </c>
      <c r="L26" s="77">
        <v>0</v>
      </c>
      <c r="M26" s="78">
        <v>0</v>
      </c>
      <c r="N26" s="79">
        <v>0</v>
      </c>
      <c r="O26" s="79">
        <v>0</v>
      </c>
      <c r="P26" s="80">
        <v>0</v>
      </c>
      <c r="Q26" s="81">
        <v>0</v>
      </c>
      <c r="R26" s="76">
        <v>0</v>
      </c>
      <c r="S26" s="76">
        <v>0</v>
      </c>
      <c r="T26" s="76">
        <v>0</v>
      </c>
      <c r="U26" s="76">
        <v>0</v>
      </c>
      <c r="V26" s="77">
        <v>0</v>
      </c>
      <c r="W26" s="78">
        <v>0</v>
      </c>
      <c r="X26" s="82">
        <v>0</v>
      </c>
      <c r="Y26" s="154">
        <v>1</v>
      </c>
      <c r="Z26" s="139" t="s">
        <v>528</v>
      </c>
      <c r="AA26" s="85"/>
      <c r="AB26" s="88"/>
      <c r="AC26" s="89"/>
      <c r="AD26" s="89"/>
      <c r="AE26" s="89"/>
      <c r="AF26" s="90"/>
      <c r="AG26" s="91"/>
      <c r="AH26" s="92"/>
    </row>
    <row r="27" spans="1:34" s="37" customFormat="1" x14ac:dyDescent="0.25">
      <c r="A27" s="74">
        <v>25</v>
      </c>
      <c r="B27" s="74" t="s">
        <v>397</v>
      </c>
      <c r="C27" s="74" t="s">
        <v>398</v>
      </c>
      <c r="D27" s="74" t="s">
        <v>399</v>
      </c>
      <c r="E27" s="74" t="s">
        <v>364</v>
      </c>
      <c r="F27" s="74">
        <v>2</v>
      </c>
      <c r="G27" s="74">
        <v>2.2000000000000002</v>
      </c>
      <c r="H27" s="74" t="s">
        <v>204</v>
      </c>
      <c r="I27" s="74">
        <v>63</v>
      </c>
      <c r="J27" s="75">
        <v>0</v>
      </c>
      <c r="K27" s="76">
        <v>0</v>
      </c>
      <c r="L27" s="77">
        <v>0</v>
      </c>
      <c r="M27" s="78">
        <v>0</v>
      </c>
      <c r="N27" s="79">
        <v>0</v>
      </c>
      <c r="O27" s="79">
        <v>0</v>
      </c>
      <c r="P27" s="80">
        <v>0</v>
      </c>
      <c r="Q27" s="81">
        <v>0</v>
      </c>
      <c r="R27" s="76">
        <v>0</v>
      </c>
      <c r="S27" s="76">
        <v>0</v>
      </c>
      <c r="T27" s="76">
        <v>0</v>
      </c>
      <c r="U27" s="76">
        <v>0</v>
      </c>
      <c r="V27" s="77">
        <v>0</v>
      </c>
      <c r="W27" s="78">
        <v>0</v>
      </c>
      <c r="X27" s="82">
        <v>0</v>
      </c>
      <c r="Y27" s="154">
        <v>0</v>
      </c>
      <c r="Z27" s="85" t="s">
        <v>77</v>
      </c>
      <c r="AA27" s="85"/>
      <c r="AB27" s="65"/>
      <c r="AC27" s="66"/>
      <c r="AD27" s="66"/>
      <c r="AE27" s="66"/>
      <c r="AF27" s="67"/>
      <c r="AG27" s="68"/>
      <c r="AH27" s="69"/>
    </row>
    <row r="28" spans="1:34" s="37" customFormat="1" ht="51.75" x14ac:dyDescent="0.25">
      <c r="A28" s="74">
        <v>26</v>
      </c>
      <c r="B28" s="74" t="s">
        <v>397</v>
      </c>
      <c r="C28" s="74" t="s">
        <v>398</v>
      </c>
      <c r="D28" s="74" t="s">
        <v>399</v>
      </c>
      <c r="E28" s="74" t="s">
        <v>364</v>
      </c>
      <c r="F28" s="74">
        <v>2</v>
      </c>
      <c r="G28" s="74">
        <v>2.2000000000000002</v>
      </c>
      <c r="H28" s="74" t="s">
        <v>280</v>
      </c>
      <c r="I28" s="74">
        <v>66</v>
      </c>
      <c r="J28" s="75">
        <v>1</v>
      </c>
      <c r="K28" s="76">
        <v>0</v>
      </c>
      <c r="L28" s="77">
        <v>0</v>
      </c>
      <c r="M28" s="78">
        <v>0</v>
      </c>
      <c r="N28" s="79">
        <v>0</v>
      </c>
      <c r="O28" s="79">
        <v>0</v>
      </c>
      <c r="P28" s="80">
        <v>0</v>
      </c>
      <c r="Q28" s="81">
        <v>0</v>
      </c>
      <c r="R28" s="76">
        <v>0</v>
      </c>
      <c r="S28" s="76">
        <v>0</v>
      </c>
      <c r="T28" s="76">
        <v>0</v>
      </c>
      <c r="U28" s="76">
        <v>0</v>
      </c>
      <c r="V28" s="77">
        <v>0</v>
      </c>
      <c r="W28" s="78">
        <v>0</v>
      </c>
      <c r="X28" s="82">
        <v>0</v>
      </c>
      <c r="Y28" s="154">
        <v>1</v>
      </c>
      <c r="Z28" s="85" t="s">
        <v>529</v>
      </c>
      <c r="AA28" s="85"/>
      <c r="AB28" s="65"/>
      <c r="AC28" s="66"/>
      <c r="AD28" s="66"/>
      <c r="AE28" s="66"/>
      <c r="AF28" s="67"/>
      <c r="AG28" s="68"/>
      <c r="AH28" s="69"/>
    </row>
    <row r="29" spans="1:34" s="37" customFormat="1" ht="77.25" x14ac:dyDescent="0.25">
      <c r="A29" s="74">
        <v>27</v>
      </c>
      <c r="B29" s="74" t="s">
        <v>397</v>
      </c>
      <c r="C29" s="74" t="s">
        <v>398</v>
      </c>
      <c r="D29" s="74" t="s">
        <v>399</v>
      </c>
      <c r="E29" s="74" t="s">
        <v>364</v>
      </c>
      <c r="F29" s="74">
        <v>2</v>
      </c>
      <c r="G29" s="74">
        <v>2.2999999999999998</v>
      </c>
      <c r="H29" s="74" t="s">
        <v>291</v>
      </c>
      <c r="I29" s="74">
        <v>71</v>
      </c>
      <c r="J29" s="75">
        <v>1</v>
      </c>
      <c r="K29" s="76">
        <v>0</v>
      </c>
      <c r="L29" s="77">
        <v>0</v>
      </c>
      <c r="M29" s="78">
        <v>0</v>
      </c>
      <c r="N29" s="79">
        <v>0</v>
      </c>
      <c r="O29" s="79">
        <v>0</v>
      </c>
      <c r="P29" s="80">
        <v>0</v>
      </c>
      <c r="Q29" s="81">
        <v>0</v>
      </c>
      <c r="R29" s="76">
        <v>0</v>
      </c>
      <c r="S29" s="76">
        <v>0</v>
      </c>
      <c r="T29" s="76">
        <v>1</v>
      </c>
      <c r="U29" s="76">
        <v>0</v>
      </c>
      <c r="V29" s="77">
        <v>0</v>
      </c>
      <c r="W29" s="78">
        <v>0</v>
      </c>
      <c r="X29" s="82">
        <v>0</v>
      </c>
      <c r="Y29" s="154">
        <v>1</v>
      </c>
      <c r="Z29" s="85" t="s">
        <v>533</v>
      </c>
      <c r="AA29" s="85"/>
      <c r="AB29" s="65"/>
      <c r="AC29" s="66"/>
      <c r="AD29" s="66"/>
      <c r="AE29" s="66"/>
      <c r="AF29" s="67"/>
      <c r="AG29" s="68"/>
      <c r="AH29" s="69"/>
    </row>
    <row r="30" spans="1:34" s="37" customFormat="1" ht="15" customHeight="1" x14ac:dyDescent="0.25">
      <c r="A30" s="74">
        <v>28</v>
      </c>
      <c r="B30" s="74" t="s">
        <v>397</v>
      </c>
      <c r="C30" s="74" t="s">
        <v>398</v>
      </c>
      <c r="D30" s="74" t="s">
        <v>399</v>
      </c>
      <c r="E30" s="74" t="s">
        <v>364</v>
      </c>
      <c r="F30" s="74">
        <v>2</v>
      </c>
      <c r="G30" s="74">
        <v>2.2999999999999998</v>
      </c>
      <c r="H30" s="74" t="s">
        <v>212</v>
      </c>
      <c r="I30" s="74">
        <v>73</v>
      </c>
      <c r="J30" s="75">
        <v>0</v>
      </c>
      <c r="K30" s="76">
        <v>0</v>
      </c>
      <c r="L30" s="77">
        <v>0</v>
      </c>
      <c r="M30" s="78">
        <v>0</v>
      </c>
      <c r="N30" s="79">
        <v>0</v>
      </c>
      <c r="O30" s="79">
        <v>0</v>
      </c>
      <c r="P30" s="80">
        <v>0</v>
      </c>
      <c r="Q30" s="81">
        <v>0</v>
      </c>
      <c r="R30" s="76">
        <v>0</v>
      </c>
      <c r="S30" s="76">
        <v>0</v>
      </c>
      <c r="T30" s="76">
        <v>0</v>
      </c>
      <c r="U30" s="76">
        <v>0</v>
      </c>
      <c r="V30" s="77">
        <v>0</v>
      </c>
      <c r="W30" s="78">
        <v>0</v>
      </c>
      <c r="X30" s="82">
        <v>0</v>
      </c>
      <c r="Y30" s="154">
        <v>0</v>
      </c>
      <c r="Z30" s="137" t="s">
        <v>77</v>
      </c>
      <c r="AA30" s="85"/>
      <c r="AB30" s="65"/>
      <c r="AC30" s="66"/>
      <c r="AD30" s="66"/>
      <c r="AE30" s="66"/>
      <c r="AF30" s="67"/>
      <c r="AG30" s="68"/>
      <c r="AH30" s="69"/>
    </row>
    <row r="31" spans="1:34" s="37" customFormat="1" x14ac:dyDescent="0.25">
      <c r="A31" s="74">
        <v>29</v>
      </c>
      <c r="B31" s="74" t="s">
        <v>397</v>
      </c>
      <c r="C31" s="74" t="s">
        <v>398</v>
      </c>
      <c r="D31" s="74" t="s">
        <v>399</v>
      </c>
      <c r="E31" s="74" t="s">
        <v>364</v>
      </c>
      <c r="F31" s="74">
        <v>2</v>
      </c>
      <c r="G31" s="74">
        <v>2.2999999999999998</v>
      </c>
      <c r="H31" s="74" t="s">
        <v>232</v>
      </c>
      <c r="I31" s="74">
        <v>74</v>
      </c>
      <c r="J31" s="75">
        <v>0</v>
      </c>
      <c r="K31" s="76">
        <v>0</v>
      </c>
      <c r="L31" s="77">
        <v>0</v>
      </c>
      <c r="M31" s="78">
        <v>0</v>
      </c>
      <c r="N31" s="79">
        <v>0</v>
      </c>
      <c r="O31" s="79">
        <v>0</v>
      </c>
      <c r="P31" s="80">
        <v>0</v>
      </c>
      <c r="Q31" s="81">
        <v>0</v>
      </c>
      <c r="R31" s="76">
        <v>0</v>
      </c>
      <c r="S31" s="76">
        <v>0</v>
      </c>
      <c r="T31" s="76">
        <v>0</v>
      </c>
      <c r="U31" s="76">
        <v>0</v>
      </c>
      <c r="V31" s="77">
        <v>0</v>
      </c>
      <c r="W31" s="78">
        <v>0</v>
      </c>
      <c r="X31" s="82">
        <v>0</v>
      </c>
      <c r="Y31" s="154">
        <v>0</v>
      </c>
      <c r="Z31" s="85" t="s">
        <v>77</v>
      </c>
      <c r="AA31" s="85"/>
      <c r="AB31" s="65"/>
      <c r="AC31" s="66"/>
      <c r="AD31" s="66"/>
      <c r="AE31" s="66"/>
      <c r="AF31" s="67"/>
      <c r="AG31" s="68"/>
      <c r="AH31" s="69"/>
    </row>
    <row r="32" spans="1:34" s="37" customFormat="1" ht="51.75" x14ac:dyDescent="0.25">
      <c r="A32" s="74">
        <v>30</v>
      </c>
      <c r="B32" s="74" t="s">
        <v>397</v>
      </c>
      <c r="C32" s="74" t="s">
        <v>398</v>
      </c>
      <c r="D32" s="74" t="s">
        <v>399</v>
      </c>
      <c r="E32" s="74" t="s">
        <v>364</v>
      </c>
      <c r="F32" s="74">
        <v>2</v>
      </c>
      <c r="G32" s="74">
        <v>2.2999999999999998</v>
      </c>
      <c r="H32" s="74" t="s">
        <v>348</v>
      </c>
      <c r="I32" s="74">
        <v>75</v>
      </c>
      <c r="J32" s="75">
        <v>1</v>
      </c>
      <c r="K32" s="76">
        <v>0</v>
      </c>
      <c r="L32" s="77">
        <v>0</v>
      </c>
      <c r="M32" s="78">
        <v>0</v>
      </c>
      <c r="N32" s="79">
        <v>0</v>
      </c>
      <c r="O32" s="79">
        <v>0</v>
      </c>
      <c r="P32" s="80">
        <v>0</v>
      </c>
      <c r="Q32" s="81">
        <v>0</v>
      </c>
      <c r="R32" s="76">
        <v>0</v>
      </c>
      <c r="S32" s="76">
        <v>0</v>
      </c>
      <c r="T32" s="76">
        <v>0</v>
      </c>
      <c r="U32" s="76">
        <v>0</v>
      </c>
      <c r="V32" s="77">
        <v>0</v>
      </c>
      <c r="W32" s="78">
        <v>0</v>
      </c>
      <c r="X32" s="82">
        <v>0</v>
      </c>
      <c r="Y32" s="154">
        <v>1</v>
      </c>
      <c r="Z32" s="85" t="s">
        <v>530</v>
      </c>
      <c r="AA32" s="85"/>
      <c r="AB32" s="65"/>
      <c r="AC32" s="66"/>
      <c r="AD32" s="66"/>
      <c r="AE32" s="66"/>
      <c r="AF32" s="67"/>
      <c r="AG32" s="68"/>
      <c r="AH32" s="69"/>
    </row>
    <row r="33" spans="1:34" s="37" customFormat="1" x14ac:dyDescent="0.25">
      <c r="A33" s="74">
        <v>31</v>
      </c>
      <c r="B33" s="74" t="s">
        <v>397</v>
      </c>
      <c r="C33" s="74" t="s">
        <v>398</v>
      </c>
      <c r="D33" s="74" t="s">
        <v>399</v>
      </c>
      <c r="E33" s="74" t="s">
        <v>364</v>
      </c>
      <c r="F33" s="74">
        <v>2</v>
      </c>
      <c r="G33" s="74">
        <v>2.2999999999999998</v>
      </c>
      <c r="H33" s="74" t="s">
        <v>294</v>
      </c>
      <c r="I33" s="74">
        <v>77</v>
      </c>
      <c r="J33" s="75">
        <v>0</v>
      </c>
      <c r="K33" s="76">
        <v>0</v>
      </c>
      <c r="L33" s="77">
        <v>0</v>
      </c>
      <c r="M33" s="78">
        <v>0</v>
      </c>
      <c r="N33" s="79">
        <v>0</v>
      </c>
      <c r="O33" s="79">
        <v>0</v>
      </c>
      <c r="P33" s="80">
        <v>0</v>
      </c>
      <c r="Q33" s="81">
        <v>0</v>
      </c>
      <c r="R33" s="76">
        <v>0</v>
      </c>
      <c r="S33" s="76">
        <v>0</v>
      </c>
      <c r="T33" s="76">
        <v>0</v>
      </c>
      <c r="U33" s="76">
        <v>0</v>
      </c>
      <c r="V33" s="77">
        <v>0</v>
      </c>
      <c r="W33" s="78">
        <v>0</v>
      </c>
      <c r="X33" s="82">
        <v>0</v>
      </c>
      <c r="Y33" s="154">
        <v>0</v>
      </c>
      <c r="Z33" s="137" t="s">
        <v>77</v>
      </c>
      <c r="AA33" s="85"/>
      <c r="AB33" s="65"/>
      <c r="AC33" s="66"/>
      <c r="AD33" s="66"/>
      <c r="AE33" s="66"/>
      <c r="AF33" s="67"/>
      <c r="AG33" s="68"/>
      <c r="AH33" s="69"/>
    </row>
    <row r="34" spans="1:34" s="37" customFormat="1" ht="51.75" x14ac:dyDescent="0.25">
      <c r="A34" s="74">
        <v>32</v>
      </c>
      <c r="B34" s="74" t="s">
        <v>397</v>
      </c>
      <c r="C34" s="74" t="s">
        <v>398</v>
      </c>
      <c r="D34" s="74" t="s">
        <v>399</v>
      </c>
      <c r="E34" s="74" t="s">
        <v>364</v>
      </c>
      <c r="F34" s="74">
        <v>2</v>
      </c>
      <c r="G34" s="74">
        <v>2.2999999999999998</v>
      </c>
      <c r="H34" s="74" t="s">
        <v>349</v>
      </c>
      <c r="I34" s="74">
        <v>79</v>
      </c>
      <c r="J34" s="75">
        <v>1</v>
      </c>
      <c r="K34" s="76">
        <v>0</v>
      </c>
      <c r="L34" s="77">
        <v>0</v>
      </c>
      <c r="M34" s="78">
        <v>0</v>
      </c>
      <c r="N34" s="79">
        <v>0</v>
      </c>
      <c r="O34" s="79">
        <v>0</v>
      </c>
      <c r="P34" s="80">
        <v>0</v>
      </c>
      <c r="Q34" s="81">
        <v>0</v>
      </c>
      <c r="R34" s="76">
        <v>0</v>
      </c>
      <c r="S34" s="76">
        <v>0</v>
      </c>
      <c r="T34" s="76">
        <v>0</v>
      </c>
      <c r="U34" s="76">
        <v>0</v>
      </c>
      <c r="V34" s="77">
        <v>0</v>
      </c>
      <c r="W34" s="78">
        <v>0</v>
      </c>
      <c r="X34" s="82">
        <v>0</v>
      </c>
      <c r="Y34" s="154">
        <v>1</v>
      </c>
      <c r="Z34" s="85" t="s">
        <v>531</v>
      </c>
      <c r="AA34" s="85"/>
      <c r="AB34" s="65"/>
      <c r="AC34" s="66"/>
      <c r="AD34" s="66"/>
      <c r="AE34" s="66"/>
      <c r="AF34" s="67"/>
      <c r="AG34" s="68"/>
      <c r="AH34" s="69"/>
    </row>
    <row r="35" spans="1:34" s="37" customFormat="1" ht="90" x14ac:dyDescent="0.25">
      <c r="A35" s="74">
        <v>31</v>
      </c>
      <c r="B35" s="74" t="s">
        <v>398</v>
      </c>
      <c r="C35" s="74" t="s">
        <v>397</v>
      </c>
      <c r="D35" s="74" t="s">
        <v>399</v>
      </c>
      <c r="E35" s="74" t="s">
        <v>364</v>
      </c>
      <c r="F35" s="74">
        <v>2</v>
      </c>
      <c r="G35" s="74">
        <v>2.2999999999999998</v>
      </c>
      <c r="H35" s="74" t="s">
        <v>298</v>
      </c>
      <c r="I35" s="74">
        <v>81</v>
      </c>
      <c r="J35" s="75">
        <v>1</v>
      </c>
      <c r="K35" s="76">
        <v>0</v>
      </c>
      <c r="L35" s="77">
        <v>0</v>
      </c>
      <c r="M35" s="78">
        <v>0</v>
      </c>
      <c r="N35" s="79">
        <v>0</v>
      </c>
      <c r="O35" s="79">
        <v>0</v>
      </c>
      <c r="P35" s="80">
        <v>0</v>
      </c>
      <c r="Q35" s="81">
        <v>0</v>
      </c>
      <c r="R35" s="76">
        <v>0</v>
      </c>
      <c r="S35" s="76">
        <v>0</v>
      </c>
      <c r="T35" s="76">
        <v>0</v>
      </c>
      <c r="U35" s="76">
        <v>0</v>
      </c>
      <c r="V35" s="77">
        <v>0</v>
      </c>
      <c r="W35" s="78">
        <v>0</v>
      </c>
      <c r="X35" s="82">
        <v>0</v>
      </c>
      <c r="Y35" s="154">
        <v>1</v>
      </c>
      <c r="Z35" s="85" t="s">
        <v>542</v>
      </c>
      <c r="AA35" s="85"/>
      <c r="AB35" s="65"/>
      <c r="AC35" s="66"/>
      <c r="AD35" s="66"/>
      <c r="AE35" s="66"/>
      <c r="AF35" s="67"/>
      <c r="AG35" s="68"/>
      <c r="AH35" s="69"/>
    </row>
    <row r="36" spans="1:34" s="37" customFormat="1" x14ac:dyDescent="0.25">
      <c r="A36" s="74">
        <v>32</v>
      </c>
      <c r="B36" s="74" t="s">
        <v>398</v>
      </c>
      <c r="C36" s="74" t="s">
        <v>397</v>
      </c>
      <c r="D36" s="74" t="s">
        <v>399</v>
      </c>
      <c r="E36" s="74" t="s">
        <v>364</v>
      </c>
      <c r="F36" s="74">
        <v>2</v>
      </c>
      <c r="G36" s="74">
        <v>2.2999999999999998</v>
      </c>
      <c r="H36" s="74" t="s">
        <v>350</v>
      </c>
      <c r="I36" s="74">
        <v>86</v>
      </c>
      <c r="J36" s="75">
        <v>0</v>
      </c>
      <c r="K36" s="76">
        <v>0</v>
      </c>
      <c r="L36" s="77">
        <v>0</v>
      </c>
      <c r="M36" s="78">
        <v>0</v>
      </c>
      <c r="N36" s="79">
        <v>0</v>
      </c>
      <c r="O36" s="79">
        <v>0</v>
      </c>
      <c r="P36" s="80">
        <v>0</v>
      </c>
      <c r="Q36" s="81">
        <v>0</v>
      </c>
      <c r="R36" s="76">
        <v>0</v>
      </c>
      <c r="S36" s="76">
        <v>0</v>
      </c>
      <c r="T36" s="76">
        <v>0</v>
      </c>
      <c r="U36" s="76">
        <v>0</v>
      </c>
      <c r="V36" s="77">
        <v>0</v>
      </c>
      <c r="W36" s="78">
        <v>0</v>
      </c>
      <c r="X36" s="82">
        <v>0</v>
      </c>
      <c r="Y36" s="154">
        <v>0</v>
      </c>
      <c r="Z36" s="85" t="s">
        <v>77</v>
      </c>
      <c r="AA36" s="85"/>
      <c r="AB36" s="65"/>
      <c r="AC36" s="66"/>
      <c r="AD36" s="66"/>
      <c r="AE36" s="66"/>
      <c r="AF36" s="67"/>
      <c r="AG36" s="68"/>
      <c r="AH36" s="69"/>
    </row>
    <row r="37" spans="1:34" s="37" customFormat="1" ht="51.75" x14ac:dyDescent="0.25">
      <c r="A37" s="74">
        <v>33</v>
      </c>
      <c r="B37" s="74" t="s">
        <v>398</v>
      </c>
      <c r="C37" s="74" t="s">
        <v>397</v>
      </c>
      <c r="D37" s="74" t="s">
        <v>399</v>
      </c>
      <c r="E37" s="74" t="s">
        <v>364</v>
      </c>
      <c r="F37" s="74">
        <v>2</v>
      </c>
      <c r="G37" s="74">
        <v>2.2999999999999998</v>
      </c>
      <c r="H37" s="74" t="s">
        <v>351</v>
      </c>
      <c r="I37" s="74">
        <v>89</v>
      </c>
      <c r="J37" s="75">
        <v>1</v>
      </c>
      <c r="K37" s="76">
        <v>0</v>
      </c>
      <c r="L37" s="77">
        <v>0</v>
      </c>
      <c r="M37" s="78">
        <v>0</v>
      </c>
      <c r="N37" s="79">
        <v>0</v>
      </c>
      <c r="O37" s="79">
        <v>0</v>
      </c>
      <c r="P37" s="80">
        <v>0</v>
      </c>
      <c r="Q37" s="81">
        <v>0</v>
      </c>
      <c r="R37" s="76">
        <v>0</v>
      </c>
      <c r="S37" s="76">
        <v>0</v>
      </c>
      <c r="T37" s="76">
        <v>0</v>
      </c>
      <c r="U37" s="76">
        <v>0</v>
      </c>
      <c r="V37" s="77">
        <v>0</v>
      </c>
      <c r="W37" s="78">
        <v>0</v>
      </c>
      <c r="X37" s="82">
        <v>0</v>
      </c>
      <c r="Y37" s="154">
        <v>1</v>
      </c>
      <c r="Z37" s="85" t="s">
        <v>543</v>
      </c>
      <c r="AA37" s="85"/>
      <c r="AB37" s="65"/>
      <c r="AC37" s="66"/>
      <c r="AD37" s="66"/>
      <c r="AE37" s="66"/>
      <c r="AF37" s="67"/>
      <c r="AG37" s="68"/>
      <c r="AH37" s="69"/>
    </row>
    <row r="38" spans="1:34" s="37" customFormat="1" x14ac:dyDescent="0.25">
      <c r="A38" s="74">
        <v>34</v>
      </c>
      <c r="B38" s="74" t="s">
        <v>398</v>
      </c>
      <c r="C38" s="74" t="s">
        <v>397</v>
      </c>
      <c r="D38" s="74" t="s">
        <v>399</v>
      </c>
      <c r="E38" s="74" t="s">
        <v>364</v>
      </c>
      <c r="F38" s="74">
        <v>2</v>
      </c>
      <c r="G38" s="74">
        <v>2.2999999999999998</v>
      </c>
      <c r="H38" s="74" t="s">
        <v>352</v>
      </c>
      <c r="I38" s="74">
        <v>96</v>
      </c>
      <c r="J38" s="75">
        <v>0</v>
      </c>
      <c r="K38" s="76">
        <v>0</v>
      </c>
      <c r="L38" s="77">
        <v>0</v>
      </c>
      <c r="M38" s="78">
        <v>0</v>
      </c>
      <c r="N38" s="79">
        <v>0</v>
      </c>
      <c r="O38" s="79">
        <v>0</v>
      </c>
      <c r="P38" s="80">
        <v>0</v>
      </c>
      <c r="Q38" s="81">
        <v>0</v>
      </c>
      <c r="R38" s="76">
        <v>0</v>
      </c>
      <c r="S38" s="76">
        <v>0</v>
      </c>
      <c r="T38" s="76">
        <v>0</v>
      </c>
      <c r="U38" s="76">
        <v>0</v>
      </c>
      <c r="V38" s="77">
        <v>0</v>
      </c>
      <c r="W38" s="78">
        <v>0</v>
      </c>
      <c r="X38" s="82">
        <v>0</v>
      </c>
      <c r="Y38" s="154">
        <v>0</v>
      </c>
      <c r="Z38" s="139" t="s">
        <v>77</v>
      </c>
      <c r="AA38" s="85"/>
      <c r="AB38" s="65"/>
      <c r="AC38" s="66"/>
      <c r="AD38" s="66"/>
      <c r="AE38" s="66"/>
      <c r="AF38" s="67"/>
      <c r="AG38" s="68"/>
      <c r="AH38" s="69"/>
    </row>
    <row r="39" spans="1:34" s="37" customFormat="1" ht="77.25" x14ac:dyDescent="0.25">
      <c r="A39" s="74">
        <v>35</v>
      </c>
      <c r="B39" s="74" t="s">
        <v>398</v>
      </c>
      <c r="C39" s="74" t="s">
        <v>397</v>
      </c>
      <c r="D39" s="74" t="s">
        <v>399</v>
      </c>
      <c r="E39" s="74" t="s">
        <v>364</v>
      </c>
      <c r="F39" s="74">
        <v>2</v>
      </c>
      <c r="G39" s="74">
        <v>2.2999999999999998</v>
      </c>
      <c r="H39" s="74" t="s">
        <v>353</v>
      </c>
      <c r="I39" s="74">
        <v>98</v>
      </c>
      <c r="J39" s="75">
        <v>1</v>
      </c>
      <c r="K39" s="76">
        <v>0</v>
      </c>
      <c r="L39" s="77">
        <v>0</v>
      </c>
      <c r="M39" s="78">
        <v>0</v>
      </c>
      <c r="N39" s="79">
        <v>0</v>
      </c>
      <c r="O39" s="79">
        <v>0</v>
      </c>
      <c r="P39" s="80">
        <v>0</v>
      </c>
      <c r="Q39" s="81">
        <v>0</v>
      </c>
      <c r="R39" s="76">
        <v>0</v>
      </c>
      <c r="S39" s="76">
        <v>0</v>
      </c>
      <c r="T39" s="76">
        <v>0</v>
      </c>
      <c r="U39" s="76">
        <v>0</v>
      </c>
      <c r="V39" s="77">
        <v>0</v>
      </c>
      <c r="W39" s="78">
        <v>0</v>
      </c>
      <c r="X39" s="82">
        <v>0</v>
      </c>
      <c r="Y39" s="154">
        <v>1</v>
      </c>
      <c r="Z39" s="85" t="s">
        <v>544</v>
      </c>
      <c r="AA39" s="85"/>
      <c r="AB39" s="65"/>
      <c r="AC39" s="66"/>
      <c r="AD39" s="66"/>
      <c r="AE39" s="66"/>
      <c r="AF39" s="67"/>
      <c r="AG39" s="68"/>
      <c r="AH39" s="69"/>
    </row>
    <row r="40" spans="1:34" s="37" customFormat="1" x14ac:dyDescent="0.25">
      <c r="A40" s="74">
        <v>36</v>
      </c>
      <c r="B40" s="74" t="s">
        <v>398</v>
      </c>
      <c r="C40" s="74" t="s">
        <v>397</v>
      </c>
      <c r="D40" s="74" t="s">
        <v>399</v>
      </c>
      <c r="E40" s="74" t="s">
        <v>364</v>
      </c>
      <c r="F40" s="74">
        <v>2</v>
      </c>
      <c r="G40" s="74">
        <v>2.2999999999999998</v>
      </c>
      <c r="H40" s="74" t="s">
        <v>354</v>
      </c>
      <c r="I40" s="74">
        <v>100</v>
      </c>
      <c r="J40" s="75">
        <v>0</v>
      </c>
      <c r="K40" s="76">
        <v>0</v>
      </c>
      <c r="L40" s="77">
        <v>0</v>
      </c>
      <c r="M40" s="78">
        <v>0</v>
      </c>
      <c r="N40" s="79">
        <v>0</v>
      </c>
      <c r="O40" s="79">
        <v>0</v>
      </c>
      <c r="P40" s="80">
        <v>0</v>
      </c>
      <c r="Q40" s="81">
        <v>0</v>
      </c>
      <c r="R40" s="76">
        <v>0</v>
      </c>
      <c r="S40" s="76">
        <v>0</v>
      </c>
      <c r="T40" s="76">
        <v>0</v>
      </c>
      <c r="U40" s="76">
        <v>0</v>
      </c>
      <c r="V40" s="77">
        <v>0</v>
      </c>
      <c r="W40" s="78">
        <v>0</v>
      </c>
      <c r="X40" s="82">
        <v>0</v>
      </c>
      <c r="Y40" s="154">
        <v>0</v>
      </c>
      <c r="Z40" s="85" t="s">
        <v>77</v>
      </c>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154"/>
      <c r="Z41" s="134"/>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154"/>
      <c r="Z42" s="134"/>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154"/>
      <c r="Z43" s="85"/>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154"/>
      <c r="Z44" s="85"/>
      <c r="AA44" s="137"/>
      <c r="AB44" s="65"/>
      <c r="AC44" s="66"/>
      <c r="AD44" s="66"/>
      <c r="AE44" s="66"/>
      <c r="AF44" s="67"/>
      <c r="AG44" s="68"/>
      <c r="AH44" s="69"/>
    </row>
    <row r="45" spans="1:34" s="37" customFormat="1" ht="15" customHeigh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154"/>
      <c r="Z45" s="85"/>
      <c r="AA45" s="137"/>
      <c r="AB45" s="65"/>
      <c r="AC45" s="66"/>
      <c r="AD45" s="66"/>
      <c r="AE45" s="66"/>
      <c r="AF45" s="67"/>
      <c r="AG45" s="68"/>
      <c r="AH45" s="69"/>
    </row>
    <row r="46" spans="1:34" s="37" customFormat="1" ht="15" customHeigh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154"/>
      <c r="Z46" s="85"/>
      <c r="AA46" s="137"/>
      <c r="AB46" s="65"/>
      <c r="AC46" s="66"/>
      <c r="AD46" s="66"/>
      <c r="AE46" s="66"/>
      <c r="AF46" s="67"/>
      <c r="AG46" s="68"/>
      <c r="AH46" s="69"/>
    </row>
    <row r="47" spans="1:34" s="37" customFormat="1" ht="15" customHeigh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154"/>
      <c r="Z47" s="85"/>
      <c r="AA47" s="137"/>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154"/>
      <c r="Z48" s="139"/>
      <c r="AA48" s="137"/>
      <c r="AB48" s="65"/>
      <c r="AC48" s="66"/>
      <c r="AD48" s="66"/>
      <c r="AE48" s="66"/>
      <c r="AF48" s="67"/>
      <c r="AG48" s="68"/>
      <c r="AH48" s="69"/>
    </row>
    <row r="49" spans="1:34" s="37" customFormat="1" ht="15" customHeigh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154"/>
      <c r="Z49" s="85"/>
      <c r="AA49" s="137"/>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154"/>
      <c r="Z50" s="85"/>
      <c r="AA50" s="85"/>
      <c r="AB50" s="65"/>
      <c r="AC50" s="66"/>
      <c r="AD50" s="66"/>
      <c r="AE50" s="66"/>
      <c r="AF50" s="67"/>
      <c r="AG50" s="68"/>
      <c r="AH50" s="69"/>
    </row>
    <row r="51" spans="1:34" s="37" customFormat="1" ht="15" customHeigh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154"/>
      <c r="Z51" s="85"/>
      <c r="AA51" s="85"/>
      <c r="AB51" s="65"/>
      <c r="AC51" s="66"/>
      <c r="AD51" s="66"/>
      <c r="AE51" s="66"/>
      <c r="AF51" s="67"/>
      <c r="AG51" s="68"/>
      <c r="AH51" s="69"/>
    </row>
    <row r="52" spans="1:34" s="37" customFormat="1" ht="15" customHeigh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154"/>
      <c r="Z52" s="137"/>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154"/>
      <c r="Z53" s="85"/>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154"/>
      <c r="Z54" s="85"/>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154"/>
      <c r="Z55" s="85"/>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154"/>
      <c r="Z56" s="85"/>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154"/>
      <c r="Z57" s="85"/>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154"/>
      <c r="Z58" s="139"/>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154"/>
      <c r="Z59" s="85"/>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154"/>
      <c r="Z60" s="85"/>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154"/>
      <c r="Z61" s="85"/>
      <c r="AA61" s="139"/>
      <c r="AB61" s="65"/>
      <c r="AC61" s="66"/>
      <c r="AD61" s="66"/>
      <c r="AE61" s="66"/>
      <c r="AF61" s="67"/>
      <c r="AG61" s="68"/>
      <c r="AH61" s="69"/>
    </row>
    <row r="62" spans="1:34" s="37" customFormat="1" x14ac:dyDescent="0.25">
      <c r="A62" s="74"/>
      <c r="B62" s="74"/>
      <c r="C62" s="74"/>
      <c r="D62" s="74"/>
      <c r="E62" s="74"/>
      <c r="F62" s="74"/>
      <c r="G62" s="74"/>
      <c r="H62" s="74"/>
      <c r="I62" s="74"/>
      <c r="J62" s="75"/>
      <c r="K62" s="76"/>
      <c r="L62" s="77"/>
      <c r="M62" s="78"/>
      <c r="N62" s="79"/>
      <c r="O62" s="79"/>
      <c r="P62" s="80"/>
      <c r="Q62" s="81"/>
      <c r="R62" s="76"/>
      <c r="S62" s="76"/>
      <c r="T62" s="76"/>
      <c r="U62" s="76"/>
      <c r="V62" s="77"/>
      <c r="W62" s="78"/>
      <c r="X62" s="82"/>
      <c r="Y62" s="154"/>
      <c r="Z62" s="85"/>
      <c r="AA62" s="85"/>
      <c r="AB62" s="65"/>
      <c r="AC62" s="66"/>
      <c r="AD62" s="66"/>
      <c r="AE62" s="66"/>
      <c r="AF62" s="67"/>
      <c r="AG62" s="68"/>
      <c r="AH62" s="69"/>
    </row>
    <row r="63" spans="1:34" s="37" customFormat="1" x14ac:dyDescent="0.25">
      <c r="A63" s="74"/>
      <c r="B63" s="74"/>
      <c r="C63" s="74"/>
      <c r="D63" s="74"/>
      <c r="E63" s="74"/>
      <c r="F63" s="74"/>
      <c r="G63" s="74"/>
      <c r="H63" s="74"/>
      <c r="I63" s="74"/>
      <c r="J63" s="75"/>
      <c r="K63" s="76"/>
      <c r="L63" s="77"/>
      <c r="M63" s="78"/>
      <c r="N63" s="79"/>
      <c r="O63" s="79"/>
      <c r="P63" s="80"/>
      <c r="Q63" s="81"/>
      <c r="R63" s="76"/>
      <c r="S63" s="76"/>
      <c r="T63" s="76"/>
      <c r="U63" s="76"/>
      <c r="V63" s="77"/>
      <c r="W63" s="78"/>
      <c r="X63" s="82"/>
      <c r="Y63" s="154"/>
      <c r="Z63" s="85"/>
      <c r="AA63" s="85"/>
      <c r="AB63" s="65"/>
      <c r="AC63" s="66"/>
      <c r="AD63" s="66"/>
      <c r="AE63" s="66"/>
      <c r="AF63" s="67"/>
      <c r="AG63" s="68"/>
      <c r="AH63" s="69"/>
    </row>
    <row r="64" spans="1:34" s="37" customFormat="1" ht="15.75" thickBot="1" x14ac:dyDescent="0.3">
      <c r="A64" s="74"/>
      <c r="B64" s="74"/>
      <c r="C64" s="74"/>
      <c r="D64" s="74"/>
      <c r="E64" s="74"/>
      <c r="F64" s="74"/>
      <c r="G64" s="74"/>
      <c r="H64" s="74"/>
      <c r="I64" s="74"/>
      <c r="J64" s="75"/>
      <c r="K64" s="76"/>
      <c r="L64" s="77"/>
      <c r="M64" s="78"/>
      <c r="N64" s="79"/>
      <c r="O64" s="79"/>
      <c r="P64" s="80"/>
      <c r="Q64" s="81"/>
      <c r="R64" s="76"/>
      <c r="S64" s="76"/>
      <c r="T64" s="76"/>
      <c r="U64" s="76"/>
      <c r="V64" s="77"/>
      <c r="W64" s="78"/>
      <c r="X64" s="82"/>
      <c r="Y64" s="154"/>
      <c r="Z64" s="139"/>
      <c r="AA64" s="137"/>
      <c r="AB64" s="65"/>
      <c r="AC64" s="66"/>
      <c r="AD64" s="66"/>
      <c r="AE64" s="66"/>
      <c r="AF64" s="67"/>
      <c r="AG64" s="68"/>
      <c r="AH64" s="69"/>
    </row>
    <row r="65" spans="1:34" s="37" customFormat="1" ht="16.5" customHeight="1" thickBot="1" x14ac:dyDescent="0.3">
      <c r="A65" s="94"/>
      <c r="B65" s="94"/>
      <c r="C65" s="94"/>
      <c r="D65" s="94"/>
      <c r="E65" s="94"/>
      <c r="F65" s="94"/>
      <c r="G65" s="94"/>
      <c r="H65" s="94"/>
      <c r="I65" s="94">
        <f>COUNTA(I3:I64)</f>
        <v>38</v>
      </c>
      <c r="J65" s="95">
        <f t="shared" ref="J65:Y65" si="0">SUM(J3:J64)</f>
        <v>17</v>
      </c>
      <c r="K65" s="96">
        <f t="shared" si="0"/>
        <v>0</v>
      </c>
      <c r="L65" s="97">
        <f t="shared" si="0"/>
        <v>0</v>
      </c>
      <c r="M65" s="95">
        <f t="shared" si="0"/>
        <v>4</v>
      </c>
      <c r="N65" s="96">
        <f t="shared" si="0"/>
        <v>2</v>
      </c>
      <c r="O65" s="96">
        <f t="shared" si="0"/>
        <v>0</v>
      </c>
      <c r="P65" s="97">
        <f t="shared" si="0"/>
        <v>0</v>
      </c>
      <c r="Q65" s="95">
        <f t="shared" si="0"/>
        <v>3</v>
      </c>
      <c r="R65" s="96">
        <f t="shared" si="0"/>
        <v>0</v>
      </c>
      <c r="S65" s="96">
        <f t="shared" si="0"/>
        <v>0</v>
      </c>
      <c r="T65" s="96">
        <f t="shared" si="0"/>
        <v>3</v>
      </c>
      <c r="U65" s="96">
        <f t="shared" si="0"/>
        <v>0</v>
      </c>
      <c r="V65" s="97">
        <f t="shared" si="0"/>
        <v>0</v>
      </c>
      <c r="W65" s="95">
        <f t="shared" si="0"/>
        <v>0</v>
      </c>
      <c r="X65" s="98">
        <f t="shared" si="0"/>
        <v>0</v>
      </c>
      <c r="Y65" s="99">
        <f t="shared" si="0"/>
        <v>20</v>
      </c>
      <c r="Z65" s="100">
        <f>COUNTA(Z3:Z64)</f>
        <v>38</v>
      </c>
      <c r="AA65" s="100">
        <f>COUNTA(AA3:AA64)</f>
        <v>0</v>
      </c>
      <c r="AB65" s="101">
        <f>COUNTA(AB3:AB64)</f>
        <v>0</v>
      </c>
      <c r="AC65" s="102">
        <f>SUM(AC3:AC64)</f>
        <v>0</v>
      </c>
      <c r="AD65" s="102">
        <f>SUM(AD3:AD64)</f>
        <v>0</v>
      </c>
      <c r="AE65" s="102">
        <f>SUM(AE3:AE64)</f>
        <v>0</v>
      </c>
      <c r="AF65" s="103">
        <f>COUNTA(AF3:AF64)</f>
        <v>0</v>
      </c>
      <c r="AG65" s="102">
        <f>SUM(AG3:AG64)</f>
        <v>0</v>
      </c>
      <c r="AH65" s="104">
        <f>COUNTA(AH3:AH64)</f>
        <v>0</v>
      </c>
    </row>
  </sheetData>
  <mergeCells count="17">
    <mergeCell ref="E1:E2"/>
    <mergeCell ref="A1:A2"/>
    <mergeCell ref="B1:B2"/>
    <mergeCell ref="C1:C2"/>
    <mergeCell ref="D1:D2"/>
    <mergeCell ref="AB1:AH1"/>
    <mergeCell ref="F1:F2"/>
    <mergeCell ref="G1:G2"/>
    <mergeCell ref="H1:H2"/>
    <mergeCell ref="I1:I2"/>
    <mergeCell ref="J1:L1"/>
    <mergeCell ref="M1:P1"/>
    <mergeCell ref="Q1:V1"/>
    <mergeCell ref="W1:X1"/>
    <mergeCell ref="Y1:Y2"/>
    <mergeCell ref="Z1:Z2"/>
    <mergeCell ref="AA1:AA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pageSetUpPr fitToPage="1"/>
  </sheetPr>
  <dimension ref="A1:AH77"/>
  <sheetViews>
    <sheetView zoomScaleNormal="100" workbookViewId="0">
      <pane ySplit="2" topLeftCell="A56" activePane="bottomLeft" state="frozen"/>
      <selection activeCell="K5" sqref="K5"/>
      <selection pane="bottomLeft" activeCell="A3" sqref="A3:XFD76"/>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7" t="s">
        <v>26</v>
      </c>
      <c r="B1" s="177" t="s">
        <v>27</v>
      </c>
      <c r="C1" s="177" t="s">
        <v>28</v>
      </c>
      <c r="D1" s="177" t="s">
        <v>29</v>
      </c>
      <c r="E1" s="177" t="s">
        <v>30</v>
      </c>
      <c r="F1" s="177" t="s">
        <v>31</v>
      </c>
      <c r="G1" s="177" t="s">
        <v>32</v>
      </c>
      <c r="H1" s="177" t="s">
        <v>33</v>
      </c>
      <c r="I1" s="177"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5" t="s">
        <v>41</v>
      </c>
      <c r="AC1" s="175"/>
      <c r="AD1" s="175"/>
      <c r="AE1" s="175"/>
      <c r="AF1" s="175"/>
      <c r="AG1" s="175"/>
      <c r="AH1" s="176"/>
    </row>
    <row r="2" spans="1:34" s="37" customFormat="1" ht="64.5" thickBot="1" x14ac:dyDescent="0.3">
      <c r="A2" s="178"/>
      <c r="B2" s="178"/>
      <c r="C2" s="178"/>
      <c r="D2" s="178"/>
      <c r="E2" s="178"/>
      <c r="F2" s="178"/>
      <c r="G2" s="178"/>
      <c r="H2" s="178"/>
      <c r="I2" s="178"/>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c r="B3" s="52"/>
      <c r="C3" s="52"/>
      <c r="D3" s="52"/>
      <c r="E3" s="52"/>
      <c r="F3" s="52"/>
      <c r="G3" s="52"/>
      <c r="H3" s="52"/>
      <c r="I3" s="52"/>
      <c r="J3" s="53"/>
      <c r="K3" s="54"/>
      <c r="L3" s="55"/>
      <c r="M3" s="56"/>
      <c r="N3" s="57"/>
      <c r="O3" s="57"/>
      <c r="P3" s="58"/>
      <c r="Q3" s="59"/>
      <c r="R3" s="54"/>
      <c r="S3" s="54"/>
      <c r="T3" s="54"/>
      <c r="U3" s="54"/>
      <c r="V3" s="55"/>
      <c r="W3" s="60"/>
      <c r="X3" s="61"/>
      <c r="Y3" s="62"/>
      <c r="Z3" s="63"/>
      <c r="AA3" s="64"/>
      <c r="AB3" s="65"/>
      <c r="AC3" s="66"/>
      <c r="AD3" s="66"/>
      <c r="AE3" s="66"/>
      <c r="AF3" s="67"/>
      <c r="AG3" s="68"/>
      <c r="AH3" s="69"/>
    </row>
    <row r="4" spans="1:34" s="37" customFormat="1" x14ac:dyDescent="0.25">
      <c r="A4" s="70"/>
      <c r="B4" s="70"/>
      <c r="C4" s="70"/>
      <c r="D4" s="70"/>
      <c r="E4" s="70"/>
      <c r="F4" s="70"/>
      <c r="G4" s="70"/>
      <c r="H4" s="70"/>
      <c r="I4" s="70"/>
      <c r="J4" s="53"/>
      <c r="K4" s="54"/>
      <c r="L4" s="55"/>
      <c r="M4" s="56"/>
      <c r="N4" s="57"/>
      <c r="O4" s="57"/>
      <c r="P4" s="58"/>
      <c r="Q4" s="59"/>
      <c r="R4" s="54"/>
      <c r="S4" s="54"/>
      <c r="T4" s="54"/>
      <c r="U4" s="54"/>
      <c r="V4" s="55"/>
      <c r="W4" s="56"/>
      <c r="X4" s="71"/>
      <c r="Y4" s="62"/>
      <c r="Z4" s="63"/>
      <c r="AA4" s="72"/>
      <c r="AB4" s="65"/>
      <c r="AC4" s="66"/>
      <c r="AD4" s="66"/>
      <c r="AE4" s="66"/>
      <c r="AF4" s="67"/>
      <c r="AG4" s="68"/>
      <c r="AH4" s="69"/>
    </row>
    <row r="5" spans="1:34" s="37" customFormat="1" x14ac:dyDescent="0.25">
      <c r="A5" s="70"/>
      <c r="B5" s="70"/>
      <c r="C5" s="70"/>
      <c r="D5" s="70"/>
      <c r="E5" s="70"/>
      <c r="F5" s="70"/>
      <c r="G5" s="70"/>
      <c r="H5" s="70"/>
      <c r="I5" s="70"/>
      <c r="J5" s="53"/>
      <c r="K5" s="54"/>
      <c r="L5" s="55"/>
      <c r="M5" s="56"/>
      <c r="N5" s="57"/>
      <c r="O5" s="57"/>
      <c r="P5" s="58"/>
      <c r="Q5" s="59"/>
      <c r="R5" s="54"/>
      <c r="S5" s="54"/>
      <c r="T5" s="54"/>
      <c r="U5" s="54"/>
      <c r="V5" s="55"/>
      <c r="W5" s="56"/>
      <c r="X5" s="71"/>
      <c r="Y5" s="62"/>
      <c r="Z5" s="63"/>
      <c r="AA5" s="72"/>
      <c r="AB5" s="65"/>
      <c r="AC5" s="66"/>
      <c r="AD5" s="66"/>
      <c r="AE5" s="66"/>
      <c r="AF5" s="67"/>
      <c r="AG5" s="68"/>
      <c r="AH5" s="69"/>
    </row>
    <row r="6" spans="1:34" s="37" customFormat="1" x14ac:dyDescent="0.25">
      <c r="A6" s="70"/>
      <c r="B6" s="70"/>
      <c r="C6" s="70"/>
      <c r="D6" s="70"/>
      <c r="E6" s="70"/>
      <c r="F6" s="70"/>
      <c r="G6" s="70"/>
      <c r="H6" s="70"/>
      <c r="I6" s="70"/>
      <c r="J6" s="53"/>
      <c r="K6" s="54"/>
      <c r="L6" s="55"/>
      <c r="M6" s="56"/>
      <c r="N6" s="57"/>
      <c r="O6" s="57"/>
      <c r="P6" s="58"/>
      <c r="Q6" s="59"/>
      <c r="R6" s="54"/>
      <c r="S6" s="54"/>
      <c r="T6" s="54"/>
      <c r="U6" s="54"/>
      <c r="V6" s="55"/>
      <c r="W6" s="56"/>
      <c r="X6" s="71"/>
      <c r="Y6" s="62"/>
      <c r="Z6" s="63"/>
      <c r="AA6" s="72"/>
      <c r="AB6" s="65"/>
      <c r="AC6" s="66"/>
      <c r="AD6" s="66"/>
      <c r="AE6" s="66"/>
      <c r="AF6" s="67"/>
      <c r="AG6" s="68"/>
      <c r="AH6" s="69"/>
    </row>
    <row r="7" spans="1:34" s="37" customFormat="1" x14ac:dyDescent="0.25">
      <c r="A7" s="70"/>
      <c r="B7" s="70"/>
      <c r="C7" s="70"/>
      <c r="D7" s="70"/>
      <c r="E7" s="70"/>
      <c r="F7" s="70"/>
      <c r="G7" s="70"/>
      <c r="H7" s="70"/>
      <c r="I7" s="70"/>
      <c r="J7" s="53"/>
      <c r="K7" s="54"/>
      <c r="L7" s="55"/>
      <c r="M7" s="56"/>
      <c r="N7" s="57"/>
      <c r="O7" s="57"/>
      <c r="P7" s="58"/>
      <c r="Q7" s="59"/>
      <c r="R7" s="54"/>
      <c r="S7" s="54"/>
      <c r="T7" s="54"/>
      <c r="U7" s="54"/>
      <c r="V7" s="55"/>
      <c r="W7" s="56"/>
      <c r="X7" s="71"/>
      <c r="Y7" s="62"/>
      <c r="Z7" s="63"/>
      <c r="AA7" s="138"/>
      <c r="AB7" s="65"/>
      <c r="AC7" s="66"/>
      <c r="AD7" s="66"/>
      <c r="AE7" s="66"/>
      <c r="AF7" s="67"/>
      <c r="AG7" s="68"/>
      <c r="AH7" s="69"/>
    </row>
    <row r="8" spans="1:34" s="37" customFormat="1" x14ac:dyDescent="0.25">
      <c r="A8" s="70"/>
      <c r="B8" s="70"/>
      <c r="C8" s="70"/>
      <c r="D8" s="70"/>
      <c r="E8" s="70"/>
      <c r="F8" s="70"/>
      <c r="G8" s="70"/>
      <c r="H8" s="70"/>
      <c r="I8" s="70"/>
      <c r="J8" s="53"/>
      <c r="K8" s="54"/>
      <c r="L8" s="55"/>
      <c r="M8" s="56"/>
      <c r="N8" s="57"/>
      <c r="O8" s="57"/>
      <c r="P8" s="58"/>
      <c r="Q8" s="59"/>
      <c r="R8" s="54"/>
      <c r="S8" s="54"/>
      <c r="T8" s="54"/>
      <c r="U8" s="54"/>
      <c r="V8" s="55"/>
      <c r="W8" s="56"/>
      <c r="X8" s="71"/>
      <c r="Y8" s="62"/>
      <c r="Z8" s="73"/>
      <c r="AA8" s="72"/>
      <c r="AB8" s="65"/>
      <c r="AC8" s="66"/>
      <c r="AD8" s="66"/>
      <c r="AE8" s="66"/>
      <c r="AF8" s="67"/>
      <c r="AG8" s="68"/>
      <c r="AH8" s="69"/>
    </row>
    <row r="9" spans="1:34" s="37" customFormat="1" x14ac:dyDescent="0.25">
      <c r="A9" s="70"/>
      <c r="B9" s="70"/>
      <c r="C9" s="70"/>
      <c r="D9" s="70"/>
      <c r="E9" s="70"/>
      <c r="F9" s="70"/>
      <c r="G9" s="70"/>
      <c r="H9" s="70"/>
      <c r="I9" s="70"/>
      <c r="J9" s="53"/>
      <c r="K9" s="54"/>
      <c r="L9" s="55"/>
      <c r="M9" s="56"/>
      <c r="N9" s="57"/>
      <c r="O9" s="57"/>
      <c r="P9" s="58"/>
      <c r="Q9" s="59"/>
      <c r="R9" s="54"/>
      <c r="S9" s="54"/>
      <c r="T9" s="54"/>
      <c r="U9" s="54"/>
      <c r="V9" s="55"/>
      <c r="W9" s="56"/>
      <c r="X9" s="71"/>
      <c r="Y9" s="62"/>
      <c r="Z9" s="63"/>
      <c r="AA9" s="72"/>
      <c r="AB9" s="65"/>
      <c r="AC9" s="66"/>
      <c r="AD9" s="66"/>
      <c r="AE9" s="66"/>
      <c r="AF9" s="67"/>
      <c r="AG9" s="68"/>
      <c r="AH9" s="69"/>
    </row>
    <row r="10" spans="1:34" s="37" customFormat="1" x14ac:dyDescent="0.25">
      <c r="A10" s="70"/>
      <c r="B10" s="70"/>
      <c r="C10" s="70"/>
      <c r="D10" s="70"/>
      <c r="E10" s="70"/>
      <c r="F10" s="70"/>
      <c r="G10" s="70"/>
      <c r="H10" s="70"/>
      <c r="I10" s="70"/>
      <c r="J10" s="53"/>
      <c r="K10" s="54"/>
      <c r="L10" s="55"/>
      <c r="M10" s="56"/>
      <c r="N10" s="57"/>
      <c r="O10" s="57"/>
      <c r="P10" s="58"/>
      <c r="Q10" s="59"/>
      <c r="R10" s="54"/>
      <c r="S10" s="54"/>
      <c r="T10" s="54"/>
      <c r="U10" s="54"/>
      <c r="V10" s="55"/>
      <c r="W10" s="56"/>
      <c r="X10" s="71"/>
      <c r="Y10" s="62"/>
      <c r="Z10" s="63"/>
      <c r="AA10" s="72"/>
      <c r="AB10" s="65"/>
      <c r="AC10" s="66"/>
      <c r="AD10" s="66"/>
      <c r="AE10" s="66"/>
      <c r="AF10" s="67"/>
      <c r="AG10" s="68"/>
      <c r="AH10" s="69"/>
    </row>
    <row r="11" spans="1:34" s="37" customFormat="1" x14ac:dyDescent="0.25">
      <c r="A11" s="70"/>
      <c r="B11" s="70"/>
      <c r="C11" s="70"/>
      <c r="D11" s="70"/>
      <c r="E11" s="70"/>
      <c r="F11" s="70"/>
      <c r="G11" s="70"/>
      <c r="H11" s="70"/>
      <c r="I11" s="70"/>
      <c r="J11" s="53"/>
      <c r="K11" s="54"/>
      <c r="L11" s="55"/>
      <c r="M11" s="56"/>
      <c r="N11" s="57"/>
      <c r="O11" s="57"/>
      <c r="P11" s="58"/>
      <c r="Q11" s="59"/>
      <c r="R11" s="54"/>
      <c r="S11" s="54"/>
      <c r="T11" s="54"/>
      <c r="U11" s="54"/>
      <c r="V11" s="55"/>
      <c r="W11" s="56"/>
      <c r="X11" s="71"/>
      <c r="Y11" s="62"/>
      <c r="Z11" s="73"/>
      <c r="AA11" s="72"/>
      <c r="AB11" s="65"/>
      <c r="AC11" s="66"/>
      <c r="AD11" s="66"/>
      <c r="AE11" s="66"/>
      <c r="AF11" s="67"/>
      <c r="AG11" s="68"/>
      <c r="AH11" s="69"/>
    </row>
    <row r="12" spans="1:34" s="37" customFormat="1" x14ac:dyDescent="0.25">
      <c r="A12" s="70"/>
      <c r="B12" s="70"/>
      <c r="C12" s="70"/>
      <c r="D12" s="70"/>
      <c r="E12" s="70"/>
      <c r="F12" s="70"/>
      <c r="G12" s="70"/>
      <c r="H12" s="70"/>
      <c r="I12" s="70"/>
      <c r="J12" s="53"/>
      <c r="K12" s="54"/>
      <c r="L12" s="55"/>
      <c r="M12" s="56"/>
      <c r="N12" s="57"/>
      <c r="O12" s="57"/>
      <c r="P12" s="58"/>
      <c r="Q12" s="59"/>
      <c r="R12" s="54"/>
      <c r="S12" s="54"/>
      <c r="T12" s="54"/>
      <c r="U12" s="54"/>
      <c r="V12" s="55"/>
      <c r="W12" s="56"/>
      <c r="X12" s="71"/>
      <c r="Y12" s="62"/>
      <c r="Z12" s="63"/>
      <c r="AA12" s="72"/>
      <c r="AB12" s="65"/>
      <c r="AC12" s="66"/>
      <c r="AD12" s="66"/>
      <c r="AE12" s="66"/>
      <c r="AF12" s="67"/>
      <c r="AG12" s="68"/>
      <c r="AH12" s="69"/>
    </row>
    <row r="13" spans="1:34" s="37" customFormat="1" x14ac:dyDescent="0.25">
      <c r="A13" s="70"/>
      <c r="B13" s="70"/>
      <c r="C13" s="70"/>
      <c r="D13" s="70"/>
      <c r="E13" s="70"/>
      <c r="F13" s="70"/>
      <c r="G13" s="70"/>
      <c r="H13" s="70"/>
      <c r="I13" s="70"/>
      <c r="J13" s="53"/>
      <c r="K13" s="54"/>
      <c r="L13" s="55"/>
      <c r="M13" s="56"/>
      <c r="N13" s="57"/>
      <c r="O13" s="57"/>
      <c r="P13" s="58"/>
      <c r="Q13" s="59"/>
      <c r="R13" s="54"/>
      <c r="S13" s="54"/>
      <c r="T13" s="54"/>
      <c r="U13" s="54"/>
      <c r="V13" s="55"/>
      <c r="W13" s="56"/>
      <c r="X13" s="71"/>
      <c r="Y13" s="62"/>
      <c r="Z13" s="63"/>
      <c r="AA13" s="72"/>
      <c r="AB13" s="65"/>
      <c r="AC13" s="66"/>
      <c r="AD13" s="66"/>
      <c r="AE13" s="66"/>
      <c r="AF13" s="67"/>
      <c r="AG13" s="68"/>
      <c r="AH13" s="69"/>
    </row>
    <row r="14" spans="1:34" s="37" customFormat="1" x14ac:dyDescent="0.25">
      <c r="A14" s="70"/>
      <c r="B14" s="70"/>
      <c r="C14" s="70"/>
      <c r="D14" s="70"/>
      <c r="E14" s="70"/>
      <c r="F14" s="70"/>
      <c r="G14" s="70"/>
      <c r="H14" s="70"/>
      <c r="I14" s="70"/>
      <c r="J14" s="53"/>
      <c r="K14" s="54"/>
      <c r="L14" s="55"/>
      <c r="M14" s="56"/>
      <c r="N14" s="57"/>
      <c r="O14" s="57"/>
      <c r="P14" s="58"/>
      <c r="Q14" s="59"/>
      <c r="R14" s="54"/>
      <c r="S14" s="54"/>
      <c r="T14" s="54"/>
      <c r="U14" s="54"/>
      <c r="V14" s="55"/>
      <c r="W14" s="56"/>
      <c r="X14" s="71"/>
      <c r="Y14" s="62"/>
      <c r="Z14" s="63"/>
      <c r="AA14" s="72"/>
      <c r="AB14" s="65"/>
      <c r="AC14" s="66"/>
      <c r="AD14" s="66"/>
      <c r="AE14" s="66"/>
      <c r="AF14" s="67"/>
      <c r="AG14" s="68"/>
      <c r="AH14" s="69"/>
    </row>
    <row r="15" spans="1:34" s="37" customFormat="1" x14ac:dyDescent="0.25">
      <c r="A15" s="70"/>
      <c r="B15" s="70"/>
      <c r="C15" s="70"/>
      <c r="D15" s="70"/>
      <c r="E15" s="70"/>
      <c r="F15" s="70"/>
      <c r="G15" s="70"/>
      <c r="H15" s="70"/>
      <c r="I15" s="70"/>
      <c r="J15" s="53"/>
      <c r="K15" s="54"/>
      <c r="L15" s="55"/>
      <c r="M15" s="56"/>
      <c r="N15" s="57"/>
      <c r="O15" s="57"/>
      <c r="P15" s="58"/>
      <c r="Q15" s="59"/>
      <c r="R15" s="54"/>
      <c r="S15" s="54"/>
      <c r="T15" s="54"/>
      <c r="U15" s="54"/>
      <c r="V15" s="55"/>
      <c r="W15" s="56"/>
      <c r="X15" s="71"/>
      <c r="Y15" s="62"/>
      <c r="Z15" s="63"/>
      <c r="AA15" s="72"/>
      <c r="AB15" s="65"/>
      <c r="AC15" s="66"/>
      <c r="AD15" s="66"/>
      <c r="AE15" s="66"/>
      <c r="AF15" s="67"/>
      <c r="AG15" s="68"/>
      <c r="AH15" s="69"/>
    </row>
    <row r="16" spans="1:34" s="37" customFormat="1" x14ac:dyDescent="0.25">
      <c r="A16" s="70"/>
      <c r="B16" s="70"/>
      <c r="C16" s="70"/>
      <c r="D16" s="70"/>
      <c r="E16" s="70"/>
      <c r="F16" s="70"/>
      <c r="G16" s="70"/>
      <c r="H16" s="70"/>
      <c r="I16" s="70"/>
      <c r="J16" s="53"/>
      <c r="K16" s="54"/>
      <c r="L16" s="55"/>
      <c r="M16" s="56"/>
      <c r="N16" s="57"/>
      <c r="O16" s="57"/>
      <c r="P16" s="58"/>
      <c r="Q16" s="59"/>
      <c r="R16" s="54"/>
      <c r="S16" s="54"/>
      <c r="T16" s="54"/>
      <c r="U16" s="54"/>
      <c r="V16" s="55"/>
      <c r="W16" s="56"/>
      <c r="X16" s="71"/>
      <c r="Y16" s="62"/>
      <c r="Z16" s="63"/>
      <c r="AA16" s="72"/>
      <c r="AB16" s="65"/>
      <c r="AC16" s="66"/>
      <c r="AD16" s="66"/>
      <c r="AE16" s="66"/>
      <c r="AF16" s="67"/>
      <c r="AG16" s="68"/>
      <c r="AH16" s="69"/>
    </row>
    <row r="17" spans="1:34" s="37" customFormat="1" x14ac:dyDescent="0.25">
      <c r="A17" s="74"/>
      <c r="B17" s="74"/>
      <c r="C17" s="74"/>
      <c r="D17" s="74"/>
      <c r="E17" s="74"/>
      <c r="F17" s="74"/>
      <c r="G17" s="74"/>
      <c r="H17" s="74"/>
      <c r="I17" s="74"/>
      <c r="J17" s="75"/>
      <c r="K17" s="76"/>
      <c r="L17" s="77"/>
      <c r="M17" s="78"/>
      <c r="N17" s="79"/>
      <c r="O17" s="79"/>
      <c r="P17" s="80"/>
      <c r="Q17" s="81"/>
      <c r="R17" s="76"/>
      <c r="S17" s="76"/>
      <c r="T17" s="76"/>
      <c r="U17" s="76"/>
      <c r="V17" s="77"/>
      <c r="W17" s="78"/>
      <c r="X17" s="82"/>
      <c r="Y17" s="83"/>
      <c r="Z17" s="84"/>
      <c r="AA17" s="85"/>
      <c r="AB17" s="65"/>
      <c r="AC17" s="66"/>
      <c r="AD17" s="66"/>
      <c r="AE17" s="66"/>
      <c r="AF17" s="67"/>
      <c r="AG17" s="68"/>
      <c r="AH17" s="69"/>
    </row>
    <row r="18" spans="1:34" s="37" customFormat="1" x14ac:dyDescent="0.25">
      <c r="A18" s="74"/>
      <c r="B18" s="74"/>
      <c r="C18" s="74"/>
      <c r="D18" s="74"/>
      <c r="E18" s="74"/>
      <c r="F18" s="74"/>
      <c r="G18" s="74"/>
      <c r="H18" s="74"/>
      <c r="I18" s="74"/>
      <c r="J18" s="75"/>
      <c r="K18" s="76"/>
      <c r="L18" s="77"/>
      <c r="M18" s="78"/>
      <c r="N18" s="79"/>
      <c r="O18" s="79"/>
      <c r="P18" s="80"/>
      <c r="Q18" s="81"/>
      <c r="R18" s="76"/>
      <c r="S18" s="76"/>
      <c r="T18" s="76"/>
      <c r="U18" s="76"/>
      <c r="V18" s="77"/>
      <c r="W18" s="78"/>
      <c r="X18" s="82"/>
      <c r="Y18" s="83"/>
      <c r="Z18" s="86"/>
      <c r="AA18" s="85"/>
      <c r="AB18" s="65"/>
      <c r="AC18" s="66"/>
      <c r="AD18" s="66"/>
      <c r="AE18" s="66"/>
      <c r="AF18" s="67"/>
      <c r="AG18" s="68"/>
      <c r="AH18" s="69"/>
    </row>
    <row r="19" spans="1:34" s="37" customFormat="1" x14ac:dyDescent="0.25">
      <c r="A19" s="74"/>
      <c r="B19" s="74"/>
      <c r="C19" s="74"/>
      <c r="D19" s="74"/>
      <c r="E19" s="74"/>
      <c r="F19" s="74"/>
      <c r="G19" s="74"/>
      <c r="H19" s="74"/>
      <c r="I19" s="74"/>
      <c r="J19" s="75"/>
      <c r="K19" s="76"/>
      <c r="L19" s="77"/>
      <c r="M19" s="78"/>
      <c r="N19" s="79"/>
      <c r="O19" s="79"/>
      <c r="P19" s="80"/>
      <c r="Q19" s="81"/>
      <c r="R19" s="76"/>
      <c r="S19" s="76"/>
      <c r="T19" s="76"/>
      <c r="U19" s="87"/>
      <c r="V19" s="77"/>
      <c r="W19" s="78"/>
      <c r="X19" s="82"/>
      <c r="Y19" s="83"/>
      <c r="Z19" s="84"/>
      <c r="AA19" s="85"/>
      <c r="AB19" s="65"/>
      <c r="AC19" s="66"/>
      <c r="AD19" s="66"/>
      <c r="AE19" s="66"/>
      <c r="AF19" s="67"/>
      <c r="AG19" s="68"/>
      <c r="AH19" s="69"/>
    </row>
    <row r="20" spans="1:34" s="37" customFormat="1" x14ac:dyDescent="0.25">
      <c r="A20" s="74"/>
      <c r="B20" s="74"/>
      <c r="C20" s="74"/>
      <c r="D20" s="74"/>
      <c r="E20" s="74"/>
      <c r="F20" s="74"/>
      <c r="G20" s="74"/>
      <c r="H20" s="74"/>
      <c r="I20" s="74"/>
      <c r="J20" s="75"/>
      <c r="K20" s="76"/>
      <c r="L20" s="77"/>
      <c r="M20" s="78"/>
      <c r="N20" s="79"/>
      <c r="O20" s="79"/>
      <c r="P20" s="80"/>
      <c r="Q20" s="81"/>
      <c r="R20" s="76"/>
      <c r="S20" s="76"/>
      <c r="T20" s="76"/>
      <c r="U20" s="76"/>
      <c r="V20" s="77"/>
      <c r="W20" s="78"/>
      <c r="X20" s="82"/>
      <c r="Y20" s="83"/>
      <c r="Z20" s="84"/>
      <c r="AA20" s="85"/>
      <c r="AB20" s="65"/>
      <c r="AC20" s="66"/>
      <c r="AD20" s="66"/>
      <c r="AE20" s="66"/>
      <c r="AF20" s="67"/>
      <c r="AG20" s="68"/>
      <c r="AH20" s="69"/>
    </row>
    <row r="21" spans="1:34" s="37" customFormat="1" x14ac:dyDescent="0.25">
      <c r="A21" s="74"/>
      <c r="B21" s="74"/>
      <c r="C21" s="74"/>
      <c r="D21" s="74"/>
      <c r="E21" s="74"/>
      <c r="F21" s="74"/>
      <c r="G21" s="74"/>
      <c r="H21" s="74"/>
      <c r="I21" s="74"/>
      <c r="J21" s="75"/>
      <c r="K21" s="76"/>
      <c r="L21" s="77"/>
      <c r="M21" s="78"/>
      <c r="N21" s="79"/>
      <c r="O21" s="79"/>
      <c r="P21" s="80"/>
      <c r="Q21" s="81"/>
      <c r="R21" s="76"/>
      <c r="S21" s="76"/>
      <c r="T21" s="76"/>
      <c r="U21" s="76"/>
      <c r="V21" s="77"/>
      <c r="W21" s="78"/>
      <c r="X21" s="82"/>
      <c r="Y21" s="83"/>
      <c r="Z21" s="84"/>
      <c r="AA21" s="85"/>
      <c r="AB21" s="88"/>
      <c r="AC21" s="89"/>
      <c r="AD21" s="89"/>
      <c r="AE21" s="89"/>
      <c r="AF21" s="90"/>
      <c r="AG21" s="91"/>
      <c r="AH21" s="92"/>
    </row>
    <row r="22" spans="1:34" s="37" customFormat="1" x14ac:dyDescent="0.25">
      <c r="A22" s="74"/>
      <c r="B22" s="74"/>
      <c r="C22" s="74"/>
      <c r="D22" s="74"/>
      <c r="E22" s="74"/>
      <c r="F22" s="74"/>
      <c r="G22" s="74"/>
      <c r="H22" s="74"/>
      <c r="I22" s="74"/>
      <c r="J22" s="75"/>
      <c r="K22" s="76"/>
      <c r="L22" s="77"/>
      <c r="M22" s="78"/>
      <c r="N22" s="79"/>
      <c r="O22" s="79"/>
      <c r="P22" s="80"/>
      <c r="Q22" s="81"/>
      <c r="R22" s="76"/>
      <c r="S22" s="76"/>
      <c r="T22" s="76"/>
      <c r="U22" s="76"/>
      <c r="V22" s="77"/>
      <c r="W22" s="78"/>
      <c r="X22" s="82"/>
      <c r="Y22" s="83"/>
      <c r="Z22" s="84"/>
      <c r="AA22" s="85"/>
      <c r="AB22" s="65"/>
      <c r="AC22" s="66"/>
      <c r="AD22" s="66"/>
      <c r="AE22" s="66"/>
      <c r="AF22" s="67"/>
      <c r="AG22" s="68"/>
      <c r="AH22" s="69"/>
    </row>
    <row r="23" spans="1:34" s="37" customFormat="1" x14ac:dyDescent="0.25">
      <c r="A23" s="74"/>
      <c r="B23" s="74"/>
      <c r="C23" s="74"/>
      <c r="D23" s="74"/>
      <c r="E23" s="74"/>
      <c r="F23" s="74"/>
      <c r="G23" s="74"/>
      <c r="H23" s="74"/>
      <c r="I23" s="74"/>
      <c r="J23" s="75"/>
      <c r="K23" s="76"/>
      <c r="L23" s="77"/>
      <c r="M23" s="78"/>
      <c r="N23" s="79"/>
      <c r="O23" s="79"/>
      <c r="P23" s="80"/>
      <c r="Q23" s="81"/>
      <c r="R23" s="76"/>
      <c r="S23" s="76"/>
      <c r="T23" s="76"/>
      <c r="U23" s="76"/>
      <c r="V23" s="77"/>
      <c r="W23" s="78"/>
      <c r="X23" s="82"/>
      <c r="Y23" s="83"/>
      <c r="Z23" s="84"/>
      <c r="AA23" s="85"/>
      <c r="AB23" s="65"/>
      <c r="AC23" s="66"/>
      <c r="AD23" s="66"/>
      <c r="AE23" s="66"/>
      <c r="AF23" s="67"/>
      <c r="AG23" s="68"/>
      <c r="AH23" s="69"/>
    </row>
    <row r="24" spans="1:34" s="37" customFormat="1" x14ac:dyDescent="0.25">
      <c r="A24" s="74"/>
      <c r="B24" s="74"/>
      <c r="C24" s="74"/>
      <c r="D24" s="74"/>
      <c r="E24" s="74"/>
      <c r="F24" s="74"/>
      <c r="G24" s="74"/>
      <c r="H24" s="74"/>
      <c r="I24" s="74"/>
      <c r="J24" s="75"/>
      <c r="K24" s="76"/>
      <c r="L24" s="77"/>
      <c r="M24" s="78"/>
      <c r="N24" s="79"/>
      <c r="O24" s="79"/>
      <c r="P24" s="80"/>
      <c r="Q24" s="81"/>
      <c r="R24" s="76"/>
      <c r="S24" s="76"/>
      <c r="T24" s="76"/>
      <c r="U24" s="76"/>
      <c r="V24" s="77"/>
      <c r="W24" s="78"/>
      <c r="X24" s="82"/>
      <c r="Y24" s="83"/>
      <c r="Z24" s="128"/>
      <c r="AA24" s="85"/>
      <c r="AB24" s="65"/>
      <c r="AC24" s="66"/>
      <c r="AD24" s="66"/>
      <c r="AE24" s="66"/>
      <c r="AF24" s="67"/>
      <c r="AG24" s="68"/>
      <c r="AH24" s="69"/>
    </row>
    <row r="25" spans="1:34" s="37" customFormat="1" x14ac:dyDescent="0.25">
      <c r="A25" s="74"/>
      <c r="B25" s="74"/>
      <c r="C25" s="74"/>
      <c r="D25" s="74"/>
      <c r="E25" s="74"/>
      <c r="F25" s="74"/>
      <c r="G25" s="74"/>
      <c r="H25" s="74"/>
      <c r="I25" s="74"/>
      <c r="J25" s="75"/>
      <c r="K25" s="76"/>
      <c r="L25" s="77"/>
      <c r="M25" s="78"/>
      <c r="N25" s="79"/>
      <c r="O25" s="79"/>
      <c r="P25" s="80"/>
      <c r="Q25" s="81"/>
      <c r="R25" s="76"/>
      <c r="S25" s="76"/>
      <c r="T25" s="76"/>
      <c r="U25" s="76"/>
      <c r="V25" s="77"/>
      <c r="W25" s="78"/>
      <c r="X25" s="82"/>
      <c r="Y25" s="83"/>
      <c r="Z25" s="84"/>
      <c r="AA25" s="85"/>
      <c r="AB25" s="65"/>
      <c r="AC25" s="66"/>
      <c r="AD25" s="66"/>
      <c r="AE25" s="66"/>
      <c r="AF25" s="67"/>
      <c r="AG25" s="68"/>
      <c r="AH25" s="69"/>
    </row>
    <row r="26" spans="1:34" s="37" customFormat="1" x14ac:dyDescent="0.25">
      <c r="A26" s="74"/>
      <c r="B26" s="74"/>
      <c r="C26" s="74"/>
      <c r="D26" s="74"/>
      <c r="E26" s="74"/>
      <c r="F26" s="74"/>
      <c r="G26" s="74"/>
      <c r="H26" s="74"/>
      <c r="I26" s="74"/>
      <c r="J26" s="75"/>
      <c r="K26" s="76"/>
      <c r="L26" s="77"/>
      <c r="M26" s="78"/>
      <c r="N26" s="79"/>
      <c r="O26" s="79"/>
      <c r="P26" s="80"/>
      <c r="Q26" s="81"/>
      <c r="R26" s="76"/>
      <c r="S26" s="76"/>
      <c r="T26" s="76"/>
      <c r="U26" s="76"/>
      <c r="V26" s="77"/>
      <c r="W26" s="78"/>
      <c r="X26" s="82"/>
      <c r="Y26" s="83"/>
      <c r="Z26" s="84"/>
      <c r="AA26" s="85"/>
      <c r="AB26" s="88"/>
      <c r="AC26" s="89"/>
      <c r="AD26" s="89"/>
      <c r="AE26" s="89"/>
      <c r="AF26" s="90"/>
      <c r="AG26" s="91"/>
      <c r="AH26" s="92"/>
    </row>
    <row r="27" spans="1:34" s="37" customFormat="1" x14ac:dyDescent="0.25">
      <c r="A27" s="74"/>
      <c r="B27" s="74"/>
      <c r="C27" s="74"/>
      <c r="D27" s="74"/>
      <c r="E27" s="74"/>
      <c r="F27" s="74"/>
      <c r="G27" s="74"/>
      <c r="H27" s="74"/>
      <c r="I27" s="74"/>
      <c r="J27" s="75"/>
      <c r="K27" s="76"/>
      <c r="L27" s="77"/>
      <c r="M27" s="78"/>
      <c r="N27" s="79"/>
      <c r="O27" s="79"/>
      <c r="P27" s="80"/>
      <c r="Q27" s="81"/>
      <c r="R27" s="76"/>
      <c r="S27" s="76"/>
      <c r="T27" s="76"/>
      <c r="U27" s="76"/>
      <c r="V27" s="77"/>
      <c r="W27" s="78"/>
      <c r="X27" s="82"/>
      <c r="Y27" s="83"/>
      <c r="Z27" s="84"/>
      <c r="AA27" s="85"/>
      <c r="AB27" s="65"/>
      <c r="AC27" s="66"/>
      <c r="AD27" s="66"/>
      <c r="AE27" s="66"/>
      <c r="AF27" s="67"/>
      <c r="AG27" s="68"/>
      <c r="AH27" s="69"/>
    </row>
    <row r="28" spans="1:34" s="37" customFormat="1" x14ac:dyDescent="0.25">
      <c r="A28" s="74"/>
      <c r="B28" s="74"/>
      <c r="C28" s="74"/>
      <c r="D28" s="74"/>
      <c r="E28" s="74"/>
      <c r="F28" s="74"/>
      <c r="G28" s="74"/>
      <c r="H28" s="74"/>
      <c r="I28" s="74"/>
      <c r="J28" s="75"/>
      <c r="K28" s="76"/>
      <c r="L28" s="77"/>
      <c r="M28" s="78"/>
      <c r="N28" s="79"/>
      <c r="O28" s="79"/>
      <c r="P28" s="80"/>
      <c r="Q28" s="81"/>
      <c r="R28" s="76"/>
      <c r="S28" s="76"/>
      <c r="T28" s="76"/>
      <c r="U28" s="76"/>
      <c r="V28" s="77"/>
      <c r="W28" s="78"/>
      <c r="X28" s="82"/>
      <c r="Y28" s="83"/>
      <c r="Z28" s="85"/>
      <c r="AA28" s="85"/>
      <c r="AB28" s="65"/>
      <c r="AC28" s="66"/>
      <c r="AD28" s="66"/>
      <c r="AE28" s="66"/>
      <c r="AF28" s="67"/>
      <c r="AG28" s="68"/>
      <c r="AH28" s="69"/>
    </row>
    <row r="29" spans="1:34" s="37" customFormat="1" x14ac:dyDescent="0.25">
      <c r="A29" s="74"/>
      <c r="B29" s="74"/>
      <c r="C29" s="74"/>
      <c r="D29" s="74"/>
      <c r="E29" s="74"/>
      <c r="F29" s="74"/>
      <c r="G29" s="74"/>
      <c r="H29" s="74"/>
      <c r="I29" s="74"/>
      <c r="J29" s="75"/>
      <c r="K29" s="76"/>
      <c r="L29" s="77"/>
      <c r="M29" s="78"/>
      <c r="N29" s="79"/>
      <c r="O29" s="79"/>
      <c r="P29" s="80"/>
      <c r="Q29" s="81"/>
      <c r="R29" s="76"/>
      <c r="S29" s="76"/>
      <c r="T29" s="76"/>
      <c r="U29" s="76"/>
      <c r="V29" s="77"/>
      <c r="W29" s="78"/>
      <c r="X29" s="82"/>
      <c r="Y29" s="83"/>
      <c r="Z29" s="84"/>
      <c r="AA29" s="85"/>
      <c r="AB29" s="65"/>
      <c r="AC29" s="66"/>
      <c r="AD29" s="66"/>
      <c r="AE29" s="66"/>
      <c r="AF29" s="67"/>
      <c r="AG29" s="68"/>
      <c r="AH29" s="69"/>
    </row>
    <row r="30" spans="1:34" s="37" customFormat="1" x14ac:dyDescent="0.25">
      <c r="A30" s="74"/>
      <c r="B30" s="74"/>
      <c r="C30" s="74"/>
      <c r="D30" s="74"/>
      <c r="E30" s="74"/>
      <c r="F30" s="74"/>
      <c r="G30" s="74"/>
      <c r="H30" s="74"/>
      <c r="I30" s="74"/>
      <c r="J30" s="75"/>
      <c r="K30" s="76"/>
      <c r="L30" s="77"/>
      <c r="M30" s="78"/>
      <c r="N30" s="79"/>
      <c r="O30" s="79"/>
      <c r="P30" s="80"/>
      <c r="Q30" s="81"/>
      <c r="R30" s="76"/>
      <c r="S30" s="76"/>
      <c r="T30" s="76"/>
      <c r="U30" s="76"/>
      <c r="V30" s="77"/>
      <c r="W30" s="78"/>
      <c r="X30" s="82"/>
      <c r="Y30" s="83"/>
      <c r="Z30" s="93"/>
      <c r="AA30" s="85"/>
      <c r="AB30" s="65"/>
      <c r="AC30" s="66"/>
      <c r="AD30" s="66"/>
      <c r="AE30" s="66"/>
      <c r="AF30" s="67"/>
      <c r="AG30" s="68"/>
      <c r="AH30" s="69"/>
    </row>
    <row r="31" spans="1:34" s="37" customFormat="1" x14ac:dyDescent="0.25">
      <c r="A31" s="74"/>
      <c r="B31" s="74"/>
      <c r="C31" s="74"/>
      <c r="D31" s="74"/>
      <c r="E31" s="74"/>
      <c r="F31" s="74"/>
      <c r="G31" s="74"/>
      <c r="H31" s="74"/>
      <c r="I31" s="74"/>
      <c r="J31" s="75"/>
      <c r="K31" s="76"/>
      <c r="L31" s="77"/>
      <c r="M31" s="78"/>
      <c r="N31" s="79"/>
      <c r="O31" s="79"/>
      <c r="P31" s="80"/>
      <c r="Q31" s="81"/>
      <c r="R31" s="76"/>
      <c r="S31" s="76"/>
      <c r="T31" s="76"/>
      <c r="U31" s="76"/>
      <c r="V31" s="77"/>
      <c r="W31" s="78"/>
      <c r="X31" s="82"/>
      <c r="Y31" s="83"/>
      <c r="Z31" s="84"/>
      <c r="AA31" s="85"/>
      <c r="AB31" s="65"/>
      <c r="AC31" s="66"/>
      <c r="AD31" s="66"/>
      <c r="AE31" s="66"/>
      <c r="AF31" s="67"/>
      <c r="AG31" s="68"/>
      <c r="AH31" s="69"/>
    </row>
    <row r="32" spans="1:34" s="37" customFormat="1" x14ac:dyDescent="0.25">
      <c r="A32" s="74"/>
      <c r="B32" s="74"/>
      <c r="C32" s="74"/>
      <c r="D32" s="74"/>
      <c r="E32" s="74"/>
      <c r="F32" s="74"/>
      <c r="G32" s="74"/>
      <c r="H32" s="74"/>
      <c r="I32" s="74"/>
      <c r="J32" s="75"/>
      <c r="K32" s="76"/>
      <c r="L32" s="77"/>
      <c r="M32" s="78"/>
      <c r="N32" s="79"/>
      <c r="O32" s="79"/>
      <c r="P32" s="80"/>
      <c r="Q32" s="81"/>
      <c r="R32" s="76"/>
      <c r="S32" s="76"/>
      <c r="T32" s="76"/>
      <c r="U32" s="76"/>
      <c r="V32" s="77"/>
      <c r="W32" s="78"/>
      <c r="X32" s="82"/>
      <c r="Y32" s="83"/>
      <c r="Z32" s="84"/>
      <c r="AA32" s="85"/>
      <c r="AB32" s="65"/>
      <c r="AC32" s="66"/>
      <c r="AD32" s="66"/>
      <c r="AE32" s="66"/>
      <c r="AF32" s="67"/>
      <c r="AG32" s="68"/>
      <c r="AH32" s="69"/>
    </row>
    <row r="33" spans="1:34" s="37" customFormat="1" x14ac:dyDescent="0.25">
      <c r="A33" s="74"/>
      <c r="B33" s="74"/>
      <c r="C33" s="74"/>
      <c r="D33" s="74"/>
      <c r="E33" s="74"/>
      <c r="F33" s="74"/>
      <c r="G33" s="74"/>
      <c r="H33" s="74"/>
      <c r="I33" s="74"/>
      <c r="J33" s="75"/>
      <c r="K33" s="76"/>
      <c r="L33" s="77"/>
      <c r="M33" s="78"/>
      <c r="N33" s="79"/>
      <c r="O33" s="79"/>
      <c r="P33" s="80"/>
      <c r="Q33" s="81"/>
      <c r="R33" s="76"/>
      <c r="S33" s="76"/>
      <c r="T33" s="76"/>
      <c r="U33" s="76"/>
      <c r="V33" s="77"/>
      <c r="W33" s="78"/>
      <c r="X33" s="82"/>
      <c r="Y33" s="83"/>
      <c r="Z33" s="93"/>
      <c r="AA33" s="85"/>
      <c r="AB33" s="65"/>
      <c r="AC33" s="66"/>
      <c r="AD33" s="66"/>
      <c r="AE33" s="66"/>
      <c r="AF33" s="67"/>
      <c r="AG33" s="68"/>
      <c r="AH33" s="69"/>
    </row>
    <row r="34" spans="1:34" s="37" customFormat="1" x14ac:dyDescent="0.25">
      <c r="A34" s="74"/>
      <c r="B34" s="74"/>
      <c r="C34" s="74"/>
      <c r="D34" s="74"/>
      <c r="E34" s="74"/>
      <c r="F34" s="74"/>
      <c r="G34" s="74"/>
      <c r="H34" s="74"/>
      <c r="I34" s="74"/>
      <c r="J34" s="75"/>
      <c r="K34" s="76"/>
      <c r="L34" s="77"/>
      <c r="M34" s="78"/>
      <c r="N34" s="79"/>
      <c r="O34" s="79"/>
      <c r="P34" s="80"/>
      <c r="Q34" s="81"/>
      <c r="R34" s="76"/>
      <c r="S34" s="76"/>
      <c r="T34" s="76"/>
      <c r="U34" s="76"/>
      <c r="V34" s="77"/>
      <c r="W34" s="78"/>
      <c r="X34" s="82"/>
      <c r="Y34" s="83"/>
      <c r="Z34" s="84"/>
      <c r="AA34" s="85"/>
      <c r="AB34" s="65"/>
      <c r="AC34" s="66"/>
      <c r="AD34" s="66"/>
      <c r="AE34" s="66"/>
      <c r="AF34" s="67"/>
      <c r="AG34" s="68"/>
      <c r="AH34" s="69"/>
    </row>
    <row r="35" spans="1:34" s="37" customFormat="1" x14ac:dyDescent="0.25">
      <c r="A35" s="74"/>
      <c r="B35" s="74"/>
      <c r="C35" s="74"/>
      <c r="D35" s="74"/>
      <c r="E35" s="74"/>
      <c r="F35" s="74"/>
      <c r="G35" s="74"/>
      <c r="H35" s="74"/>
      <c r="I35" s="74"/>
      <c r="J35" s="75"/>
      <c r="K35" s="76"/>
      <c r="L35" s="77"/>
      <c r="M35" s="78"/>
      <c r="N35" s="79"/>
      <c r="O35" s="79"/>
      <c r="P35" s="80"/>
      <c r="Q35" s="81"/>
      <c r="R35" s="76"/>
      <c r="S35" s="76"/>
      <c r="T35" s="76"/>
      <c r="U35" s="76"/>
      <c r="V35" s="77"/>
      <c r="W35" s="78"/>
      <c r="X35" s="82"/>
      <c r="Y35" s="83"/>
      <c r="Z35" s="84"/>
      <c r="AA35" s="85"/>
      <c r="AB35" s="65"/>
      <c r="AC35" s="66"/>
      <c r="AD35" s="66"/>
      <c r="AE35" s="66"/>
      <c r="AF35" s="67"/>
      <c r="AG35" s="68"/>
      <c r="AH35" s="69"/>
    </row>
    <row r="36" spans="1:34" s="37" customFormat="1" x14ac:dyDescent="0.25">
      <c r="A36" s="74"/>
      <c r="B36" s="74"/>
      <c r="C36" s="74"/>
      <c r="D36" s="74"/>
      <c r="E36" s="74"/>
      <c r="F36" s="74"/>
      <c r="G36" s="74"/>
      <c r="H36" s="74"/>
      <c r="I36" s="74"/>
      <c r="J36" s="75"/>
      <c r="K36" s="76"/>
      <c r="L36" s="77"/>
      <c r="M36" s="78"/>
      <c r="N36" s="79"/>
      <c r="O36" s="79"/>
      <c r="P36" s="80"/>
      <c r="Q36" s="81"/>
      <c r="R36" s="76"/>
      <c r="S36" s="76"/>
      <c r="T36" s="76"/>
      <c r="U36" s="76"/>
      <c r="V36" s="77"/>
      <c r="W36" s="78"/>
      <c r="X36" s="82"/>
      <c r="Y36" s="83"/>
      <c r="Z36" s="84"/>
      <c r="AA36" s="85"/>
      <c r="AB36" s="65"/>
      <c r="AC36" s="66"/>
      <c r="AD36" s="66"/>
      <c r="AE36" s="66"/>
      <c r="AF36" s="67"/>
      <c r="AG36" s="68"/>
      <c r="AH36" s="69"/>
    </row>
    <row r="37" spans="1:34" s="37" customFormat="1" x14ac:dyDescent="0.25">
      <c r="A37" s="74"/>
      <c r="B37" s="74"/>
      <c r="C37" s="74"/>
      <c r="D37" s="74"/>
      <c r="E37" s="74"/>
      <c r="F37" s="74"/>
      <c r="G37" s="74"/>
      <c r="H37" s="74"/>
      <c r="I37" s="74"/>
      <c r="J37" s="75"/>
      <c r="K37" s="76"/>
      <c r="L37" s="77"/>
      <c r="M37" s="78"/>
      <c r="N37" s="79"/>
      <c r="O37" s="79"/>
      <c r="P37" s="80"/>
      <c r="Q37" s="81"/>
      <c r="R37" s="76"/>
      <c r="S37" s="76"/>
      <c r="T37" s="76"/>
      <c r="U37" s="76"/>
      <c r="V37" s="77"/>
      <c r="W37" s="78"/>
      <c r="X37" s="82"/>
      <c r="Y37" s="83"/>
      <c r="Z37" s="84"/>
      <c r="AA37" s="85"/>
      <c r="AB37" s="65"/>
      <c r="AC37" s="66"/>
      <c r="AD37" s="66"/>
      <c r="AE37" s="66"/>
      <c r="AF37" s="67"/>
      <c r="AG37" s="68"/>
      <c r="AH37" s="69"/>
    </row>
    <row r="38" spans="1:34" s="37" customFormat="1" x14ac:dyDescent="0.25">
      <c r="A38" s="74"/>
      <c r="B38" s="74"/>
      <c r="C38" s="74"/>
      <c r="D38" s="74"/>
      <c r="E38" s="74"/>
      <c r="F38" s="74"/>
      <c r="G38" s="74"/>
      <c r="H38" s="74"/>
      <c r="I38" s="74"/>
      <c r="J38" s="75"/>
      <c r="K38" s="76"/>
      <c r="L38" s="77"/>
      <c r="M38" s="78"/>
      <c r="N38" s="79"/>
      <c r="O38" s="79"/>
      <c r="P38" s="80"/>
      <c r="Q38" s="81"/>
      <c r="R38" s="76"/>
      <c r="S38" s="76"/>
      <c r="T38" s="76"/>
      <c r="U38" s="76"/>
      <c r="V38" s="77"/>
      <c r="W38" s="78"/>
      <c r="X38" s="82"/>
      <c r="Y38" s="83"/>
      <c r="Z38" s="84"/>
      <c r="AA38" s="85"/>
      <c r="AB38" s="65"/>
      <c r="AC38" s="66"/>
      <c r="AD38" s="66"/>
      <c r="AE38" s="66"/>
      <c r="AF38" s="67"/>
      <c r="AG38" s="68"/>
      <c r="AH38" s="69"/>
    </row>
    <row r="39" spans="1:34" s="37" customFormat="1" x14ac:dyDescent="0.25">
      <c r="A39" s="74"/>
      <c r="B39" s="74"/>
      <c r="C39" s="74"/>
      <c r="D39" s="74"/>
      <c r="E39" s="74"/>
      <c r="F39" s="74"/>
      <c r="G39" s="74"/>
      <c r="H39" s="74"/>
      <c r="I39" s="74"/>
      <c r="J39" s="75"/>
      <c r="K39" s="76"/>
      <c r="L39" s="77"/>
      <c r="M39" s="78"/>
      <c r="N39" s="79"/>
      <c r="O39" s="79"/>
      <c r="P39" s="80"/>
      <c r="Q39" s="81"/>
      <c r="R39" s="76"/>
      <c r="S39" s="76"/>
      <c r="T39" s="76"/>
      <c r="U39" s="76"/>
      <c r="V39" s="77"/>
      <c r="W39" s="78"/>
      <c r="X39" s="82"/>
      <c r="Y39" s="83"/>
      <c r="Z39" s="84"/>
      <c r="AA39" s="85"/>
      <c r="AB39" s="65"/>
      <c r="AC39" s="66"/>
      <c r="AD39" s="66"/>
      <c r="AE39" s="66"/>
      <c r="AF39" s="67"/>
      <c r="AG39" s="68"/>
      <c r="AH39" s="69"/>
    </row>
    <row r="40" spans="1:34" s="37" customFormat="1" x14ac:dyDescent="0.25">
      <c r="A40" s="74"/>
      <c r="B40" s="74"/>
      <c r="C40" s="74"/>
      <c r="D40" s="74"/>
      <c r="E40" s="74"/>
      <c r="F40" s="74"/>
      <c r="G40" s="74"/>
      <c r="H40" s="74"/>
      <c r="I40" s="74"/>
      <c r="J40" s="75"/>
      <c r="K40" s="76"/>
      <c r="L40" s="77"/>
      <c r="M40" s="78"/>
      <c r="N40" s="79"/>
      <c r="O40" s="79"/>
      <c r="P40" s="80"/>
      <c r="Q40" s="81"/>
      <c r="R40" s="76"/>
      <c r="S40" s="76"/>
      <c r="T40" s="76"/>
      <c r="U40" s="76"/>
      <c r="V40" s="77"/>
      <c r="W40" s="78"/>
      <c r="X40" s="82"/>
      <c r="Y40" s="83"/>
      <c r="Z40" s="84"/>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83"/>
      <c r="Z41" s="136"/>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83"/>
      <c r="Z42" s="86"/>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83"/>
      <c r="Z43" s="84"/>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83"/>
      <c r="Z44" s="84"/>
      <c r="AA44" s="85"/>
      <c r="AB44" s="65"/>
      <c r="AC44" s="66"/>
      <c r="AD44" s="66"/>
      <c r="AE44" s="66"/>
      <c r="AF44" s="67"/>
      <c r="AG44" s="68"/>
      <c r="AH44" s="69"/>
    </row>
    <row r="45" spans="1:34" s="37" customForma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83"/>
      <c r="Z45" s="84"/>
      <c r="AA45" s="85"/>
      <c r="AB45" s="65"/>
      <c r="AC45" s="66"/>
      <c r="AD45" s="66"/>
      <c r="AE45" s="66"/>
      <c r="AF45" s="67"/>
      <c r="AG45" s="68"/>
      <c r="AH45" s="69"/>
    </row>
    <row r="46" spans="1:34" s="37" customForma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83"/>
      <c r="Z46" s="84"/>
      <c r="AA46" s="85"/>
      <c r="AB46" s="65"/>
      <c r="AC46" s="66"/>
      <c r="AD46" s="66"/>
      <c r="AE46" s="66"/>
      <c r="AF46" s="67"/>
      <c r="AG46" s="68"/>
      <c r="AH46" s="69"/>
    </row>
    <row r="47" spans="1:34" s="37" customForma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83"/>
      <c r="Z47" s="84"/>
      <c r="AA47" s="85"/>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83"/>
      <c r="Z48" s="128"/>
      <c r="AA48" s="85"/>
      <c r="AB48" s="65"/>
      <c r="AC48" s="66"/>
      <c r="AD48" s="66"/>
      <c r="AE48" s="66"/>
      <c r="AF48" s="67"/>
      <c r="AG48" s="68"/>
      <c r="AH48" s="69"/>
    </row>
    <row r="49" spans="1:34" s="37" customForma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83"/>
      <c r="Z49" s="84"/>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5"/>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84"/>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93"/>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84"/>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84"/>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84"/>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93"/>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84"/>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4"/>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84"/>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84"/>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84"/>
      <c r="AA61" s="85"/>
      <c r="AB61" s="65"/>
      <c r="AC61" s="66"/>
      <c r="AD61" s="66"/>
      <c r="AE61" s="66"/>
      <c r="AF61" s="67"/>
      <c r="AG61" s="68"/>
      <c r="AH61" s="69"/>
    </row>
    <row r="62" spans="1:34" s="37" customFormat="1" x14ac:dyDescent="0.25">
      <c r="A62" s="74"/>
      <c r="B62" s="74"/>
      <c r="C62" s="74"/>
      <c r="D62" s="74"/>
      <c r="E62" s="74"/>
      <c r="F62" s="74"/>
      <c r="G62" s="74"/>
      <c r="H62" s="74"/>
      <c r="I62" s="74"/>
      <c r="J62" s="75"/>
      <c r="K62" s="76"/>
      <c r="L62" s="77"/>
      <c r="M62" s="78"/>
      <c r="N62" s="79"/>
      <c r="O62" s="79"/>
      <c r="P62" s="80"/>
      <c r="Q62" s="81"/>
      <c r="R62" s="76"/>
      <c r="S62" s="76"/>
      <c r="T62" s="76"/>
      <c r="U62" s="76"/>
      <c r="V62" s="77"/>
      <c r="W62" s="78"/>
      <c r="X62" s="82"/>
      <c r="Y62" s="83"/>
      <c r="Z62" s="84"/>
      <c r="AA62" s="85"/>
      <c r="AB62" s="65"/>
      <c r="AC62" s="66"/>
      <c r="AD62" s="66"/>
      <c r="AE62" s="66"/>
      <c r="AF62" s="67"/>
      <c r="AG62" s="68"/>
      <c r="AH62" s="69"/>
    </row>
    <row r="63" spans="1:34" s="37" customFormat="1" x14ac:dyDescent="0.25">
      <c r="A63" s="74"/>
      <c r="B63" s="74"/>
      <c r="C63" s="74"/>
      <c r="D63" s="74"/>
      <c r="E63" s="74"/>
      <c r="F63" s="74"/>
      <c r="G63" s="74"/>
      <c r="H63" s="74"/>
      <c r="I63" s="74"/>
      <c r="J63" s="75"/>
      <c r="K63" s="76"/>
      <c r="L63" s="77"/>
      <c r="M63" s="78"/>
      <c r="N63" s="79"/>
      <c r="O63" s="79"/>
      <c r="P63" s="80"/>
      <c r="Q63" s="81"/>
      <c r="R63" s="76"/>
      <c r="S63" s="76"/>
      <c r="T63" s="76"/>
      <c r="U63" s="76"/>
      <c r="V63" s="77"/>
      <c r="W63" s="78"/>
      <c r="X63" s="82"/>
      <c r="Y63" s="83"/>
      <c r="Z63" s="84"/>
      <c r="AA63" s="85"/>
      <c r="AB63" s="65"/>
      <c r="AC63" s="66"/>
      <c r="AD63" s="66"/>
      <c r="AE63" s="66"/>
      <c r="AF63" s="67"/>
      <c r="AG63" s="68"/>
      <c r="AH63" s="69"/>
    </row>
    <row r="64" spans="1:34" s="37" customFormat="1" x14ac:dyDescent="0.25">
      <c r="A64" s="74"/>
      <c r="B64" s="74"/>
      <c r="C64" s="74"/>
      <c r="D64" s="74"/>
      <c r="E64" s="74"/>
      <c r="F64" s="74"/>
      <c r="G64" s="74"/>
      <c r="H64" s="74"/>
      <c r="I64" s="74"/>
      <c r="J64" s="75"/>
      <c r="K64" s="76"/>
      <c r="L64" s="77"/>
      <c r="M64" s="78"/>
      <c r="N64" s="79"/>
      <c r="O64" s="79"/>
      <c r="P64" s="80"/>
      <c r="Q64" s="81"/>
      <c r="R64" s="76"/>
      <c r="S64" s="76"/>
      <c r="T64" s="76"/>
      <c r="U64" s="76"/>
      <c r="V64" s="77"/>
      <c r="W64" s="78"/>
      <c r="X64" s="82"/>
      <c r="Y64" s="83"/>
      <c r="Z64" s="93"/>
      <c r="AA64" s="85"/>
      <c r="AB64" s="65"/>
      <c r="AC64" s="66"/>
      <c r="AD64" s="66"/>
      <c r="AE64" s="66"/>
      <c r="AF64" s="67"/>
      <c r="AG64" s="68"/>
      <c r="AH64" s="69"/>
    </row>
    <row r="65" spans="1:34" s="37" customFormat="1" x14ac:dyDescent="0.25">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84"/>
      <c r="AA65" s="85"/>
      <c r="AB65" s="65"/>
      <c r="AC65" s="66"/>
      <c r="AD65" s="66"/>
      <c r="AE65" s="66"/>
      <c r="AF65" s="67"/>
      <c r="AG65" s="68"/>
      <c r="AH65" s="69"/>
    </row>
    <row r="66" spans="1:34" s="37" customFormat="1" x14ac:dyDescent="0.25">
      <c r="A66" s="74"/>
      <c r="B66" s="74"/>
      <c r="C66" s="74"/>
      <c r="D66" s="74"/>
      <c r="E66" s="74"/>
      <c r="F66" s="74"/>
      <c r="G66" s="74"/>
      <c r="H66" s="74"/>
      <c r="I66" s="74"/>
      <c r="J66" s="75"/>
      <c r="K66" s="76"/>
      <c r="L66" s="77"/>
      <c r="M66" s="78"/>
      <c r="N66" s="79"/>
      <c r="O66" s="79"/>
      <c r="P66" s="80"/>
      <c r="Q66" s="81"/>
      <c r="R66" s="76"/>
      <c r="S66" s="76"/>
      <c r="T66" s="76"/>
      <c r="U66" s="76"/>
      <c r="V66" s="77"/>
      <c r="W66" s="78"/>
      <c r="X66" s="82"/>
      <c r="Y66" s="83"/>
      <c r="Z66" s="84"/>
      <c r="AA66" s="85"/>
      <c r="AB66" s="65"/>
      <c r="AC66" s="66"/>
      <c r="AD66" s="66"/>
      <c r="AE66" s="66"/>
      <c r="AF66" s="67"/>
      <c r="AG66" s="68"/>
      <c r="AH66" s="69"/>
    </row>
    <row r="67" spans="1:34" s="37" customFormat="1" x14ac:dyDescent="0.25">
      <c r="A67" s="74"/>
      <c r="B67" s="74"/>
      <c r="C67" s="74"/>
      <c r="D67" s="74"/>
      <c r="E67" s="74"/>
      <c r="F67" s="74"/>
      <c r="G67" s="74"/>
      <c r="H67" s="74"/>
      <c r="I67" s="74"/>
      <c r="J67" s="75"/>
      <c r="K67" s="76"/>
      <c r="L67" s="77"/>
      <c r="M67" s="78"/>
      <c r="N67" s="79"/>
      <c r="O67" s="79"/>
      <c r="P67" s="80"/>
      <c r="Q67" s="81"/>
      <c r="R67" s="76"/>
      <c r="S67" s="76"/>
      <c r="T67" s="76"/>
      <c r="U67" s="76"/>
      <c r="V67" s="77"/>
      <c r="W67" s="78"/>
      <c r="X67" s="82"/>
      <c r="Y67" s="83"/>
      <c r="Z67" s="84"/>
      <c r="AA67" s="85"/>
      <c r="AB67" s="65"/>
      <c r="AC67" s="66"/>
      <c r="AD67" s="66"/>
      <c r="AE67" s="66"/>
      <c r="AF67" s="67"/>
      <c r="AG67" s="68"/>
      <c r="AH67" s="69"/>
    </row>
    <row r="68" spans="1:34" s="37" customFormat="1" x14ac:dyDescent="0.25">
      <c r="A68" s="74"/>
      <c r="B68" s="74"/>
      <c r="C68" s="74"/>
      <c r="D68" s="74"/>
      <c r="E68" s="74"/>
      <c r="F68" s="74"/>
      <c r="G68" s="74"/>
      <c r="H68" s="74"/>
      <c r="I68" s="74"/>
      <c r="J68" s="75"/>
      <c r="K68" s="76"/>
      <c r="L68" s="77"/>
      <c r="M68" s="78"/>
      <c r="N68" s="79"/>
      <c r="O68" s="79"/>
      <c r="P68" s="80"/>
      <c r="Q68" s="81"/>
      <c r="R68" s="76"/>
      <c r="S68" s="76"/>
      <c r="T68" s="76"/>
      <c r="U68" s="76"/>
      <c r="V68" s="77"/>
      <c r="W68" s="78"/>
      <c r="X68" s="82"/>
      <c r="Y68" s="83"/>
      <c r="Z68" s="84"/>
      <c r="AA68" s="85"/>
      <c r="AB68" s="65"/>
      <c r="AC68" s="66"/>
      <c r="AD68" s="66"/>
      <c r="AE68" s="66"/>
      <c r="AF68" s="67"/>
      <c r="AG68" s="68"/>
      <c r="AH68" s="69"/>
    </row>
    <row r="69" spans="1:34" s="37" customFormat="1" x14ac:dyDescent="0.25">
      <c r="A69" s="74"/>
      <c r="B69" s="74"/>
      <c r="C69" s="74"/>
      <c r="D69" s="74"/>
      <c r="E69" s="74"/>
      <c r="F69" s="74"/>
      <c r="G69" s="74"/>
      <c r="H69" s="74"/>
      <c r="I69" s="74"/>
      <c r="J69" s="75"/>
      <c r="K69" s="76"/>
      <c r="L69" s="77"/>
      <c r="M69" s="78"/>
      <c r="N69" s="79"/>
      <c r="O69" s="79"/>
      <c r="P69" s="80"/>
      <c r="Q69" s="81"/>
      <c r="R69" s="76"/>
      <c r="S69" s="76"/>
      <c r="T69" s="76"/>
      <c r="U69" s="76"/>
      <c r="V69" s="77"/>
      <c r="W69" s="78"/>
      <c r="X69" s="82"/>
      <c r="Y69" s="83"/>
      <c r="Z69" s="84"/>
      <c r="AA69" s="85"/>
      <c r="AB69" s="65"/>
      <c r="AC69" s="66"/>
      <c r="AD69" s="66"/>
      <c r="AE69" s="66"/>
      <c r="AF69" s="67"/>
      <c r="AG69" s="68"/>
      <c r="AH69" s="69"/>
    </row>
    <row r="70" spans="1:34" s="37" customFormat="1" x14ac:dyDescent="0.25">
      <c r="A70" s="74"/>
      <c r="B70" s="74"/>
      <c r="C70" s="74"/>
      <c r="D70" s="74"/>
      <c r="E70" s="74"/>
      <c r="F70" s="74"/>
      <c r="G70" s="74"/>
      <c r="H70" s="74"/>
      <c r="I70" s="74"/>
      <c r="J70" s="75"/>
      <c r="K70" s="76"/>
      <c r="L70" s="77"/>
      <c r="M70" s="78"/>
      <c r="N70" s="79"/>
      <c r="O70" s="79"/>
      <c r="P70" s="80"/>
      <c r="Q70" s="81"/>
      <c r="R70" s="76"/>
      <c r="S70" s="76"/>
      <c r="T70" s="76"/>
      <c r="U70" s="76"/>
      <c r="V70" s="77"/>
      <c r="W70" s="78"/>
      <c r="X70" s="82"/>
      <c r="Y70" s="83"/>
      <c r="Z70" s="84"/>
      <c r="AA70" s="85"/>
      <c r="AB70" s="65"/>
      <c r="AC70" s="66"/>
      <c r="AD70" s="66"/>
      <c r="AE70" s="66"/>
      <c r="AF70" s="67"/>
      <c r="AG70" s="68"/>
      <c r="AH70" s="69"/>
    </row>
    <row r="71" spans="1:34" s="37" customFormat="1" x14ac:dyDescent="0.25">
      <c r="A71" s="74"/>
      <c r="B71" s="74"/>
      <c r="C71" s="74"/>
      <c r="D71" s="74"/>
      <c r="E71" s="74"/>
      <c r="F71" s="74"/>
      <c r="G71" s="74"/>
      <c r="H71" s="74"/>
      <c r="I71" s="74"/>
      <c r="J71" s="75"/>
      <c r="K71" s="76"/>
      <c r="L71" s="77"/>
      <c r="M71" s="78"/>
      <c r="N71" s="79"/>
      <c r="O71" s="79"/>
      <c r="P71" s="80"/>
      <c r="Q71" s="81"/>
      <c r="R71" s="76"/>
      <c r="S71" s="76"/>
      <c r="T71" s="76"/>
      <c r="U71" s="76"/>
      <c r="V71" s="77"/>
      <c r="W71" s="78"/>
      <c r="X71" s="82"/>
      <c r="Y71" s="83"/>
      <c r="Z71" s="93"/>
      <c r="AA71" s="85"/>
      <c r="AB71" s="65"/>
      <c r="AC71" s="66"/>
      <c r="AD71" s="66"/>
      <c r="AE71" s="66"/>
      <c r="AF71" s="67"/>
      <c r="AG71" s="68"/>
      <c r="AH71" s="69"/>
    </row>
    <row r="72" spans="1:34" s="37" customFormat="1" x14ac:dyDescent="0.25">
      <c r="A72" s="74"/>
      <c r="B72" s="74"/>
      <c r="C72" s="74"/>
      <c r="D72" s="74"/>
      <c r="E72" s="74"/>
      <c r="F72" s="74"/>
      <c r="G72" s="74"/>
      <c r="H72" s="74"/>
      <c r="I72" s="74"/>
      <c r="J72" s="75"/>
      <c r="K72" s="76"/>
      <c r="L72" s="77"/>
      <c r="M72" s="78"/>
      <c r="N72" s="79"/>
      <c r="O72" s="79"/>
      <c r="P72" s="80"/>
      <c r="Q72" s="81"/>
      <c r="R72" s="76"/>
      <c r="S72" s="76"/>
      <c r="T72" s="76"/>
      <c r="U72" s="76"/>
      <c r="V72" s="77"/>
      <c r="W72" s="78"/>
      <c r="X72" s="82"/>
      <c r="Y72" s="83"/>
      <c r="Z72" s="93"/>
      <c r="AA72" s="85"/>
      <c r="AB72" s="65"/>
      <c r="AC72" s="66"/>
      <c r="AD72" s="66"/>
      <c r="AE72" s="66"/>
      <c r="AF72" s="67"/>
      <c r="AG72" s="68"/>
      <c r="AH72" s="69"/>
    </row>
    <row r="73" spans="1:34" s="37" customFormat="1" x14ac:dyDescent="0.25">
      <c r="A73" s="74"/>
      <c r="B73" s="74"/>
      <c r="C73" s="74"/>
      <c r="D73" s="74"/>
      <c r="E73" s="74"/>
      <c r="F73" s="74"/>
      <c r="G73" s="74"/>
      <c r="H73" s="74"/>
      <c r="I73" s="74"/>
      <c r="J73" s="75"/>
      <c r="K73" s="76"/>
      <c r="L73" s="77"/>
      <c r="M73" s="78"/>
      <c r="N73" s="79"/>
      <c r="O73" s="79"/>
      <c r="P73" s="80"/>
      <c r="Q73" s="81"/>
      <c r="R73" s="76"/>
      <c r="S73" s="76"/>
      <c r="T73" s="76"/>
      <c r="U73" s="76"/>
      <c r="V73" s="77"/>
      <c r="W73" s="78"/>
      <c r="X73" s="82"/>
      <c r="Y73" s="83"/>
      <c r="Z73" s="84"/>
      <c r="AA73" s="85"/>
      <c r="AB73" s="65"/>
      <c r="AC73" s="66"/>
      <c r="AD73" s="66"/>
      <c r="AE73" s="66"/>
      <c r="AF73" s="67"/>
      <c r="AG73" s="68"/>
      <c r="AH73" s="69"/>
    </row>
    <row r="74" spans="1:34" s="37" customFormat="1" x14ac:dyDescent="0.25">
      <c r="A74" s="74"/>
      <c r="B74" s="74"/>
      <c r="C74" s="74"/>
      <c r="D74" s="74"/>
      <c r="E74" s="74"/>
      <c r="F74" s="74"/>
      <c r="G74" s="74"/>
      <c r="H74" s="74"/>
      <c r="I74" s="74"/>
      <c r="J74" s="75"/>
      <c r="K74" s="76"/>
      <c r="L74" s="77"/>
      <c r="M74" s="78"/>
      <c r="N74" s="79"/>
      <c r="O74" s="79"/>
      <c r="P74" s="80"/>
      <c r="Q74" s="81"/>
      <c r="R74" s="76"/>
      <c r="S74" s="76"/>
      <c r="T74" s="76"/>
      <c r="U74" s="76"/>
      <c r="V74" s="77"/>
      <c r="W74" s="78"/>
      <c r="X74" s="82"/>
      <c r="Y74" s="83"/>
      <c r="Z74" s="128"/>
      <c r="AA74" s="85"/>
      <c r="AB74" s="65"/>
      <c r="AC74" s="66"/>
      <c r="AD74" s="66"/>
      <c r="AE74" s="66"/>
      <c r="AF74" s="67"/>
      <c r="AG74" s="68"/>
      <c r="AH74" s="69"/>
    </row>
    <row r="75" spans="1:34" s="37" customFormat="1" x14ac:dyDescent="0.25">
      <c r="A75" s="74"/>
      <c r="B75" s="74"/>
      <c r="C75" s="74"/>
      <c r="D75" s="74"/>
      <c r="E75" s="74"/>
      <c r="F75" s="74"/>
      <c r="G75" s="74"/>
      <c r="H75" s="74"/>
      <c r="I75" s="74"/>
      <c r="J75" s="75"/>
      <c r="K75" s="76"/>
      <c r="L75" s="77"/>
      <c r="M75" s="78"/>
      <c r="N75" s="79"/>
      <c r="O75" s="79"/>
      <c r="P75" s="80"/>
      <c r="Q75" s="81"/>
      <c r="R75" s="76"/>
      <c r="S75" s="76"/>
      <c r="T75" s="76"/>
      <c r="U75" s="76"/>
      <c r="V75" s="77"/>
      <c r="W75" s="78"/>
      <c r="X75" s="82"/>
      <c r="Y75" s="83"/>
      <c r="Z75" s="84"/>
      <c r="AA75" s="85"/>
      <c r="AB75" s="65"/>
      <c r="AC75" s="66"/>
      <c r="AD75" s="66"/>
      <c r="AE75" s="66"/>
      <c r="AF75" s="67"/>
      <c r="AG75" s="68"/>
      <c r="AH75" s="69"/>
    </row>
    <row r="76" spans="1:34" s="37" customFormat="1" ht="15.75" thickBot="1" x14ac:dyDescent="0.3">
      <c r="A76" s="74"/>
      <c r="B76" s="74"/>
      <c r="C76" s="74"/>
      <c r="D76" s="74"/>
      <c r="E76" s="74"/>
      <c r="F76" s="74"/>
      <c r="G76" s="74"/>
      <c r="H76" s="74"/>
      <c r="I76" s="74"/>
      <c r="J76" s="75"/>
      <c r="K76" s="76"/>
      <c r="L76" s="77"/>
      <c r="M76" s="78"/>
      <c r="N76" s="79"/>
      <c r="O76" s="79"/>
      <c r="P76" s="80"/>
      <c r="Q76" s="81"/>
      <c r="R76" s="76"/>
      <c r="S76" s="76"/>
      <c r="T76" s="76"/>
      <c r="U76" s="76"/>
      <c r="V76" s="77"/>
      <c r="W76" s="78"/>
      <c r="X76" s="82"/>
      <c r="Y76" s="83"/>
      <c r="Z76" s="84"/>
      <c r="AA76" s="85"/>
      <c r="AB76" s="65"/>
      <c r="AC76" s="66"/>
      <c r="AD76" s="66"/>
      <c r="AE76" s="66"/>
      <c r="AF76" s="67"/>
      <c r="AG76" s="68"/>
      <c r="AH76" s="69"/>
    </row>
    <row r="77" spans="1:34" s="37" customFormat="1" ht="16.5" thickBot="1" x14ac:dyDescent="0.3">
      <c r="A77" s="94"/>
      <c r="B77" s="94"/>
      <c r="C77" s="94"/>
      <c r="D77" s="94"/>
      <c r="E77" s="94"/>
      <c r="F77" s="94"/>
      <c r="G77" s="94"/>
      <c r="H77" s="94"/>
      <c r="I77" s="94">
        <f>COUNTA(I3:I76)</f>
        <v>0</v>
      </c>
      <c r="J77" s="95">
        <f t="shared" ref="J77:Y77" si="0">SUM(J3:J76)</f>
        <v>0</v>
      </c>
      <c r="K77" s="96">
        <f t="shared" si="0"/>
        <v>0</v>
      </c>
      <c r="L77" s="97">
        <f t="shared" si="0"/>
        <v>0</v>
      </c>
      <c r="M77" s="95">
        <f t="shared" si="0"/>
        <v>0</v>
      </c>
      <c r="N77" s="96">
        <f t="shared" si="0"/>
        <v>0</v>
      </c>
      <c r="O77" s="96">
        <f t="shared" si="0"/>
        <v>0</v>
      </c>
      <c r="P77" s="97">
        <f t="shared" si="0"/>
        <v>0</v>
      </c>
      <c r="Q77" s="95">
        <f t="shared" si="0"/>
        <v>0</v>
      </c>
      <c r="R77" s="96">
        <f t="shared" si="0"/>
        <v>0</v>
      </c>
      <c r="S77" s="96">
        <f t="shared" si="0"/>
        <v>0</v>
      </c>
      <c r="T77" s="96">
        <f t="shared" si="0"/>
        <v>0</v>
      </c>
      <c r="U77" s="96">
        <f t="shared" si="0"/>
        <v>0</v>
      </c>
      <c r="V77" s="97">
        <f t="shared" si="0"/>
        <v>0</v>
      </c>
      <c r="W77" s="95">
        <f t="shared" si="0"/>
        <v>0</v>
      </c>
      <c r="X77" s="98">
        <f t="shared" si="0"/>
        <v>0</v>
      </c>
      <c r="Y77" s="99">
        <f t="shared" si="0"/>
        <v>0</v>
      </c>
      <c r="Z77" s="100">
        <f>COUNTA(Z3:Z76)</f>
        <v>0</v>
      </c>
      <c r="AA77" s="100">
        <f>COUNTA(AA3:AA76)</f>
        <v>0</v>
      </c>
      <c r="AB77" s="101">
        <f>COUNTA(AB3:AB76)</f>
        <v>0</v>
      </c>
      <c r="AC77" s="102">
        <f>SUM(AC3:AC76)</f>
        <v>0</v>
      </c>
      <c r="AD77" s="102">
        <f>SUM(AD3:AD76)</f>
        <v>0</v>
      </c>
      <c r="AE77" s="102">
        <f>SUM(AE3:AE76)</f>
        <v>0</v>
      </c>
      <c r="AF77" s="103">
        <f>COUNTA(AF3:AF76)</f>
        <v>0</v>
      </c>
      <c r="AG77" s="102">
        <f>SUM(AG3:AG76)</f>
        <v>0</v>
      </c>
      <c r="AH77" s="104">
        <f>COUNTA(AH3:AH76)</f>
        <v>0</v>
      </c>
    </row>
  </sheetData>
  <mergeCells count="17">
    <mergeCell ref="E1:E2"/>
    <mergeCell ref="A1:A2"/>
    <mergeCell ref="B1:B2"/>
    <mergeCell ref="C1:C2"/>
    <mergeCell ref="D1:D2"/>
    <mergeCell ref="AB1:AH1"/>
    <mergeCell ref="F1:F2"/>
    <mergeCell ref="G1:G2"/>
    <mergeCell ref="H1:H2"/>
    <mergeCell ref="I1:I2"/>
    <mergeCell ref="J1:L1"/>
    <mergeCell ref="M1:P1"/>
    <mergeCell ref="Q1:V1"/>
    <mergeCell ref="W1:X1"/>
    <mergeCell ref="Y1:Y2"/>
    <mergeCell ref="Z1:Z2"/>
    <mergeCell ref="AA1:AA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
    <pageSetUpPr fitToPage="1"/>
  </sheetPr>
  <dimension ref="A1:AH80"/>
  <sheetViews>
    <sheetView zoomScaleNormal="100" workbookViewId="0">
      <pane ySplit="2" topLeftCell="A61" activePane="bottomLeft" state="frozen"/>
      <selection activeCell="K5" sqref="K5"/>
      <selection pane="bottomLeft" activeCell="A3" sqref="A3:XFD79"/>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7" t="s">
        <v>26</v>
      </c>
      <c r="B1" s="177" t="s">
        <v>27</v>
      </c>
      <c r="C1" s="177" t="s">
        <v>28</v>
      </c>
      <c r="D1" s="177" t="s">
        <v>29</v>
      </c>
      <c r="E1" s="177" t="s">
        <v>30</v>
      </c>
      <c r="F1" s="177" t="s">
        <v>31</v>
      </c>
      <c r="G1" s="177" t="s">
        <v>32</v>
      </c>
      <c r="H1" s="177" t="s">
        <v>33</v>
      </c>
      <c r="I1" s="177"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5" t="s">
        <v>41</v>
      </c>
      <c r="AC1" s="175"/>
      <c r="AD1" s="175"/>
      <c r="AE1" s="175"/>
      <c r="AF1" s="175"/>
      <c r="AG1" s="175"/>
      <c r="AH1" s="176"/>
    </row>
    <row r="2" spans="1:34" s="37" customFormat="1" ht="64.5" thickBot="1" x14ac:dyDescent="0.3">
      <c r="A2" s="178"/>
      <c r="B2" s="178"/>
      <c r="C2" s="178"/>
      <c r="D2" s="178"/>
      <c r="E2" s="178"/>
      <c r="F2" s="178"/>
      <c r="G2" s="178"/>
      <c r="H2" s="178"/>
      <c r="I2" s="178"/>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c r="B3" s="52"/>
      <c r="C3" s="52"/>
      <c r="D3" s="52"/>
      <c r="E3" s="52"/>
      <c r="F3" s="52"/>
      <c r="G3" s="52"/>
      <c r="H3" s="52"/>
      <c r="I3" s="52"/>
      <c r="J3" s="53"/>
      <c r="K3" s="54"/>
      <c r="L3" s="55"/>
      <c r="M3" s="56"/>
      <c r="N3" s="57"/>
      <c r="O3" s="57"/>
      <c r="P3" s="58"/>
      <c r="Q3" s="59"/>
      <c r="R3" s="54"/>
      <c r="S3" s="54"/>
      <c r="T3" s="54"/>
      <c r="U3" s="54"/>
      <c r="V3" s="55"/>
      <c r="W3" s="60"/>
      <c r="X3" s="61"/>
      <c r="Y3" s="62"/>
      <c r="Z3" s="63"/>
      <c r="AA3" s="64"/>
      <c r="AB3" s="65"/>
      <c r="AC3" s="66"/>
      <c r="AD3" s="66"/>
      <c r="AE3" s="66"/>
      <c r="AF3" s="67"/>
      <c r="AG3" s="68"/>
      <c r="AH3" s="69"/>
    </row>
    <row r="4" spans="1:34" s="37" customFormat="1" x14ac:dyDescent="0.25">
      <c r="A4" s="70"/>
      <c r="B4" s="70"/>
      <c r="C4" s="70"/>
      <c r="D4" s="70"/>
      <c r="E4" s="70"/>
      <c r="F4" s="70"/>
      <c r="G4" s="70"/>
      <c r="H4" s="70"/>
      <c r="I4" s="70"/>
      <c r="J4" s="53"/>
      <c r="K4" s="54"/>
      <c r="L4" s="55"/>
      <c r="M4" s="56"/>
      <c r="N4" s="57"/>
      <c r="O4" s="57"/>
      <c r="P4" s="58"/>
      <c r="Q4" s="59"/>
      <c r="R4" s="54"/>
      <c r="S4" s="54"/>
      <c r="T4" s="54"/>
      <c r="U4" s="54"/>
      <c r="V4" s="55"/>
      <c r="W4" s="56"/>
      <c r="X4" s="71"/>
      <c r="Y4" s="62"/>
      <c r="Z4" s="63"/>
      <c r="AA4" s="72"/>
      <c r="AB4" s="65"/>
      <c r="AC4" s="66"/>
      <c r="AD4" s="66"/>
      <c r="AE4" s="66"/>
      <c r="AF4" s="67"/>
      <c r="AG4" s="68"/>
      <c r="AH4" s="69"/>
    </row>
    <row r="5" spans="1:34" s="37" customFormat="1" x14ac:dyDescent="0.25">
      <c r="A5" s="70"/>
      <c r="B5" s="70"/>
      <c r="C5" s="70"/>
      <c r="D5" s="70"/>
      <c r="E5" s="70"/>
      <c r="F5" s="70"/>
      <c r="G5" s="70"/>
      <c r="H5" s="70"/>
      <c r="I5" s="70"/>
      <c r="J5" s="53"/>
      <c r="K5" s="54"/>
      <c r="L5" s="55"/>
      <c r="M5" s="56"/>
      <c r="N5" s="57"/>
      <c r="O5" s="57"/>
      <c r="P5" s="58"/>
      <c r="Q5" s="59"/>
      <c r="R5" s="54"/>
      <c r="S5" s="54"/>
      <c r="T5" s="54"/>
      <c r="U5" s="54"/>
      <c r="V5" s="55"/>
      <c r="W5" s="56"/>
      <c r="X5" s="71"/>
      <c r="Y5" s="62"/>
      <c r="Z5" s="63"/>
      <c r="AA5" s="72"/>
      <c r="AB5" s="65"/>
      <c r="AC5" s="66"/>
      <c r="AD5" s="66"/>
      <c r="AE5" s="66"/>
      <c r="AF5" s="67"/>
      <c r="AG5" s="68"/>
      <c r="AH5" s="69"/>
    </row>
    <row r="6" spans="1:34" s="37" customFormat="1" x14ac:dyDescent="0.25">
      <c r="A6" s="70"/>
      <c r="B6" s="70"/>
      <c r="C6" s="70"/>
      <c r="D6" s="70"/>
      <c r="E6" s="70"/>
      <c r="F6" s="70"/>
      <c r="G6" s="70"/>
      <c r="H6" s="70"/>
      <c r="I6" s="70"/>
      <c r="J6" s="53"/>
      <c r="K6" s="54"/>
      <c r="L6" s="55"/>
      <c r="M6" s="56"/>
      <c r="N6" s="57"/>
      <c r="O6" s="57"/>
      <c r="P6" s="58"/>
      <c r="Q6" s="59"/>
      <c r="R6" s="54"/>
      <c r="S6" s="54"/>
      <c r="T6" s="54"/>
      <c r="U6" s="54"/>
      <c r="V6" s="55"/>
      <c r="W6" s="56"/>
      <c r="X6" s="71"/>
      <c r="Y6" s="62"/>
      <c r="Z6" s="63"/>
      <c r="AA6" s="72"/>
      <c r="AB6" s="65"/>
      <c r="AC6" s="66"/>
      <c r="AD6" s="66"/>
      <c r="AE6" s="66"/>
      <c r="AF6" s="67"/>
      <c r="AG6" s="68"/>
      <c r="AH6" s="69"/>
    </row>
    <row r="7" spans="1:34" s="37" customFormat="1" x14ac:dyDescent="0.25">
      <c r="A7" s="70"/>
      <c r="B7" s="70"/>
      <c r="C7" s="70"/>
      <c r="D7" s="70"/>
      <c r="E7" s="70"/>
      <c r="F7" s="70"/>
      <c r="G7" s="70"/>
      <c r="H7" s="70"/>
      <c r="I7" s="70"/>
      <c r="J7" s="53"/>
      <c r="K7" s="54"/>
      <c r="L7" s="55"/>
      <c r="M7" s="56"/>
      <c r="N7" s="57"/>
      <c r="O7" s="57"/>
      <c r="P7" s="58"/>
      <c r="Q7" s="59"/>
      <c r="R7" s="54"/>
      <c r="S7" s="54"/>
      <c r="T7" s="54"/>
      <c r="U7" s="54"/>
      <c r="V7" s="55"/>
      <c r="W7" s="56"/>
      <c r="X7" s="71"/>
      <c r="Y7" s="62"/>
      <c r="Z7" s="63"/>
      <c r="AA7" s="72"/>
      <c r="AB7" s="65"/>
      <c r="AC7" s="66"/>
      <c r="AD7" s="66"/>
      <c r="AE7" s="66"/>
      <c r="AF7" s="67"/>
      <c r="AG7" s="68"/>
      <c r="AH7" s="69"/>
    </row>
    <row r="8" spans="1:34" s="37" customFormat="1" x14ac:dyDescent="0.25">
      <c r="A8" s="70"/>
      <c r="B8" s="70"/>
      <c r="C8" s="70"/>
      <c r="D8" s="70"/>
      <c r="E8" s="70"/>
      <c r="F8" s="70"/>
      <c r="G8" s="70"/>
      <c r="H8" s="70"/>
      <c r="I8" s="70"/>
      <c r="J8" s="53"/>
      <c r="K8" s="54"/>
      <c r="L8" s="55"/>
      <c r="M8" s="56"/>
      <c r="N8" s="57"/>
      <c r="O8" s="57"/>
      <c r="P8" s="58"/>
      <c r="Q8" s="59"/>
      <c r="R8" s="54"/>
      <c r="S8" s="54"/>
      <c r="T8" s="54"/>
      <c r="U8" s="54"/>
      <c r="V8" s="55"/>
      <c r="W8" s="56"/>
      <c r="X8" s="71"/>
      <c r="Y8" s="62"/>
      <c r="Z8" s="63"/>
      <c r="AA8" s="72"/>
      <c r="AB8" s="65"/>
      <c r="AC8" s="66"/>
      <c r="AD8" s="66"/>
      <c r="AE8" s="66"/>
      <c r="AF8" s="67"/>
      <c r="AG8" s="68"/>
      <c r="AH8" s="69"/>
    </row>
    <row r="9" spans="1:34" s="37" customFormat="1" x14ac:dyDescent="0.25">
      <c r="A9" s="70"/>
      <c r="B9" s="70"/>
      <c r="C9" s="70"/>
      <c r="D9" s="70"/>
      <c r="E9" s="70"/>
      <c r="F9" s="70"/>
      <c r="G9" s="70"/>
      <c r="H9" s="70"/>
      <c r="I9" s="70"/>
      <c r="J9" s="53"/>
      <c r="K9" s="54"/>
      <c r="L9" s="55"/>
      <c r="M9" s="56"/>
      <c r="N9" s="57"/>
      <c r="O9" s="57"/>
      <c r="P9" s="58"/>
      <c r="Q9" s="59"/>
      <c r="R9" s="54"/>
      <c r="S9" s="54"/>
      <c r="T9" s="54"/>
      <c r="U9" s="54"/>
      <c r="V9" s="55"/>
      <c r="W9" s="56"/>
      <c r="X9" s="71"/>
      <c r="Y9" s="62"/>
      <c r="Z9" s="63"/>
      <c r="AA9" s="138"/>
      <c r="AB9" s="65"/>
      <c r="AC9" s="66"/>
      <c r="AD9" s="66"/>
      <c r="AE9" s="66"/>
      <c r="AF9" s="67"/>
      <c r="AG9" s="68"/>
      <c r="AH9" s="69"/>
    </row>
    <row r="10" spans="1:34" s="37" customFormat="1" x14ac:dyDescent="0.25">
      <c r="A10" s="70"/>
      <c r="B10" s="70"/>
      <c r="C10" s="70"/>
      <c r="D10" s="70"/>
      <c r="E10" s="70"/>
      <c r="F10" s="70"/>
      <c r="G10" s="70"/>
      <c r="H10" s="70"/>
      <c r="I10" s="70"/>
      <c r="J10" s="53"/>
      <c r="K10" s="54"/>
      <c r="L10" s="55"/>
      <c r="M10" s="56"/>
      <c r="N10" s="57"/>
      <c r="O10" s="57"/>
      <c r="P10" s="58"/>
      <c r="Q10" s="59"/>
      <c r="R10" s="54"/>
      <c r="S10" s="54"/>
      <c r="T10" s="54"/>
      <c r="U10" s="54"/>
      <c r="V10" s="55"/>
      <c r="W10" s="56"/>
      <c r="X10" s="71"/>
      <c r="Y10" s="62"/>
      <c r="Z10" s="63"/>
      <c r="AA10" s="138"/>
      <c r="AB10" s="65"/>
      <c r="AC10" s="66"/>
      <c r="AD10" s="66"/>
      <c r="AE10" s="66"/>
      <c r="AF10" s="67"/>
      <c r="AG10" s="68"/>
      <c r="AH10" s="69"/>
    </row>
    <row r="11" spans="1:34" s="37" customFormat="1" x14ac:dyDescent="0.25">
      <c r="A11" s="70"/>
      <c r="B11" s="70"/>
      <c r="C11" s="70"/>
      <c r="D11" s="70"/>
      <c r="E11" s="70"/>
      <c r="F11" s="70"/>
      <c r="G11" s="70"/>
      <c r="H11" s="70"/>
      <c r="I11" s="70"/>
      <c r="J11" s="53"/>
      <c r="K11" s="54"/>
      <c r="L11" s="55"/>
      <c r="M11" s="56"/>
      <c r="N11" s="57"/>
      <c r="O11" s="57"/>
      <c r="P11" s="58"/>
      <c r="Q11" s="59"/>
      <c r="R11" s="54"/>
      <c r="S11" s="54"/>
      <c r="T11" s="54"/>
      <c r="U11" s="54"/>
      <c r="V11" s="55"/>
      <c r="W11" s="56"/>
      <c r="X11" s="71"/>
      <c r="Y11" s="62"/>
      <c r="Z11" s="63"/>
      <c r="AA11" s="138"/>
      <c r="AB11" s="65"/>
      <c r="AC11" s="66"/>
      <c r="AD11" s="66"/>
      <c r="AE11" s="66"/>
      <c r="AF11" s="67"/>
      <c r="AG11" s="68"/>
      <c r="AH11" s="69"/>
    </row>
    <row r="12" spans="1:34" s="37" customFormat="1" x14ac:dyDescent="0.25">
      <c r="A12" s="70"/>
      <c r="B12" s="70"/>
      <c r="C12" s="70"/>
      <c r="D12" s="70"/>
      <c r="E12" s="70"/>
      <c r="F12" s="70"/>
      <c r="G12" s="70"/>
      <c r="H12" s="70"/>
      <c r="I12" s="70"/>
      <c r="J12" s="53"/>
      <c r="K12" s="54"/>
      <c r="L12" s="55"/>
      <c r="M12" s="56"/>
      <c r="N12" s="57"/>
      <c r="O12" s="57"/>
      <c r="P12" s="58"/>
      <c r="Q12" s="59"/>
      <c r="R12" s="54"/>
      <c r="S12" s="54"/>
      <c r="T12" s="54"/>
      <c r="U12" s="54"/>
      <c r="V12" s="55"/>
      <c r="W12" s="56"/>
      <c r="X12" s="71"/>
      <c r="Y12" s="62"/>
      <c r="Z12" s="63"/>
      <c r="AA12" s="72"/>
      <c r="AB12" s="65"/>
      <c r="AC12" s="66"/>
      <c r="AD12" s="66"/>
      <c r="AE12" s="66"/>
      <c r="AF12" s="67"/>
      <c r="AG12" s="68"/>
      <c r="AH12" s="69"/>
    </row>
    <row r="13" spans="1:34" s="37" customFormat="1" x14ac:dyDescent="0.25">
      <c r="A13" s="70"/>
      <c r="B13" s="70"/>
      <c r="C13" s="70"/>
      <c r="D13" s="70"/>
      <c r="E13" s="70"/>
      <c r="F13" s="70"/>
      <c r="G13" s="70"/>
      <c r="H13" s="70"/>
      <c r="I13" s="70"/>
      <c r="J13" s="53"/>
      <c r="K13" s="54"/>
      <c r="L13" s="55"/>
      <c r="M13" s="56"/>
      <c r="N13" s="57"/>
      <c r="O13" s="57"/>
      <c r="P13" s="58"/>
      <c r="Q13" s="59"/>
      <c r="R13" s="54"/>
      <c r="S13" s="54"/>
      <c r="T13" s="54"/>
      <c r="U13" s="54"/>
      <c r="V13" s="55"/>
      <c r="W13" s="56"/>
      <c r="X13" s="71"/>
      <c r="Y13" s="62"/>
      <c r="Z13" s="63"/>
      <c r="AA13" s="72"/>
      <c r="AB13" s="65"/>
      <c r="AC13" s="66"/>
      <c r="AD13" s="66"/>
      <c r="AE13" s="66"/>
      <c r="AF13" s="67"/>
      <c r="AG13" s="68"/>
      <c r="AH13" s="69"/>
    </row>
    <row r="14" spans="1:34" s="37" customFormat="1" x14ac:dyDescent="0.25">
      <c r="A14" s="70"/>
      <c r="B14" s="70"/>
      <c r="C14" s="70"/>
      <c r="D14" s="70"/>
      <c r="E14" s="70"/>
      <c r="F14" s="70"/>
      <c r="G14" s="70"/>
      <c r="H14" s="70"/>
      <c r="I14" s="70"/>
      <c r="J14" s="53"/>
      <c r="K14" s="54"/>
      <c r="L14" s="55"/>
      <c r="M14" s="56"/>
      <c r="N14" s="57"/>
      <c r="O14" s="57"/>
      <c r="P14" s="58"/>
      <c r="Q14" s="59"/>
      <c r="R14" s="54"/>
      <c r="S14" s="54"/>
      <c r="T14" s="54"/>
      <c r="U14" s="54"/>
      <c r="V14" s="55"/>
      <c r="W14" s="56"/>
      <c r="X14" s="71"/>
      <c r="Y14" s="62"/>
      <c r="Z14" s="63"/>
      <c r="AA14" s="72"/>
      <c r="AB14" s="65"/>
      <c r="AC14" s="66"/>
      <c r="AD14" s="66"/>
      <c r="AE14" s="66"/>
      <c r="AF14" s="67"/>
      <c r="AG14" s="68"/>
      <c r="AH14" s="69"/>
    </row>
    <row r="15" spans="1:34" s="37" customFormat="1" x14ac:dyDescent="0.25">
      <c r="A15" s="70"/>
      <c r="B15" s="70"/>
      <c r="C15" s="70"/>
      <c r="D15" s="70"/>
      <c r="E15" s="70"/>
      <c r="F15" s="70"/>
      <c r="G15" s="70"/>
      <c r="H15" s="70"/>
      <c r="I15" s="70"/>
      <c r="J15" s="53"/>
      <c r="K15" s="54"/>
      <c r="L15" s="55"/>
      <c r="M15" s="56"/>
      <c r="N15" s="57"/>
      <c r="O15" s="57"/>
      <c r="P15" s="58"/>
      <c r="Q15" s="59"/>
      <c r="R15" s="54"/>
      <c r="S15" s="54"/>
      <c r="T15" s="54"/>
      <c r="U15" s="54"/>
      <c r="V15" s="55"/>
      <c r="W15" s="56"/>
      <c r="X15" s="71"/>
      <c r="Y15" s="62"/>
      <c r="Z15" s="63"/>
      <c r="AA15" s="72"/>
      <c r="AB15" s="65"/>
      <c r="AC15" s="66"/>
      <c r="AD15" s="66"/>
      <c r="AE15" s="66"/>
      <c r="AF15" s="67"/>
      <c r="AG15" s="68"/>
      <c r="AH15" s="69"/>
    </row>
    <row r="16" spans="1:34" s="37" customFormat="1" x14ac:dyDescent="0.25">
      <c r="A16" s="70"/>
      <c r="B16" s="70"/>
      <c r="C16" s="70"/>
      <c r="D16" s="70"/>
      <c r="E16" s="70"/>
      <c r="F16" s="70"/>
      <c r="G16" s="70"/>
      <c r="H16" s="70"/>
      <c r="I16" s="70"/>
      <c r="J16" s="53"/>
      <c r="K16" s="54"/>
      <c r="L16" s="55"/>
      <c r="M16" s="56"/>
      <c r="N16" s="57"/>
      <c r="O16" s="57"/>
      <c r="P16" s="58"/>
      <c r="Q16" s="59"/>
      <c r="R16" s="54"/>
      <c r="S16" s="54"/>
      <c r="T16" s="54"/>
      <c r="U16" s="54"/>
      <c r="V16" s="55"/>
      <c r="W16" s="56"/>
      <c r="X16" s="71"/>
      <c r="Y16" s="62"/>
      <c r="Z16" s="63"/>
      <c r="AA16" s="72"/>
      <c r="AB16" s="65"/>
      <c r="AC16" s="66"/>
      <c r="AD16" s="66"/>
      <c r="AE16" s="66"/>
      <c r="AF16" s="67"/>
      <c r="AG16" s="68"/>
      <c r="AH16" s="69"/>
    </row>
    <row r="17" spans="1:34" s="37" customFormat="1" x14ac:dyDescent="0.25">
      <c r="A17" s="74"/>
      <c r="B17" s="74"/>
      <c r="C17" s="74"/>
      <c r="D17" s="74"/>
      <c r="E17" s="74"/>
      <c r="F17" s="74"/>
      <c r="G17" s="74"/>
      <c r="H17" s="74"/>
      <c r="I17" s="74"/>
      <c r="J17" s="75"/>
      <c r="K17" s="76"/>
      <c r="L17" s="77"/>
      <c r="M17" s="78"/>
      <c r="N17" s="79"/>
      <c r="O17" s="79"/>
      <c r="P17" s="80"/>
      <c r="Q17" s="81"/>
      <c r="R17" s="76"/>
      <c r="S17" s="76"/>
      <c r="T17" s="76"/>
      <c r="U17" s="76"/>
      <c r="V17" s="77"/>
      <c r="W17" s="78"/>
      <c r="X17" s="82"/>
      <c r="Y17" s="83"/>
      <c r="Z17" s="84"/>
      <c r="AA17" s="85"/>
      <c r="AB17" s="65"/>
      <c r="AC17" s="66"/>
      <c r="AD17" s="66"/>
      <c r="AE17" s="66"/>
      <c r="AF17" s="67"/>
      <c r="AG17" s="68"/>
      <c r="AH17" s="69"/>
    </row>
    <row r="18" spans="1:34" s="37" customFormat="1" x14ac:dyDescent="0.25">
      <c r="A18" s="74"/>
      <c r="B18" s="74"/>
      <c r="C18" s="74"/>
      <c r="D18" s="74"/>
      <c r="E18" s="74"/>
      <c r="F18" s="74"/>
      <c r="G18" s="74"/>
      <c r="H18" s="74"/>
      <c r="I18" s="74"/>
      <c r="J18" s="75"/>
      <c r="K18" s="76"/>
      <c r="L18" s="77"/>
      <c r="M18" s="78"/>
      <c r="N18" s="79"/>
      <c r="O18" s="79"/>
      <c r="P18" s="80"/>
      <c r="Q18" s="81"/>
      <c r="R18" s="76"/>
      <c r="S18" s="76"/>
      <c r="T18" s="76"/>
      <c r="U18" s="76"/>
      <c r="V18" s="77"/>
      <c r="W18" s="78"/>
      <c r="X18" s="82"/>
      <c r="Y18" s="83"/>
      <c r="Z18" s="86"/>
      <c r="AA18" s="85"/>
      <c r="AB18" s="65"/>
      <c r="AC18" s="66"/>
      <c r="AD18" s="66"/>
      <c r="AE18" s="66"/>
      <c r="AF18" s="67"/>
      <c r="AG18" s="68"/>
      <c r="AH18" s="69"/>
    </row>
    <row r="19" spans="1:34" s="37" customFormat="1" x14ac:dyDescent="0.25">
      <c r="A19" s="74"/>
      <c r="B19" s="74"/>
      <c r="C19" s="74"/>
      <c r="D19" s="74"/>
      <c r="E19" s="74"/>
      <c r="F19" s="74"/>
      <c r="G19" s="74"/>
      <c r="H19" s="74"/>
      <c r="I19" s="74"/>
      <c r="J19" s="75"/>
      <c r="K19" s="76"/>
      <c r="L19" s="77"/>
      <c r="M19" s="78"/>
      <c r="N19" s="79"/>
      <c r="O19" s="79"/>
      <c r="P19" s="80"/>
      <c r="Q19" s="81"/>
      <c r="R19" s="76"/>
      <c r="S19" s="76"/>
      <c r="T19" s="76"/>
      <c r="U19" s="87"/>
      <c r="V19" s="77"/>
      <c r="W19" s="78"/>
      <c r="X19" s="82"/>
      <c r="Y19" s="83"/>
      <c r="Z19" s="84"/>
      <c r="AA19" s="85"/>
      <c r="AB19" s="65"/>
      <c r="AC19" s="66"/>
      <c r="AD19" s="66"/>
      <c r="AE19" s="66"/>
      <c r="AF19" s="67"/>
      <c r="AG19" s="68"/>
      <c r="AH19" s="69"/>
    </row>
    <row r="20" spans="1:34" s="37" customFormat="1" x14ac:dyDescent="0.25">
      <c r="A20" s="74"/>
      <c r="B20" s="74"/>
      <c r="C20" s="74"/>
      <c r="D20" s="74"/>
      <c r="E20" s="74"/>
      <c r="F20" s="74"/>
      <c r="G20" s="74"/>
      <c r="H20" s="74"/>
      <c r="I20" s="74"/>
      <c r="J20" s="75"/>
      <c r="K20" s="76"/>
      <c r="L20" s="77"/>
      <c r="M20" s="78"/>
      <c r="N20" s="79"/>
      <c r="O20" s="79"/>
      <c r="P20" s="80"/>
      <c r="Q20" s="81"/>
      <c r="R20" s="76"/>
      <c r="S20" s="76"/>
      <c r="T20" s="76"/>
      <c r="U20" s="76"/>
      <c r="V20" s="77"/>
      <c r="W20" s="78"/>
      <c r="X20" s="82"/>
      <c r="Y20" s="83"/>
      <c r="Z20" s="84"/>
      <c r="AA20" s="85"/>
      <c r="AB20" s="65"/>
      <c r="AC20" s="66"/>
      <c r="AD20" s="66"/>
      <c r="AE20" s="66"/>
      <c r="AF20" s="67"/>
      <c r="AG20" s="68"/>
      <c r="AH20" s="69"/>
    </row>
    <row r="21" spans="1:34" s="37" customFormat="1" x14ac:dyDescent="0.25">
      <c r="A21" s="74"/>
      <c r="B21" s="74"/>
      <c r="C21" s="74"/>
      <c r="D21" s="74"/>
      <c r="E21" s="74"/>
      <c r="F21" s="74"/>
      <c r="G21" s="74"/>
      <c r="H21" s="74"/>
      <c r="I21" s="74"/>
      <c r="J21" s="75"/>
      <c r="K21" s="76"/>
      <c r="L21" s="77"/>
      <c r="M21" s="78"/>
      <c r="N21" s="79"/>
      <c r="O21" s="79"/>
      <c r="P21" s="80"/>
      <c r="Q21" s="81"/>
      <c r="R21" s="76"/>
      <c r="S21" s="76"/>
      <c r="T21" s="76"/>
      <c r="U21" s="76"/>
      <c r="V21" s="77"/>
      <c r="W21" s="78"/>
      <c r="X21" s="82"/>
      <c r="Y21" s="83"/>
      <c r="Z21" s="84"/>
      <c r="AA21" s="85"/>
      <c r="AB21" s="88"/>
      <c r="AC21" s="89"/>
      <c r="AD21" s="89"/>
      <c r="AE21" s="89"/>
      <c r="AF21" s="90"/>
      <c r="AG21" s="91"/>
      <c r="AH21" s="92"/>
    </row>
    <row r="22" spans="1:34" s="37" customFormat="1" x14ac:dyDescent="0.25">
      <c r="A22" s="74"/>
      <c r="B22" s="74"/>
      <c r="C22" s="74"/>
      <c r="D22" s="74"/>
      <c r="E22" s="74"/>
      <c r="F22" s="74"/>
      <c r="G22" s="74"/>
      <c r="H22" s="74"/>
      <c r="I22" s="74"/>
      <c r="J22" s="75"/>
      <c r="K22" s="76"/>
      <c r="L22" s="77"/>
      <c r="M22" s="78"/>
      <c r="N22" s="79"/>
      <c r="O22" s="79"/>
      <c r="P22" s="80"/>
      <c r="Q22" s="81"/>
      <c r="R22" s="76"/>
      <c r="S22" s="76"/>
      <c r="T22" s="76"/>
      <c r="U22" s="76"/>
      <c r="V22" s="77"/>
      <c r="W22" s="78"/>
      <c r="X22" s="82"/>
      <c r="Y22" s="83"/>
      <c r="Z22" s="84"/>
      <c r="AA22" s="85"/>
      <c r="AB22" s="65"/>
      <c r="AC22" s="66"/>
      <c r="AD22" s="66"/>
      <c r="AE22" s="66"/>
      <c r="AF22" s="67"/>
      <c r="AG22" s="68"/>
      <c r="AH22" s="69"/>
    </row>
    <row r="23" spans="1:34" s="37" customFormat="1" x14ac:dyDescent="0.25">
      <c r="A23" s="74"/>
      <c r="B23" s="74"/>
      <c r="C23" s="74"/>
      <c r="D23" s="74"/>
      <c r="E23" s="74"/>
      <c r="F23" s="74"/>
      <c r="G23" s="74"/>
      <c r="H23" s="74"/>
      <c r="I23" s="74"/>
      <c r="J23" s="75"/>
      <c r="K23" s="76"/>
      <c r="L23" s="77"/>
      <c r="M23" s="78"/>
      <c r="N23" s="79"/>
      <c r="O23" s="79"/>
      <c r="P23" s="80"/>
      <c r="Q23" s="81"/>
      <c r="R23" s="76"/>
      <c r="S23" s="76"/>
      <c r="T23" s="76"/>
      <c r="U23" s="76"/>
      <c r="V23" s="77"/>
      <c r="W23" s="78"/>
      <c r="X23" s="82"/>
      <c r="Y23" s="83"/>
      <c r="Z23" s="93"/>
      <c r="AA23" s="85"/>
      <c r="AB23" s="65"/>
      <c r="AC23" s="66"/>
      <c r="AD23" s="66"/>
      <c r="AE23" s="66"/>
      <c r="AF23" s="67"/>
      <c r="AG23" s="68"/>
      <c r="AH23" s="69"/>
    </row>
    <row r="24" spans="1:34" s="37" customFormat="1" x14ac:dyDescent="0.25">
      <c r="A24" s="74"/>
      <c r="B24" s="74"/>
      <c r="C24" s="74"/>
      <c r="D24" s="74"/>
      <c r="E24" s="74"/>
      <c r="F24" s="74"/>
      <c r="G24" s="74"/>
      <c r="H24" s="74"/>
      <c r="I24" s="74"/>
      <c r="J24" s="75"/>
      <c r="K24" s="76"/>
      <c r="L24" s="77"/>
      <c r="M24" s="78"/>
      <c r="N24" s="79"/>
      <c r="O24" s="79"/>
      <c r="P24" s="80"/>
      <c r="Q24" s="81"/>
      <c r="R24" s="76"/>
      <c r="S24" s="76"/>
      <c r="T24" s="76"/>
      <c r="U24" s="76"/>
      <c r="V24" s="77"/>
      <c r="W24" s="78"/>
      <c r="X24" s="82"/>
      <c r="Y24" s="83"/>
      <c r="Z24" s="84"/>
      <c r="AA24" s="85"/>
      <c r="AB24" s="65"/>
      <c r="AC24" s="66"/>
      <c r="AD24" s="66"/>
      <c r="AE24" s="66"/>
      <c r="AF24" s="67"/>
      <c r="AG24" s="68"/>
      <c r="AH24" s="69"/>
    </row>
    <row r="25" spans="1:34" s="37" customFormat="1" x14ac:dyDescent="0.25">
      <c r="A25" s="74"/>
      <c r="B25" s="74"/>
      <c r="C25" s="74"/>
      <c r="D25" s="74"/>
      <c r="E25" s="74"/>
      <c r="F25" s="74"/>
      <c r="G25" s="74"/>
      <c r="H25" s="74"/>
      <c r="I25" s="74"/>
      <c r="J25" s="75"/>
      <c r="K25" s="76"/>
      <c r="L25" s="77"/>
      <c r="M25" s="78"/>
      <c r="N25" s="79"/>
      <c r="O25" s="79"/>
      <c r="P25" s="80"/>
      <c r="Q25" s="81"/>
      <c r="R25" s="76"/>
      <c r="S25" s="76"/>
      <c r="T25" s="76"/>
      <c r="U25" s="76"/>
      <c r="V25" s="77"/>
      <c r="W25" s="78"/>
      <c r="X25" s="82"/>
      <c r="Y25" s="83"/>
      <c r="Z25" s="130"/>
      <c r="AA25" s="85"/>
      <c r="AB25" s="65"/>
      <c r="AC25" s="66"/>
      <c r="AD25" s="66"/>
      <c r="AE25" s="66"/>
      <c r="AF25" s="67"/>
      <c r="AG25" s="68"/>
      <c r="AH25" s="69"/>
    </row>
    <row r="26" spans="1:34" s="37" customFormat="1" x14ac:dyDescent="0.25">
      <c r="A26" s="74"/>
      <c r="B26" s="74"/>
      <c r="C26" s="74"/>
      <c r="D26" s="74"/>
      <c r="E26" s="74"/>
      <c r="F26" s="74"/>
      <c r="G26" s="74"/>
      <c r="H26" s="74"/>
      <c r="I26" s="74"/>
      <c r="J26" s="75"/>
      <c r="K26" s="76"/>
      <c r="L26" s="77"/>
      <c r="M26" s="78"/>
      <c r="N26" s="79"/>
      <c r="O26" s="79"/>
      <c r="P26" s="80"/>
      <c r="Q26" s="81"/>
      <c r="R26" s="76"/>
      <c r="S26" s="76"/>
      <c r="T26" s="76"/>
      <c r="U26" s="76"/>
      <c r="V26" s="77"/>
      <c r="W26" s="78"/>
      <c r="X26" s="82"/>
      <c r="Y26" s="83"/>
      <c r="Z26" s="128"/>
      <c r="AA26" s="85"/>
      <c r="AB26" s="88"/>
      <c r="AC26" s="89"/>
      <c r="AD26" s="89"/>
      <c r="AE26" s="89"/>
      <c r="AF26" s="90"/>
      <c r="AG26" s="91"/>
      <c r="AH26" s="92"/>
    </row>
    <row r="27" spans="1:34" s="37" customFormat="1" x14ac:dyDescent="0.25">
      <c r="A27" s="74"/>
      <c r="B27" s="74"/>
      <c r="C27" s="74"/>
      <c r="D27" s="74"/>
      <c r="E27" s="74"/>
      <c r="F27" s="74"/>
      <c r="G27" s="74"/>
      <c r="H27" s="74"/>
      <c r="I27" s="74"/>
      <c r="J27" s="75"/>
      <c r="K27" s="76"/>
      <c r="L27" s="77"/>
      <c r="M27" s="78"/>
      <c r="N27" s="79"/>
      <c r="O27" s="79"/>
      <c r="P27" s="80"/>
      <c r="Q27" s="81"/>
      <c r="R27" s="76"/>
      <c r="S27" s="76"/>
      <c r="T27" s="76"/>
      <c r="U27" s="76"/>
      <c r="V27" s="77"/>
      <c r="W27" s="78"/>
      <c r="X27" s="82"/>
      <c r="Y27" s="83"/>
      <c r="Z27" s="84"/>
      <c r="AA27" s="85"/>
      <c r="AB27" s="65"/>
      <c r="AC27" s="66"/>
      <c r="AD27" s="66"/>
      <c r="AE27" s="66"/>
      <c r="AF27" s="67"/>
      <c r="AG27" s="68"/>
      <c r="AH27" s="69"/>
    </row>
    <row r="28" spans="1:34" s="37" customFormat="1" x14ac:dyDescent="0.25">
      <c r="A28" s="74"/>
      <c r="B28" s="74"/>
      <c r="C28" s="74"/>
      <c r="D28" s="74"/>
      <c r="E28" s="74"/>
      <c r="F28" s="74"/>
      <c r="G28" s="74"/>
      <c r="H28" s="74"/>
      <c r="I28" s="74"/>
      <c r="J28" s="75"/>
      <c r="K28" s="76"/>
      <c r="L28" s="77"/>
      <c r="M28" s="78"/>
      <c r="N28" s="79"/>
      <c r="O28" s="79"/>
      <c r="P28" s="80"/>
      <c r="Q28" s="81"/>
      <c r="R28" s="76"/>
      <c r="S28" s="76"/>
      <c r="T28" s="76"/>
      <c r="U28" s="76"/>
      <c r="V28" s="77"/>
      <c r="W28" s="78"/>
      <c r="X28" s="82"/>
      <c r="Y28" s="83"/>
      <c r="Z28" s="128"/>
      <c r="AA28" s="85"/>
      <c r="AB28" s="65"/>
      <c r="AC28" s="66"/>
      <c r="AD28" s="66"/>
      <c r="AE28" s="66"/>
      <c r="AF28" s="67"/>
      <c r="AG28" s="68"/>
      <c r="AH28" s="69"/>
    </row>
    <row r="29" spans="1:34" s="37" customFormat="1" x14ac:dyDescent="0.25">
      <c r="A29" s="74"/>
      <c r="B29" s="74"/>
      <c r="C29" s="74"/>
      <c r="D29" s="74"/>
      <c r="E29" s="74"/>
      <c r="F29" s="74"/>
      <c r="G29" s="74"/>
      <c r="H29" s="74"/>
      <c r="I29" s="74"/>
      <c r="J29" s="75"/>
      <c r="K29" s="76"/>
      <c r="L29" s="77"/>
      <c r="M29" s="78"/>
      <c r="N29" s="79"/>
      <c r="O29" s="79"/>
      <c r="P29" s="80"/>
      <c r="Q29" s="81"/>
      <c r="R29" s="76"/>
      <c r="S29" s="76"/>
      <c r="T29" s="76"/>
      <c r="U29" s="76"/>
      <c r="V29" s="77"/>
      <c r="W29" s="78"/>
      <c r="X29" s="82"/>
      <c r="Y29" s="83"/>
      <c r="Z29" s="84"/>
      <c r="AA29" s="85"/>
      <c r="AB29" s="65"/>
      <c r="AC29" s="66"/>
      <c r="AD29" s="66"/>
      <c r="AE29" s="66"/>
      <c r="AF29" s="67"/>
      <c r="AG29" s="68"/>
      <c r="AH29" s="69"/>
    </row>
    <row r="30" spans="1:34" s="37" customFormat="1" x14ac:dyDescent="0.25">
      <c r="A30" s="74"/>
      <c r="B30" s="74"/>
      <c r="C30" s="74"/>
      <c r="D30" s="74"/>
      <c r="E30" s="74"/>
      <c r="F30" s="74"/>
      <c r="G30" s="74"/>
      <c r="H30" s="74"/>
      <c r="I30" s="74"/>
      <c r="J30" s="75"/>
      <c r="K30" s="76"/>
      <c r="L30" s="77"/>
      <c r="M30" s="78"/>
      <c r="N30" s="79"/>
      <c r="O30" s="79"/>
      <c r="P30" s="80"/>
      <c r="Q30" s="81"/>
      <c r="R30" s="76"/>
      <c r="S30" s="76"/>
      <c r="T30" s="76"/>
      <c r="U30" s="76"/>
      <c r="V30" s="77"/>
      <c r="W30" s="78"/>
      <c r="X30" s="82"/>
      <c r="Y30" s="83"/>
      <c r="Z30" s="93"/>
      <c r="AA30" s="85"/>
      <c r="AB30" s="65"/>
      <c r="AC30" s="66"/>
      <c r="AD30" s="66"/>
      <c r="AE30" s="66"/>
      <c r="AF30" s="67"/>
      <c r="AG30" s="68"/>
      <c r="AH30" s="69"/>
    </row>
    <row r="31" spans="1:34" s="37" customFormat="1" x14ac:dyDescent="0.25">
      <c r="A31" s="74"/>
      <c r="B31" s="74"/>
      <c r="C31" s="74"/>
      <c r="D31" s="74"/>
      <c r="E31" s="74"/>
      <c r="F31" s="74"/>
      <c r="G31" s="74"/>
      <c r="H31" s="74"/>
      <c r="I31" s="74"/>
      <c r="J31" s="75"/>
      <c r="K31" s="76"/>
      <c r="L31" s="77"/>
      <c r="M31" s="78"/>
      <c r="N31" s="79"/>
      <c r="O31" s="79"/>
      <c r="P31" s="80"/>
      <c r="Q31" s="81"/>
      <c r="R31" s="76"/>
      <c r="S31" s="76"/>
      <c r="T31" s="76"/>
      <c r="U31" s="76"/>
      <c r="V31" s="77"/>
      <c r="W31" s="78"/>
      <c r="X31" s="82"/>
      <c r="Y31" s="83"/>
      <c r="Z31" s="84"/>
      <c r="AA31" s="85"/>
      <c r="AB31" s="65"/>
      <c r="AC31" s="66"/>
      <c r="AD31" s="66"/>
      <c r="AE31" s="66"/>
      <c r="AF31" s="67"/>
      <c r="AG31" s="68"/>
      <c r="AH31" s="69"/>
    </row>
    <row r="32" spans="1:34" s="37" customFormat="1" x14ac:dyDescent="0.25">
      <c r="A32" s="74"/>
      <c r="B32" s="74"/>
      <c r="C32" s="74"/>
      <c r="D32" s="74"/>
      <c r="E32" s="74"/>
      <c r="F32" s="74"/>
      <c r="G32" s="74"/>
      <c r="H32" s="74"/>
      <c r="I32" s="74"/>
      <c r="J32" s="75"/>
      <c r="K32" s="76"/>
      <c r="L32" s="77"/>
      <c r="M32" s="78"/>
      <c r="N32" s="79"/>
      <c r="O32" s="79"/>
      <c r="P32" s="80"/>
      <c r="Q32" s="81"/>
      <c r="R32" s="76"/>
      <c r="S32" s="76"/>
      <c r="T32" s="76"/>
      <c r="U32" s="76"/>
      <c r="V32" s="77"/>
      <c r="W32" s="78"/>
      <c r="X32" s="82"/>
      <c r="Y32" s="83"/>
      <c r="Z32" s="84"/>
      <c r="AA32" s="85"/>
      <c r="AB32" s="65"/>
      <c r="AC32" s="66"/>
      <c r="AD32" s="66"/>
      <c r="AE32" s="66"/>
      <c r="AF32" s="67"/>
      <c r="AG32" s="68"/>
      <c r="AH32" s="69"/>
    </row>
    <row r="33" spans="1:34" s="37" customFormat="1" x14ac:dyDescent="0.25">
      <c r="A33" s="74"/>
      <c r="B33" s="74"/>
      <c r="C33" s="74"/>
      <c r="D33" s="74"/>
      <c r="E33" s="74"/>
      <c r="F33" s="74"/>
      <c r="G33" s="74"/>
      <c r="H33" s="74"/>
      <c r="I33" s="74"/>
      <c r="J33" s="75"/>
      <c r="K33" s="76"/>
      <c r="L33" s="77"/>
      <c r="M33" s="78"/>
      <c r="N33" s="79"/>
      <c r="O33" s="79"/>
      <c r="P33" s="80"/>
      <c r="Q33" s="81"/>
      <c r="R33" s="76"/>
      <c r="S33" s="76"/>
      <c r="T33" s="76"/>
      <c r="U33" s="76"/>
      <c r="V33" s="77"/>
      <c r="W33" s="78"/>
      <c r="X33" s="82"/>
      <c r="Y33" s="83"/>
      <c r="Z33" s="93"/>
      <c r="AA33" s="85"/>
      <c r="AB33" s="65"/>
      <c r="AC33" s="66"/>
      <c r="AD33" s="66"/>
      <c r="AE33" s="66"/>
      <c r="AF33" s="67"/>
      <c r="AG33" s="68"/>
      <c r="AH33" s="69"/>
    </row>
    <row r="34" spans="1:34" s="37" customFormat="1" x14ac:dyDescent="0.25">
      <c r="A34" s="74"/>
      <c r="B34" s="74"/>
      <c r="C34" s="74"/>
      <c r="D34" s="74"/>
      <c r="E34" s="74"/>
      <c r="F34" s="74"/>
      <c r="G34" s="74"/>
      <c r="H34" s="74"/>
      <c r="I34" s="74"/>
      <c r="J34" s="75"/>
      <c r="K34" s="76"/>
      <c r="L34" s="77"/>
      <c r="M34" s="78"/>
      <c r="N34" s="79"/>
      <c r="O34" s="79"/>
      <c r="P34" s="80"/>
      <c r="Q34" s="81"/>
      <c r="R34" s="76"/>
      <c r="S34" s="76"/>
      <c r="T34" s="76"/>
      <c r="U34" s="76"/>
      <c r="V34" s="77"/>
      <c r="W34" s="78"/>
      <c r="X34" s="82"/>
      <c r="Y34" s="83"/>
      <c r="Z34" s="84"/>
      <c r="AA34" s="85"/>
      <c r="AB34" s="65"/>
      <c r="AC34" s="66"/>
      <c r="AD34" s="66"/>
      <c r="AE34" s="66"/>
      <c r="AF34" s="67"/>
      <c r="AG34" s="68"/>
      <c r="AH34" s="69"/>
    </row>
    <row r="35" spans="1:34" s="37" customFormat="1" x14ac:dyDescent="0.25">
      <c r="A35" s="74"/>
      <c r="B35" s="74"/>
      <c r="C35" s="74"/>
      <c r="D35" s="74"/>
      <c r="E35" s="74"/>
      <c r="F35" s="74"/>
      <c r="G35" s="74"/>
      <c r="H35" s="74"/>
      <c r="I35" s="74"/>
      <c r="J35" s="75"/>
      <c r="K35" s="76"/>
      <c r="L35" s="77"/>
      <c r="M35" s="78"/>
      <c r="N35" s="79"/>
      <c r="O35" s="79"/>
      <c r="P35" s="80"/>
      <c r="Q35" s="81"/>
      <c r="R35" s="76"/>
      <c r="S35" s="76"/>
      <c r="T35" s="76"/>
      <c r="U35" s="76"/>
      <c r="V35" s="77"/>
      <c r="W35" s="78"/>
      <c r="X35" s="82"/>
      <c r="Y35" s="83"/>
      <c r="Z35" s="84"/>
      <c r="AA35" s="85"/>
      <c r="AB35" s="65"/>
      <c r="AC35" s="66"/>
      <c r="AD35" s="66"/>
      <c r="AE35" s="66"/>
      <c r="AF35" s="67"/>
      <c r="AG35" s="68"/>
      <c r="AH35" s="69"/>
    </row>
    <row r="36" spans="1:34" s="37" customFormat="1" x14ac:dyDescent="0.25">
      <c r="A36" s="74"/>
      <c r="B36" s="74"/>
      <c r="C36" s="74"/>
      <c r="D36" s="74"/>
      <c r="E36" s="74"/>
      <c r="F36" s="74"/>
      <c r="G36" s="74"/>
      <c r="H36" s="74"/>
      <c r="I36" s="74"/>
      <c r="J36" s="75"/>
      <c r="K36" s="76"/>
      <c r="L36" s="77"/>
      <c r="M36" s="78"/>
      <c r="N36" s="79"/>
      <c r="O36" s="79"/>
      <c r="P36" s="80"/>
      <c r="Q36" s="81"/>
      <c r="R36" s="76"/>
      <c r="S36" s="76"/>
      <c r="T36" s="76"/>
      <c r="U36" s="76"/>
      <c r="V36" s="77"/>
      <c r="W36" s="78"/>
      <c r="X36" s="82"/>
      <c r="Y36" s="83"/>
      <c r="Z36" s="84"/>
      <c r="AA36" s="85"/>
      <c r="AB36" s="65"/>
      <c r="AC36" s="66"/>
      <c r="AD36" s="66"/>
      <c r="AE36" s="66"/>
      <c r="AF36" s="67"/>
      <c r="AG36" s="68"/>
      <c r="AH36" s="69"/>
    </row>
    <row r="37" spans="1:34" s="37" customFormat="1" x14ac:dyDescent="0.25">
      <c r="A37" s="74"/>
      <c r="B37" s="74"/>
      <c r="C37" s="74"/>
      <c r="D37" s="74"/>
      <c r="E37" s="74"/>
      <c r="F37" s="74"/>
      <c r="G37" s="74"/>
      <c r="H37" s="74"/>
      <c r="I37" s="74"/>
      <c r="J37" s="75"/>
      <c r="K37" s="76"/>
      <c r="L37" s="77"/>
      <c r="M37" s="78"/>
      <c r="N37" s="79"/>
      <c r="O37" s="79"/>
      <c r="P37" s="80"/>
      <c r="Q37" s="81"/>
      <c r="R37" s="76"/>
      <c r="S37" s="76"/>
      <c r="T37" s="76"/>
      <c r="U37" s="76"/>
      <c r="V37" s="77"/>
      <c r="W37" s="78"/>
      <c r="X37" s="82"/>
      <c r="Y37" s="83"/>
      <c r="Z37" s="84"/>
      <c r="AA37" s="85"/>
      <c r="AB37" s="65"/>
      <c r="AC37" s="66"/>
      <c r="AD37" s="66"/>
      <c r="AE37" s="66"/>
      <c r="AF37" s="67"/>
      <c r="AG37" s="68"/>
      <c r="AH37" s="69"/>
    </row>
    <row r="38" spans="1:34" s="37" customFormat="1" x14ac:dyDescent="0.25">
      <c r="A38" s="74"/>
      <c r="B38" s="74"/>
      <c r="C38" s="74"/>
      <c r="D38" s="74"/>
      <c r="E38" s="74"/>
      <c r="F38" s="74"/>
      <c r="G38" s="74"/>
      <c r="H38" s="74"/>
      <c r="I38" s="74"/>
      <c r="J38" s="75"/>
      <c r="K38" s="76"/>
      <c r="L38" s="77"/>
      <c r="M38" s="78"/>
      <c r="N38" s="79"/>
      <c r="O38" s="79"/>
      <c r="P38" s="80"/>
      <c r="Q38" s="81"/>
      <c r="R38" s="76"/>
      <c r="S38" s="76"/>
      <c r="T38" s="76"/>
      <c r="U38" s="76"/>
      <c r="V38" s="77"/>
      <c r="W38" s="78"/>
      <c r="X38" s="82"/>
      <c r="Y38" s="83"/>
      <c r="Z38" s="128"/>
      <c r="AA38" s="85"/>
      <c r="AB38" s="65"/>
      <c r="AC38" s="66"/>
      <c r="AD38" s="66"/>
      <c r="AE38" s="66"/>
      <c r="AF38" s="67"/>
      <c r="AG38" s="68"/>
      <c r="AH38" s="69"/>
    </row>
    <row r="39" spans="1:34" s="37" customFormat="1" x14ac:dyDescent="0.25">
      <c r="A39" s="74"/>
      <c r="B39" s="74"/>
      <c r="C39" s="74"/>
      <c r="D39" s="74"/>
      <c r="E39" s="74"/>
      <c r="F39" s="74"/>
      <c r="G39" s="74"/>
      <c r="H39" s="74"/>
      <c r="I39" s="74"/>
      <c r="J39" s="75"/>
      <c r="K39" s="76"/>
      <c r="L39" s="77"/>
      <c r="M39" s="78"/>
      <c r="N39" s="79"/>
      <c r="O39" s="79"/>
      <c r="P39" s="80"/>
      <c r="Q39" s="81"/>
      <c r="R39" s="76"/>
      <c r="S39" s="76"/>
      <c r="T39" s="76"/>
      <c r="U39" s="76"/>
      <c r="V39" s="77"/>
      <c r="W39" s="78"/>
      <c r="X39" s="82"/>
      <c r="Y39" s="83"/>
      <c r="Z39" s="84"/>
      <c r="AA39" s="85"/>
      <c r="AB39" s="65"/>
      <c r="AC39" s="66"/>
      <c r="AD39" s="66"/>
      <c r="AE39" s="66"/>
      <c r="AF39" s="67"/>
      <c r="AG39" s="68"/>
      <c r="AH39" s="69"/>
    </row>
    <row r="40" spans="1:34" s="37" customFormat="1" x14ac:dyDescent="0.25">
      <c r="A40" s="74"/>
      <c r="B40" s="74"/>
      <c r="C40" s="74"/>
      <c r="D40" s="74"/>
      <c r="E40" s="74"/>
      <c r="F40" s="74"/>
      <c r="G40" s="74"/>
      <c r="H40" s="74"/>
      <c r="I40" s="74"/>
      <c r="J40" s="75"/>
      <c r="K40" s="76"/>
      <c r="L40" s="77"/>
      <c r="M40" s="78"/>
      <c r="N40" s="79"/>
      <c r="O40" s="79"/>
      <c r="P40" s="80"/>
      <c r="Q40" s="81"/>
      <c r="R40" s="76"/>
      <c r="S40" s="76"/>
      <c r="T40" s="76"/>
      <c r="U40" s="76"/>
      <c r="V40" s="77"/>
      <c r="W40" s="78"/>
      <c r="X40" s="82"/>
      <c r="Y40" s="83"/>
      <c r="Z40" s="84"/>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83"/>
      <c r="Z41" s="86"/>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83"/>
      <c r="Z42" s="86"/>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83"/>
      <c r="Z43" s="84"/>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83"/>
      <c r="Z44" s="84"/>
      <c r="AA44" s="137"/>
      <c r="AB44" s="65"/>
      <c r="AC44" s="66"/>
      <c r="AD44" s="66"/>
      <c r="AE44" s="66"/>
      <c r="AF44" s="67"/>
      <c r="AG44" s="68"/>
      <c r="AH44" s="69"/>
    </row>
    <row r="45" spans="1:34" s="37" customForma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83"/>
      <c r="Z45" s="84"/>
      <c r="AA45" s="137"/>
      <c r="AB45" s="65"/>
      <c r="AC45" s="66"/>
      <c r="AD45" s="66"/>
      <c r="AE45" s="66"/>
      <c r="AF45" s="67"/>
      <c r="AG45" s="68"/>
      <c r="AH45" s="69"/>
    </row>
    <row r="46" spans="1:34" s="37" customForma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83"/>
      <c r="Z46" s="84"/>
      <c r="AA46" s="137"/>
      <c r="AB46" s="65"/>
      <c r="AC46" s="66"/>
      <c r="AD46" s="66"/>
      <c r="AE46" s="66"/>
      <c r="AF46" s="67"/>
      <c r="AG46" s="68"/>
      <c r="AH46" s="69"/>
    </row>
    <row r="47" spans="1:34" s="37" customForma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83"/>
      <c r="Z47" s="84"/>
      <c r="AA47" s="137"/>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83"/>
      <c r="Z48" s="84"/>
      <c r="AA48" s="137"/>
      <c r="AB48" s="65"/>
      <c r="AC48" s="66"/>
      <c r="AD48" s="66"/>
      <c r="AE48" s="66"/>
      <c r="AF48" s="67"/>
      <c r="AG48" s="68"/>
      <c r="AH48" s="69"/>
    </row>
    <row r="49" spans="1:34" s="37" customForma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83"/>
      <c r="Z49" s="84"/>
      <c r="AA49" s="137"/>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137"/>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84"/>
      <c r="AA51" s="137"/>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84"/>
      <c r="AA52" s="137"/>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128"/>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84"/>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93"/>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84"/>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4"/>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93"/>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132"/>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132"/>
      <c r="AA61" s="85"/>
      <c r="AB61" s="65"/>
      <c r="AC61" s="66"/>
      <c r="AD61" s="66"/>
      <c r="AE61" s="66"/>
      <c r="AF61" s="67"/>
      <c r="AG61" s="68"/>
      <c r="AH61" s="69"/>
    </row>
    <row r="62" spans="1:34" s="37" customFormat="1" x14ac:dyDescent="0.25">
      <c r="A62" s="74"/>
      <c r="B62" s="74"/>
      <c r="C62" s="74"/>
      <c r="D62" s="74"/>
      <c r="E62" s="74"/>
      <c r="F62" s="74"/>
      <c r="G62" s="74"/>
      <c r="H62" s="74"/>
      <c r="I62" s="74"/>
      <c r="J62" s="75"/>
      <c r="K62" s="76"/>
      <c r="L62" s="77"/>
      <c r="M62" s="78"/>
      <c r="N62" s="79"/>
      <c r="O62" s="79"/>
      <c r="P62" s="80"/>
      <c r="Q62" s="81"/>
      <c r="R62" s="76"/>
      <c r="S62" s="76"/>
      <c r="T62" s="76"/>
      <c r="U62" s="76"/>
      <c r="V62" s="77"/>
      <c r="W62" s="78"/>
      <c r="X62" s="82"/>
      <c r="Y62" s="83"/>
      <c r="Z62" s="93"/>
      <c r="AA62" s="85"/>
      <c r="AB62" s="65"/>
      <c r="AC62" s="66"/>
      <c r="AD62" s="66"/>
      <c r="AE62" s="66"/>
      <c r="AF62" s="67"/>
      <c r="AG62" s="68"/>
      <c r="AH62" s="69"/>
    </row>
    <row r="63" spans="1:34" s="37" customFormat="1" x14ac:dyDescent="0.25">
      <c r="A63" s="74"/>
      <c r="B63" s="74"/>
      <c r="C63" s="74"/>
      <c r="D63" s="74"/>
      <c r="E63" s="74"/>
      <c r="F63" s="74"/>
      <c r="G63" s="74"/>
      <c r="H63" s="74"/>
      <c r="I63" s="74"/>
      <c r="J63" s="75"/>
      <c r="K63" s="76"/>
      <c r="L63" s="77"/>
      <c r="M63" s="78"/>
      <c r="N63" s="79"/>
      <c r="O63" s="79"/>
      <c r="P63" s="80"/>
      <c r="Q63" s="81"/>
      <c r="R63" s="76"/>
      <c r="S63" s="76"/>
      <c r="T63" s="76"/>
      <c r="U63" s="76"/>
      <c r="V63" s="77"/>
      <c r="W63" s="78"/>
      <c r="X63" s="82"/>
      <c r="Y63" s="83"/>
      <c r="Z63" s="93"/>
      <c r="AA63" s="85"/>
      <c r="AB63" s="65"/>
      <c r="AC63" s="66"/>
      <c r="AD63" s="66"/>
      <c r="AE63" s="66"/>
      <c r="AF63" s="67"/>
      <c r="AG63" s="68"/>
      <c r="AH63" s="69"/>
    </row>
    <row r="64" spans="1:34" s="37" customFormat="1" x14ac:dyDescent="0.25">
      <c r="A64" s="74"/>
      <c r="B64" s="74"/>
      <c r="C64" s="74"/>
      <c r="D64" s="74"/>
      <c r="E64" s="74"/>
      <c r="F64" s="74"/>
      <c r="G64" s="74"/>
      <c r="H64" s="74"/>
      <c r="I64" s="74"/>
      <c r="J64" s="75"/>
      <c r="K64" s="76"/>
      <c r="L64" s="77"/>
      <c r="M64" s="78"/>
      <c r="N64" s="79"/>
      <c r="O64" s="79"/>
      <c r="P64" s="80"/>
      <c r="Q64" s="81"/>
      <c r="R64" s="76"/>
      <c r="S64" s="76"/>
      <c r="T64" s="76"/>
      <c r="U64" s="76"/>
      <c r="V64" s="77"/>
      <c r="W64" s="78"/>
      <c r="X64" s="82"/>
      <c r="Y64" s="83"/>
      <c r="Z64" s="84"/>
      <c r="AA64" s="85"/>
      <c r="AB64" s="65"/>
      <c r="AC64" s="66"/>
      <c r="AD64" s="66"/>
      <c r="AE64" s="66"/>
      <c r="AF64" s="67"/>
      <c r="AG64" s="68"/>
      <c r="AH64" s="69"/>
    </row>
    <row r="65" spans="1:34" s="37" customFormat="1" x14ac:dyDescent="0.25">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84"/>
      <c r="AA65" s="85"/>
      <c r="AB65" s="65"/>
      <c r="AC65" s="66"/>
      <c r="AD65" s="66"/>
      <c r="AE65" s="66"/>
      <c r="AF65" s="67"/>
      <c r="AG65" s="68"/>
      <c r="AH65" s="69"/>
    </row>
    <row r="66" spans="1:34" s="37" customFormat="1" x14ac:dyDescent="0.25">
      <c r="A66" s="74"/>
      <c r="B66" s="74"/>
      <c r="C66" s="74"/>
      <c r="D66" s="74"/>
      <c r="E66" s="74"/>
      <c r="F66" s="74"/>
      <c r="G66" s="74"/>
      <c r="H66" s="74"/>
      <c r="I66" s="74"/>
      <c r="J66" s="75"/>
      <c r="K66" s="76"/>
      <c r="L66" s="77"/>
      <c r="M66" s="78"/>
      <c r="N66" s="79"/>
      <c r="O66" s="79"/>
      <c r="P66" s="80"/>
      <c r="Q66" s="81"/>
      <c r="R66" s="76"/>
      <c r="S66" s="76"/>
      <c r="T66" s="76"/>
      <c r="U66" s="76"/>
      <c r="V66" s="77"/>
      <c r="W66" s="78"/>
      <c r="X66" s="82"/>
      <c r="Y66" s="83"/>
      <c r="Z66" s="84"/>
      <c r="AA66" s="85"/>
      <c r="AB66" s="65"/>
      <c r="AC66" s="66"/>
      <c r="AD66" s="66"/>
      <c r="AE66" s="66"/>
      <c r="AF66" s="67"/>
      <c r="AG66" s="68"/>
      <c r="AH66" s="69"/>
    </row>
    <row r="67" spans="1:34" s="37" customFormat="1" x14ac:dyDescent="0.25">
      <c r="A67" s="74"/>
      <c r="B67" s="74"/>
      <c r="C67" s="74"/>
      <c r="D67" s="74"/>
      <c r="E67" s="74"/>
      <c r="F67" s="74"/>
      <c r="G67" s="74"/>
      <c r="H67" s="74"/>
      <c r="I67" s="74"/>
      <c r="J67" s="75"/>
      <c r="K67" s="76"/>
      <c r="L67" s="77"/>
      <c r="M67" s="78"/>
      <c r="N67" s="79"/>
      <c r="O67" s="79"/>
      <c r="P67" s="80"/>
      <c r="Q67" s="81"/>
      <c r="R67" s="76"/>
      <c r="S67" s="76"/>
      <c r="T67" s="76"/>
      <c r="U67" s="76"/>
      <c r="V67" s="77"/>
      <c r="W67" s="78"/>
      <c r="X67" s="82"/>
      <c r="Y67" s="83"/>
      <c r="Z67" s="84"/>
      <c r="AA67" s="139"/>
      <c r="AB67" s="65"/>
      <c r="AC67" s="66"/>
      <c r="AD67" s="66"/>
      <c r="AE67" s="66"/>
      <c r="AF67" s="67"/>
      <c r="AG67" s="68"/>
      <c r="AH67" s="69"/>
    </row>
    <row r="68" spans="1:34" s="37" customFormat="1" x14ac:dyDescent="0.25">
      <c r="A68" s="74"/>
      <c r="B68" s="74"/>
      <c r="C68" s="74"/>
      <c r="D68" s="74"/>
      <c r="E68" s="74"/>
      <c r="F68" s="74"/>
      <c r="G68" s="74"/>
      <c r="H68" s="74"/>
      <c r="I68" s="74"/>
      <c r="J68" s="75"/>
      <c r="K68" s="76"/>
      <c r="L68" s="77"/>
      <c r="M68" s="78"/>
      <c r="N68" s="79"/>
      <c r="O68" s="79"/>
      <c r="P68" s="80"/>
      <c r="Q68" s="81"/>
      <c r="R68" s="76"/>
      <c r="S68" s="76"/>
      <c r="T68" s="76"/>
      <c r="U68" s="76"/>
      <c r="V68" s="77"/>
      <c r="W68" s="78"/>
      <c r="X68" s="82"/>
      <c r="Y68" s="83"/>
      <c r="Z68" s="84"/>
      <c r="AA68" s="85"/>
      <c r="AB68" s="65"/>
      <c r="AC68" s="66"/>
      <c r="AD68" s="66"/>
      <c r="AE68" s="66"/>
      <c r="AF68" s="67"/>
      <c r="AG68" s="68"/>
      <c r="AH68" s="69"/>
    </row>
    <row r="69" spans="1:34" s="37" customFormat="1" x14ac:dyDescent="0.25">
      <c r="A69" s="74"/>
      <c r="B69" s="74"/>
      <c r="C69" s="74"/>
      <c r="D69" s="74"/>
      <c r="E69" s="74"/>
      <c r="F69" s="74"/>
      <c r="G69" s="74"/>
      <c r="H69" s="74"/>
      <c r="I69" s="74"/>
      <c r="J69" s="75"/>
      <c r="K69" s="76"/>
      <c r="L69" s="77"/>
      <c r="M69" s="78"/>
      <c r="N69" s="79"/>
      <c r="O69" s="79"/>
      <c r="P69" s="80"/>
      <c r="Q69" s="81"/>
      <c r="R69" s="76"/>
      <c r="S69" s="76"/>
      <c r="T69" s="76"/>
      <c r="U69" s="76"/>
      <c r="V69" s="77"/>
      <c r="W69" s="78"/>
      <c r="X69" s="82"/>
      <c r="Y69" s="83"/>
      <c r="Z69" s="84"/>
      <c r="AA69" s="85"/>
      <c r="AB69" s="65"/>
      <c r="AC69" s="66"/>
      <c r="AD69" s="66"/>
      <c r="AE69" s="66"/>
      <c r="AF69" s="67"/>
      <c r="AG69" s="68"/>
      <c r="AH69" s="69"/>
    </row>
    <row r="70" spans="1:34" s="37" customFormat="1" x14ac:dyDescent="0.25">
      <c r="A70" s="74"/>
      <c r="B70" s="74"/>
      <c r="C70" s="74"/>
      <c r="D70" s="74"/>
      <c r="E70" s="74"/>
      <c r="F70" s="74"/>
      <c r="G70" s="74"/>
      <c r="H70" s="74"/>
      <c r="I70" s="74"/>
      <c r="J70" s="75"/>
      <c r="K70" s="76"/>
      <c r="L70" s="77"/>
      <c r="M70" s="78"/>
      <c r="N70" s="79"/>
      <c r="O70" s="79"/>
      <c r="P70" s="80"/>
      <c r="Q70" s="81"/>
      <c r="R70" s="76"/>
      <c r="S70" s="76"/>
      <c r="T70" s="76"/>
      <c r="U70" s="76"/>
      <c r="V70" s="77"/>
      <c r="W70" s="78"/>
      <c r="X70" s="82"/>
      <c r="Y70" s="83"/>
      <c r="Z70" s="84"/>
      <c r="AA70" s="85"/>
      <c r="AB70" s="65"/>
      <c r="AC70" s="66"/>
      <c r="AD70" s="66"/>
      <c r="AE70" s="66"/>
      <c r="AF70" s="67"/>
      <c r="AG70" s="68"/>
      <c r="AH70" s="69"/>
    </row>
    <row r="71" spans="1:34" s="37" customFormat="1" x14ac:dyDescent="0.25">
      <c r="A71" s="74"/>
      <c r="B71" s="74"/>
      <c r="C71" s="74"/>
      <c r="D71" s="74"/>
      <c r="E71" s="74"/>
      <c r="F71" s="74"/>
      <c r="G71" s="74"/>
      <c r="H71" s="74"/>
      <c r="I71" s="74"/>
      <c r="J71" s="75"/>
      <c r="K71" s="76"/>
      <c r="L71" s="77"/>
      <c r="M71" s="78"/>
      <c r="N71" s="79"/>
      <c r="O71" s="79"/>
      <c r="P71" s="80"/>
      <c r="Q71" s="81"/>
      <c r="R71" s="76"/>
      <c r="S71" s="76"/>
      <c r="T71" s="76"/>
      <c r="U71" s="76"/>
      <c r="V71" s="77"/>
      <c r="W71" s="78"/>
      <c r="X71" s="82"/>
      <c r="Y71" s="83"/>
      <c r="Z71" s="84"/>
      <c r="AA71" s="85"/>
      <c r="AB71" s="65"/>
      <c r="AC71" s="66"/>
      <c r="AD71" s="66"/>
      <c r="AE71" s="66"/>
      <c r="AF71" s="67"/>
      <c r="AG71" s="68"/>
      <c r="AH71" s="69"/>
    </row>
    <row r="72" spans="1:34" s="37" customFormat="1" x14ac:dyDescent="0.25">
      <c r="A72" s="74"/>
      <c r="B72" s="74"/>
      <c r="C72" s="74"/>
      <c r="D72" s="74"/>
      <c r="E72" s="74"/>
      <c r="F72" s="74"/>
      <c r="G72" s="74"/>
      <c r="H72" s="74"/>
      <c r="I72" s="74"/>
      <c r="J72" s="75"/>
      <c r="K72" s="76"/>
      <c r="L72" s="77"/>
      <c r="M72" s="78"/>
      <c r="N72" s="79"/>
      <c r="O72" s="79"/>
      <c r="P72" s="80"/>
      <c r="Q72" s="81"/>
      <c r="R72" s="76"/>
      <c r="S72" s="76"/>
      <c r="T72" s="76"/>
      <c r="U72" s="76"/>
      <c r="V72" s="77"/>
      <c r="W72" s="78"/>
      <c r="X72" s="82"/>
      <c r="Y72" s="83"/>
      <c r="Z72" s="84"/>
      <c r="AA72" s="85"/>
      <c r="AB72" s="65"/>
      <c r="AC72" s="66"/>
      <c r="AD72" s="66"/>
      <c r="AE72" s="66"/>
      <c r="AF72" s="67"/>
      <c r="AG72" s="68"/>
      <c r="AH72" s="69"/>
    </row>
    <row r="73" spans="1:34" s="37" customFormat="1" x14ac:dyDescent="0.25">
      <c r="A73" s="74"/>
      <c r="B73" s="74"/>
      <c r="C73" s="74"/>
      <c r="D73" s="74"/>
      <c r="E73" s="74"/>
      <c r="F73" s="74"/>
      <c r="G73" s="74"/>
      <c r="H73" s="74"/>
      <c r="I73" s="74"/>
      <c r="J73" s="75"/>
      <c r="K73" s="76"/>
      <c r="L73" s="77"/>
      <c r="M73" s="78"/>
      <c r="N73" s="79"/>
      <c r="O73" s="79"/>
      <c r="P73" s="80"/>
      <c r="Q73" s="81"/>
      <c r="R73" s="76"/>
      <c r="S73" s="76"/>
      <c r="T73" s="76"/>
      <c r="U73" s="76"/>
      <c r="V73" s="77"/>
      <c r="W73" s="78"/>
      <c r="X73" s="82"/>
      <c r="Y73" s="83"/>
      <c r="Z73" s="93"/>
      <c r="AA73" s="85"/>
      <c r="AB73" s="65"/>
      <c r="AC73" s="66"/>
      <c r="AD73" s="66"/>
      <c r="AE73" s="66"/>
      <c r="AF73" s="67"/>
      <c r="AG73" s="68"/>
      <c r="AH73" s="69"/>
    </row>
    <row r="74" spans="1:34" s="37" customFormat="1" x14ac:dyDescent="0.25">
      <c r="A74" s="74"/>
      <c r="B74" s="74"/>
      <c r="C74" s="74"/>
      <c r="D74" s="74"/>
      <c r="E74" s="74"/>
      <c r="F74" s="74"/>
      <c r="G74" s="74"/>
      <c r="H74" s="74"/>
      <c r="I74" s="74"/>
      <c r="J74" s="75"/>
      <c r="K74" s="76"/>
      <c r="L74" s="77"/>
      <c r="M74" s="78"/>
      <c r="N74" s="79"/>
      <c r="O74" s="79"/>
      <c r="P74" s="80"/>
      <c r="Q74" s="81"/>
      <c r="R74" s="76"/>
      <c r="S74" s="76"/>
      <c r="T74" s="76"/>
      <c r="U74" s="76"/>
      <c r="V74" s="77"/>
      <c r="W74" s="78"/>
      <c r="X74" s="82"/>
      <c r="Y74" s="83"/>
      <c r="Z74" s="132"/>
      <c r="AA74" s="85"/>
      <c r="AB74" s="65"/>
      <c r="AC74" s="66"/>
      <c r="AD74" s="66"/>
      <c r="AE74" s="66"/>
      <c r="AF74" s="67"/>
      <c r="AG74" s="68"/>
      <c r="AH74" s="69"/>
    </row>
    <row r="75" spans="1:34" s="37" customFormat="1" x14ac:dyDescent="0.25">
      <c r="A75" s="74"/>
      <c r="B75" s="74"/>
      <c r="C75" s="74"/>
      <c r="D75" s="74"/>
      <c r="E75" s="74"/>
      <c r="F75" s="74"/>
      <c r="G75" s="74"/>
      <c r="H75" s="74"/>
      <c r="I75" s="74"/>
      <c r="J75" s="75"/>
      <c r="K75" s="76"/>
      <c r="L75" s="77"/>
      <c r="M75" s="78"/>
      <c r="N75" s="79"/>
      <c r="O75" s="79"/>
      <c r="P75" s="80"/>
      <c r="Q75" s="81"/>
      <c r="R75" s="76"/>
      <c r="S75" s="76"/>
      <c r="T75" s="76"/>
      <c r="U75" s="76"/>
      <c r="V75" s="77"/>
      <c r="W75" s="78"/>
      <c r="X75" s="82"/>
      <c r="Y75" s="83"/>
      <c r="Z75" s="93"/>
      <c r="AA75" s="85"/>
      <c r="AB75" s="65"/>
      <c r="AC75" s="66"/>
      <c r="AD75" s="66"/>
      <c r="AE75" s="66"/>
      <c r="AF75" s="67"/>
      <c r="AG75" s="68"/>
      <c r="AH75" s="69"/>
    </row>
    <row r="76" spans="1:34" s="37" customFormat="1" x14ac:dyDescent="0.25">
      <c r="A76" s="74"/>
      <c r="B76" s="74"/>
      <c r="C76" s="74"/>
      <c r="D76" s="74"/>
      <c r="E76" s="74"/>
      <c r="F76" s="74"/>
      <c r="G76" s="74"/>
      <c r="H76" s="74"/>
      <c r="I76" s="74"/>
      <c r="J76" s="75"/>
      <c r="K76" s="76"/>
      <c r="L76" s="77"/>
      <c r="M76" s="78"/>
      <c r="N76" s="79"/>
      <c r="O76" s="79"/>
      <c r="P76" s="80"/>
      <c r="Q76" s="81"/>
      <c r="R76" s="76"/>
      <c r="S76" s="76"/>
      <c r="T76" s="76"/>
      <c r="U76" s="76"/>
      <c r="V76" s="77"/>
      <c r="W76" s="78"/>
      <c r="X76" s="82"/>
      <c r="Y76" s="83"/>
      <c r="Z76" s="84"/>
      <c r="AA76" s="85"/>
      <c r="AB76" s="65"/>
      <c r="AC76" s="66"/>
      <c r="AD76" s="66"/>
      <c r="AE76" s="66"/>
      <c r="AF76" s="67"/>
      <c r="AG76" s="68"/>
      <c r="AH76" s="69"/>
    </row>
    <row r="77" spans="1:34" s="37" customFormat="1" x14ac:dyDescent="0.25">
      <c r="A77" s="74"/>
      <c r="B77" s="74"/>
      <c r="C77" s="74"/>
      <c r="D77" s="74"/>
      <c r="E77" s="74"/>
      <c r="F77" s="74"/>
      <c r="G77" s="74"/>
      <c r="H77" s="74"/>
      <c r="I77" s="74"/>
      <c r="J77" s="75"/>
      <c r="K77" s="76"/>
      <c r="L77" s="77"/>
      <c r="M77" s="78"/>
      <c r="N77" s="79"/>
      <c r="O77" s="79"/>
      <c r="P77" s="80"/>
      <c r="Q77" s="81"/>
      <c r="R77" s="76"/>
      <c r="S77" s="76"/>
      <c r="T77" s="76"/>
      <c r="U77" s="76"/>
      <c r="V77" s="77"/>
      <c r="W77" s="78"/>
      <c r="X77" s="82"/>
      <c r="Y77" s="83"/>
      <c r="Z77" s="84"/>
      <c r="AA77" s="85"/>
      <c r="AB77" s="65"/>
      <c r="AC77" s="66"/>
      <c r="AD77" s="66"/>
      <c r="AE77" s="66"/>
      <c r="AF77" s="67"/>
      <c r="AG77" s="68"/>
      <c r="AH77" s="69"/>
    </row>
    <row r="78" spans="1:34" s="37" customFormat="1" x14ac:dyDescent="0.25">
      <c r="A78" s="74"/>
      <c r="B78" s="74"/>
      <c r="C78" s="74"/>
      <c r="D78" s="74"/>
      <c r="E78" s="74"/>
      <c r="F78" s="74"/>
      <c r="G78" s="74"/>
      <c r="H78" s="74"/>
      <c r="I78" s="74"/>
      <c r="J78" s="75"/>
      <c r="K78" s="76"/>
      <c r="L78" s="77"/>
      <c r="M78" s="78"/>
      <c r="N78" s="79"/>
      <c r="O78" s="79"/>
      <c r="P78" s="80"/>
      <c r="Q78" s="81"/>
      <c r="R78" s="76"/>
      <c r="S78" s="76"/>
      <c r="T78" s="76"/>
      <c r="U78" s="76"/>
      <c r="V78" s="77"/>
      <c r="W78" s="78"/>
      <c r="X78" s="82"/>
      <c r="Y78" s="83"/>
      <c r="Z78" s="84"/>
      <c r="AA78" s="85"/>
      <c r="AB78" s="65"/>
      <c r="AC78" s="66"/>
      <c r="AD78" s="66"/>
      <c r="AE78" s="66"/>
      <c r="AF78" s="67"/>
      <c r="AG78" s="68"/>
      <c r="AH78" s="69"/>
    </row>
    <row r="79" spans="1:34" s="37" customFormat="1" ht="15.75" thickBot="1" x14ac:dyDescent="0.3">
      <c r="A79" s="74"/>
      <c r="B79" s="74"/>
      <c r="C79" s="74"/>
      <c r="D79" s="74"/>
      <c r="E79" s="74"/>
      <c r="F79" s="74"/>
      <c r="G79" s="74"/>
      <c r="H79" s="74"/>
      <c r="I79" s="74"/>
      <c r="J79" s="75"/>
      <c r="K79" s="76"/>
      <c r="L79" s="77"/>
      <c r="M79" s="78"/>
      <c r="N79" s="79"/>
      <c r="O79" s="79"/>
      <c r="P79" s="80"/>
      <c r="Q79" s="81"/>
      <c r="R79" s="76"/>
      <c r="S79" s="76"/>
      <c r="T79" s="76"/>
      <c r="U79" s="76"/>
      <c r="V79" s="77"/>
      <c r="W79" s="78"/>
      <c r="X79" s="82"/>
      <c r="Y79" s="83"/>
      <c r="Z79" s="84"/>
      <c r="AA79" s="85"/>
      <c r="AB79" s="65"/>
      <c r="AC79" s="66"/>
      <c r="AD79" s="66"/>
      <c r="AE79" s="66"/>
      <c r="AF79" s="67"/>
      <c r="AG79" s="68"/>
      <c r="AH79" s="69"/>
    </row>
    <row r="80" spans="1:34" s="37" customFormat="1" ht="16.5" thickBot="1" x14ac:dyDescent="0.3">
      <c r="A80" s="94"/>
      <c r="B80" s="94"/>
      <c r="C80" s="94"/>
      <c r="D80" s="94"/>
      <c r="E80" s="94"/>
      <c r="F80" s="94"/>
      <c r="G80" s="94"/>
      <c r="H80" s="94"/>
      <c r="I80" s="94">
        <f>COUNTA(I3:I79)</f>
        <v>0</v>
      </c>
      <c r="J80" s="95">
        <f t="shared" ref="J80:Y80" si="0">SUM(J3:J79)</f>
        <v>0</v>
      </c>
      <c r="K80" s="96">
        <f t="shared" si="0"/>
        <v>0</v>
      </c>
      <c r="L80" s="97">
        <f t="shared" si="0"/>
        <v>0</v>
      </c>
      <c r="M80" s="95">
        <f t="shared" si="0"/>
        <v>0</v>
      </c>
      <c r="N80" s="96">
        <f t="shared" si="0"/>
        <v>0</v>
      </c>
      <c r="O80" s="96">
        <f t="shared" si="0"/>
        <v>0</v>
      </c>
      <c r="P80" s="97">
        <f t="shared" si="0"/>
        <v>0</v>
      </c>
      <c r="Q80" s="95">
        <f t="shared" si="0"/>
        <v>0</v>
      </c>
      <c r="R80" s="96">
        <f t="shared" si="0"/>
        <v>0</v>
      </c>
      <c r="S80" s="96">
        <f t="shared" si="0"/>
        <v>0</v>
      </c>
      <c r="T80" s="96">
        <f t="shared" si="0"/>
        <v>0</v>
      </c>
      <c r="U80" s="96">
        <f t="shared" si="0"/>
        <v>0</v>
      </c>
      <c r="V80" s="97">
        <f t="shared" si="0"/>
        <v>0</v>
      </c>
      <c r="W80" s="95">
        <f t="shared" si="0"/>
        <v>0</v>
      </c>
      <c r="X80" s="98">
        <f t="shared" si="0"/>
        <v>0</v>
      </c>
      <c r="Y80" s="99">
        <f t="shared" si="0"/>
        <v>0</v>
      </c>
      <c r="Z80" s="100">
        <f>COUNTA(Z3:Z79)</f>
        <v>0</v>
      </c>
      <c r="AA80" s="100">
        <f>COUNTA(AA3:AA79)</f>
        <v>0</v>
      </c>
      <c r="AB80" s="101">
        <f>COUNTA(AB3:AB79)</f>
        <v>0</v>
      </c>
      <c r="AC80" s="102">
        <f>SUM(AC3:AC79)</f>
        <v>0</v>
      </c>
      <c r="AD80" s="102">
        <f>SUM(AD3:AD79)</f>
        <v>0</v>
      </c>
      <c r="AE80" s="102">
        <f>SUM(AE3:AE79)</f>
        <v>0</v>
      </c>
      <c r="AF80" s="103">
        <f>COUNTA(AF3:AF79)</f>
        <v>0</v>
      </c>
      <c r="AG80" s="102">
        <f>SUM(AG3:AG79)</f>
        <v>0</v>
      </c>
      <c r="AH80" s="104">
        <f>COUNTA(AH3:AH79)</f>
        <v>0</v>
      </c>
    </row>
  </sheetData>
  <mergeCells count="17">
    <mergeCell ref="W1:X1"/>
    <mergeCell ref="Y1:Y2"/>
    <mergeCell ref="Z1:Z2"/>
    <mergeCell ref="AA1:AA2"/>
    <mergeCell ref="AB1:AH1"/>
    <mergeCell ref="Q1:V1"/>
    <mergeCell ref="A1:A2"/>
    <mergeCell ref="B1:B2"/>
    <mergeCell ref="C1:C2"/>
    <mergeCell ref="D1:D2"/>
    <mergeCell ref="E1:E2"/>
    <mergeCell ref="F1:F2"/>
    <mergeCell ref="G1:G2"/>
    <mergeCell ref="H1:H2"/>
    <mergeCell ref="I1:I2"/>
    <mergeCell ref="J1:L1"/>
    <mergeCell ref="M1:P1"/>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A1:AH59"/>
  <sheetViews>
    <sheetView zoomScaleNormal="100" workbookViewId="0">
      <pane ySplit="2" topLeftCell="A3" activePane="bottomLeft" state="frozen"/>
      <selection activeCell="K5" sqref="K5"/>
      <selection pane="bottomLeft" activeCell="A29" sqref="A29"/>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7" t="s">
        <v>26</v>
      </c>
      <c r="B1" s="177" t="s">
        <v>27</v>
      </c>
      <c r="C1" s="177" t="s">
        <v>28</v>
      </c>
      <c r="D1" s="177" t="s">
        <v>29</v>
      </c>
      <c r="E1" s="177" t="s">
        <v>30</v>
      </c>
      <c r="F1" s="177" t="s">
        <v>31</v>
      </c>
      <c r="G1" s="177" t="s">
        <v>32</v>
      </c>
      <c r="H1" s="177" t="s">
        <v>33</v>
      </c>
      <c r="I1" s="177"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5" t="s">
        <v>41</v>
      </c>
      <c r="AC1" s="175"/>
      <c r="AD1" s="175"/>
      <c r="AE1" s="175"/>
      <c r="AF1" s="175"/>
      <c r="AG1" s="175"/>
      <c r="AH1" s="176"/>
    </row>
    <row r="2" spans="1:34" s="37" customFormat="1" ht="64.5" thickBot="1" x14ac:dyDescent="0.3">
      <c r="A2" s="178"/>
      <c r="B2" s="178"/>
      <c r="C2" s="178"/>
      <c r="D2" s="178"/>
      <c r="E2" s="178"/>
      <c r="F2" s="178"/>
      <c r="G2" s="178"/>
      <c r="H2" s="178"/>
      <c r="I2" s="178"/>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390</v>
      </c>
      <c r="C3" s="52" t="s">
        <v>90</v>
      </c>
      <c r="D3" s="52" t="s">
        <v>557</v>
      </c>
      <c r="E3" s="52" t="s">
        <v>364</v>
      </c>
      <c r="F3" s="52">
        <v>1</v>
      </c>
      <c r="G3" s="52">
        <v>1.1000000000000001</v>
      </c>
      <c r="H3" s="52" t="s">
        <v>76</v>
      </c>
      <c r="I3" s="52">
        <v>1</v>
      </c>
      <c r="J3" s="53">
        <v>0</v>
      </c>
      <c r="K3" s="54">
        <v>0</v>
      </c>
      <c r="L3" s="55">
        <v>0</v>
      </c>
      <c r="M3" s="56">
        <v>0</v>
      </c>
      <c r="N3" s="57">
        <v>0</v>
      </c>
      <c r="O3" s="57">
        <v>0</v>
      </c>
      <c r="P3" s="58">
        <v>0</v>
      </c>
      <c r="Q3" s="59">
        <v>0</v>
      </c>
      <c r="R3" s="54">
        <v>0</v>
      </c>
      <c r="S3" s="54">
        <v>0</v>
      </c>
      <c r="T3" s="54">
        <v>0</v>
      </c>
      <c r="U3" s="54">
        <v>0</v>
      </c>
      <c r="V3" s="55">
        <v>0</v>
      </c>
      <c r="W3" s="60">
        <v>0</v>
      </c>
      <c r="X3" s="61">
        <v>0</v>
      </c>
      <c r="Y3" s="62">
        <v>0</v>
      </c>
      <c r="Z3" s="63" t="s">
        <v>77</v>
      </c>
      <c r="AA3" s="64"/>
      <c r="AB3" s="65"/>
      <c r="AC3" s="66"/>
      <c r="AD3" s="66"/>
      <c r="AE3" s="66"/>
      <c r="AF3" s="67"/>
      <c r="AG3" s="68"/>
      <c r="AH3" s="69"/>
    </row>
    <row r="4" spans="1:34" s="37" customFormat="1" x14ac:dyDescent="0.25">
      <c r="A4" s="70">
        <v>2</v>
      </c>
      <c r="B4" s="70" t="s">
        <v>390</v>
      </c>
      <c r="C4" s="70" t="s">
        <v>90</v>
      </c>
      <c r="D4" s="70" t="s">
        <v>557</v>
      </c>
      <c r="E4" s="70" t="s">
        <v>364</v>
      </c>
      <c r="F4" s="70">
        <v>1</v>
      </c>
      <c r="G4" s="70">
        <v>1.2</v>
      </c>
      <c r="H4" s="70" t="s">
        <v>558</v>
      </c>
      <c r="I4" s="70">
        <v>2</v>
      </c>
      <c r="J4" s="53">
        <v>0</v>
      </c>
      <c r="K4" s="54">
        <v>0</v>
      </c>
      <c r="L4" s="55">
        <v>0</v>
      </c>
      <c r="M4" s="56">
        <v>0</v>
      </c>
      <c r="N4" s="57">
        <v>0</v>
      </c>
      <c r="O4" s="57">
        <v>0</v>
      </c>
      <c r="P4" s="58">
        <v>0</v>
      </c>
      <c r="Q4" s="59">
        <v>0</v>
      </c>
      <c r="R4" s="54">
        <v>0</v>
      </c>
      <c r="S4" s="54">
        <v>0</v>
      </c>
      <c r="T4" s="54">
        <v>0</v>
      </c>
      <c r="U4" s="54">
        <v>0</v>
      </c>
      <c r="V4" s="55">
        <v>0</v>
      </c>
      <c r="W4" s="56">
        <v>0</v>
      </c>
      <c r="X4" s="71">
        <v>0</v>
      </c>
      <c r="Y4" s="62">
        <v>0</v>
      </c>
      <c r="Z4" s="63" t="s">
        <v>77</v>
      </c>
      <c r="AA4" s="72"/>
      <c r="AB4" s="65"/>
      <c r="AC4" s="66"/>
      <c r="AD4" s="66"/>
      <c r="AE4" s="66"/>
      <c r="AF4" s="67"/>
      <c r="AG4" s="68"/>
      <c r="AH4" s="69"/>
    </row>
    <row r="5" spans="1:34" s="37" customFormat="1" x14ac:dyDescent="0.25">
      <c r="A5" s="70">
        <v>3</v>
      </c>
      <c r="B5" s="70" t="s">
        <v>390</v>
      </c>
      <c r="C5" s="70" t="s">
        <v>90</v>
      </c>
      <c r="D5" s="70" t="s">
        <v>557</v>
      </c>
      <c r="E5" s="70" t="s">
        <v>364</v>
      </c>
      <c r="F5" s="70">
        <v>1</v>
      </c>
      <c r="G5" s="70">
        <v>1.1000000000000001</v>
      </c>
      <c r="H5" s="70" t="s">
        <v>93</v>
      </c>
      <c r="I5" s="70">
        <v>3</v>
      </c>
      <c r="J5" s="53">
        <v>0</v>
      </c>
      <c r="K5" s="54">
        <v>0</v>
      </c>
      <c r="L5" s="55">
        <v>0</v>
      </c>
      <c r="M5" s="56">
        <v>0</v>
      </c>
      <c r="N5" s="57">
        <v>0</v>
      </c>
      <c r="O5" s="57">
        <v>0</v>
      </c>
      <c r="P5" s="58">
        <v>0</v>
      </c>
      <c r="Q5" s="59">
        <v>0</v>
      </c>
      <c r="R5" s="54">
        <v>0</v>
      </c>
      <c r="S5" s="54">
        <v>0</v>
      </c>
      <c r="T5" s="54">
        <v>0</v>
      </c>
      <c r="U5" s="54">
        <v>0</v>
      </c>
      <c r="V5" s="55">
        <v>0</v>
      </c>
      <c r="W5" s="56">
        <v>0</v>
      </c>
      <c r="X5" s="71">
        <v>0</v>
      </c>
      <c r="Y5" s="62">
        <v>0</v>
      </c>
      <c r="Z5" s="63" t="s">
        <v>77</v>
      </c>
      <c r="AA5" s="72"/>
      <c r="AB5" s="65"/>
      <c r="AC5" s="66"/>
      <c r="AD5" s="66"/>
      <c r="AE5" s="66"/>
      <c r="AF5" s="67"/>
      <c r="AG5" s="68"/>
      <c r="AH5" s="69"/>
    </row>
    <row r="6" spans="1:34" s="37" customFormat="1" x14ac:dyDescent="0.25">
      <c r="A6" s="70">
        <v>4</v>
      </c>
      <c r="B6" s="70" t="s">
        <v>390</v>
      </c>
      <c r="C6" s="70" t="s">
        <v>90</v>
      </c>
      <c r="D6" s="70" t="s">
        <v>557</v>
      </c>
      <c r="E6" s="70" t="s">
        <v>364</v>
      </c>
      <c r="F6" s="70">
        <v>1</v>
      </c>
      <c r="G6" s="70">
        <v>1.1000000000000001</v>
      </c>
      <c r="H6" s="70" t="s">
        <v>95</v>
      </c>
      <c r="I6" s="70">
        <v>4</v>
      </c>
      <c r="J6" s="53">
        <v>0</v>
      </c>
      <c r="K6" s="54">
        <v>0</v>
      </c>
      <c r="L6" s="55">
        <v>0</v>
      </c>
      <c r="M6" s="56">
        <v>0</v>
      </c>
      <c r="N6" s="57">
        <v>0</v>
      </c>
      <c r="O6" s="57">
        <v>0</v>
      </c>
      <c r="P6" s="58">
        <v>0</v>
      </c>
      <c r="Q6" s="59">
        <v>0</v>
      </c>
      <c r="R6" s="54">
        <v>0</v>
      </c>
      <c r="S6" s="54">
        <v>0</v>
      </c>
      <c r="T6" s="54">
        <v>0</v>
      </c>
      <c r="U6" s="54">
        <v>0</v>
      </c>
      <c r="V6" s="55">
        <v>0</v>
      </c>
      <c r="W6" s="56">
        <v>0</v>
      </c>
      <c r="X6" s="71">
        <v>0</v>
      </c>
      <c r="Y6" s="62">
        <v>0</v>
      </c>
      <c r="Z6" s="129" t="s">
        <v>77</v>
      </c>
      <c r="AA6" s="72"/>
      <c r="AB6" s="65"/>
      <c r="AC6" s="66"/>
      <c r="AD6" s="66"/>
      <c r="AE6" s="66"/>
      <c r="AF6" s="67"/>
      <c r="AG6" s="68"/>
      <c r="AH6" s="69"/>
    </row>
    <row r="7" spans="1:34" s="37" customFormat="1" x14ac:dyDescent="0.25">
      <c r="A7" s="70">
        <v>5</v>
      </c>
      <c r="B7" s="70" t="s">
        <v>390</v>
      </c>
      <c r="C7" s="70" t="s">
        <v>90</v>
      </c>
      <c r="D7" s="70" t="s">
        <v>557</v>
      </c>
      <c r="E7" s="70" t="s">
        <v>364</v>
      </c>
      <c r="F7" s="70">
        <v>1</v>
      </c>
      <c r="G7" s="70">
        <v>1.1000000000000001</v>
      </c>
      <c r="H7" s="70" t="s">
        <v>126</v>
      </c>
      <c r="I7" s="70">
        <v>5</v>
      </c>
      <c r="J7" s="53">
        <v>0</v>
      </c>
      <c r="K7" s="54">
        <v>0</v>
      </c>
      <c r="L7" s="55">
        <v>0</v>
      </c>
      <c r="M7" s="56">
        <v>0</v>
      </c>
      <c r="N7" s="57">
        <v>0</v>
      </c>
      <c r="O7" s="57">
        <v>0</v>
      </c>
      <c r="P7" s="58">
        <v>0</v>
      </c>
      <c r="Q7" s="59">
        <v>0</v>
      </c>
      <c r="R7" s="54">
        <v>0</v>
      </c>
      <c r="S7" s="54">
        <v>0</v>
      </c>
      <c r="T7" s="54">
        <v>0</v>
      </c>
      <c r="U7" s="54">
        <v>0</v>
      </c>
      <c r="V7" s="55">
        <v>0</v>
      </c>
      <c r="W7" s="56">
        <v>0</v>
      </c>
      <c r="X7" s="71">
        <v>0</v>
      </c>
      <c r="Y7" s="62">
        <v>0</v>
      </c>
      <c r="Z7" s="63" t="s">
        <v>77</v>
      </c>
      <c r="AA7" s="72"/>
      <c r="AB7" s="65"/>
      <c r="AC7" s="66"/>
      <c r="AD7" s="66"/>
      <c r="AE7" s="66"/>
      <c r="AF7" s="67"/>
      <c r="AG7" s="68"/>
      <c r="AH7" s="69"/>
    </row>
    <row r="8" spans="1:34" s="37" customFormat="1" x14ac:dyDescent="0.25">
      <c r="A8" s="70">
        <v>6</v>
      </c>
      <c r="B8" s="70" t="s">
        <v>390</v>
      </c>
      <c r="C8" s="70" t="s">
        <v>90</v>
      </c>
      <c r="D8" s="70" t="s">
        <v>557</v>
      </c>
      <c r="E8" s="70" t="s">
        <v>364</v>
      </c>
      <c r="F8" s="70">
        <v>1</v>
      </c>
      <c r="G8" s="70">
        <v>1.1000000000000001</v>
      </c>
      <c r="H8" s="70" t="s">
        <v>306</v>
      </c>
      <c r="I8" s="70">
        <v>6</v>
      </c>
      <c r="J8" s="53">
        <v>0</v>
      </c>
      <c r="K8" s="54">
        <v>0</v>
      </c>
      <c r="L8" s="55">
        <v>0</v>
      </c>
      <c r="M8" s="56">
        <v>0</v>
      </c>
      <c r="N8" s="57">
        <v>0</v>
      </c>
      <c r="O8" s="57">
        <v>0</v>
      </c>
      <c r="P8" s="58">
        <v>0</v>
      </c>
      <c r="Q8" s="59">
        <v>0</v>
      </c>
      <c r="R8" s="54">
        <v>0</v>
      </c>
      <c r="S8" s="54">
        <v>0</v>
      </c>
      <c r="T8" s="54">
        <v>0</v>
      </c>
      <c r="U8" s="54">
        <v>0</v>
      </c>
      <c r="V8" s="55">
        <v>0</v>
      </c>
      <c r="W8" s="56">
        <v>0</v>
      </c>
      <c r="X8" s="71">
        <v>0</v>
      </c>
      <c r="Y8" s="62">
        <v>0</v>
      </c>
      <c r="Z8" s="63" t="s">
        <v>77</v>
      </c>
      <c r="AA8" s="72"/>
      <c r="AB8" s="65"/>
      <c r="AC8" s="66"/>
      <c r="AD8" s="66"/>
      <c r="AE8" s="66"/>
      <c r="AF8" s="67"/>
      <c r="AG8" s="68"/>
      <c r="AH8" s="69"/>
    </row>
    <row r="9" spans="1:34" s="37" customFormat="1" x14ac:dyDescent="0.25">
      <c r="A9" s="70">
        <v>7</v>
      </c>
      <c r="B9" s="70" t="s">
        <v>390</v>
      </c>
      <c r="C9" s="70" t="s">
        <v>90</v>
      </c>
      <c r="D9" s="70" t="s">
        <v>557</v>
      </c>
      <c r="E9" s="70" t="s">
        <v>364</v>
      </c>
      <c r="F9" s="70">
        <v>1</v>
      </c>
      <c r="G9" s="70">
        <v>1.1000000000000001</v>
      </c>
      <c r="H9" s="70" t="s">
        <v>315</v>
      </c>
      <c r="I9" s="70">
        <v>7</v>
      </c>
      <c r="J9" s="53">
        <v>0</v>
      </c>
      <c r="K9" s="54">
        <v>0</v>
      </c>
      <c r="L9" s="55">
        <v>0</v>
      </c>
      <c r="M9" s="56">
        <v>0</v>
      </c>
      <c r="N9" s="57">
        <v>0</v>
      </c>
      <c r="O9" s="57">
        <v>0</v>
      </c>
      <c r="P9" s="58">
        <v>0</v>
      </c>
      <c r="Q9" s="59">
        <v>0</v>
      </c>
      <c r="R9" s="54">
        <v>0</v>
      </c>
      <c r="S9" s="54">
        <v>0</v>
      </c>
      <c r="T9" s="54">
        <v>0</v>
      </c>
      <c r="U9" s="54">
        <v>0</v>
      </c>
      <c r="V9" s="55">
        <v>0</v>
      </c>
      <c r="W9" s="56">
        <v>0</v>
      </c>
      <c r="X9" s="71">
        <v>0</v>
      </c>
      <c r="Y9" s="62">
        <v>0</v>
      </c>
      <c r="Z9" s="63" t="s">
        <v>77</v>
      </c>
      <c r="AA9" s="72"/>
      <c r="AB9" s="65"/>
      <c r="AC9" s="66"/>
      <c r="AD9" s="66"/>
      <c r="AE9" s="66"/>
      <c r="AF9" s="67"/>
      <c r="AG9" s="68"/>
      <c r="AH9" s="69"/>
    </row>
    <row r="10" spans="1:34" s="37" customFormat="1" x14ac:dyDescent="0.25">
      <c r="A10" s="70">
        <v>8</v>
      </c>
      <c r="B10" s="70" t="s">
        <v>390</v>
      </c>
      <c r="C10" s="70" t="s">
        <v>90</v>
      </c>
      <c r="D10" s="70" t="s">
        <v>557</v>
      </c>
      <c r="E10" s="70" t="s">
        <v>364</v>
      </c>
      <c r="F10" s="70">
        <v>1</v>
      </c>
      <c r="G10" s="70">
        <v>1.1000000000000001</v>
      </c>
      <c r="H10" s="70" t="s">
        <v>263</v>
      </c>
      <c r="I10" s="70">
        <v>8</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63" t="s">
        <v>77</v>
      </c>
      <c r="AA10" s="72"/>
      <c r="AB10" s="65"/>
      <c r="AC10" s="66"/>
      <c r="AD10" s="66"/>
      <c r="AE10" s="66"/>
      <c r="AF10" s="67"/>
      <c r="AG10" s="68"/>
      <c r="AH10" s="69"/>
    </row>
    <row r="11" spans="1:34" s="37" customFormat="1" x14ac:dyDescent="0.25">
      <c r="A11" s="70">
        <v>9</v>
      </c>
      <c r="B11" s="70" t="s">
        <v>390</v>
      </c>
      <c r="C11" s="70" t="s">
        <v>90</v>
      </c>
      <c r="D11" s="70" t="s">
        <v>557</v>
      </c>
      <c r="E11" s="70" t="s">
        <v>364</v>
      </c>
      <c r="F11" s="70">
        <v>1</v>
      </c>
      <c r="G11" s="70">
        <v>1.1000000000000001</v>
      </c>
      <c r="H11" s="70" t="s">
        <v>559</v>
      </c>
      <c r="I11" s="70">
        <v>9</v>
      </c>
      <c r="J11" s="53">
        <v>0</v>
      </c>
      <c r="K11" s="54">
        <v>0</v>
      </c>
      <c r="L11" s="55">
        <v>0</v>
      </c>
      <c r="M11" s="56">
        <v>0</v>
      </c>
      <c r="N11" s="57">
        <v>0</v>
      </c>
      <c r="O11" s="57">
        <v>0</v>
      </c>
      <c r="P11" s="58">
        <v>0</v>
      </c>
      <c r="Q11" s="59">
        <v>0</v>
      </c>
      <c r="R11" s="54">
        <v>0</v>
      </c>
      <c r="S11" s="54">
        <v>0</v>
      </c>
      <c r="T11" s="54">
        <v>0</v>
      </c>
      <c r="U11" s="54">
        <v>0</v>
      </c>
      <c r="V11" s="55">
        <v>0</v>
      </c>
      <c r="W11" s="56">
        <v>0</v>
      </c>
      <c r="X11" s="71">
        <v>0</v>
      </c>
      <c r="Y11" s="62">
        <v>0</v>
      </c>
      <c r="Z11" s="73" t="s">
        <v>77</v>
      </c>
      <c r="AA11" s="72"/>
      <c r="AB11" s="65"/>
      <c r="AC11" s="66"/>
      <c r="AD11" s="66"/>
      <c r="AE11" s="66"/>
      <c r="AF11" s="67"/>
      <c r="AG11" s="68"/>
      <c r="AH11" s="69"/>
    </row>
    <row r="12" spans="1:34" s="37" customFormat="1" x14ac:dyDescent="0.25">
      <c r="A12" s="70">
        <v>10</v>
      </c>
      <c r="B12" s="70" t="s">
        <v>390</v>
      </c>
      <c r="C12" s="70" t="s">
        <v>90</v>
      </c>
      <c r="D12" s="70" t="s">
        <v>557</v>
      </c>
      <c r="E12" s="70" t="s">
        <v>364</v>
      </c>
      <c r="F12" s="70">
        <v>1</v>
      </c>
      <c r="G12" s="70">
        <v>1.1000000000000001</v>
      </c>
      <c r="H12" s="70" t="s">
        <v>340</v>
      </c>
      <c r="I12" s="70">
        <v>10</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63" t="s">
        <v>77</v>
      </c>
      <c r="AA12" s="72"/>
      <c r="AB12" s="65"/>
      <c r="AC12" s="66"/>
      <c r="AD12" s="66"/>
      <c r="AE12" s="66"/>
      <c r="AF12" s="67"/>
      <c r="AG12" s="68"/>
      <c r="AH12" s="69"/>
    </row>
    <row r="13" spans="1:34" s="37" customFormat="1" ht="26.25" x14ac:dyDescent="0.25">
      <c r="A13" s="70">
        <v>11</v>
      </c>
      <c r="B13" s="70" t="s">
        <v>390</v>
      </c>
      <c r="C13" s="70" t="s">
        <v>90</v>
      </c>
      <c r="D13" s="70" t="s">
        <v>557</v>
      </c>
      <c r="E13" s="70" t="s">
        <v>364</v>
      </c>
      <c r="F13" s="70">
        <v>1</v>
      </c>
      <c r="G13" s="70">
        <v>1.1000000000000001</v>
      </c>
      <c r="H13" s="70" t="s">
        <v>314</v>
      </c>
      <c r="I13" s="70">
        <v>11</v>
      </c>
      <c r="J13" s="53">
        <v>0</v>
      </c>
      <c r="K13" s="54">
        <v>0</v>
      </c>
      <c r="L13" s="55">
        <v>0</v>
      </c>
      <c r="M13" s="56">
        <v>0</v>
      </c>
      <c r="N13" s="57">
        <v>0</v>
      </c>
      <c r="O13" s="57">
        <v>0</v>
      </c>
      <c r="P13" s="58">
        <v>0</v>
      </c>
      <c r="Q13" s="59">
        <v>0</v>
      </c>
      <c r="R13" s="54">
        <v>0</v>
      </c>
      <c r="S13" s="54">
        <v>0</v>
      </c>
      <c r="T13" s="54">
        <v>0</v>
      </c>
      <c r="U13" s="54">
        <v>0</v>
      </c>
      <c r="V13" s="55">
        <v>0</v>
      </c>
      <c r="W13" s="56">
        <v>0</v>
      </c>
      <c r="X13" s="71">
        <v>1</v>
      </c>
      <c r="Y13" s="62">
        <v>1</v>
      </c>
      <c r="Z13" s="63" t="s">
        <v>572</v>
      </c>
      <c r="AA13" s="72"/>
      <c r="AB13" s="65"/>
      <c r="AC13" s="66"/>
      <c r="AD13" s="66"/>
      <c r="AE13" s="66"/>
      <c r="AF13" s="67"/>
      <c r="AG13" s="68"/>
      <c r="AH13" s="69"/>
    </row>
    <row r="14" spans="1:34" s="37" customFormat="1" x14ac:dyDescent="0.25">
      <c r="A14" s="70">
        <v>12</v>
      </c>
      <c r="B14" s="70" t="s">
        <v>390</v>
      </c>
      <c r="C14" s="70" t="s">
        <v>90</v>
      </c>
      <c r="D14" s="70" t="s">
        <v>557</v>
      </c>
      <c r="E14" s="70" t="s">
        <v>364</v>
      </c>
      <c r="F14" s="70">
        <v>1</v>
      </c>
      <c r="G14" s="70">
        <v>1.1000000000000001</v>
      </c>
      <c r="H14" s="70" t="s">
        <v>317</v>
      </c>
      <c r="I14" s="70">
        <v>12</v>
      </c>
      <c r="J14" s="53">
        <v>0</v>
      </c>
      <c r="K14" s="54">
        <v>0</v>
      </c>
      <c r="L14" s="55">
        <v>0</v>
      </c>
      <c r="M14" s="56">
        <v>0</v>
      </c>
      <c r="N14" s="57">
        <v>0</v>
      </c>
      <c r="O14" s="57">
        <v>0</v>
      </c>
      <c r="P14" s="58">
        <v>0</v>
      </c>
      <c r="Q14" s="59">
        <v>0</v>
      </c>
      <c r="R14" s="54">
        <v>0</v>
      </c>
      <c r="S14" s="54">
        <v>0</v>
      </c>
      <c r="T14" s="54">
        <v>0</v>
      </c>
      <c r="U14" s="54">
        <v>0</v>
      </c>
      <c r="V14" s="55">
        <v>0</v>
      </c>
      <c r="W14" s="56">
        <v>0</v>
      </c>
      <c r="X14" s="71">
        <v>0</v>
      </c>
      <c r="Y14" s="62">
        <v>0</v>
      </c>
      <c r="Z14" s="63" t="s">
        <v>77</v>
      </c>
      <c r="AA14" s="72"/>
      <c r="AB14" s="65"/>
      <c r="AC14" s="66"/>
      <c r="AD14" s="66"/>
      <c r="AE14" s="66"/>
      <c r="AF14" s="67"/>
      <c r="AG14" s="68"/>
      <c r="AH14" s="69"/>
    </row>
    <row r="15" spans="1:34" s="37" customFormat="1" x14ac:dyDescent="0.25">
      <c r="A15" s="70">
        <v>13</v>
      </c>
      <c r="B15" s="70" t="s">
        <v>390</v>
      </c>
      <c r="C15" s="70" t="s">
        <v>90</v>
      </c>
      <c r="D15" s="70" t="s">
        <v>557</v>
      </c>
      <c r="E15" s="70" t="s">
        <v>364</v>
      </c>
      <c r="F15" s="70">
        <v>1</v>
      </c>
      <c r="G15" s="70">
        <v>1.1000000000000001</v>
      </c>
      <c r="H15" s="70" t="s">
        <v>318</v>
      </c>
      <c r="I15" s="70">
        <v>13</v>
      </c>
      <c r="J15" s="53">
        <v>0</v>
      </c>
      <c r="K15" s="54">
        <v>0</v>
      </c>
      <c r="L15" s="55">
        <v>0</v>
      </c>
      <c r="M15" s="56">
        <v>0</v>
      </c>
      <c r="N15" s="57">
        <v>0</v>
      </c>
      <c r="O15" s="57">
        <v>0</v>
      </c>
      <c r="P15" s="58">
        <v>0</v>
      </c>
      <c r="Q15" s="59">
        <v>0</v>
      </c>
      <c r="R15" s="54">
        <v>0</v>
      </c>
      <c r="S15" s="54">
        <v>0</v>
      </c>
      <c r="T15" s="54">
        <v>0</v>
      </c>
      <c r="U15" s="54">
        <v>0</v>
      </c>
      <c r="V15" s="55">
        <v>0</v>
      </c>
      <c r="W15" s="56">
        <v>0</v>
      </c>
      <c r="X15" s="71">
        <v>0</v>
      </c>
      <c r="Y15" s="62">
        <v>0</v>
      </c>
      <c r="Z15" s="63" t="s">
        <v>77</v>
      </c>
      <c r="AA15" s="72"/>
      <c r="AB15" s="65"/>
      <c r="AC15" s="66"/>
      <c r="AD15" s="66"/>
      <c r="AE15" s="66"/>
      <c r="AF15" s="67"/>
      <c r="AG15" s="68"/>
      <c r="AH15" s="69"/>
    </row>
    <row r="16" spans="1:34" s="37" customFormat="1" x14ac:dyDescent="0.25">
      <c r="A16" s="70">
        <v>14</v>
      </c>
      <c r="B16" s="70" t="s">
        <v>390</v>
      </c>
      <c r="C16" s="70" t="s">
        <v>90</v>
      </c>
      <c r="D16" s="70" t="s">
        <v>557</v>
      </c>
      <c r="E16" s="70" t="s">
        <v>364</v>
      </c>
      <c r="F16" s="70">
        <v>1</v>
      </c>
      <c r="G16" s="70">
        <v>1.1000000000000001</v>
      </c>
      <c r="H16" s="70" t="s">
        <v>319</v>
      </c>
      <c r="I16" s="70">
        <v>14</v>
      </c>
      <c r="J16" s="53">
        <v>0</v>
      </c>
      <c r="K16" s="54">
        <v>0</v>
      </c>
      <c r="L16" s="55">
        <v>0</v>
      </c>
      <c r="M16" s="56">
        <v>0</v>
      </c>
      <c r="N16" s="57">
        <v>0</v>
      </c>
      <c r="O16" s="57">
        <v>0</v>
      </c>
      <c r="P16" s="58">
        <v>0</v>
      </c>
      <c r="Q16" s="59">
        <v>0</v>
      </c>
      <c r="R16" s="54">
        <v>0</v>
      </c>
      <c r="S16" s="54">
        <v>0</v>
      </c>
      <c r="T16" s="54">
        <v>0</v>
      </c>
      <c r="U16" s="54">
        <v>0</v>
      </c>
      <c r="V16" s="55">
        <v>0</v>
      </c>
      <c r="W16" s="56">
        <v>0</v>
      </c>
      <c r="X16" s="71">
        <v>0</v>
      </c>
      <c r="Y16" s="62">
        <v>0</v>
      </c>
      <c r="Z16" s="63" t="s">
        <v>77</v>
      </c>
      <c r="AA16" s="72"/>
      <c r="AB16" s="65"/>
      <c r="AC16" s="66"/>
      <c r="AD16" s="66"/>
      <c r="AE16" s="66"/>
      <c r="AF16" s="67"/>
      <c r="AG16" s="68"/>
      <c r="AH16" s="69"/>
    </row>
    <row r="17" spans="1:34" s="37" customFormat="1" x14ac:dyDescent="0.25">
      <c r="A17" s="74">
        <v>15</v>
      </c>
      <c r="B17" s="74" t="s">
        <v>390</v>
      </c>
      <c r="C17" s="74" t="s">
        <v>90</v>
      </c>
      <c r="D17" s="74" t="s">
        <v>557</v>
      </c>
      <c r="E17" s="74" t="s">
        <v>364</v>
      </c>
      <c r="F17" s="74">
        <v>1</v>
      </c>
      <c r="G17" s="74">
        <v>1.1000000000000001</v>
      </c>
      <c r="H17" s="74" t="s">
        <v>320</v>
      </c>
      <c r="I17" s="74">
        <v>15</v>
      </c>
      <c r="J17" s="75">
        <v>0</v>
      </c>
      <c r="K17" s="76">
        <v>0</v>
      </c>
      <c r="L17" s="77">
        <v>0</v>
      </c>
      <c r="M17" s="78">
        <v>0</v>
      </c>
      <c r="N17" s="79">
        <v>0</v>
      </c>
      <c r="O17" s="79">
        <v>0</v>
      </c>
      <c r="P17" s="80">
        <v>0</v>
      </c>
      <c r="Q17" s="81">
        <v>0</v>
      </c>
      <c r="R17" s="76">
        <v>0</v>
      </c>
      <c r="S17" s="76">
        <v>0</v>
      </c>
      <c r="T17" s="76">
        <v>0</v>
      </c>
      <c r="U17" s="76">
        <v>0</v>
      </c>
      <c r="V17" s="77">
        <v>0</v>
      </c>
      <c r="W17" s="78">
        <v>0</v>
      </c>
      <c r="X17" s="82">
        <v>0</v>
      </c>
      <c r="Y17" s="83">
        <v>0</v>
      </c>
      <c r="Z17" s="84" t="s">
        <v>77</v>
      </c>
      <c r="AA17" s="85"/>
      <c r="AB17" s="65"/>
      <c r="AC17" s="66"/>
      <c r="AD17" s="66"/>
      <c r="AE17" s="66"/>
      <c r="AF17" s="67"/>
      <c r="AG17" s="68"/>
      <c r="AH17" s="69"/>
    </row>
    <row r="18" spans="1:34" s="37" customFormat="1" x14ac:dyDescent="0.25">
      <c r="A18" s="74">
        <v>16</v>
      </c>
      <c r="B18" s="74" t="s">
        <v>390</v>
      </c>
      <c r="C18" s="74" t="s">
        <v>90</v>
      </c>
      <c r="D18" s="74" t="s">
        <v>557</v>
      </c>
      <c r="E18" s="74" t="s">
        <v>364</v>
      </c>
      <c r="F18" s="74">
        <v>1</v>
      </c>
      <c r="G18" s="74">
        <v>1.1000000000000001</v>
      </c>
      <c r="H18" s="74" t="s">
        <v>316</v>
      </c>
      <c r="I18" s="74">
        <v>16</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128" t="s">
        <v>77</v>
      </c>
      <c r="AA18" s="85"/>
      <c r="AB18" s="65"/>
      <c r="AC18" s="66"/>
      <c r="AD18" s="66"/>
      <c r="AE18" s="66"/>
      <c r="AF18" s="67"/>
      <c r="AG18" s="68"/>
      <c r="AH18" s="69"/>
    </row>
    <row r="19" spans="1:34" s="37" customFormat="1" x14ac:dyDescent="0.25">
      <c r="A19" s="74">
        <v>17</v>
      </c>
      <c r="B19" s="74" t="s">
        <v>390</v>
      </c>
      <c r="C19" s="74" t="s">
        <v>90</v>
      </c>
      <c r="D19" s="74" t="s">
        <v>557</v>
      </c>
      <c r="E19" s="74" t="s">
        <v>364</v>
      </c>
      <c r="F19" s="74">
        <v>1</v>
      </c>
      <c r="G19" s="74">
        <v>1.1000000000000001</v>
      </c>
      <c r="H19" s="74" t="s">
        <v>321</v>
      </c>
      <c r="I19" s="74">
        <v>17</v>
      </c>
      <c r="J19" s="75">
        <v>0</v>
      </c>
      <c r="K19" s="76">
        <v>0</v>
      </c>
      <c r="L19" s="77">
        <v>0</v>
      </c>
      <c r="M19" s="78">
        <v>0</v>
      </c>
      <c r="N19" s="79">
        <v>0</v>
      </c>
      <c r="O19" s="79">
        <v>0</v>
      </c>
      <c r="P19" s="80">
        <v>0</v>
      </c>
      <c r="Q19" s="81">
        <v>0</v>
      </c>
      <c r="R19" s="76">
        <v>0</v>
      </c>
      <c r="S19" s="76">
        <v>0</v>
      </c>
      <c r="T19" s="76">
        <v>0</v>
      </c>
      <c r="U19" s="87">
        <v>0</v>
      </c>
      <c r="V19" s="77">
        <v>0</v>
      </c>
      <c r="W19" s="78">
        <v>0</v>
      </c>
      <c r="X19" s="82">
        <v>0</v>
      </c>
      <c r="Y19" s="83">
        <v>0</v>
      </c>
      <c r="Z19" s="84" t="s">
        <v>77</v>
      </c>
      <c r="AA19" s="85"/>
      <c r="AB19" s="65"/>
      <c r="AC19" s="66"/>
      <c r="AD19" s="66"/>
      <c r="AE19" s="66"/>
      <c r="AF19" s="67"/>
      <c r="AG19" s="68"/>
      <c r="AH19" s="69"/>
    </row>
    <row r="20" spans="1:34" s="37" customFormat="1" x14ac:dyDescent="0.25">
      <c r="A20" s="74">
        <v>18</v>
      </c>
      <c r="B20" s="74" t="s">
        <v>390</v>
      </c>
      <c r="C20" s="74" t="s">
        <v>90</v>
      </c>
      <c r="D20" s="74" t="s">
        <v>557</v>
      </c>
      <c r="E20" s="74" t="s">
        <v>364</v>
      </c>
      <c r="F20" s="74">
        <v>1</v>
      </c>
      <c r="G20" s="74">
        <v>1.1000000000000001</v>
      </c>
      <c r="H20" s="74" t="s">
        <v>322</v>
      </c>
      <c r="I20" s="74">
        <v>18</v>
      </c>
      <c r="J20" s="75">
        <v>0</v>
      </c>
      <c r="K20" s="76">
        <v>0</v>
      </c>
      <c r="L20" s="77">
        <v>0</v>
      </c>
      <c r="M20" s="78">
        <v>0</v>
      </c>
      <c r="N20" s="79">
        <v>0</v>
      </c>
      <c r="O20" s="79">
        <v>0</v>
      </c>
      <c r="P20" s="80">
        <v>0</v>
      </c>
      <c r="Q20" s="81">
        <v>0</v>
      </c>
      <c r="R20" s="76">
        <v>0</v>
      </c>
      <c r="S20" s="76">
        <v>0</v>
      </c>
      <c r="T20" s="76">
        <v>0</v>
      </c>
      <c r="U20" s="76">
        <v>0</v>
      </c>
      <c r="V20" s="77">
        <v>0</v>
      </c>
      <c r="W20" s="78">
        <v>0</v>
      </c>
      <c r="X20" s="82">
        <v>0</v>
      </c>
      <c r="Y20" s="83">
        <v>0</v>
      </c>
      <c r="Z20" s="84" t="s">
        <v>77</v>
      </c>
      <c r="AA20" s="85"/>
      <c r="AB20" s="65"/>
      <c r="AC20" s="66"/>
      <c r="AD20" s="66"/>
      <c r="AE20" s="66"/>
      <c r="AF20" s="67"/>
      <c r="AG20" s="68"/>
      <c r="AH20" s="69"/>
    </row>
    <row r="21" spans="1:34" s="37" customFormat="1" x14ac:dyDescent="0.25">
      <c r="A21" s="74">
        <v>19</v>
      </c>
      <c r="B21" s="74" t="s">
        <v>390</v>
      </c>
      <c r="C21" s="74" t="s">
        <v>90</v>
      </c>
      <c r="D21" s="74" t="s">
        <v>557</v>
      </c>
      <c r="E21" s="74" t="s">
        <v>364</v>
      </c>
      <c r="F21" s="74">
        <v>1</v>
      </c>
      <c r="G21" s="74">
        <v>1.1000000000000001</v>
      </c>
      <c r="H21" s="74" t="s">
        <v>322</v>
      </c>
      <c r="I21" s="74">
        <v>19</v>
      </c>
      <c r="J21" s="75">
        <v>0</v>
      </c>
      <c r="K21" s="76">
        <v>0</v>
      </c>
      <c r="L21" s="77">
        <v>0</v>
      </c>
      <c r="M21" s="78">
        <v>0</v>
      </c>
      <c r="N21" s="79">
        <v>0</v>
      </c>
      <c r="O21" s="79">
        <v>0</v>
      </c>
      <c r="P21" s="80">
        <v>0</v>
      </c>
      <c r="Q21" s="81">
        <v>0</v>
      </c>
      <c r="R21" s="76">
        <v>0</v>
      </c>
      <c r="S21" s="76">
        <v>0</v>
      </c>
      <c r="T21" s="76">
        <v>0</v>
      </c>
      <c r="U21" s="76">
        <v>0</v>
      </c>
      <c r="V21" s="77">
        <v>0</v>
      </c>
      <c r="W21" s="78">
        <v>0</v>
      </c>
      <c r="X21" s="82">
        <v>0</v>
      </c>
      <c r="Y21" s="83">
        <v>0</v>
      </c>
      <c r="Z21" s="84" t="s">
        <v>77</v>
      </c>
      <c r="AA21" s="85"/>
      <c r="AB21" s="88"/>
      <c r="AC21" s="89"/>
      <c r="AD21" s="89"/>
      <c r="AE21" s="89"/>
      <c r="AF21" s="90"/>
      <c r="AG21" s="91"/>
      <c r="AH21" s="92"/>
    </row>
    <row r="22" spans="1:34" s="37" customFormat="1" x14ac:dyDescent="0.25">
      <c r="A22" s="74">
        <v>20</v>
      </c>
      <c r="B22" s="74" t="s">
        <v>390</v>
      </c>
      <c r="C22" s="74" t="s">
        <v>90</v>
      </c>
      <c r="D22" s="74" t="s">
        <v>557</v>
      </c>
      <c r="E22" s="74" t="s">
        <v>364</v>
      </c>
      <c r="F22" s="74">
        <v>1</v>
      </c>
      <c r="G22" s="74">
        <v>1.2</v>
      </c>
      <c r="H22" s="74" t="s">
        <v>130</v>
      </c>
      <c r="I22" s="74">
        <v>20</v>
      </c>
      <c r="J22" s="75">
        <v>0</v>
      </c>
      <c r="K22" s="76">
        <v>0</v>
      </c>
      <c r="L22" s="77">
        <v>0</v>
      </c>
      <c r="M22" s="78">
        <v>0</v>
      </c>
      <c r="N22" s="79">
        <v>0</v>
      </c>
      <c r="O22" s="79">
        <v>0</v>
      </c>
      <c r="P22" s="80">
        <v>0</v>
      </c>
      <c r="Q22" s="81">
        <v>0</v>
      </c>
      <c r="R22" s="76">
        <v>0</v>
      </c>
      <c r="S22" s="76">
        <v>0</v>
      </c>
      <c r="T22" s="76">
        <v>0</v>
      </c>
      <c r="U22" s="76">
        <v>0</v>
      </c>
      <c r="V22" s="77">
        <v>0</v>
      </c>
      <c r="W22" s="78">
        <v>0</v>
      </c>
      <c r="X22" s="82">
        <v>0</v>
      </c>
      <c r="Y22" s="83">
        <v>0</v>
      </c>
      <c r="Z22" s="84" t="s">
        <v>77</v>
      </c>
      <c r="AA22" s="85"/>
      <c r="AB22" s="65"/>
      <c r="AC22" s="66"/>
      <c r="AD22" s="66"/>
      <c r="AE22" s="66"/>
      <c r="AF22" s="67"/>
      <c r="AG22" s="68"/>
      <c r="AH22" s="69"/>
    </row>
    <row r="23" spans="1:34" s="37" customFormat="1" x14ac:dyDescent="0.25">
      <c r="A23" s="74"/>
      <c r="B23" s="74"/>
      <c r="C23" s="74"/>
      <c r="D23" s="74"/>
      <c r="E23" s="74"/>
      <c r="F23" s="74"/>
      <c r="G23" s="74"/>
      <c r="H23" s="74"/>
      <c r="I23" s="74"/>
      <c r="J23" s="75"/>
      <c r="K23" s="76"/>
      <c r="L23" s="77"/>
      <c r="M23" s="78"/>
      <c r="N23" s="79"/>
      <c r="O23" s="79"/>
      <c r="P23" s="80"/>
      <c r="Q23" s="81"/>
      <c r="R23" s="76"/>
      <c r="S23" s="76"/>
      <c r="T23" s="76"/>
      <c r="U23" s="76"/>
      <c r="V23" s="77"/>
      <c r="W23" s="78"/>
      <c r="X23" s="82"/>
      <c r="Y23" s="83"/>
      <c r="Z23" s="84"/>
      <c r="AA23" s="85"/>
      <c r="AB23" s="65"/>
      <c r="AC23" s="66"/>
      <c r="AD23" s="66"/>
      <c r="AE23" s="66"/>
      <c r="AF23" s="67"/>
      <c r="AG23" s="68"/>
      <c r="AH23" s="69"/>
    </row>
    <row r="24" spans="1:34" s="37" customFormat="1" x14ac:dyDescent="0.25">
      <c r="A24" s="74"/>
      <c r="B24" s="74"/>
      <c r="C24" s="74"/>
      <c r="D24" s="74"/>
      <c r="E24" s="74"/>
      <c r="F24" s="74"/>
      <c r="G24" s="74"/>
      <c r="H24" s="74"/>
      <c r="I24" s="74"/>
      <c r="J24" s="75"/>
      <c r="K24" s="76"/>
      <c r="L24" s="77"/>
      <c r="M24" s="78"/>
      <c r="N24" s="79"/>
      <c r="O24" s="79"/>
      <c r="P24" s="80"/>
      <c r="Q24" s="81"/>
      <c r="R24" s="76"/>
      <c r="S24" s="76"/>
      <c r="T24" s="76"/>
      <c r="U24" s="76"/>
      <c r="V24" s="77"/>
      <c r="W24" s="78"/>
      <c r="X24" s="82"/>
      <c r="Y24" s="83"/>
      <c r="Z24" s="84"/>
      <c r="AA24" s="85"/>
      <c r="AB24" s="65"/>
      <c r="AC24" s="66"/>
      <c r="AD24" s="66"/>
      <c r="AE24" s="66"/>
      <c r="AF24" s="67"/>
      <c r="AG24" s="68"/>
      <c r="AH24" s="69"/>
    </row>
    <row r="25" spans="1:34" s="37" customFormat="1" x14ac:dyDescent="0.25">
      <c r="A25" s="74"/>
      <c r="B25" s="74"/>
      <c r="C25" s="74"/>
      <c r="D25" s="74"/>
      <c r="E25" s="74"/>
      <c r="F25" s="74"/>
      <c r="G25" s="74"/>
      <c r="H25" s="74"/>
      <c r="I25" s="74"/>
      <c r="J25" s="75"/>
      <c r="K25" s="76"/>
      <c r="L25" s="77"/>
      <c r="M25" s="78"/>
      <c r="N25" s="79"/>
      <c r="O25" s="79"/>
      <c r="P25" s="80"/>
      <c r="Q25" s="81"/>
      <c r="R25" s="76"/>
      <c r="S25" s="76"/>
      <c r="T25" s="76"/>
      <c r="U25" s="76"/>
      <c r="V25" s="77"/>
      <c r="W25" s="78"/>
      <c r="X25" s="82"/>
      <c r="Y25" s="83"/>
      <c r="Z25" s="84"/>
      <c r="AA25" s="85"/>
      <c r="AB25" s="65"/>
      <c r="AC25" s="66"/>
      <c r="AD25" s="66"/>
      <c r="AE25" s="66"/>
      <c r="AF25" s="67"/>
      <c r="AG25" s="68"/>
      <c r="AH25" s="69"/>
    </row>
    <row r="26" spans="1:34" s="37" customFormat="1" x14ac:dyDescent="0.25">
      <c r="A26" s="74"/>
      <c r="B26" s="74"/>
      <c r="C26" s="74"/>
      <c r="D26" s="74"/>
      <c r="E26" s="74"/>
      <c r="F26" s="74"/>
      <c r="G26" s="74"/>
      <c r="H26" s="74"/>
      <c r="I26" s="74"/>
      <c r="J26" s="75"/>
      <c r="K26" s="76"/>
      <c r="L26" s="77"/>
      <c r="M26" s="78"/>
      <c r="N26" s="79"/>
      <c r="O26" s="79"/>
      <c r="P26" s="80"/>
      <c r="Q26" s="81"/>
      <c r="R26" s="76"/>
      <c r="S26" s="76"/>
      <c r="T26" s="76"/>
      <c r="U26" s="76"/>
      <c r="V26" s="77"/>
      <c r="W26" s="78"/>
      <c r="X26" s="82"/>
      <c r="Y26" s="83"/>
      <c r="Z26" s="93"/>
      <c r="AA26" s="85"/>
      <c r="AB26" s="88"/>
      <c r="AC26" s="89"/>
      <c r="AD26" s="89"/>
      <c r="AE26" s="89"/>
      <c r="AF26" s="90"/>
      <c r="AG26" s="91"/>
      <c r="AH26" s="92"/>
    </row>
    <row r="27" spans="1:34" s="37" customFormat="1" x14ac:dyDescent="0.25">
      <c r="A27" s="74"/>
      <c r="B27" s="74"/>
      <c r="C27" s="74"/>
      <c r="D27" s="74"/>
      <c r="E27" s="74"/>
      <c r="F27" s="74"/>
      <c r="G27" s="74"/>
      <c r="H27" s="74"/>
      <c r="I27" s="74"/>
      <c r="J27" s="75"/>
      <c r="K27" s="76"/>
      <c r="L27" s="77"/>
      <c r="M27" s="78"/>
      <c r="N27" s="79"/>
      <c r="O27" s="79"/>
      <c r="P27" s="80"/>
      <c r="Q27" s="81"/>
      <c r="R27" s="76"/>
      <c r="S27" s="76"/>
      <c r="T27" s="76"/>
      <c r="U27" s="76"/>
      <c r="V27" s="77"/>
      <c r="W27" s="78"/>
      <c r="X27" s="82"/>
      <c r="Y27" s="83"/>
      <c r="Z27" s="84"/>
      <c r="AA27" s="85"/>
      <c r="AB27" s="65"/>
      <c r="AC27" s="66"/>
      <c r="AD27" s="66"/>
      <c r="AE27" s="66"/>
      <c r="AF27" s="67"/>
      <c r="AG27" s="68"/>
      <c r="AH27" s="69"/>
    </row>
    <row r="28" spans="1:34" s="37" customFormat="1" x14ac:dyDescent="0.25">
      <c r="A28" s="74"/>
      <c r="B28" s="74"/>
      <c r="C28" s="74"/>
      <c r="D28" s="74"/>
      <c r="E28" s="74"/>
      <c r="F28" s="74"/>
      <c r="G28" s="74"/>
      <c r="H28" s="74"/>
      <c r="I28" s="74"/>
      <c r="J28" s="75"/>
      <c r="K28" s="76"/>
      <c r="L28" s="77"/>
      <c r="M28" s="78"/>
      <c r="N28" s="79"/>
      <c r="O28" s="79"/>
      <c r="P28" s="80"/>
      <c r="Q28" s="81"/>
      <c r="R28" s="76"/>
      <c r="S28" s="76"/>
      <c r="T28" s="76"/>
      <c r="U28" s="76"/>
      <c r="V28" s="77"/>
      <c r="W28" s="78"/>
      <c r="X28" s="82"/>
      <c r="Y28" s="83"/>
      <c r="Z28" s="84"/>
      <c r="AA28" s="85"/>
      <c r="AB28" s="65"/>
      <c r="AC28" s="66"/>
      <c r="AD28" s="66"/>
      <c r="AE28" s="66"/>
      <c r="AF28" s="67"/>
      <c r="AG28" s="68"/>
      <c r="AH28" s="69"/>
    </row>
    <row r="29" spans="1:34" s="37" customFormat="1" x14ac:dyDescent="0.25">
      <c r="A29" s="74"/>
      <c r="B29" s="74"/>
      <c r="C29" s="74"/>
      <c r="D29" s="74"/>
      <c r="E29" s="74"/>
      <c r="F29" s="74"/>
      <c r="G29" s="74"/>
      <c r="H29" s="74"/>
      <c r="I29" s="74"/>
      <c r="J29" s="75"/>
      <c r="K29" s="76"/>
      <c r="L29" s="77"/>
      <c r="M29" s="78"/>
      <c r="N29" s="79"/>
      <c r="O29" s="79"/>
      <c r="P29" s="80"/>
      <c r="Q29" s="81"/>
      <c r="R29" s="76"/>
      <c r="S29" s="76"/>
      <c r="T29" s="76"/>
      <c r="U29" s="76"/>
      <c r="V29" s="77"/>
      <c r="W29" s="78"/>
      <c r="X29" s="82"/>
      <c r="Y29" s="83"/>
      <c r="Z29" s="84"/>
      <c r="AA29" s="85"/>
      <c r="AB29" s="65"/>
      <c r="AC29" s="66"/>
      <c r="AD29" s="66"/>
      <c r="AE29" s="66"/>
      <c r="AF29" s="67"/>
      <c r="AG29" s="68"/>
      <c r="AH29" s="69"/>
    </row>
    <row r="30" spans="1:34" s="37" customFormat="1" x14ac:dyDescent="0.25">
      <c r="A30" s="74"/>
      <c r="B30" s="74"/>
      <c r="C30" s="74"/>
      <c r="D30" s="74"/>
      <c r="E30" s="74"/>
      <c r="F30" s="74"/>
      <c r="G30" s="74"/>
      <c r="H30" s="74"/>
      <c r="I30" s="74"/>
      <c r="J30" s="75"/>
      <c r="K30" s="76"/>
      <c r="L30" s="77"/>
      <c r="M30" s="78"/>
      <c r="N30" s="79"/>
      <c r="O30" s="79"/>
      <c r="P30" s="80"/>
      <c r="Q30" s="81"/>
      <c r="R30" s="76"/>
      <c r="S30" s="76"/>
      <c r="T30" s="76"/>
      <c r="U30" s="76"/>
      <c r="V30" s="77"/>
      <c r="W30" s="78"/>
      <c r="X30" s="82"/>
      <c r="Y30" s="83"/>
      <c r="Z30" s="93"/>
      <c r="AA30" s="85"/>
      <c r="AB30" s="65"/>
      <c r="AC30" s="66"/>
      <c r="AD30" s="66"/>
      <c r="AE30" s="66"/>
      <c r="AF30" s="67"/>
      <c r="AG30" s="68"/>
      <c r="AH30" s="69"/>
    </row>
    <row r="31" spans="1:34" s="37" customFormat="1" x14ac:dyDescent="0.25">
      <c r="A31" s="74"/>
      <c r="B31" s="74"/>
      <c r="C31" s="74"/>
      <c r="D31" s="74"/>
      <c r="E31" s="74"/>
      <c r="F31" s="74"/>
      <c r="G31" s="74"/>
      <c r="H31" s="74"/>
      <c r="I31" s="74"/>
      <c r="J31" s="75"/>
      <c r="K31" s="76"/>
      <c r="L31" s="77"/>
      <c r="M31" s="78"/>
      <c r="N31" s="79"/>
      <c r="O31" s="79"/>
      <c r="P31" s="80"/>
      <c r="Q31" s="81"/>
      <c r="R31" s="76"/>
      <c r="S31" s="76"/>
      <c r="T31" s="76"/>
      <c r="U31" s="76"/>
      <c r="V31" s="77"/>
      <c r="W31" s="78"/>
      <c r="X31" s="82"/>
      <c r="Y31" s="83"/>
      <c r="Z31" s="84"/>
      <c r="AA31" s="85"/>
      <c r="AB31" s="65"/>
      <c r="AC31" s="66"/>
      <c r="AD31" s="66"/>
      <c r="AE31" s="66"/>
      <c r="AF31" s="67"/>
      <c r="AG31" s="68"/>
      <c r="AH31" s="69"/>
    </row>
    <row r="32" spans="1:34" s="37" customFormat="1" x14ac:dyDescent="0.25">
      <c r="A32" s="74"/>
      <c r="B32" s="74"/>
      <c r="C32" s="74"/>
      <c r="D32" s="74"/>
      <c r="E32" s="74"/>
      <c r="F32" s="74"/>
      <c r="G32" s="74"/>
      <c r="H32" s="74"/>
      <c r="I32" s="74"/>
      <c r="J32" s="75"/>
      <c r="K32" s="76"/>
      <c r="L32" s="77"/>
      <c r="M32" s="78"/>
      <c r="N32" s="79"/>
      <c r="O32" s="79"/>
      <c r="P32" s="80"/>
      <c r="Q32" s="81"/>
      <c r="R32" s="76"/>
      <c r="S32" s="76"/>
      <c r="T32" s="76"/>
      <c r="U32" s="76"/>
      <c r="V32" s="77"/>
      <c r="W32" s="78"/>
      <c r="X32" s="82"/>
      <c r="Y32" s="83"/>
      <c r="Z32" s="84"/>
      <c r="AA32" s="85"/>
      <c r="AB32" s="65"/>
      <c r="AC32" s="66"/>
      <c r="AD32" s="66"/>
      <c r="AE32" s="66"/>
      <c r="AF32" s="67"/>
      <c r="AG32" s="68"/>
      <c r="AH32" s="69"/>
    </row>
    <row r="33" spans="1:34" s="37" customFormat="1" x14ac:dyDescent="0.25">
      <c r="A33" s="74"/>
      <c r="B33" s="74"/>
      <c r="C33" s="74"/>
      <c r="D33" s="74"/>
      <c r="E33" s="74"/>
      <c r="F33" s="74"/>
      <c r="G33" s="74"/>
      <c r="H33" s="74"/>
      <c r="I33" s="74"/>
      <c r="J33" s="75"/>
      <c r="K33" s="76"/>
      <c r="L33" s="77"/>
      <c r="M33" s="78"/>
      <c r="N33" s="79"/>
      <c r="O33" s="79"/>
      <c r="P33" s="80"/>
      <c r="Q33" s="81"/>
      <c r="R33" s="76"/>
      <c r="S33" s="76"/>
      <c r="T33" s="76"/>
      <c r="U33" s="76"/>
      <c r="V33" s="77"/>
      <c r="W33" s="78"/>
      <c r="X33" s="82"/>
      <c r="Y33" s="83"/>
      <c r="Z33" s="84"/>
      <c r="AA33" s="85"/>
      <c r="AB33" s="65"/>
      <c r="AC33" s="66"/>
      <c r="AD33" s="66"/>
      <c r="AE33" s="66"/>
      <c r="AF33" s="67"/>
      <c r="AG33" s="68"/>
      <c r="AH33" s="69"/>
    </row>
    <row r="34" spans="1:34" s="37" customFormat="1" x14ac:dyDescent="0.25">
      <c r="A34" s="74"/>
      <c r="B34" s="74"/>
      <c r="C34" s="74"/>
      <c r="D34" s="74"/>
      <c r="E34" s="74"/>
      <c r="F34" s="74"/>
      <c r="G34" s="74"/>
      <c r="H34" s="74"/>
      <c r="I34" s="74"/>
      <c r="J34" s="75"/>
      <c r="K34" s="76"/>
      <c r="L34" s="77"/>
      <c r="M34" s="78"/>
      <c r="N34" s="79"/>
      <c r="O34" s="79"/>
      <c r="P34" s="80"/>
      <c r="Q34" s="81"/>
      <c r="R34" s="76"/>
      <c r="S34" s="76"/>
      <c r="T34" s="76"/>
      <c r="U34" s="76"/>
      <c r="V34" s="77"/>
      <c r="W34" s="78"/>
      <c r="X34" s="82"/>
      <c r="Y34" s="83"/>
      <c r="Z34" s="84"/>
      <c r="AA34" s="85"/>
      <c r="AB34" s="65"/>
      <c r="AC34" s="66"/>
      <c r="AD34" s="66"/>
      <c r="AE34" s="66"/>
      <c r="AF34" s="67"/>
      <c r="AG34" s="68"/>
      <c r="AH34" s="69"/>
    </row>
    <row r="35" spans="1:34" s="37" customFormat="1" x14ac:dyDescent="0.25">
      <c r="A35" s="74"/>
      <c r="B35" s="74"/>
      <c r="C35" s="74"/>
      <c r="D35" s="74"/>
      <c r="E35" s="74"/>
      <c r="F35" s="74"/>
      <c r="G35" s="74"/>
      <c r="H35" s="74"/>
      <c r="I35" s="74"/>
      <c r="J35" s="75"/>
      <c r="K35" s="76"/>
      <c r="L35" s="77"/>
      <c r="M35" s="78"/>
      <c r="N35" s="79"/>
      <c r="O35" s="79"/>
      <c r="P35" s="80"/>
      <c r="Q35" s="81"/>
      <c r="R35" s="76"/>
      <c r="S35" s="76"/>
      <c r="T35" s="76"/>
      <c r="U35" s="76"/>
      <c r="V35" s="77"/>
      <c r="W35" s="78"/>
      <c r="X35" s="82"/>
      <c r="Y35" s="83"/>
      <c r="Z35" s="84"/>
      <c r="AA35" s="85"/>
      <c r="AB35" s="65"/>
      <c r="AC35" s="66"/>
      <c r="AD35" s="66"/>
      <c r="AE35" s="66"/>
      <c r="AF35" s="67"/>
      <c r="AG35" s="68"/>
      <c r="AH35" s="69"/>
    </row>
    <row r="36" spans="1:34" s="37" customFormat="1" x14ac:dyDescent="0.25">
      <c r="A36" s="74"/>
      <c r="B36" s="74"/>
      <c r="C36" s="74"/>
      <c r="D36" s="74"/>
      <c r="E36" s="74"/>
      <c r="F36" s="74"/>
      <c r="G36" s="74"/>
      <c r="H36" s="74"/>
      <c r="I36" s="74"/>
      <c r="J36" s="75"/>
      <c r="K36" s="76"/>
      <c r="L36" s="77"/>
      <c r="M36" s="78"/>
      <c r="N36" s="79"/>
      <c r="O36" s="79"/>
      <c r="P36" s="80"/>
      <c r="Q36" s="81"/>
      <c r="R36" s="76"/>
      <c r="S36" s="76"/>
      <c r="T36" s="76"/>
      <c r="U36" s="76"/>
      <c r="V36" s="77"/>
      <c r="W36" s="78"/>
      <c r="X36" s="82"/>
      <c r="Y36" s="83"/>
      <c r="Z36" s="128"/>
      <c r="AA36" s="85"/>
      <c r="AB36" s="65"/>
      <c r="AC36" s="66"/>
      <c r="AD36" s="66"/>
      <c r="AE36" s="66"/>
      <c r="AF36" s="67"/>
      <c r="AG36" s="68"/>
      <c r="AH36" s="69"/>
    </row>
    <row r="37" spans="1:34" s="37" customFormat="1" x14ac:dyDescent="0.25">
      <c r="A37" s="74"/>
      <c r="B37" s="74"/>
      <c r="C37" s="74"/>
      <c r="D37" s="74"/>
      <c r="E37" s="74"/>
      <c r="F37" s="74"/>
      <c r="G37" s="74"/>
      <c r="H37" s="74"/>
      <c r="I37" s="74"/>
      <c r="J37" s="75"/>
      <c r="K37" s="76"/>
      <c r="L37" s="77"/>
      <c r="M37" s="78"/>
      <c r="N37" s="79"/>
      <c r="O37" s="79"/>
      <c r="P37" s="80"/>
      <c r="Q37" s="81"/>
      <c r="R37" s="76"/>
      <c r="S37" s="76"/>
      <c r="T37" s="76"/>
      <c r="U37" s="76"/>
      <c r="V37" s="77"/>
      <c r="W37" s="78"/>
      <c r="X37" s="82"/>
      <c r="Y37" s="83"/>
      <c r="Z37" s="84"/>
      <c r="AA37" s="85"/>
      <c r="AB37" s="65"/>
      <c r="AC37" s="66"/>
      <c r="AD37" s="66"/>
      <c r="AE37" s="66"/>
      <c r="AF37" s="67"/>
      <c r="AG37" s="68"/>
      <c r="AH37" s="69"/>
    </row>
    <row r="38" spans="1:34" s="37" customFormat="1" x14ac:dyDescent="0.25">
      <c r="A38" s="74"/>
      <c r="B38" s="74"/>
      <c r="C38" s="74"/>
      <c r="D38" s="74"/>
      <c r="E38" s="74"/>
      <c r="F38" s="74"/>
      <c r="G38" s="74"/>
      <c r="H38" s="74"/>
      <c r="I38" s="74"/>
      <c r="J38" s="75"/>
      <c r="K38" s="76"/>
      <c r="L38" s="77"/>
      <c r="M38" s="78"/>
      <c r="N38" s="79"/>
      <c r="O38" s="79"/>
      <c r="P38" s="80"/>
      <c r="Q38" s="81"/>
      <c r="R38" s="76"/>
      <c r="S38" s="76"/>
      <c r="T38" s="76"/>
      <c r="U38" s="76"/>
      <c r="V38" s="77"/>
      <c r="W38" s="78"/>
      <c r="X38" s="82"/>
      <c r="Y38" s="83"/>
      <c r="Z38" s="84"/>
      <c r="AA38" s="85"/>
      <c r="AB38" s="65"/>
      <c r="AC38" s="66"/>
      <c r="AD38" s="66"/>
      <c r="AE38" s="66"/>
      <c r="AF38" s="67"/>
      <c r="AG38" s="68"/>
      <c r="AH38" s="69"/>
    </row>
    <row r="39" spans="1:34" s="37" customFormat="1" x14ac:dyDescent="0.25">
      <c r="A39" s="74"/>
      <c r="B39" s="74"/>
      <c r="C39" s="74"/>
      <c r="D39" s="74"/>
      <c r="E39" s="74"/>
      <c r="F39" s="74"/>
      <c r="G39" s="74"/>
      <c r="H39" s="74"/>
      <c r="I39" s="74"/>
      <c r="J39" s="75"/>
      <c r="K39" s="76"/>
      <c r="L39" s="77"/>
      <c r="M39" s="78"/>
      <c r="N39" s="79"/>
      <c r="O39" s="79"/>
      <c r="P39" s="80"/>
      <c r="Q39" s="81"/>
      <c r="R39" s="76"/>
      <c r="S39" s="76"/>
      <c r="T39" s="76"/>
      <c r="U39" s="76"/>
      <c r="V39" s="77"/>
      <c r="W39" s="78"/>
      <c r="X39" s="82"/>
      <c r="Y39" s="83"/>
      <c r="Z39" s="84"/>
      <c r="AA39" s="85"/>
      <c r="AB39" s="65"/>
      <c r="AC39" s="66"/>
      <c r="AD39" s="66"/>
      <c r="AE39" s="66"/>
      <c r="AF39" s="67"/>
      <c r="AG39" s="68"/>
      <c r="AH39" s="69"/>
    </row>
    <row r="40" spans="1:34" s="37" customFormat="1" x14ac:dyDescent="0.25">
      <c r="A40" s="74"/>
      <c r="B40" s="74"/>
      <c r="C40" s="74"/>
      <c r="D40" s="74"/>
      <c r="E40" s="74"/>
      <c r="F40" s="74"/>
      <c r="G40" s="74"/>
      <c r="H40" s="74"/>
      <c r="I40" s="74"/>
      <c r="J40" s="75"/>
      <c r="K40" s="76"/>
      <c r="L40" s="77"/>
      <c r="M40" s="78"/>
      <c r="N40" s="79"/>
      <c r="O40" s="79"/>
      <c r="P40" s="80"/>
      <c r="Q40" s="81"/>
      <c r="R40" s="76"/>
      <c r="S40" s="76"/>
      <c r="T40" s="76"/>
      <c r="U40" s="76"/>
      <c r="V40" s="77"/>
      <c r="W40" s="78"/>
      <c r="X40" s="82"/>
      <c r="Y40" s="83"/>
      <c r="Z40" s="84"/>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83"/>
      <c r="Z41" s="86"/>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83"/>
      <c r="Z42" s="86"/>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83"/>
      <c r="Z43" s="86"/>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83"/>
      <c r="Z44" s="84"/>
      <c r="AA44" s="85"/>
      <c r="AB44" s="65"/>
      <c r="AC44" s="66"/>
      <c r="AD44" s="66"/>
      <c r="AE44" s="66"/>
      <c r="AF44" s="67"/>
      <c r="AG44" s="68"/>
      <c r="AH44" s="69"/>
    </row>
    <row r="45" spans="1:34" s="37" customForma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83"/>
      <c r="Z45" s="84"/>
      <c r="AA45" s="85"/>
      <c r="AB45" s="65"/>
      <c r="AC45" s="66"/>
      <c r="AD45" s="66"/>
      <c r="AE45" s="66"/>
      <c r="AF45" s="67"/>
      <c r="AG45" s="68"/>
      <c r="AH45" s="69"/>
    </row>
    <row r="46" spans="1:34" s="37" customForma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83"/>
      <c r="Z46" s="84"/>
      <c r="AA46" s="85"/>
      <c r="AB46" s="65"/>
      <c r="AC46" s="66"/>
      <c r="AD46" s="66"/>
      <c r="AE46" s="66"/>
      <c r="AF46" s="67"/>
      <c r="AG46" s="68"/>
      <c r="AH46" s="69"/>
    </row>
    <row r="47" spans="1:34" s="37" customForma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83"/>
      <c r="Z47" s="84"/>
      <c r="AA47" s="85"/>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83"/>
      <c r="Z48" s="84"/>
      <c r="AA48" s="85"/>
      <c r="AB48" s="65"/>
      <c r="AC48" s="66"/>
      <c r="AD48" s="66"/>
      <c r="AE48" s="66"/>
      <c r="AF48" s="67"/>
      <c r="AG48" s="68"/>
      <c r="AH48" s="69"/>
    </row>
    <row r="49" spans="1:34" s="37" customForma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83"/>
      <c r="Z49" s="84"/>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84"/>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93"/>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148"/>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148"/>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84"/>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86"/>
      <c r="AA57" s="85"/>
      <c r="AB57" s="65"/>
      <c r="AC57" s="66"/>
      <c r="AD57" s="66"/>
      <c r="AE57" s="66"/>
      <c r="AF57" s="67"/>
      <c r="AG57" s="68"/>
      <c r="AH57" s="69"/>
    </row>
    <row r="58" spans="1:34" s="37" customFormat="1" ht="15.75" thickBot="1" x14ac:dyDescent="0.3">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6"/>
      <c r="AA58" s="85"/>
      <c r="AB58" s="65"/>
      <c r="AC58" s="66"/>
      <c r="AD58" s="66"/>
      <c r="AE58" s="66"/>
      <c r="AF58" s="67"/>
      <c r="AG58" s="68"/>
      <c r="AH58" s="69"/>
    </row>
    <row r="59" spans="1:34" s="37" customFormat="1" ht="16.5" thickBot="1" x14ac:dyDescent="0.3">
      <c r="A59" s="94"/>
      <c r="B59" s="94"/>
      <c r="C59" s="94"/>
      <c r="D59" s="94"/>
      <c r="E59" s="94"/>
      <c r="F59" s="94"/>
      <c r="G59" s="94"/>
      <c r="H59" s="94"/>
      <c r="I59" s="94">
        <f>COUNTA(I3:I58)</f>
        <v>20</v>
      </c>
      <c r="J59" s="95">
        <f t="shared" ref="J59:Y59" si="0">SUM(J3:J58)</f>
        <v>0</v>
      </c>
      <c r="K59" s="96">
        <f t="shared" si="0"/>
        <v>0</v>
      </c>
      <c r="L59" s="97">
        <f t="shared" si="0"/>
        <v>0</v>
      </c>
      <c r="M59" s="95">
        <f t="shared" si="0"/>
        <v>0</v>
      </c>
      <c r="N59" s="96">
        <f t="shared" si="0"/>
        <v>0</v>
      </c>
      <c r="O59" s="96">
        <f t="shared" si="0"/>
        <v>0</v>
      </c>
      <c r="P59" s="97">
        <f t="shared" si="0"/>
        <v>0</v>
      </c>
      <c r="Q59" s="95">
        <f t="shared" si="0"/>
        <v>0</v>
      </c>
      <c r="R59" s="96">
        <f t="shared" si="0"/>
        <v>0</v>
      </c>
      <c r="S59" s="96">
        <f t="shared" si="0"/>
        <v>0</v>
      </c>
      <c r="T59" s="96">
        <f t="shared" si="0"/>
        <v>0</v>
      </c>
      <c r="U59" s="96">
        <f t="shared" si="0"/>
        <v>0</v>
      </c>
      <c r="V59" s="97">
        <f t="shared" si="0"/>
        <v>0</v>
      </c>
      <c r="W59" s="95">
        <f t="shared" si="0"/>
        <v>0</v>
      </c>
      <c r="X59" s="98">
        <f t="shared" si="0"/>
        <v>1</v>
      </c>
      <c r="Y59" s="99">
        <f t="shared" si="0"/>
        <v>1</v>
      </c>
      <c r="Z59" s="100">
        <f>COUNTA(Z3:Z58)</f>
        <v>20</v>
      </c>
      <c r="AA59" s="100">
        <f>COUNTA(AA3:AA58)</f>
        <v>0</v>
      </c>
      <c r="AB59" s="101">
        <f>COUNTA(AB3:AB58)</f>
        <v>0</v>
      </c>
      <c r="AC59" s="102">
        <f>SUM(AC3:AC58)</f>
        <v>0</v>
      </c>
      <c r="AD59" s="102">
        <f>SUM(AD3:AD58)</f>
        <v>0</v>
      </c>
      <c r="AE59" s="102">
        <f>SUM(AE3:AE58)</f>
        <v>0</v>
      </c>
      <c r="AF59" s="103">
        <f>COUNTA(AF3:AF58)</f>
        <v>0</v>
      </c>
      <c r="AG59" s="102">
        <f>SUM(AG3:AG58)</f>
        <v>0</v>
      </c>
      <c r="AH59" s="104">
        <f>COUNTA(AH3:AH58)</f>
        <v>0</v>
      </c>
    </row>
  </sheetData>
  <mergeCells count="17">
    <mergeCell ref="E1:E2"/>
    <mergeCell ref="A1:A2"/>
    <mergeCell ref="B1:B2"/>
    <mergeCell ref="C1:C2"/>
    <mergeCell ref="D1:D2"/>
    <mergeCell ref="AB1:AH1"/>
    <mergeCell ref="F1:F2"/>
    <mergeCell ref="G1:G2"/>
    <mergeCell ref="H1:H2"/>
    <mergeCell ref="I1:I2"/>
    <mergeCell ref="J1:L1"/>
    <mergeCell ref="M1:P1"/>
    <mergeCell ref="Q1:V1"/>
    <mergeCell ref="W1:X1"/>
    <mergeCell ref="Y1:Y2"/>
    <mergeCell ref="Z1:Z2"/>
    <mergeCell ref="AA1:AA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AH79"/>
  <sheetViews>
    <sheetView tabSelected="1" topLeftCell="M1" zoomScaleNormal="100" workbookViewId="0">
      <pane ySplit="2" topLeftCell="A15" activePane="bottomLeft" state="frozen"/>
      <selection activeCell="K5" sqref="K5"/>
      <selection pane="bottomLeft" activeCell="Z25" sqref="Z25"/>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7" t="s">
        <v>26</v>
      </c>
      <c r="B1" s="177" t="s">
        <v>27</v>
      </c>
      <c r="C1" s="177" t="s">
        <v>28</v>
      </c>
      <c r="D1" s="177" t="s">
        <v>29</v>
      </c>
      <c r="E1" s="177" t="s">
        <v>30</v>
      </c>
      <c r="F1" s="177" t="s">
        <v>31</v>
      </c>
      <c r="G1" s="177" t="s">
        <v>32</v>
      </c>
      <c r="H1" s="177" t="s">
        <v>33</v>
      </c>
      <c r="I1" s="177"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5" t="s">
        <v>41</v>
      </c>
      <c r="AC1" s="175"/>
      <c r="AD1" s="175"/>
      <c r="AE1" s="175"/>
      <c r="AF1" s="175"/>
      <c r="AG1" s="175"/>
      <c r="AH1" s="176"/>
    </row>
    <row r="2" spans="1:34" s="37" customFormat="1" ht="64.5" thickBot="1" x14ac:dyDescent="0.3">
      <c r="A2" s="178"/>
      <c r="B2" s="178"/>
      <c r="C2" s="178"/>
      <c r="D2" s="178"/>
      <c r="E2" s="178"/>
      <c r="F2" s="178"/>
      <c r="G2" s="178"/>
      <c r="H2" s="178"/>
      <c r="I2" s="178"/>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438</v>
      </c>
      <c r="C3" s="52" t="s">
        <v>439</v>
      </c>
      <c r="D3" s="52" t="s">
        <v>440</v>
      </c>
      <c r="E3" s="52" t="s">
        <v>364</v>
      </c>
      <c r="F3" s="52">
        <v>1</v>
      </c>
      <c r="G3" s="52">
        <v>1.1000000000000001</v>
      </c>
      <c r="H3" s="52" t="s">
        <v>76</v>
      </c>
      <c r="I3" s="52">
        <v>1</v>
      </c>
      <c r="J3" s="53">
        <v>0</v>
      </c>
      <c r="K3" s="54">
        <v>0</v>
      </c>
      <c r="L3" s="55">
        <v>0</v>
      </c>
      <c r="M3" s="56">
        <v>0</v>
      </c>
      <c r="N3" s="57">
        <v>0</v>
      </c>
      <c r="O3" s="57">
        <v>0</v>
      </c>
      <c r="P3" s="58">
        <v>0</v>
      </c>
      <c r="Q3" s="59">
        <v>0</v>
      </c>
      <c r="R3" s="54">
        <v>0</v>
      </c>
      <c r="S3" s="54">
        <v>0</v>
      </c>
      <c r="T3" s="54">
        <v>0</v>
      </c>
      <c r="U3" s="54">
        <v>0</v>
      </c>
      <c r="V3" s="55">
        <v>0</v>
      </c>
      <c r="W3" s="60">
        <v>0</v>
      </c>
      <c r="X3" s="61">
        <v>0</v>
      </c>
      <c r="Y3" s="62">
        <v>0</v>
      </c>
      <c r="Z3" s="63" t="s">
        <v>77</v>
      </c>
      <c r="AA3" s="64"/>
      <c r="AB3" s="65"/>
      <c r="AC3" s="66"/>
      <c r="AD3" s="66"/>
      <c r="AE3" s="66"/>
      <c r="AF3" s="67"/>
      <c r="AG3" s="68"/>
      <c r="AH3" s="69"/>
    </row>
    <row r="4" spans="1:34" s="37" customFormat="1" x14ac:dyDescent="0.25">
      <c r="A4" s="70">
        <v>2</v>
      </c>
      <c r="B4" s="70" t="s">
        <v>438</v>
      </c>
      <c r="C4" s="70" t="s">
        <v>439</v>
      </c>
      <c r="D4" s="70" t="s">
        <v>440</v>
      </c>
      <c r="E4" s="70" t="s">
        <v>364</v>
      </c>
      <c r="F4" s="70">
        <v>1</v>
      </c>
      <c r="G4" s="70">
        <v>1.1000000000000001</v>
      </c>
      <c r="H4" s="70" t="s">
        <v>80</v>
      </c>
      <c r="I4" s="70">
        <v>5</v>
      </c>
      <c r="J4" s="53">
        <v>0</v>
      </c>
      <c r="K4" s="54">
        <v>0</v>
      </c>
      <c r="L4" s="55">
        <v>0</v>
      </c>
      <c r="M4" s="56">
        <v>0</v>
      </c>
      <c r="N4" s="57">
        <v>0</v>
      </c>
      <c r="O4" s="57">
        <v>0</v>
      </c>
      <c r="P4" s="58">
        <v>0</v>
      </c>
      <c r="Q4" s="59">
        <v>0</v>
      </c>
      <c r="R4" s="54">
        <v>0</v>
      </c>
      <c r="S4" s="54">
        <v>0</v>
      </c>
      <c r="T4" s="54">
        <v>0</v>
      </c>
      <c r="U4" s="54">
        <v>1</v>
      </c>
      <c r="V4" s="55">
        <v>0</v>
      </c>
      <c r="W4" s="56">
        <v>0</v>
      </c>
      <c r="X4" s="71">
        <v>0</v>
      </c>
      <c r="Y4" s="62">
        <v>1</v>
      </c>
      <c r="Z4" s="147" t="s">
        <v>441</v>
      </c>
      <c r="AA4" s="72"/>
      <c r="AB4" s="65"/>
      <c r="AC4" s="66"/>
      <c r="AD4" s="66"/>
      <c r="AE4" s="66"/>
      <c r="AF4" s="67"/>
      <c r="AG4" s="68"/>
      <c r="AH4" s="69"/>
    </row>
    <row r="5" spans="1:34" s="37" customFormat="1" ht="64.5" x14ac:dyDescent="0.25">
      <c r="A5" s="70">
        <v>3</v>
      </c>
      <c r="B5" s="70" t="s">
        <v>438</v>
      </c>
      <c r="C5" s="70" t="s">
        <v>439</v>
      </c>
      <c r="D5" s="70" t="s">
        <v>440</v>
      </c>
      <c r="E5" s="70" t="s">
        <v>364</v>
      </c>
      <c r="F5" s="70">
        <v>1</v>
      </c>
      <c r="G5" s="70">
        <v>1.1000000000000001</v>
      </c>
      <c r="H5" s="70" t="s">
        <v>93</v>
      </c>
      <c r="I5" s="70">
        <v>7</v>
      </c>
      <c r="J5" s="53">
        <v>1</v>
      </c>
      <c r="K5" s="54">
        <v>0</v>
      </c>
      <c r="L5" s="55">
        <v>0</v>
      </c>
      <c r="M5" s="56">
        <v>0</v>
      </c>
      <c r="N5" s="57">
        <v>0</v>
      </c>
      <c r="O5" s="57">
        <v>0</v>
      </c>
      <c r="P5" s="58">
        <v>0</v>
      </c>
      <c r="Q5" s="59">
        <v>1</v>
      </c>
      <c r="R5" s="54">
        <v>0</v>
      </c>
      <c r="S5" s="54">
        <v>0</v>
      </c>
      <c r="T5" s="54">
        <v>0</v>
      </c>
      <c r="U5" s="54">
        <v>0</v>
      </c>
      <c r="V5" s="55">
        <v>0</v>
      </c>
      <c r="W5" s="56">
        <v>0</v>
      </c>
      <c r="X5" s="71">
        <v>0</v>
      </c>
      <c r="Y5" s="62">
        <v>1</v>
      </c>
      <c r="Z5" s="63" t="s">
        <v>444</v>
      </c>
      <c r="AA5" s="72"/>
      <c r="AB5" s="65"/>
      <c r="AC5" s="66"/>
      <c r="AD5" s="66"/>
      <c r="AE5" s="66"/>
      <c r="AF5" s="67"/>
      <c r="AG5" s="68"/>
      <c r="AH5" s="69"/>
    </row>
    <row r="6" spans="1:34" s="37" customFormat="1" ht="26.25" x14ac:dyDescent="0.25">
      <c r="A6" s="70">
        <v>4</v>
      </c>
      <c r="B6" s="70" t="s">
        <v>438</v>
      </c>
      <c r="C6" s="70" t="s">
        <v>439</v>
      </c>
      <c r="D6" s="70" t="s">
        <v>440</v>
      </c>
      <c r="E6" s="70" t="s">
        <v>364</v>
      </c>
      <c r="F6" s="70">
        <v>1</v>
      </c>
      <c r="G6" s="70">
        <v>1.1000000000000001</v>
      </c>
      <c r="H6" s="70" t="s">
        <v>261</v>
      </c>
      <c r="I6" s="70">
        <v>11</v>
      </c>
      <c r="J6" s="53">
        <v>1</v>
      </c>
      <c r="K6" s="54">
        <v>0</v>
      </c>
      <c r="L6" s="55">
        <v>0</v>
      </c>
      <c r="M6" s="56">
        <v>0</v>
      </c>
      <c r="N6" s="57">
        <v>0</v>
      </c>
      <c r="O6" s="57">
        <v>0</v>
      </c>
      <c r="P6" s="58">
        <v>0</v>
      </c>
      <c r="Q6" s="59">
        <v>0</v>
      </c>
      <c r="R6" s="54">
        <v>0</v>
      </c>
      <c r="S6" s="54">
        <v>0</v>
      </c>
      <c r="T6" s="54">
        <v>0</v>
      </c>
      <c r="U6" s="54">
        <v>0</v>
      </c>
      <c r="V6" s="55">
        <v>0</v>
      </c>
      <c r="W6" s="56">
        <v>0</v>
      </c>
      <c r="X6" s="71">
        <v>0</v>
      </c>
      <c r="Y6" s="62">
        <v>1</v>
      </c>
      <c r="Z6" s="147" t="s">
        <v>442</v>
      </c>
      <c r="AA6" s="72"/>
      <c r="AB6" s="65"/>
      <c r="AC6" s="66"/>
      <c r="AD6" s="66"/>
      <c r="AE6" s="66"/>
      <c r="AF6" s="67"/>
      <c r="AG6" s="68"/>
      <c r="AH6" s="69"/>
    </row>
    <row r="7" spans="1:34" s="37" customFormat="1" ht="26.25" x14ac:dyDescent="0.25">
      <c r="A7" s="70">
        <v>5</v>
      </c>
      <c r="B7" s="70" t="s">
        <v>438</v>
      </c>
      <c r="C7" s="70" t="s">
        <v>439</v>
      </c>
      <c r="D7" s="70" t="s">
        <v>440</v>
      </c>
      <c r="E7" s="70" t="s">
        <v>364</v>
      </c>
      <c r="F7" s="70">
        <v>1</v>
      </c>
      <c r="G7" s="70">
        <v>1.1000000000000001</v>
      </c>
      <c r="H7" s="70" t="s">
        <v>258</v>
      </c>
      <c r="I7" s="70">
        <v>12</v>
      </c>
      <c r="J7" s="53">
        <v>0</v>
      </c>
      <c r="K7" s="54">
        <v>0</v>
      </c>
      <c r="L7" s="55">
        <v>0</v>
      </c>
      <c r="M7" s="56">
        <v>1</v>
      </c>
      <c r="N7" s="57">
        <v>0</v>
      </c>
      <c r="O7" s="57">
        <v>0</v>
      </c>
      <c r="P7" s="58">
        <v>0</v>
      </c>
      <c r="Q7" s="59">
        <v>0</v>
      </c>
      <c r="R7" s="54">
        <v>0</v>
      </c>
      <c r="S7" s="54">
        <v>0</v>
      </c>
      <c r="T7" s="54">
        <v>0</v>
      </c>
      <c r="U7" s="54">
        <v>0</v>
      </c>
      <c r="V7" s="55">
        <v>0</v>
      </c>
      <c r="W7" s="56">
        <v>0</v>
      </c>
      <c r="X7" s="71">
        <v>0</v>
      </c>
      <c r="Y7" s="62">
        <v>1</v>
      </c>
      <c r="Z7" s="63" t="s">
        <v>443</v>
      </c>
      <c r="AA7" s="72"/>
      <c r="AB7" s="65"/>
      <c r="AC7" s="66"/>
      <c r="AD7" s="66"/>
      <c r="AE7" s="66"/>
      <c r="AF7" s="67"/>
      <c r="AG7" s="68"/>
      <c r="AH7" s="69"/>
    </row>
    <row r="8" spans="1:34" s="37" customFormat="1" x14ac:dyDescent="0.25">
      <c r="A8" s="70">
        <v>6</v>
      </c>
      <c r="B8" s="70" t="s">
        <v>438</v>
      </c>
      <c r="C8" s="70" t="s">
        <v>439</v>
      </c>
      <c r="D8" s="70" t="s">
        <v>440</v>
      </c>
      <c r="E8" s="70" t="s">
        <v>364</v>
      </c>
      <c r="F8" s="70">
        <v>1</v>
      </c>
      <c r="G8" s="70">
        <v>1.1000000000000001</v>
      </c>
      <c r="H8" s="70" t="s">
        <v>161</v>
      </c>
      <c r="I8" s="70">
        <v>14</v>
      </c>
      <c r="J8" s="53">
        <v>0</v>
      </c>
      <c r="K8" s="54">
        <v>0</v>
      </c>
      <c r="L8" s="55">
        <v>0</v>
      </c>
      <c r="M8" s="56">
        <v>0</v>
      </c>
      <c r="N8" s="57">
        <v>0</v>
      </c>
      <c r="O8" s="57">
        <v>0</v>
      </c>
      <c r="P8" s="58">
        <v>0</v>
      </c>
      <c r="Q8" s="59">
        <v>0</v>
      </c>
      <c r="R8" s="54">
        <v>0</v>
      </c>
      <c r="S8" s="54">
        <v>0</v>
      </c>
      <c r="T8" s="54">
        <v>0</v>
      </c>
      <c r="U8" s="54">
        <v>0</v>
      </c>
      <c r="V8" s="55">
        <v>0</v>
      </c>
      <c r="W8" s="56">
        <v>0</v>
      </c>
      <c r="X8" s="71">
        <v>0</v>
      </c>
      <c r="Y8" s="62">
        <v>0</v>
      </c>
      <c r="Z8" s="63" t="s">
        <v>77</v>
      </c>
      <c r="AA8" s="72"/>
      <c r="AB8" s="65"/>
      <c r="AC8" s="66"/>
      <c r="AD8" s="66"/>
      <c r="AE8" s="66"/>
      <c r="AF8" s="67"/>
      <c r="AG8" s="68"/>
      <c r="AH8" s="69"/>
    </row>
    <row r="9" spans="1:34" s="37" customFormat="1" ht="26.25" x14ac:dyDescent="0.25">
      <c r="A9" s="70">
        <v>7</v>
      </c>
      <c r="B9" s="70" t="s">
        <v>438</v>
      </c>
      <c r="C9" s="70" t="s">
        <v>439</v>
      </c>
      <c r="D9" s="70" t="s">
        <v>440</v>
      </c>
      <c r="E9" s="70" t="s">
        <v>364</v>
      </c>
      <c r="F9" s="70">
        <v>1</v>
      </c>
      <c r="G9" s="70">
        <v>1.2</v>
      </c>
      <c r="H9" s="70" t="s">
        <v>162</v>
      </c>
      <c r="I9" s="70">
        <v>20</v>
      </c>
      <c r="J9" s="53">
        <v>0</v>
      </c>
      <c r="K9" s="54">
        <v>0</v>
      </c>
      <c r="L9" s="55">
        <v>1</v>
      </c>
      <c r="M9" s="56">
        <v>0</v>
      </c>
      <c r="N9" s="57">
        <v>0</v>
      </c>
      <c r="O9" s="57">
        <v>0</v>
      </c>
      <c r="P9" s="58">
        <v>0</v>
      </c>
      <c r="Q9" s="59">
        <v>0</v>
      </c>
      <c r="R9" s="54">
        <v>0</v>
      </c>
      <c r="S9" s="54">
        <v>0</v>
      </c>
      <c r="T9" s="54">
        <v>0</v>
      </c>
      <c r="U9" s="54">
        <v>0</v>
      </c>
      <c r="V9" s="55">
        <v>0</v>
      </c>
      <c r="W9" s="56">
        <v>0</v>
      </c>
      <c r="X9" s="71">
        <v>0</v>
      </c>
      <c r="Y9" s="62">
        <v>1</v>
      </c>
      <c r="Z9" s="147" t="s">
        <v>486</v>
      </c>
      <c r="AA9" s="72"/>
      <c r="AB9" s="65"/>
      <c r="AC9" s="66"/>
      <c r="AD9" s="66"/>
      <c r="AE9" s="66"/>
      <c r="AF9" s="67"/>
      <c r="AG9" s="68"/>
      <c r="AH9" s="69"/>
    </row>
    <row r="10" spans="1:34" s="37" customFormat="1" ht="39" x14ac:dyDescent="0.25">
      <c r="A10" s="70">
        <v>8</v>
      </c>
      <c r="B10" s="70" t="s">
        <v>438</v>
      </c>
      <c r="C10" s="70" t="s">
        <v>439</v>
      </c>
      <c r="D10" s="70" t="s">
        <v>440</v>
      </c>
      <c r="E10" s="70" t="s">
        <v>364</v>
      </c>
      <c r="F10" s="70">
        <v>1</v>
      </c>
      <c r="G10" s="70">
        <v>1.2</v>
      </c>
      <c r="H10" s="70" t="s">
        <v>106</v>
      </c>
      <c r="I10" s="70">
        <v>21</v>
      </c>
      <c r="J10" s="53">
        <v>0</v>
      </c>
      <c r="K10" s="54">
        <v>0</v>
      </c>
      <c r="L10" s="55">
        <v>0</v>
      </c>
      <c r="M10" s="56">
        <v>0</v>
      </c>
      <c r="N10" s="57">
        <v>1</v>
      </c>
      <c r="O10" s="57">
        <v>0</v>
      </c>
      <c r="P10" s="58">
        <v>0</v>
      </c>
      <c r="Q10" s="59">
        <v>0</v>
      </c>
      <c r="R10" s="54">
        <v>0</v>
      </c>
      <c r="S10" s="54">
        <v>0</v>
      </c>
      <c r="T10" s="54">
        <v>0</v>
      </c>
      <c r="U10" s="54">
        <v>0</v>
      </c>
      <c r="V10" s="55">
        <v>0</v>
      </c>
      <c r="W10" s="56">
        <v>0</v>
      </c>
      <c r="X10" s="71">
        <v>0</v>
      </c>
      <c r="Y10" s="62">
        <v>1</v>
      </c>
      <c r="Z10" s="135" t="s">
        <v>487</v>
      </c>
      <c r="AA10" s="72"/>
      <c r="AB10" s="65"/>
      <c r="AC10" s="66"/>
      <c r="AD10" s="66"/>
      <c r="AE10" s="66"/>
      <c r="AF10" s="67"/>
      <c r="AG10" s="68"/>
      <c r="AH10" s="69"/>
    </row>
    <row r="11" spans="1:34" s="37" customFormat="1" ht="102.75" x14ac:dyDescent="0.25">
      <c r="A11" s="70">
        <v>9</v>
      </c>
      <c r="B11" s="70" t="s">
        <v>438</v>
      </c>
      <c r="C11" s="70" t="s">
        <v>439</v>
      </c>
      <c r="D11" s="70" t="s">
        <v>440</v>
      </c>
      <c r="E11" s="70" t="s">
        <v>364</v>
      </c>
      <c r="F11" s="70">
        <v>1</v>
      </c>
      <c r="G11" s="70">
        <v>1.2</v>
      </c>
      <c r="H11" s="70" t="s">
        <v>131</v>
      </c>
      <c r="I11" s="70">
        <v>22</v>
      </c>
      <c r="J11" s="53">
        <v>1</v>
      </c>
      <c r="K11" s="54">
        <v>0</v>
      </c>
      <c r="L11" s="55">
        <v>0</v>
      </c>
      <c r="M11" s="56">
        <v>1</v>
      </c>
      <c r="N11" s="57">
        <v>0</v>
      </c>
      <c r="O11" s="57">
        <v>0</v>
      </c>
      <c r="P11" s="58">
        <v>0</v>
      </c>
      <c r="Q11" s="59">
        <v>1</v>
      </c>
      <c r="R11" s="54">
        <v>0</v>
      </c>
      <c r="S11" s="54">
        <v>0</v>
      </c>
      <c r="T11" s="54">
        <v>0</v>
      </c>
      <c r="U11" s="54">
        <v>0</v>
      </c>
      <c r="V11" s="55">
        <v>0</v>
      </c>
      <c r="W11" s="56">
        <v>0</v>
      </c>
      <c r="X11" s="71">
        <v>0</v>
      </c>
      <c r="Y11" s="62">
        <v>1</v>
      </c>
      <c r="Z11" s="73" t="s">
        <v>488</v>
      </c>
      <c r="AA11" s="72"/>
      <c r="AB11" s="65"/>
      <c r="AC11" s="66"/>
      <c r="AD11" s="66"/>
      <c r="AE11" s="66"/>
      <c r="AF11" s="67"/>
      <c r="AG11" s="68"/>
      <c r="AH11" s="69"/>
    </row>
    <row r="12" spans="1:34" s="37" customFormat="1" x14ac:dyDescent="0.25">
      <c r="A12" s="70">
        <v>10</v>
      </c>
      <c r="B12" s="70" t="s">
        <v>438</v>
      </c>
      <c r="C12" s="70" t="s">
        <v>439</v>
      </c>
      <c r="D12" s="70" t="s">
        <v>440</v>
      </c>
      <c r="E12" s="70" t="s">
        <v>364</v>
      </c>
      <c r="F12" s="70">
        <v>1</v>
      </c>
      <c r="G12" s="70">
        <v>1.2</v>
      </c>
      <c r="H12" s="70" t="s">
        <v>107</v>
      </c>
      <c r="I12" s="70">
        <v>23</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63" t="s">
        <v>77</v>
      </c>
      <c r="AA12" s="72"/>
      <c r="AB12" s="65"/>
      <c r="AC12" s="66"/>
      <c r="AD12" s="66"/>
      <c r="AE12" s="66"/>
      <c r="AF12" s="67"/>
      <c r="AG12" s="68"/>
      <c r="AH12" s="69"/>
    </row>
    <row r="13" spans="1:34" s="37" customFormat="1" x14ac:dyDescent="0.25">
      <c r="A13" s="70">
        <v>11</v>
      </c>
      <c r="B13" s="70" t="s">
        <v>438</v>
      </c>
      <c r="C13" s="70" t="s">
        <v>439</v>
      </c>
      <c r="D13" s="70" t="s">
        <v>440</v>
      </c>
      <c r="E13" s="70" t="s">
        <v>364</v>
      </c>
      <c r="F13" s="70">
        <v>1</v>
      </c>
      <c r="G13" s="70">
        <v>1.2</v>
      </c>
      <c r="H13" s="70" t="s">
        <v>246</v>
      </c>
      <c r="I13" s="70">
        <v>24</v>
      </c>
      <c r="J13" s="53">
        <v>0</v>
      </c>
      <c r="K13" s="54">
        <v>0</v>
      </c>
      <c r="L13" s="55">
        <v>0</v>
      </c>
      <c r="M13" s="56">
        <v>0</v>
      </c>
      <c r="N13" s="57">
        <v>0</v>
      </c>
      <c r="O13" s="57">
        <v>0</v>
      </c>
      <c r="P13" s="58">
        <v>0</v>
      </c>
      <c r="Q13" s="59">
        <v>0</v>
      </c>
      <c r="R13" s="54">
        <v>0</v>
      </c>
      <c r="S13" s="54">
        <v>0</v>
      </c>
      <c r="T13" s="54">
        <v>0</v>
      </c>
      <c r="U13" s="54">
        <v>0</v>
      </c>
      <c r="V13" s="55">
        <v>0</v>
      </c>
      <c r="W13" s="56">
        <v>0</v>
      </c>
      <c r="X13" s="71">
        <v>0</v>
      </c>
      <c r="Y13" s="62">
        <v>0</v>
      </c>
      <c r="Z13" s="129" t="s">
        <v>77</v>
      </c>
      <c r="AA13" s="72"/>
      <c r="AB13" s="65"/>
      <c r="AC13" s="66"/>
      <c r="AD13" s="66"/>
      <c r="AE13" s="66"/>
      <c r="AF13" s="67"/>
      <c r="AG13" s="68"/>
      <c r="AH13" s="69"/>
    </row>
    <row r="14" spans="1:34" s="37" customFormat="1" ht="128.25" x14ac:dyDescent="0.25">
      <c r="A14" s="70">
        <v>12</v>
      </c>
      <c r="B14" s="70" t="s">
        <v>438</v>
      </c>
      <c r="C14" s="70" t="s">
        <v>439</v>
      </c>
      <c r="D14" s="70" t="s">
        <v>440</v>
      </c>
      <c r="E14" s="70" t="s">
        <v>364</v>
      </c>
      <c r="F14" s="70">
        <v>1</v>
      </c>
      <c r="G14" s="70">
        <v>1.2</v>
      </c>
      <c r="H14" s="70" t="s">
        <v>342</v>
      </c>
      <c r="I14" s="70">
        <v>25</v>
      </c>
      <c r="J14" s="53">
        <v>0</v>
      </c>
      <c r="K14" s="54">
        <v>0</v>
      </c>
      <c r="L14" s="55">
        <v>0</v>
      </c>
      <c r="M14" s="56">
        <v>0</v>
      </c>
      <c r="N14" s="57">
        <v>0</v>
      </c>
      <c r="O14" s="57">
        <v>0</v>
      </c>
      <c r="P14" s="58">
        <v>1</v>
      </c>
      <c r="Q14" s="59">
        <v>0</v>
      </c>
      <c r="R14" s="54">
        <v>0</v>
      </c>
      <c r="S14" s="54">
        <v>1</v>
      </c>
      <c r="T14" s="54">
        <v>1</v>
      </c>
      <c r="U14" s="54">
        <v>0</v>
      </c>
      <c r="V14" s="55">
        <v>0</v>
      </c>
      <c r="W14" s="56">
        <v>0</v>
      </c>
      <c r="X14" s="71">
        <v>0</v>
      </c>
      <c r="Y14" s="62">
        <v>1</v>
      </c>
      <c r="Z14" s="63" t="s">
        <v>489</v>
      </c>
      <c r="AA14" s="72"/>
      <c r="AB14" s="65"/>
      <c r="AC14" s="66"/>
      <c r="AD14" s="66"/>
      <c r="AE14" s="66"/>
      <c r="AF14" s="67"/>
      <c r="AG14" s="68"/>
      <c r="AH14" s="69"/>
    </row>
    <row r="15" spans="1:34" s="37" customFormat="1" x14ac:dyDescent="0.25">
      <c r="A15" s="70">
        <v>13</v>
      </c>
      <c r="B15" s="70" t="s">
        <v>438</v>
      </c>
      <c r="C15" s="70" t="s">
        <v>439</v>
      </c>
      <c r="D15" s="70" t="s">
        <v>440</v>
      </c>
      <c r="E15" s="70" t="s">
        <v>364</v>
      </c>
      <c r="F15" s="70">
        <v>2</v>
      </c>
      <c r="G15" s="70">
        <v>2.1</v>
      </c>
      <c r="H15" s="70" t="s">
        <v>145</v>
      </c>
      <c r="I15" s="70">
        <v>31</v>
      </c>
      <c r="J15" s="53">
        <v>0</v>
      </c>
      <c r="K15" s="54">
        <v>0</v>
      </c>
      <c r="L15" s="55">
        <v>0</v>
      </c>
      <c r="M15" s="56">
        <v>0</v>
      </c>
      <c r="N15" s="57">
        <v>0</v>
      </c>
      <c r="O15" s="57">
        <v>0</v>
      </c>
      <c r="P15" s="58">
        <v>0</v>
      </c>
      <c r="Q15" s="59">
        <v>0</v>
      </c>
      <c r="R15" s="54">
        <v>0</v>
      </c>
      <c r="S15" s="54">
        <v>0</v>
      </c>
      <c r="T15" s="54">
        <v>0</v>
      </c>
      <c r="U15" s="54">
        <v>0</v>
      </c>
      <c r="V15" s="55">
        <v>0</v>
      </c>
      <c r="W15" s="56">
        <v>0</v>
      </c>
      <c r="X15" s="71">
        <v>0</v>
      </c>
      <c r="Y15" s="62">
        <v>0</v>
      </c>
      <c r="Z15" s="63" t="s">
        <v>77</v>
      </c>
      <c r="AA15" s="72"/>
      <c r="AB15" s="65"/>
      <c r="AC15" s="66"/>
      <c r="AD15" s="66"/>
      <c r="AE15" s="66"/>
      <c r="AF15" s="67"/>
      <c r="AG15" s="68"/>
      <c r="AH15" s="69"/>
    </row>
    <row r="16" spans="1:34" s="37" customFormat="1" x14ac:dyDescent="0.25">
      <c r="A16" s="70">
        <v>14</v>
      </c>
      <c r="B16" s="70" t="s">
        <v>439</v>
      </c>
      <c r="C16" s="70" t="s">
        <v>438</v>
      </c>
      <c r="D16" s="70" t="s">
        <v>440</v>
      </c>
      <c r="E16" s="70" t="s">
        <v>364</v>
      </c>
      <c r="F16" s="70">
        <v>2</v>
      </c>
      <c r="G16" s="70">
        <v>2.1</v>
      </c>
      <c r="H16" s="70" t="s">
        <v>146</v>
      </c>
      <c r="I16" s="70">
        <v>32</v>
      </c>
      <c r="J16" s="53">
        <v>0</v>
      </c>
      <c r="K16" s="54">
        <v>0</v>
      </c>
      <c r="L16" s="55">
        <v>0</v>
      </c>
      <c r="M16" s="56">
        <v>0</v>
      </c>
      <c r="N16" s="57">
        <v>0</v>
      </c>
      <c r="O16" s="57">
        <v>0</v>
      </c>
      <c r="P16" s="58">
        <v>0</v>
      </c>
      <c r="Q16" s="59">
        <v>0</v>
      </c>
      <c r="R16" s="54">
        <v>0</v>
      </c>
      <c r="S16" s="54">
        <v>0</v>
      </c>
      <c r="T16" s="54">
        <v>0</v>
      </c>
      <c r="U16" s="54">
        <v>0</v>
      </c>
      <c r="V16" s="55">
        <v>0</v>
      </c>
      <c r="W16" s="56">
        <v>0</v>
      </c>
      <c r="X16" s="71">
        <v>0</v>
      </c>
      <c r="Y16" s="62">
        <v>0</v>
      </c>
      <c r="Z16" s="63" t="s">
        <v>77</v>
      </c>
      <c r="AA16" s="72"/>
      <c r="AB16" s="65"/>
      <c r="AC16" s="66"/>
      <c r="AD16" s="66"/>
      <c r="AE16" s="66"/>
      <c r="AF16" s="67"/>
      <c r="AG16" s="68"/>
      <c r="AH16" s="69"/>
    </row>
    <row r="17" spans="1:34" s="37" customFormat="1" x14ac:dyDescent="0.25">
      <c r="A17" s="74">
        <v>15</v>
      </c>
      <c r="B17" s="74" t="s">
        <v>439</v>
      </c>
      <c r="C17" s="74" t="s">
        <v>438</v>
      </c>
      <c r="D17" s="74" t="s">
        <v>440</v>
      </c>
      <c r="E17" s="74" t="s">
        <v>364</v>
      </c>
      <c r="F17" s="74">
        <v>2</v>
      </c>
      <c r="G17" s="74">
        <v>2.1</v>
      </c>
      <c r="H17" s="74" t="s">
        <v>182</v>
      </c>
      <c r="I17" s="74">
        <v>33</v>
      </c>
      <c r="J17" s="75">
        <v>0</v>
      </c>
      <c r="K17" s="76">
        <v>0</v>
      </c>
      <c r="L17" s="77">
        <v>0</v>
      </c>
      <c r="M17" s="78">
        <v>0</v>
      </c>
      <c r="N17" s="79">
        <v>0</v>
      </c>
      <c r="O17" s="79">
        <v>0</v>
      </c>
      <c r="P17" s="80">
        <v>0</v>
      </c>
      <c r="Q17" s="81">
        <v>0</v>
      </c>
      <c r="R17" s="76">
        <v>0</v>
      </c>
      <c r="S17" s="76">
        <v>0</v>
      </c>
      <c r="T17" s="76">
        <v>0</v>
      </c>
      <c r="U17" s="76">
        <v>0</v>
      </c>
      <c r="V17" s="77">
        <v>0</v>
      </c>
      <c r="W17" s="78">
        <v>0</v>
      </c>
      <c r="X17" s="82">
        <v>0</v>
      </c>
      <c r="Y17" s="83">
        <v>0</v>
      </c>
      <c r="Z17" s="84" t="s">
        <v>77</v>
      </c>
      <c r="AA17" s="85"/>
      <c r="AB17" s="65"/>
      <c r="AC17" s="66"/>
      <c r="AD17" s="66"/>
      <c r="AE17" s="66"/>
      <c r="AF17" s="67"/>
      <c r="AG17" s="68"/>
      <c r="AH17" s="69"/>
    </row>
    <row r="18" spans="1:34" s="37" customFormat="1" x14ac:dyDescent="0.25">
      <c r="A18" s="74">
        <v>16</v>
      </c>
      <c r="B18" s="74" t="s">
        <v>439</v>
      </c>
      <c r="C18" s="74" t="s">
        <v>438</v>
      </c>
      <c r="D18" s="74" t="s">
        <v>440</v>
      </c>
      <c r="E18" s="74" t="s">
        <v>364</v>
      </c>
      <c r="F18" s="74">
        <v>2</v>
      </c>
      <c r="G18" s="74">
        <v>2.1</v>
      </c>
      <c r="H18" s="74" t="s">
        <v>174</v>
      </c>
      <c r="I18" s="74">
        <v>34</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86" t="s">
        <v>77</v>
      </c>
      <c r="AA18" s="85"/>
      <c r="AB18" s="65"/>
      <c r="AC18" s="66"/>
      <c r="AD18" s="66"/>
      <c r="AE18" s="66"/>
      <c r="AF18" s="67"/>
      <c r="AG18" s="68"/>
      <c r="AH18" s="69"/>
    </row>
    <row r="19" spans="1:34" s="37" customFormat="1" ht="39" x14ac:dyDescent="0.25">
      <c r="A19" s="74">
        <v>17</v>
      </c>
      <c r="B19" s="74" t="s">
        <v>439</v>
      </c>
      <c r="C19" s="74" t="s">
        <v>438</v>
      </c>
      <c r="D19" s="74" t="s">
        <v>440</v>
      </c>
      <c r="E19" s="74" t="s">
        <v>364</v>
      </c>
      <c r="F19" s="74">
        <v>2</v>
      </c>
      <c r="G19" s="74">
        <v>2.1</v>
      </c>
      <c r="H19" s="74" t="s">
        <v>265</v>
      </c>
      <c r="I19" s="74">
        <v>35</v>
      </c>
      <c r="J19" s="75">
        <v>0</v>
      </c>
      <c r="K19" s="76">
        <v>0</v>
      </c>
      <c r="L19" s="77">
        <v>0</v>
      </c>
      <c r="M19" s="78">
        <v>0</v>
      </c>
      <c r="N19" s="79">
        <v>1</v>
      </c>
      <c r="O19" s="79">
        <v>0</v>
      </c>
      <c r="P19" s="80">
        <v>0</v>
      </c>
      <c r="Q19" s="81">
        <v>0</v>
      </c>
      <c r="R19" s="76">
        <v>0</v>
      </c>
      <c r="S19" s="76">
        <v>0</v>
      </c>
      <c r="T19" s="76">
        <v>0</v>
      </c>
      <c r="U19" s="87">
        <v>0</v>
      </c>
      <c r="V19" s="77">
        <v>0</v>
      </c>
      <c r="W19" s="78">
        <v>0</v>
      </c>
      <c r="X19" s="82">
        <v>0</v>
      </c>
      <c r="Y19" s="83">
        <v>1</v>
      </c>
      <c r="Z19" s="148" t="s">
        <v>497</v>
      </c>
      <c r="AA19" s="85"/>
      <c r="AB19" s="65"/>
      <c r="AC19" s="66"/>
      <c r="AD19" s="66"/>
      <c r="AE19" s="66"/>
      <c r="AF19" s="67"/>
      <c r="AG19" s="68"/>
      <c r="AH19" s="69"/>
    </row>
    <row r="20" spans="1:34" s="37" customFormat="1" x14ac:dyDescent="0.25">
      <c r="A20" s="74">
        <v>18</v>
      </c>
      <c r="B20" s="74" t="s">
        <v>439</v>
      </c>
      <c r="C20" s="74" t="s">
        <v>438</v>
      </c>
      <c r="D20" s="74" t="s">
        <v>440</v>
      </c>
      <c r="E20" s="74" t="s">
        <v>364</v>
      </c>
      <c r="F20" s="74">
        <v>2</v>
      </c>
      <c r="G20" s="74">
        <v>2.1</v>
      </c>
      <c r="H20" s="74" t="s">
        <v>266</v>
      </c>
      <c r="I20" s="74">
        <v>37</v>
      </c>
      <c r="J20" s="75">
        <v>0</v>
      </c>
      <c r="K20" s="76">
        <v>0</v>
      </c>
      <c r="L20" s="77">
        <v>0</v>
      </c>
      <c r="M20" s="78">
        <v>0</v>
      </c>
      <c r="N20" s="79">
        <v>0</v>
      </c>
      <c r="O20" s="79">
        <v>0</v>
      </c>
      <c r="P20" s="80">
        <v>0</v>
      </c>
      <c r="Q20" s="81">
        <v>1</v>
      </c>
      <c r="R20" s="76">
        <v>0</v>
      </c>
      <c r="S20" s="76">
        <v>0</v>
      </c>
      <c r="T20" s="76">
        <v>0</v>
      </c>
      <c r="U20" s="76">
        <v>0</v>
      </c>
      <c r="V20" s="77">
        <v>0</v>
      </c>
      <c r="W20" s="78">
        <v>0</v>
      </c>
      <c r="X20" s="82">
        <v>0</v>
      </c>
      <c r="Y20" s="83">
        <v>1</v>
      </c>
      <c r="Z20" s="84" t="s">
        <v>517</v>
      </c>
      <c r="AA20" s="85"/>
      <c r="AB20" s="65"/>
      <c r="AC20" s="66"/>
      <c r="AD20" s="66"/>
      <c r="AE20" s="66"/>
      <c r="AF20" s="67"/>
      <c r="AG20" s="68"/>
      <c r="AH20" s="69"/>
    </row>
    <row r="21" spans="1:34" s="37" customFormat="1" x14ac:dyDescent="0.25">
      <c r="A21" s="74">
        <v>19</v>
      </c>
      <c r="B21" s="74" t="s">
        <v>439</v>
      </c>
      <c r="C21" s="74" t="s">
        <v>438</v>
      </c>
      <c r="D21" s="74" t="s">
        <v>440</v>
      </c>
      <c r="E21" s="74" t="s">
        <v>364</v>
      </c>
      <c r="F21" s="74">
        <v>2</v>
      </c>
      <c r="G21" s="74">
        <v>2.1</v>
      </c>
      <c r="H21" s="74" t="s">
        <v>267</v>
      </c>
      <c r="I21" s="74">
        <v>38</v>
      </c>
      <c r="J21" s="75">
        <v>0</v>
      </c>
      <c r="K21" s="76">
        <v>0</v>
      </c>
      <c r="L21" s="77">
        <v>0</v>
      </c>
      <c r="M21" s="78">
        <v>0</v>
      </c>
      <c r="N21" s="79">
        <v>0</v>
      </c>
      <c r="O21" s="79">
        <v>0</v>
      </c>
      <c r="P21" s="80">
        <v>0</v>
      </c>
      <c r="Q21" s="81">
        <v>0</v>
      </c>
      <c r="R21" s="76">
        <v>0</v>
      </c>
      <c r="S21" s="76">
        <v>0</v>
      </c>
      <c r="T21" s="76">
        <v>0</v>
      </c>
      <c r="U21" s="76">
        <v>0</v>
      </c>
      <c r="V21" s="77">
        <v>0</v>
      </c>
      <c r="W21" s="78">
        <v>0</v>
      </c>
      <c r="X21" s="82">
        <v>0</v>
      </c>
      <c r="Y21" s="83">
        <v>0</v>
      </c>
      <c r="Z21" s="84" t="s">
        <v>77</v>
      </c>
      <c r="AA21" s="85"/>
      <c r="AB21" s="88"/>
      <c r="AC21" s="89"/>
      <c r="AD21" s="89"/>
      <c r="AE21" s="89"/>
      <c r="AF21" s="90"/>
      <c r="AG21" s="91"/>
      <c r="AH21" s="92"/>
    </row>
    <row r="22" spans="1:34" s="37" customFormat="1" x14ac:dyDescent="0.25">
      <c r="A22" s="74">
        <v>20</v>
      </c>
      <c r="B22" s="74" t="s">
        <v>439</v>
      </c>
      <c r="C22" s="74" t="s">
        <v>438</v>
      </c>
      <c r="D22" s="74" t="s">
        <v>440</v>
      </c>
      <c r="E22" s="74" t="s">
        <v>364</v>
      </c>
      <c r="F22" s="74">
        <v>2</v>
      </c>
      <c r="G22" s="74">
        <v>2.1</v>
      </c>
      <c r="H22" s="74" t="s">
        <v>268</v>
      </c>
      <c r="I22" s="74">
        <v>40</v>
      </c>
      <c r="J22" s="75">
        <v>0</v>
      </c>
      <c r="K22" s="76">
        <v>0</v>
      </c>
      <c r="L22" s="77">
        <v>0</v>
      </c>
      <c r="M22" s="78">
        <v>0</v>
      </c>
      <c r="N22" s="79">
        <v>0</v>
      </c>
      <c r="O22" s="79">
        <v>0</v>
      </c>
      <c r="P22" s="80">
        <v>0</v>
      </c>
      <c r="Q22" s="81">
        <v>0</v>
      </c>
      <c r="R22" s="76">
        <v>0</v>
      </c>
      <c r="S22" s="76">
        <v>0</v>
      </c>
      <c r="T22" s="76">
        <v>0</v>
      </c>
      <c r="U22" s="76">
        <v>0</v>
      </c>
      <c r="V22" s="77">
        <v>0</v>
      </c>
      <c r="W22" s="78">
        <v>0</v>
      </c>
      <c r="X22" s="82">
        <v>0</v>
      </c>
      <c r="Y22" s="83">
        <v>0</v>
      </c>
      <c r="Z22" s="84" t="s">
        <v>77</v>
      </c>
      <c r="AA22" s="85"/>
      <c r="AB22" s="65"/>
      <c r="AC22" s="66"/>
      <c r="AD22" s="66"/>
      <c r="AE22" s="66"/>
      <c r="AF22" s="67"/>
      <c r="AG22" s="68"/>
      <c r="AH22" s="69"/>
    </row>
    <row r="23" spans="1:34" s="37" customFormat="1" ht="26.25" x14ac:dyDescent="0.25">
      <c r="A23" s="74">
        <v>21</v>
      </c>
      <c r="B23" s="74" t="s">
        <v>439</v>
      </c>
      <c r="C23" s="74" t="s">
        <v>438</v>
      </c>
      <c r="D23" s="74" t="s">
        <v>440</v>
      </c>
      <c r="E23" s="74" t="s">
        <v>364</v>
      </c>
      <c r="F23" s="74">
        <v>2</v>
      </c>
      <c r="G23" s="74">
        <v>2.1</v>
      </c>
      <c r="H23" s="74" t="s">
        <v>269</v>
      </c>
      <c r="I23" s="74">
        <v>42</v>
      </c>
      <c r="J23" s="75">
        <v>0</v>
      </c>
      <c r="K23" s="76">
        <v>0</v>
      </c>
      <c r="L23" s="77">
        <v>0</v>
      </c>
      <c r="M23" s="78">
        <v>0</v>
      </c>
      <c r="N23" s="79">
        <v>0</v>
      </c>
      <c r="O23" s="79">
        <v>0</v>
      </c>
      <c r="P23" s="80">
        <v>1</v>
      </c>
      <c r="Q23" s="81">
        <v>0</v>
      </c>
      <c r="R23" s="76">
        <v>0</v>
      </c>
      <c r="S23" s="76">
        <v>0</v>
      </c>
      <c r="T23" s="76">
        <v>0</v>
      </c>
      <c r="U23" s="76">
        <v>0</v>
      </c>
      <c r="V23" s="77">
        <v>0</v>
      </c>
      <c r="W23" s="78">
        <v>0</v>
      </c>
      <c r="X23" s="82">
        <v>0</v>
      </c>
      <c r="Y23" s="83">
        <v>1</v>
      </c>
      <c r="Z23" s="84" t="s">
        <v>519</v>
      </c>
      <c r="AA23" s="85"/>
      <c r="AB23" s="65"/>
      <c r="AC23" s="66"/>
      <c r="AD23" s="66"/>
      <c r="AE23" s="66"/>
      <c r="AF23" s="67"/>
      <c r="AG23" s="68"/>
      <c r="AH23" s="69"/>
    </row>
    <row r="24" spans="1:34" s="37" customFormat="1" ht="77.25" x14ac:dyDescent="0.25">
      <c r="A24" s="74">
        <v>22</v>
      </c>
      <c r="B24" s="74" t="s">
        <v>439</v>
      </c>
      <c r="C24" s="74" t="s">
        <v>438</v>
      </c>
      <c r="D24" s="74" t="s">
        <v>440</v>
      </c>
      <c r="E24" s="74" t="s">
        <v>364</v>
      </c>
      <c r="F24" s="74">
        <v>2</v>
      </c>
      <c r="G24" s="74">
        <v>2.2000000000000002</v>
      </c>
      <c r="H24" s="74" t="s">
        <v>176</v>
      </c>
      <c r="I24" s="74">
        <v>44</v>
      </c>
      <c r="J24" s="75">
        <v>0</v>
      </c>
      <c r="K24" s="76">
        <v>0</v>
      </c>
      <c r="L24" s="77">
        <v>0</v>
      </c>
      <c r="M24" s="78">
        <v>1</v>
      </c>
      <c r="N24" s="79">
        <v>1</v>
      </c>
      <c r="O24" s="79">
        <v>0</v>
      </c>
      <c r="P24" s="80">
        <v>0</v>
      </c>
      <c r="Q24" s="81">
        <v>1</v>
      </c>
      <c r="R24" s="76">
        <v>0</v>
      </c>
      <c r="S24" s="76">
        <v>0</v>
      </c>
      <c r="T24" s="76">
        <v>0</v>
      </c>
      <c r="U24" s="76">
        <v>0</v>
      </c>
      <c r="V24" s="77">
        <v>0</v>
      </c>
      <c r="W24" s="78">
        <v>0</v>
      </c>
      <c r="X24" s="82">
        <v>0</v>
      </c>
      <c r="Y24" s="83">
        <v>1</v>
      </c>
      <c r="Z24" s="84" t="s">
        <v>520</v>
      </c>
      <c r="AA24" s="85"/>
      <c r="AB24" s="65"/>
      <c r="AC24" s="66"/>
      <c r="AD24" s="66"/>
      <c r="AE24" s="66"/>
      <c r="AF24" s="67"/>
      <c r="AG24" s="68"/>
      <c r="AH24" s="69"/>
    </row>
    <row r="25" spans="1:34" s="37" customFormat="1" ht="26.25" x14ac:dyDescent="0.25">
      <c r="A25" s="74">
        <v>23</v>
      </c>
      <c r="B25" s="74" t="s">
        <v>439</v>
      </c>
      <c r="C25" s="74" t="s">
        <v>438</v>
      </c>
      <c r="D25" s="74" t="s">
        <v>440</v>
      </c>
      <c r="E25" s="74" t="s">
        <v>364</v>
      </c>
      <c r="F25" s="74">
        <v>2</v>
      </c>
      <c r="G25" s="74">
        <v>2.2000000000000002</v>
      </c>
      <c r="H25" s="74" t="s">
        <v>150</v>
      </c>
      <c r="I25" s="74">
        <v>45</v>
      </c>
      <c r="J25" s="75">
        <v>0</v>
      </c>
      <c r="K25" s="76">
        <v>0</v>
      </c>
      <c r="L25" s="77">
        <v>0</v>
      </c>
      <c r="M25" s="78">
        <v>0</v>
      </c>
      <c r="N25" s="79">
        <v>0</v>
      </c>
      <c r="O25" s="79">
        <v>0</v>
      </c>
      <c r="P25" s="80">
        <v>0</v>
      </c>
      <c r="Q25" s="81">
        <v>1</v>
      </c>
      <c r="R25" s="76">
        <v>0</v>
      </c>
      <c r="S25" s="76">
        <v>0</v>
      </c>
      <c r="T25" s="76">
        <v>0</v>
      </c>
      <c r="U25" s="76">
        <v>0</v>
      </c>
      <c r="V25" s="77">
        <v>0</v>
      </c>
      <c r="W25" s="78">
        <v>0</v>
      </c>
      <c r="X25" s="82">
        <v>0</v>
      </c>
      <c r="Y25" s="83">
        <v>1</v>
      </c>
      <c r="Z25" s="148" t="s">
        <v>518</v>
      </c>
      <c r="AA25" s="85"/>
      <c r="AB25" s="65"/>
      <c r="AC25" s="66"/>
      <c r="AD25" s="66"/>
      <c r="AE25" s="66"/>
      <c r="AF25" s="67"/>
      <c r="AG25" s="68"/>
      <c r="AH25" s="69"/>
    </row>
    <row r="26" spans="1:34" s="37" customFormat="1" x14ac:dyDescent="0.25">
      <c r="A26" s="74">
        <v>24</v>
      </c>
      <c r="B26" s="74" t="s">
        <v>439</v>
      </c>
      <c r="C26" s="74" t="s">
        <v>438</v>
      </c>
      <c r="D26" s="74" t="s">
        <v>440</v>
      </c>
      <c r="E26" s="74" t="s">
        <v>364</v>
      </c>
      <c r="F26" s="74">
        <v>2</v>
      </c>
      <c r="G26" s="74">
        <v>2.2000000000000002</v>
      </c>
      <c r="H26" s="74" t="s">
        <v>178</v>
      </c>
      <c r="I26" s="74">
        <v>49</v>
      </c>
      <c r="J26" s="75">
        <v>0</v>
      </c>
      <c r="K26" s="76">
        <v>0</v>
      </c>
      <c r="L26" s="77">
        <v>0</v>
      </c>
      <c r="M26" s="78">
        <v>0</v>
      </c>
      <c r="N26" s="79">
        <v>0</v>
      </c>
      <c r="O26" s="79">
        <v>0</v>
      </c>
      <c r="P26" s="80">
        <v>0</v>
      </c>
      <c r="Q26" s="81">
        <v>0</v>
      </c>
      <c r="R26" s="76">
        <v>0</v>
      </c>
      <c r="S26" s="76">
        <v>0</v>
      </c>
      <c r="T26" s="76">
        <v>0</v>
      </c>
      <c r="U26" s="76">
        <v>0</v>
      </c>
      <c r="V26" s="77">
        <v>0</v>
      </c>
      <c r="W26" s="78">
        <v>0</v>
      </c>
      <c r="X26" s="82">
        <v>0</v>
      </c>
      <c r="Y26" s="83">
        <v>0</v>
      </c>
      <c r="Z26" s="84" t="s">
        <v>77</v>
      </c>
      <c r="AA26" s="85"/>
      <c r="AB26" s="88"/>
      <c r="AC26" s="89"/>
      <c r="AD26" s="89"/>
      <c r="AE26" s="89"/>
      <c r="AF26" s="90"/>
      <c r="AG26" s="91"/>
      <c r="AH26" s="92"/>
    </row>
    <row r="27" spans="1:34" s="37" customFormat="1" ht="39" x14ac:dyDescent="0.25">
      <c r="A27" s="74">
        <v>25</v>
      </c>
      <c r="B27" s="74" t="s">
        <v>439</v>
      </c>
      <c r="C27" s="74" t="s">
        <v>438</v>
      </c>
      <c r="D27" s="74" t="s">
        <v>440</v>
      </c>
      <c r="E27" s="74" t="s">
        <v>364</v>
      </c>
      <c r="F27" s="74">
        <v>2</v>
      </c>
      <c r="G27" s="74">
        <v>2.2000000000000002</v>
      </c>
      <c r="H27" s="74" t="s">
        <v>179</v>
      </c>
      <c r="I27" s="74">
        <v>50</v>
      </c>
      <c r="J27" s="75">
        <v>0</v>
      </c>
      <c r="K27" s="76">
        <v>0</v>
      </c>
      <c r="L27" s="77">
        <v>0</v>
      </c>
      <c r="M27" s="78">
        <v>1</v>
      </c>
      <c r="N27" s="79">
        <v>0</v>
      </c>
      <c r="O27" s="79">
        <v>0</v>
      </c>
      <c r="P27" s="80">
        <v>0</v>
      </c>
      <c r="Q27" s="81">
        <v>1</v>
      </c>
      <c r="R27" s="76">
        <v>0</v>
      </c>
      <c r="S27" s="76">
        <v>0</v>
      </c>
      <c r="T27" s="76">
        <v>0</v>
      </c>
      <c r="U27" s="76">
        <v>0</v>
      </c>
      <c r="V27" s="77">
        <v>0</v>
      </c>
      <c r="W27" s="78">
        <v>0</v>
      </c>
      <c r="X27" s="82">
        <v>0</v>
      </c>
      <c r="Y27" s="83">
        <v>1</v>
      </c>
      <c r="Z27" s="84" t="s">
        <v>521</v>
      </c>
      <c r="AA27" s="85"/>
      <c r="AB27" s="65"/>
      <c r="AC27" s="66"/>
      <c r="AD27" s="66"/>
      <c r="AE27" s="66"/>
      <c r="AF27" s="67"/>
      <c r="AG27" s="68"/>
      <c r="AH27" s="69"/>
    </row>
    <row r="28" spans="1:34" s="37" customFormat="1" ht="115.5" x14ac:dyDescent="0.25">
      <c r="A28" s="74">
        <v>26</v>
      </c>
      <c r="B28" s="74" t="s">
        <v>439</v>
      </c>
      <c r="C28" s="74" t="s">
        <v>438</v>
      </c>
      <c r="D28" s="74" t="s">
        <v>440</v>
      </c>
      <c r="E28" s="74" t="s">
        <v>364</v>
      </c>
      <c r="F28" s="74">
        <v>2</v>
      </c>
      <c r="G28" s="74">
        <v>2.2000000000000002</v>
      </c>
      <c r="H28" s="74" t="s">
        <v>153</v>
      </c>
      <c r="I28" s="74">
        <v>51</v>
      </c>
      <c r="J28" s="75">
        <v>1</v>
      </c>
      <c r="K28" s="76">
        <v>0</v>
      </c>
      <c r="L28" s="77">
        <v>0</v>
      </c>
      <c r="M28" s="78">
        <v>1</v>
      </c>
      <c r="N28" s="79">
        <v>0</v>
      </c>
      <c r="O28" s="79">
        <v>0</v>
      </c>
      <c r="P28" s="80">
        <v>0</v>
      </c>
      <c r="Q28" s="81">
        <v>1</v>
      </c>
      <c r="R28" s="76">
        <v>0</v>
      </c>
      <c r="S28" s="76">
        <v>0</v>
      </c>
      <c r="T28" s="76">
        <v>0</v>
      </c>
      <c r="U28" s="76">
        <v>0</v>
      </c>
      <c r="V28" s="77">
        <v>0</v>
      </c>
      <c r="W28" s="78">
        <v>0</v>
      </c>
      <c r="X28" s="82">
        <v>0</v>
      </c>
      <c r="Y28" s="83">
        <v>1</v>
      </c>
      <c r="Z28" s="84" t="s">
        <v>522</v>
      </c>
      <c r="AA28" s="85"/>
      <c r="AB28" s="65"/>
      <c r="AC28" s="66"/>
      <c r="AD28" s="66"/>
      <c r="AE28" s="66"/>
      <c r="AF28" s="67"/>
      <c r="AG28" s="68"/>
      <c r="AH28" s="69"/>
    </row>
    <row r="29" spans="1:34" s="37" customFormat="1" ht="51.75" x14ac:dyDescent="0.25">
      <c r="A29" s="74">
        <v>27</v>
      </c>
      <c r="B29" s="74" t="s">
        <v>439</v>
      </c>
      <c r="C29" s="74" t="s">
        <v>438</v>
      </c>
      <c r="D29" s="74" t="s">
        <v>440</v>
      </c>
      <c r="E29" s="74" t="s">
        <v>364</v>
      </c>
      <c r="F29" s="74">
        <v>2</v>
      </c>
      <c r="G29" s="74">
        <v>2.2000000000000002</v>
      </c>
      <c r="H29" s="74" t="s">
        <v>155</v>
      </c>
      <c r="I29" s="74">
        <v>52</v>
      </c>
      <c r="J29" s="75">
        <v>0</v>
      </c>
      <c r="K29" s="76">
        <v>0</v>
      </c>
      <c r="L29" s="77">
        <v>0</v>
      </c>
      <c r="M29" s="78">
        <v>1</v>
      </c>
      <c r="N29" s="79">
        <v>0</v>
      </c>
      <c r="O29" s="79">
        <v>0</v>
      </c>
      <c r="P29" s="80">
        <v>0</v>
      </c>
      <c r="Q29" s="81">
        <v>1</v>
      </c>
      <c r="R29" s="76">
        <v>0</v>
      </c>
      <c r="S29" s="76">
        <v>0</v>
      </c>
      <c r="T29" s="76">
        <v>0</v>
      </c>
      <c r="U29" s="76">
        <v>0</v>
      </c>
      <c r="V29" s="77">
        <v>0</v>
      </c>
      <c r="W29" s="78">
        <v>0</v>
      </c>
      <c r="X29" s="82">
        <v>0</v>
      </c>
      <c r="Y29" s="83">
        <v>1</v>
      </c>
      <c r="Z29" s="84" t="s">
        <v>523</v>
      </c>
      <c r="AA29" s="85"/>
      <c r="AB29" s="65"/>
      <c r="AC29" s="66"/>
      <c r="AD29" s="66"/>
      <c r="AE29" s="66"/>
      <c r="AF29" s="67"/>
      <c r="AG29" s="68"/>
      <c r="AH29" s="69"/>
    </row>
    <row r="30" spans="1:34" s="37" customFormat="1" ht="39" x14ac:dyDescent="0.25">
      <c r="A30" s="74">
        <v>28</v>
      </c>
      <c r="B30" s="74" t="s">
        <v>439</v>
      </c>
      <c r="C30" s="74" t="s">
        <v>438</v>
      </c>
      <c r="D30" s="74" t="s">
        <v>440</v>
      </c>
      <c r="E30" s="74" t="s">
        <v>364</v>
      </c>
      <c r="F30" s="74">
        <v>2</v>
      </c>
      <c r="G30" s="74">
        <v>2.2000000000000002</v>
      </c>
      <c r="H30" s="74" t="s">
        <v>204</v>
      </c>
      <c r="I30" s="74">
        <v>53</v>
      </c>
      <c r="J30" s="75">
        <v>0</v>
      </c>
      <c r="K30" s="76">
        <v>0</v>
      </c>
      <c r="L30" s="77">
        <v>0</v>
      </c>
      <c r="M30" s="78">
        <v>0</v>
      </c>
      <c r="N30" s="79">
        <v>1</v>
      </c>
      <c r="O30" s="79">
        <v>0</v>
      </c>
      <c r="P30" s="80">
        <v>0</v>
      </c>
      <c r="Q30" s="81">
        <v>0</v>
      </c>
      <c r="R30" s="76">
        <v>0</v>
      </c>
      <c r="S30" s="76">
        <v>0</v>
      </c>
      <c r="T30" s="76">
        <v>0</v>
      </c>
      <c r="U30" s="76">
        <v>0</v>
      </c>
      <c r="V30" s="77">
        <v>0</v>
      </c>
      <c r="W30" s="78">
        <v>0</v>
      </c>
      <c r="X30" s="82">
        <v>0</v>
      </c>
      <c r="Y30" s="83">
        <v>1</v>
      </c>
      <c r="Z30" s="93" t="s">
        <v>534</v>
      </c>
      <c r="AA30" s="85"/>
      <c r="AB30" s="65"/>
      <c r="AC30" s="66"/>
      <c r="AD30" s="66"/>
      <c r="AE30" s="66"/>
      <c r="AF30" s="67"/>
      <c r="AG30" s="68"/>
      <c r="AH30" s="69"/>
    </row>
    <row r="31" spans="1:34" s="37" customFormat="1" x14ac:dyDescent="0.25">
      <c r="A31" s="74">
        <v>29</v>
      </c>
      <c r="B31" s="74" t="s">
        <v>439</v>
      </c>
      <c r="C31" s="74" t="s">
        <v>438</v>
      </c>
      <c r="D31" s="74" t="s">
        <v>440</v>
      </c>
      <c r="E31" s="74" t="s">
        <v>364</v>
      </c>
      <c r="F31" s="74">
        <v>2</v>
      </c>
      <c r="G31" s="74">
        <v>2.2000000000000002</v>
      </c>
      <c r="H31" s="74" t="s">
        <v>156</v>
      </c>
      <c r="I31" s="74">
        <v>54</v>
      </c>
      <c r="J31" s="75">
        <v>0</v>
      </c>
      <c r="K31" s="76">
        <v>0</v>
      </c>
      <c r="L31" s="77">
        <v>0</v>
      </c>
      <c r="M31" s="78">
        <v>0</v>
      </c>
      <c r="N31" s="79">
        <v>0</v>
      </c>
      <c r="O31" s="79">
        <v>0</v>
      </c>
      <c r="P31" s="80">
        <v>0</v>
      </c>
      <c r="Q31" s="81">
        <v>0</v>
      </c>
      <c r="R31" s="76">
        <v>0</v>
      </c>
      <c r="S31" s="76">
        <v>0</v>
      </c>
      <c r="T31" s="76">
        <v>0</v>
      </c>
      <c r="U31" s="76">
        <v>0</v>
      </c>
      <c r="V31" s="77">
        <v>0</v>
      </c>
      <c r="W31" s="78">
        <v>0</v>
      </c>
      <c r="X31" s="82">
        <v>0</v>
      </c>
      <c r="Y31" s="83">
        <v>0</v>
      </c>
      <c r="Z31" s="84" t="s">
        <v>77</v>
      </c>
      <c r="AA31" s="85"/>
      <c r="AB31" s="65"/>
      <c r="AC31" s="66"/>
      <c r="AD31" s="66"/>
      <c r="AE31" s="66"/>
      <c r="AF31" s="67"/>
      <c r="AG31" s="68"/>
      <c r="AH31" s="69"/>
    </row>
    <row r="32" spans="1:34" s="37" customFormat="1" x14ac:dyDescent="0.25">
      <c r="A32" s="74">
        <v>30</v>
      </c>
      <c r="B32" s="74" t="s">
        <v>439</v>
      </c>
      <c r="C32" s="74" t="s">
        <v>438</v>
      </c>
      <c r="D32" s="74" t="s">
        <v>440</v>
      </c>
      <c r="E32" s="74" t="s">
        <v>364</v>
      </c>
      <c r="F32" s="74">
        <v>2</v>
      </c>
      <c r="G32" s="74">
        <v>2.2000000000000002</v>
      </c>
      <c r="H32" s="74" t="s">
        <v>158</v>
      </c>
      <c r="I32" s="74">
        <v>58</v>
      </c>
      <c r="J32" s="75">
        <v>0</v>
      </c>
      <c r="K32" s="76">
        <v>0</v>
      </c>
      <c r="L32" s="77">
        <v>0</v>
      </c>
      <c r="M32" s="78">
        <v>0</v>
      </c>
      <c r="N32" s="79">
        <v>0</v>
      </c>
      <c r="O32" s="79">
        <v>0</v>
      </c>
      <c r="P32" s="80">
        <v>0</v>
      </c>
      <c r="Q32" s="81">
        <v>0</v>
      </c>
      <c r="R32" s="76">
        <v>0</v>
      </c>
      <c r="S32" s="76">
        <v>0</v>
      </c>
      <c r="T32" s="76">
        <v>0</v>
      </c>
      <c r="U32" s="76">
        <v>0</v>
      </c>
      <c r="V32" s="77">
        <v>0</v>
      </c>
      <c r="W32" s="78">
        <v>0</v>
      </c>
      <c r="X32" s="82">
        <v>0</v>
      </c>
      <c r="Y32" s="83">
        <v>0</v>
      </c>
      <c r="Z32" s="84" t="s">
        <v>77</v>
      </c>
      <c r="AA32" s="85"/>
      <c r="AB32" s="65"/>
      <c r="AC32" s="66"/>
      <c r="AD32" s="66"/>
      <c r="AE32" s="66"/>
      <c r="AF32" s="67"/>
      <c r="AG32" s="68"/>
      <c r="AH32" s="69"/>
    </row>
    <row r="33" spans="1:34" s="37" customFormat="1" x14ac:dyDescent="0.25">
      <c r="A33" s="74">
        <v>31</v>
      </c>
      <c r="B33" s="74" t="s">
        <v>439</v>
      </c>
      <c r="C33" s="74" t="s">
        <v>438</v>
      </c>
      <c r="D33" s="74" t="s">
        <v>440</v>
      </c>
      <c r="E33" s="74" t="s">
        <v>364</v>
      </c>
      <c r="F33" s="74">
        <v>2</v>
      </c>
      <c r="G33" s="74">
        <v>2.2000000000000002</v>
      </c>
      <c r="H33" s="74" t="s">
        <v>290</v>
      </c>
      <c r="I33" s="74">
        <v>62</v>
      </c>
      <c r="J33" s="75">
        <v>0</v>
      </c>
      <c r="K33" s="76">
        <v>0</v>
      </c>
      <c r="L33" s="77">
        <v>0</v>
      </c>
      <c r="M33" s="78">
        <v>0</v>
      </c>
      <c r="N33" s="79">
        <v>0</v>
      </c>
      <c r="O33" s="79">
        <v>0</v>
      </c>
      <c r="P33" s="80">
        <v>0</v>
      </c>
      <c r="Q33" s="81">
        <v>0</v>
      </c>
      <c r="R33" s="76">
        <v>0</v>
      </c>
      <c r="S33" s="76">
        <v>0</v>
      </c>
      <c r="T33" s="76">
        <v>0</v>
      </c>
      <c r="U33" s="76">
        <v>0</v>
      </c>
      <c r="V33" s="77">
        <v>0</v>
      </c>
      <c r="W33" s="78">
        <v>0</v>
      </c>
      <c r="X33" s="82">
        <v>0</v>
      </c>
      <c r="Y33" s="83">
        <v>0</v>
      </c>
      <c r="Z33" s="84" t="s">
        <v>77</v>
      </c>
      <c r="AA33" s="85"/>
      <c r="AB33" s="65"/>
      <c r="AC33" s="66"/>
      <c r="AD33" s="66"/>
      <c r="AE33" s="66"/>
      <c r="AF33" s="67"/>
      <c r="AG33" s="68"/>
      <c r="AH33" s="69"/>
    </row>
    <row r="34" spans="1:34" s="37" customFormat="1" x14ac:dyDescent="0.25">
      <c r="A34" s="74">
        <v>32</v>
      </c>
      <c r="B34" s="74" t="s">
        <v>439</v>
      </c>
      <c r="C34" s="74" t="s">
        <v>438</v>
      </c>
      <c r="D34" s="74" t="s">
        <v>440</v>
      </c>
      <c r="E34" s="74" t="s">
        <v>364</v>
      </c>
      <c r="F34" s="74">
        <v>2</v>
      </c>
      <c r="G34" s="74">
        <v>2.2000000000000002</v>
      </c>
      <c r="H34" s="74" t="s">
        <v>309</v>
      </c>
      <c r="I34" s="74">
        <v>63</v>
      </c>
      <c r="J34" s="75">
        <v>0</v>
      </c>
      <c r="K34" s="76">
        <v>0</v>
      </c>
      <c r="L34" s="77">
        <v>0</v>
      </c>
      <c r="M34" s="78">
        <v>0</v>
      </c>
      <c r="N34" s="79">
        <v>0</v>
      </c>
      <c r="O34" s="79">
        <v>0</v>
      </c>
      <c r="P34" s="80">
        <v>0</v>
      </c>
      <c r="Q34" s="81">
        <v>0</v>
      </c>
      <c r="R34" s="76">
        <v>0</v>
      </c>
      <c r="S34" s="76">
        <v>0</v>
      </c>
      <c r="T34" s="76">
        <v>0</v>
      </c>
      <c r="U34" s="76">
        <v>0</v>
      </c>
      <c r="V34" s="77">
        <v>0</v>
      </c>
      <c r="W34" s="78">
        <v>0</v>
      </c>
      <c r="X34" s="82">
        <v>0</v>
      </c>
      <c r="Y34" s="83">
        <v>0</v>
      </c>
      <c r="Z34" s="84" t="s">
        <v>77</v>
      </c>
      <c r="AA34" s="85"/>
      <c r="AB34" s="65"/>
      <c r="AC34" s="66"/>
      <c r="AD34" s="66"/>
      <c r="AE34" s="66"/>
      <c r="AF34" s="67"/>
      <c r="AG34" s="68"/>
      <c r="AH34" s="69"/>
    </row>
    <row r="35" spans="1:34" s="37" customFormat="1" x14ac:dyDescent="0.25">
      <c r="A35" s="74">
        <v>33</v>
      </c>
      <c r="B35" s="74" t="s">
        <v>439</v>
      </c>
      <c r="C35" s="74" t="s">
        <v>438</v>
      </c>
      <c r="D35" s="74" t="s">
        <v>440</v>
      </c>
      <c r="E35" s="74" t="s">
        <v>364</v>
      </c>
      <c r="F35" s="74">
        <v>2</v>
      </c>
      <c r="G35" s="74">
        <v>2.2000000000000002</v>
      </c>
      <c r="H35" s="74" t="s">
        <v>535</v>
      </c>
      <c r="I35" s="74">
        <v>74</v>
      </c>
      <c r="J35" s="75">
        <v>0</v>
      </c>
      <c r="K35" s="76">
        <v>0</v>
      </c>
      <c r="L35" s="77">
        <v>0</v>
      </c>
      <c r="M35" s="78">
        <v>0</v>
      </c>
      <c r="N35" s="79">
        <v>0</v>
      </c>
      <c r="O35" s="79">
        <v>0</v>
      </c>
      <c r="P35" s="80">
        <v>0</v>
      </c>
      <c r="Q35" s="81">
        <v>0</v>
      </c>
      <c r="R35" s="76">
        <v>0</v>
      </c>
      <c r="S35" s="76">
        <v>0</v>
      </c>
      <c r="T35" s="76">
        <v>0</v>
      </c>
      <c r="U35" s="76">
        <v>0</v>
      </c>
      <c r="V35" s="77">
        <v>0</v>
      </c>
      <c r="W35" s="78">
        <v>0</v>
      </c>
      <c r="X35" s="82">
        <v>0</v>
      </c>
      <c r="Y35" s="83">
        <v>0</v>
      </c>
      <c r="Z35" s="84" t="s">
        <v>77</v>
      </c>
      <c r="AA35" s="85"/>
      <c r="AB35" s="65"/>
      <c r="AC35" s="66"/>
      <c r="AD35" s="66"/>
      <c r="AE35" s="66"/>
      <c r="AF35" s="67"/>
      <c r="AG35" s="68"/>
      <c r="AH35" s="69"/>
    </row>
    <row r="36" spans="1:34" s="37" customFormat="1" x14ac:dyDescent="0.25">
      <c r="A36" s="74">
        <v>34</v>
      </c>
      <c r="B36" s="74" t="s">
        <v>439</v>
      </c>
      <c r="C36" s="74" t="s">
        <v>438</v>
      </c>
      <c r="D36" s="74" t="s">
        <v>440</v>
      </c>
      <c r="E36" s="74" t="s">
        <v>364</v>
      </c>
      <c r="F36" s="74">
        <v>2</v>
      </c>
      <c r="G36" s="74">
        <v>2.2999999999999998</v>
      </c>
      <c r="H36" s="74" t="s">
        <v>192</v>
      </c>
      <c r="I36" s="74">
        <v>65</v>
      </c>
      <c r="J36" s="75">
        <v>0</v>
      </c>
      <c r="K36" s="76">
        <v>0</v>
      </c>
      <c r="L36" s="77">
        <v>0</v>
      </c>
      <c r="M36" s="78">
        <v>0</v>
      </c>
      <c r="N36" s="79">
        <v>0</v>
      </c>
      <c r="O36" s="79">
        <v>0</v>
      </c>
      <c r="P36" s="80">
        <v>0</v>
      </c>
      <c r="Q36" s="81">
        <v>0</v>
      </c>
      <c r="R36" s="76">
        <v>0</v>
      </c>
      <c r="S36" s="76">
        <v>0</v>
      </c>
      <c r="T36" s="76">
        <v>0</v>
      </c>
      <c r="U36" s="76">
        <v>0</v>
      </c>
      <c r="V36" s="77">
        <v>0</v>
      </c>
      <c r="W36" s="78">
        <v>0</v>
      </c>
      <c r="X36" s="82">
        <v>0</v>
      </c>
      <c r="Y36" s="83">
        <v>0</v>
      </c>
      <c r="Z36" s="93" t="s">
        <v>77</v>
      </c>
      <c r="AA36" s="85"/>
      <c r="AB36" s="65"/>
      <c r="AC36" s="66"/>
      <c r="AD36" s="66"/>
      <c r="AE36" s="66"/>
      <c r="AF36" s="67"/>
      <c r="AG36" s="68"/>
      <c r="AH36" s="69"/>
    </row>
    <row r="37" spans="1:34" s="37" customFormat="1" ht="64.5" x14ac:dyDescent="0.25">
      <c r="A37" s="74">
        <v>35</v>
      </c>
      <c r="B37" s="74" t="s">
        <v>128</v>
      </c>
      <c r="C37" s="74" t="s">
        <v>439</v>
      </c>
      <c r="D37" s="74" t="s">
        <v>440</v>
      </c>
      <c r="E37" s="74" t="s">
        <v>364</v>
      </c>
      <c r="F37" s="74">
        <v>2</v>
      </c>
      <c r="G37" s="74">
        <v>2.2999999999999998</v>
      </c>
      <c r="H37" s="74" t="s">
        <v>231</v>
      </c>
      <c r="I37" s="74">
        <v>66</v>
      </c>
      <c r="J37" s="75">
        <v>1</v>
      </c>
      <c r="K37" s="76">
        <v>0</v>
      </c>
      <c r="L37" s="77">
        <v>0</v>
      </c>
      <c r="M37" s="78">
        <v>1</v>
      </c>
      <c r="N37" s="79">
        <v>0</v>
      </c>
      <c r="O37" s="79">
        <v>0</v>
      </c>
      <c r="P37" s="80">
        <v>0</v>
      </c>
      <c r="Q37" s="81">
        <v>0</v>
      </c>
      <c r="R37" s="76">
        <v>0</v>
      </c>
      <c r="S37" s="76">
        <v>0</v>
      </c>
      <c r="T37" s="76">
        <v>0</v>
      </c>
      <c r="U37" s="76">
        <v>0</v>
      </c>
      <c r="V37" s="77">
        <v>0</v>
      </c>
      <c r="W37" s="78">
        <v>0</v>
      </c>
      <c r="X37" s="82">
        <v>0</v>
      </c>
      <c r="Y37" s="83">
        <v>1</v>
      </c>
      <c r="Z37" s="84" t="s">
        <v>547</v>
      </c>
      <c r="AA37" s="85"/>
      <c r="AB37" s="65"/>
      <c r="AC37" s="66"/>
      <c r="AD37" s="66"/>
      <c r="AE37" s="66"/>
      <c r="AF37" s="67"/>
      <c r="AG37" s="68"/>
      <c r="AH37" s="69"/>
    </row>
    <row r="38" spans="1:34" s="37" customFormat="1" x14ac:dyDescent="0.25">
      <c r="A38" s="74">
        <v>36</v>
      </c>
      <c r="B38" s="74" t="s">
        <v>128</v>
      </c>
      <c r="C38" s="74" t="s">
        <v>439</v>
      </c>
      <c r="D38" s="74" t="s">
        <v>440</v>
      </c>
      <c r="E38" s="74" t="s">
        <v>364</v>
      </c>
      <c r="F38" s="74">
        <v>2</v>
      </c>
      <c r="G38" s="74">
        <v>2.2999999999999998</v>
      </c>
      <c r="H38" s="74" t="s">
        <v>291</v>
      </c>
      <c r="I38" s="74">
        <v>67</v>
      </c>
      <c r="J38" s="75">
        <v>0</v>
      </c>
      <c r="K38" s="76">
        <v>0</v>
      </c>
      <c r="L38" s="77">
        <v>0</v>
      </c>
      <c r="M38" s="78">
        <v>0</v>
      </c>
      <c r="N38" s="79">
        <v>0</v>
      </c>
      <c r="O38" s="79">
        <v>0</v>
      </c>
      <c r="P38" s="80">
        <v>0</v>
      </c>
      <c r="Q38" s="81">
        <v>0</v>
      </c>
      <c r="R38" s="76">
        <v>0</v>
      </c>
      <c r="S38" s="76">
        <v>0</v>
      </c>
      <c r="T38" s="76">
        <v>0</v>
      </c>
      <c r="U38" s="76">
        <v>0</v>
      </c>
      <c r="V38" s="77">
        <v>0</v>
      </c>
      <c r="W38" s="78">
        <v>0</v>
      </c>
      <c r="X38" s="82">
        <v>0</v>
      </c>
      <c r="Y38" s="83">
        <v>0</v>
      </c>
      <c r="Z38" s="85" t="s">
        <v>77</v>
      </c>
      <c r="AA38" s="85"/>
      <c r="AB38" s="65"/>
      <c r="AC38" s="66"/>
      <c r="AD38" s="66"/>
      <c r="AE38" s="66"/>
      <c r="AF38" s="67"/>
      <c r="AG38" s="68"/>
      <c r="AH38" s="69"/>
    </row>
    <row r="39" spans="1:34" s="37" customFormat="1" ht="51.75" x14ac:dyDescent="0.25">
      <c r="A39" s="74">
        <v>37</v>
      </c>
      <c r="B39" s="74" t="s">
        <v>128</v>
      </c>
      <c r="C39" s="74" t="s">
        <v>439</v>
      </c>
      <c r="D39" s="74" t="s">
        <v>440</v>
      </c>
      <c r="E39" s="74" t="s">
        <v>364</v>
      </c>
      <c r="F39" s="74">
        <v>2</v>
      </c>
      <c r="G39" s="74">
        <v>2.2999999999999998</v>
      </c>
      <c r="H39" s="74" t="s">
        <v>292</v>
      </c>
      <c r="I39" s="74">
        <v>68</v>
      </c>
      <c r="J39" s="75">
        <v>1</v>
      </c>
      <c r="K39" s="76">
        <v>0</v>
      </c>
      <c r="L39" s="77">
        <v>0</v>
      </c>
      <c r="M39" s="78">
        <v>0</v>
      </c>
      <c r="N39" s="79">
        <v>0</v>
      </c>
      <c r="O39" s="79">
        <v>0</v>
      </c>
      <c r="P39" s="80">
        <v>0</v>
      </c>
      <c r="Q39" s="81">
        <v>0</v>
      </c>
      <c r="R39" s="76">
        <v>0</v>
      </c>
      <c r="S39" s="76">
        <v>0</v>
      </c>
      <c r="T39" s="76">
        <v>0</v>
      </c>
      <c r="U39" s="76">
        <v>0</v>
      </c>
      <c r="V39" s="77">
        <v>0</v>
      </c>
      <c r="W39" s="78">
        <v>0</v>
      </c>
      <c r="X39" s="82">
        <v>0</v>
      </c>
      <c r="Y39" s="83">
        <v>1</v>
      </c>
      <c r="Z39" s="84" t="s">
        <v>548</v>
      </c>
      <c r="AA39" s="85"/>
      <c r="AB39" s="65"/>
      <c r="AC39" s="66"/>
      <c r="AD39" s="66"/>
      <c r="AE39" s="66"/>
      <c r="AF39" s="67"/>
      <c r="AG39" s="68"/>
      <c r="AH39" s="69"/>
    </row>
    <row r="40" spans="1:34" s="37" customFormat="1" ht="64.5" x14ac:dyDescent="0.25">
      <c r="A40" s="74">
        <v>38</v>
      </c>
      <c r="B40" s="74" t="s">
        <v>128</v>
      </c>
      <c r="C40" s="74" t="s">
        <v>439</v>
      </c>
      <c r="D40" s="74" t="s">
        <v>440</v>
      </c>
      <c r="E40" s="74" t="s">
        <v>364</v>
      </c>
      <c r="F40" s="74">
        <v>2</v>
      </c>
      <c r="G40" s="74">
        <v>2.2999999999999998</v>
      </c>
      <c r="H40" s="74" t="s">
        <v>293</v>
      </c>
      <c r="I40" s="74">
        <v>70</v>
      </c>
      <c r="J40" s="75">
        <v>0</v>
      </c>
      <c r="K40" s="76">
        <v>0</v>
      </c>
      <c r="L40" s="77">
        <v>0</v>
      </c>
      <c r="M40" s="78">
        <v>1</v>
      </c>
      <c r="N40" s="79">
        <v>0</v>
      </c>
      <c r="O40" s="79">
        <v>0</v>
      </c>
      <c r="P40" s="80">
        <v>0</v>
      </c>
      <c r="Q40" s="81">
        <v>1</v>
      </c>
      <c r="R40" s="76">
        <v>0</v>
      </c>
      <c r="S40" s="76">
        <v>0</v>
      </c>
      <c r="T40" s="76">
        <v>0</v>
      </c>
      <c r="U40" s="76">
        <v>0</v>
      </c>
      <c r="V40" s="77">
        <v>0</v>
      </c>
      <c r="W40" s="78">
        <v>0</v>
      </c>
      <c r="X40" s="82">
        <v>0</v>
      </c>
      <c r="Y40" s="83">
        <v>1</v>
      </c>
      <c r="Z40" s="84" t="s">
        <v>549</v>
      </c>
      <c r="AA40" s="85"/>
      <c r="AB40" s="65"/>
      <c r="AC40" s="66"/>
      <c r="AD40" s="66"/>
      <c r="AE40" s="66"/>
      <c r="AF40" s="67"/>
      <c r="AG40" s="68"/>
      <c r="AH40" s="69"/>
    </row>
    <row r="41" spans="1:34" s="37" customFormat="1" ht="39" x14ac:dyDescent="0.25">
      <c r="A41" s="74">
        <v>39</v>
      </c>
      <c r="B41" s="74" t="s">
        <v>128</v>
      </c>
      <c r="C41" s="74" t="s">
        <v>439</v>
      </c>
      <c r="D41" s="74" t="s">
        <v>440</v>
      </c>
      <c r="E41" s="74" t="s">
        <v>364</v>
      </c>
      <c r="F41" s="74">
        <v>2</v>
      </c>
      <c r="G41" s="74">
        <v>2.2999999999999998</v>
      </c>
      <c r="H41" s="74" t="s">
        <v>232</v>
      </c>
      <c r="I41" s="74">
        <v>71</v>
      </c>
      <c r="J41" s="75">
        <v>0</v>
      </c>
      <c r="K41" s="76">
        <v>0</v>
      </c>
      <c r="L41" s="77">
        <v>0</v>
      </c>
      <c r="M41" s="78">
        <v>0</v>
      </c>
      <c r="N41" s="79">
        <v>1</v>
      </c>
      <c r="O41" s="79">
        <v>0</v>
      </c>
      <c r="P41" s="80">
        <v>0</v>
      </c>
      <c r="Q41" s="81">
        <v>0</v>
      </c>
      <c r="R41" s="76">
        <v>0</v>
      </c>
      <c r="S41" s="76">
        <v>0</v>
      </c>
      <c r="T41" s="76">
        <v>0</v>
      </c>
      <c r="U41" s="76">
        <v>0</v>
      </c>
      <c r="V41" s="77">
        <v>0</v>
      </c>
      <c r="W41" s="78">
        <v>0</v>
      </c>
      <c r="X41" s="82">
        <v>0</v>
      </c>
      <c r="Y41" s="83">
        <v>1</v>
      </c>
      <c r="Z41" s="86" t="s">
        <v>545</v>
      </c>
      <c r="AA41" s="85"/>
      <c r="AB41" s="65"/>
      <c r="AC41" s="66"/>
      <c r="AD41" s="66"/>
      <c r="AE41" s="66"/>
      <c r="AF41" s="67"/>
      <c r="AG41" s="68"/>
      <c r="AH41" s="69"/>
    </row>
    <row r="42" spans="1:34" s="37" customFormat="1" x14ac:dyDescent="0.25">
      <c r="A42" s="74">
        <v>40</v>
      </c>
      <c r="B42" s="74" t="s">
        <v>128</v>
      </c>
      <c r="C42" s="74" t="s">
        <v>439</v>
      </c>
      <c r="D42" s="74" t="s">
        <v>440</v>
      </c>
      <c r="E42" s="74" t="s">
        <v>364</v>
      </c>
      <c r="F42" s="74">
        <v>2</v>
      </c>
      <c r="G42" s="74">
        <v>2.2999999999999998</v>
      </c>
      <c r="H42" s="74" t="s">
        <v>234</v>
      </c>
      <c r="I42" s="74">
        <v>73</v>
      </c>
      <c r="J42" s="75">
        <v>0</v>
      </c>
      <c r="K42" s="76">
        <v>0</v>
      </c>
      <c r="L42" s="77">
        <v>0</v>
      </c>
      <c r="M42" s="78">
        <v>0</v>
      </c>
      <c r="N42" s="79">
        <v>0</v>
      </c>
      <c r="O42" s="79">
        <v>0</v>
      </c>
      <c r="P42" s="80">
        <v>0</v>
      </c>
      <c r="Q42" s="81">
        <v>0</v>
      </c>
      <c r="R42" s="76">
        <v>0</v>
      </c>
      <c r="S42" s="76">
        <v>0</v>
      </c>
      <c r="T42" s="76">
        <v>0</v>
      </c>
      <c r="U42" s="76">
        <v>0</v>
      </c>
      <c r="V42" s="77">
        <v>0</v>
      </c>
      <c r="W42" s="78">
        <v>0</v>
      </c>
      <c r="X42" s="82">
        <v>0</v>
      </c>
      <c r="Y42" s="83">
        <v>0</v>
      </c>
      <c r="Z42" s="86" t="s">
        <v>77</v>
      </c>
      <c r="AA42" s="85"/>
      <c r="AB42" s="65"/>
      <c r="AC42" s="66"/>
      <c r="AD42" s="66"/>
      <c r="AE42" s="66"/>
      <c r="AF42" s="67"/>
      <c r="AG42" s="68"/>
      <c r="AH42" s="69"/>
    </row>
    <row r="43" spans="1:34" s="37" customFormat="1" x14ac:dyDescent="0.25">
      <c r="A43" s="74">
        <v>40</v>
      </c>
      <c r="B43" s="74" t="s">
        <v>128</v>
      </c>
      <c r="C43" s="74" t="s">
        <v>439</v>
      </c>
      <c r="D43" s="74" t="s">
        <v>440</v>
      </c>
      <c r="E43" s="74" t="s">
        <v>364</v>
      </c>
      <c r="F43" s="74">
        <v>2</v>
      </c>
      <c r="G43" s="74">
        <v>2.2999999999999998</v>
      </c>
      <c r="H43" s="74" t="s">
        <v>294</v>
      </c>
      <c r="I43" s="74">
        <v>73</v>
      </c>
      <c r="J43" s="75">
        <v>0</v>
      </c>
      <c r="K43" s="76">
        <v>0</v>
      </c>
      <c r="L43" s="77">
        <v>0</v>
      </c>
      <c r="M43" s="78">
        <v>0</v>
      </c>
      <c r="N43" s="79">
        <v>0</v>
      </c>
      <c r="O43" s="79">
        <v>0</v>
      </c>
      <c r="P43" s="80">
        <v>0</v>
      </c>
      <c r="Q43" s="81">
        <v>0</v>
      </c>
      <c r="R43" s="76">
        <v>0</v>
      </c>
      <c r="S43" s="76">
        <v>0</v>
      </c>
      <c r="T43" s="76">
        <v>0</v>
      </c>
      <c r="U43" s="76">
        <v>0</v>
      </c>
      <c r="V43" s="77">
        <v>0</v>
      </c>
      <c r="W43" s="78">
        <v>0</v>
      </c>
      <c r="X43" s="82">
        <v>0</v>
      </c>
      <c r="Y43" s="83">
        <v>0</v>
      </c>
      <c r="Z43" s="84" t="s">
        <v>77</v>
      </c>
      <c r="AA43" s="85"/>
      <c r="AB43" s="65"/>
      <c r="AC43" s="66"/>
      <c r="AD43" s="66"/>
      <c r="AE43" s="66"/>
      <c r="AF43" s="67"/>
      <c r="AG43" s="68"/>
      <c r="AH43" s="69"/>
    </row>
    <row r="44" spans="1:34" s="37" customFormat="1" x14ac:dyDescent="0.25">
      <c r="A44" s="74">
        <v>41</v>
      </c>
      <c r="B44" s="74" t="s">
        <v>128</v>
      </c>
      <c r="C44" s="74" t="s">
        <v>439</v>
      </c>
      <c r="D44" s="74" t="s">
        <v>440</v>
      </c>
      <c r="E44" s="74" t="s">
        <v>364</v>
      </c>
      <c r="F44" s="74">
        <v>2</v>
      </c>
      <c r="G44" s="74">
        <v>2.2999999999999998</v>
      </c>
      <c r="H44" s="74" t="s">
        <v>294</v>
      </c>
      <c r="I44" s="74">
        <v>74</v>
      </c>
      <c r="J44" s="75">
        <v>0</v>
      </c>
      <c r="K44" s="76">
        <v>0</v>
      </c>
      <c r="L44" s="77">
        <v>0</v>
      </c>
      <c r="M44" s="78">
        <v>0</v>
      </c>
      <c r="N44" s="79">
        <v>0</v>
      </c>
      <c r="O44" s="79">
        <v>0</v>
      </c>
      <c r="P44" s="80">
        <v>0</v>
      </c>
      <c r="Q44" s="81">
        <v>0</v>
      </c>
      <c r="R44" s="76">
        <v>0</v>
      </c>
      <c r="S44" s="76">
        <v>0</v>
      </c>
      <c r="T44" s="76">
        <v>0</v>
      </c>
      <c r="U44" s="76">
        <v>0</v>
      </c>
      <c r="V44" s="77">
        <v>0</v>
      </c>
      <c r="W44" s="78">
        <v>0</v>
      </c>
      <c r="X44" s="82">
        <v>0</v>
      </c>
      <c r="Y44" s="83">
        <v>0</v>
      </c>
      <c r="Z44" s="93" t="s">
        <v>77</v>
      </c>
      <c r="AA44" s="85"/>
      <c r="AB44" s="65"/>
      <c r="AC44" s="66"/>
      <c r="AD44" s="66"/>
      <c r="AE44" s="66"/>
      <c r="AF44" s="67"/>
      <c r="AG44" s="68"/>
      <c r="AH44" s="69"/>
    </row>
    <row r="45" spans="1:34" s="37" customFormat="1" x14ac:dyDescent="0.25">
      <c r="A45" s="74">
        <v>42</v>
      </c>
      <c r="B45" s="74" t="s">
        <v>128</v>
      </c>
      <c r="C45" s="74" t="s">
        <v>439</v>
      </c>
      <c r="D45" s="74" t="s">
        <v>440</v>
      </c>
      <c r="E45" s="74" t="s">
        <v>364</v>
      </c>
      <c r="F45" s="74">
        <v>2</v>
      </c>
      <c r="G45" s="74">
        <v>2.2999999999999998</v>
      </c>
      <c r="H45" s="74" t="s">
        <v>235</v>
      </c>
      <c r="I45" s="74">
        <v>42</v>
      </c>
      <c r="J45" s="75">
        <v>0</v>
      </c>
      <c r="K45" s="76">
        <v>0</v>
      </c>
      <c r="L45" s="77">
        <v>0</v>
      </c>
      <c r="M45" s="78">
        <v>0</v>
      </c>
      <c r="N45" s="79">
        <v>0</v>
      </c>
      <c r="O45" s="79">
        <v>0</v>
      </c>
      <c r="P45" s="80">
        <v>0</v>
      </c>
      <c r="Q45" s="81">
        <v>0</v>
      </c>
      <c r="R45" s="76">
        <v>0</v>
      </c>
      <c r="S45" s="76">
        <v>0</v>
      </c>
      <c r="T45" s="76">
        <v>0</v>
      </c>
      <c r="U45" s="76">
        <v>0</v>
      </c>
      <c r="V45" s="77">
        <v>0</v>
      </c>
      <c r="W45" s="78">
        <v>0</v>
      </c>
      <c r="X45" s="82">
        <v>0</v>
      </c>
      <c r="Y45" s="83">
        <v>0</v>
      </c>
      <c r="Z45" s="84" t="s">
        <v>77</v>
      </c>
      <c r="AA45" s="85"/>
      <c r="AB45" s="65"/>
      <c r="AC45" s="66"/>
      <c r="AD45" s="66"/>
      <c r="AE45" s="66"/>
      <c r="AF45" s="67"/>
      <c r="AG45" s="68"/>
      <c r="AH45" s="69"/>
    </row>
    <row r="46" spans="1:34" s="37" customFormat="1" x14ac:dyDescent="0.25">
      <c r="A46" s="74">
        <v>43</v>
      </c>
      <c r="B46" s="74" t="s">
        <v>128</v>
      </c>
      <c r="C46" s="74" t="s">
        <v>439</v>
      </c>
      <c r="D46" s="74" t="s">
        <v>440</v>
      </c>
      <c r="E46" s="74" t="s">
        <v>364</v>
      </c>
      <c r="F46" s="74">
        <v>2</v>
      </c>
      <c r="G46" s="74">
        <v>2.2999999999999998</v>
      </c>
      <c r="H46" s="74" t="s">
        <v>236</v>
      </c>
      <c r="I46" s="74">
        <v>43</v>
      </c>
      <c r="J46" s="75">
        <v>0</v>
      </c>
      <c r="K46" s="76">
        <v>0</v>
      </c>
      <c r="L46" s="77">
        <v>0</v>
      </c>
      <c r="M46" s="78">
        <v>1</v>
      </c>
      <c r="N46" s="79">
        <v>0</v>
      </c>
      <c r="O46" s="79">
        <v>0</v>
      </c>
      <c r="P46" s="80">
        <v>0</v>
      </c>
      <c r="Q46" s="81">
        <v>0</v>
      </c>
      <c r="R46" s="76">
        <v>0</v>
      </c>
      <c r="S46" s="76">
        <v>0</v>
      </c>
      <c r="T46" s="76">
        <v>0</v>
      </c>
      <c r="U46" s="76">
        <v>0</v>
      </c>
      <c r="V46" s="77">
        <v>0</v>
      </c>
      <c r="W46" s="78">
        <v>0</v>
      </c>
      <c r="X46" s="82">
        <v>0</v>
      </c>
      <c r="Y46" s="83">
        <v>1</v>
      </c>
      <c r="Z46" s="148" t="s">
        <v>546</v>
      </c>
      <c r="AA46" s="85"/>
      <c r="AB46" s="65"/>
      <c r="AC46" s="66"/>
      <c r="AD46" s="66"/>
      <c r="AE46" s="66"/>
      <c r="AF46" s="67"/>
      <c r="AG46" s="68"/>
      <c r="AH46" s="69"/>
    </row>
    <row r="47" spans="1:34" s="37" customFormat="1" ht="26.25" x14ac:dyDescent="0.25">
      <c r="A47" s="74">
        <v>44</v>
      </c>
      <c r="B47" s="74" t="s">
        <v>128</v>
      </c>
      <c r="C47" s="74" t="s">
        <v>439</v>
      </c>
      <c r="D47" s="74" t="s">
        <v>440</v>
      </c>
      <c r="E47" s="74" t="s">
        <v>364</v>
      </c>
      <c r="F47" s="74">
        <v>2</v>
      </c>
      <c r="G47" s="74">
        <v>2.2999999999999998</v>
      </c>
      <c r="H47" s="74" t="s">
        <v>295</v>
      </c>
      <c r="I47" s="74">
        <v>79</v>
      </c>
      <c r="J47" s="75">
        <v>0</v>
      </c>
      <c r="K47" s="76">
        <v>0</v>
      </c>
      <c r="L47" s="77">
        <v>0</v>
      </c>
      <c r="M47" s="78">
        <v>1</v>
      </c>
      <c r="N47" s="79">
        <v>0</v>
      </c>
      <c r="O47" s="79">
        <v>0</v>
      </c>
      <c r="P47" s="80">
        <v>0</v>
      </c>
      <c r="Q47" s="81">
        <v>0</v>
      </c>
      <c r="R47" s="76">
        <v>0</v>
      </c>
      <c r="S47" s="76">
        <v>0</v>
      </c>
      <c r="T47" s="76">
        <v>0</v>
      </c>
      <c r="U47" s="76">
        <v>0</v>
      </c>
      <c r="V47" s="77">
        <v>0</v>
      </c>
      <c r="W47" s="78">
        <v>0</v>
      </c>
      <c r="X47" s="82">
        <v>0</v>
      </c>
      <c r="Y47" s="83">
        <v>1</v>
      </c>
      <c r="Z47" s="84" t="s">
        <v>588</v>
      </c>
      <c r="AA47" s="85"/>
      <c r="AB47" s="65"/>
      <c r="AC47" s="66"/>
      <c r="AD47" s="66"/>
      <c r="AE47" s="66"/>
      <c r="AF47" s="67"/>
      <c r="AG47" s="68"/>
      <c r="AH47" s="69"/>
    </row>
    <row r="48" spans="1:34" s="37" customFormat="1" ht="39" x14ac:dyDescent="0.25">
      <c r="A48" s="74">
        <v>45</v>
      </c>
      <c r="B48" s="74" t="s">
        <v>128</v>
      </c>
      <c r="C48" s="74" t="s">
        <v>439</v>
      </c>
      <c r="D48" s="74" t="s">
        <v>440</v>
      </c>
      <c r="E48" s="74" t="s">
        <v>364</v>
      </c>
      <c r="F48" s="74">
        <v>2</v>
      </c>
      <c r="G48" s="74">
        <v>2.2999999999999998</v>
      </c>
      <c r="H48" s="74" t="s">
        <v>296</v>
      </c>
      <c r="I48" s="74">
        <v>80</v>
      </c>
      <c r="J48" s="75">
        <v>1</v>
      </c>
      <c r="K48" s="76">
        <v>0</v>
      </c>
      <c r="L48" s="77">
        <v>0</v>
      </c>
      <c r="M48" s="78">
        <v>0</v>
      </c>
      <c r="N48" s="79">
        <v>0</v>
      </c>
      <c r="O48" s="79">
        <v>0</v>
      </c>
      <c r="P48" s="80">
        <v>0</v>
      </c>
      <c r="Q48" s="81">
        <v>0</v>
      </c>
      <c r="R48" s="76">
        <v>0</v>
      </c>
      <c r="S48" s="76">
        <v>0</v>
      </c>
      <c r="T48" s="76">
        <v>0</v>
      </c>
      <c r="U48" s="76">
        <v>0</v>
      </c>
      <c r="V48" s="77">
        <v>0</v>
      </c>
      <c r="W48" s="78">
        <v>0</v>
      </c>
      <c r="X48" s="82">
        <v>0</v>
      </c>
      <c r="Y48" s="83">
        <v>1</v>
      </c>
      <c r="Z48" s="84" t="s">
        <v>589</v>
      </c>
      <c r="AA48" s="85"/>
      <c r="AB48" s="65"/>
      <c r="AC48" s="66"/>
      <c r="AD48" s="66"/>
      <c r="AE48" s="66"/>
      <c r="AF48" s="67"/>
      <c r="AG48" s="68"/>
      <c r="AH48" s="69"/>
    </row>
    <row r="49" spans="1:34" s="37" customFormat="1" ht="39" x14ac:dyDescent="0.25">
      <c r="A49" s="74">
        <v>46</v>
      </c>
      <c r="B49" s="74" t="s">
        <v>128</v>
      </c>
      <c r="C49" s="74" t="s">
        <v>439</v>
      </c>
      <c r="D49" s="74" t="s">
        <v>440</v>
      </c>
      <c r="E49" s="74" t="s">
        <v>364</v>
      </c>
      <c r="F49" s="74">
        <v>2</v>
      </c>
      <c r="G49" s="74">
        <v>2.2999999999999998</v>
      </c>
      <c r="H49" s="74" t="s">
        <v>297</v>
      </c>
      <c r="I49" s="74">
        <v>81</v>
      </c>
      <c r="J49" s="75">
        <v>1</v>
      </c>
      <c r="K49" s="76">
        <v>0</v>
      </c>
      <c r="L49" s="77">
        <v>0</v>
      </c>
      <c r="M49" s="78">
        <v>0</v>
      </c>
      <c r="N49" s="79">
        <v>0</v>
      </c>
      <c r="O49" s="79">
        <v>0</v>
      </c>
      <c r="P49" s="80">
        <v>0</v>
      </c>
      <c r="Q49" s="81">
        <v>0</v>
      </c>
      <c r="R49" s="76">
        <v>0</v>
      </c>
      <c r="S49" s="76">
        <v>0</v>
      </c>
      <c r="T49" s="76">
        <v>0</v>
      </c>
      <c r="U49" s="76">
        <v>0</v>
      </c>
      <c r="V49" s="77">
        <v>0</v>
      </c>
      <c r="W49" s="78">
        <v>0</v>
      </c>
      <c r="X49" s="82">
        <v>0</v>
      </c>
      <c r="Y49" s="83">
        <v>1</v>
      </c>
      <c r="Z49" s="84" t="s">
        <v>590</v>
      </c>
      <c r="AA49" s="85"/>
      <c r="AB49" s="65"/>
      <c r="AC49" s="66"/>
      <c r="AD49" s="66"/>
      <c r="AE49" s="66"/>
      <c r="AF49" s="67"/>
      <c r="AG49" s="68"/>
      <c r="AH49" s="69"/>
    </row>
    <row r="50" spans="1:34" s="37" customFormat="1" ht="39" x14ac:dyDescent="0.25">
      <c r="A50" s="74">
        <v>47</v>
      </c>
      <c r="B50" s="74" t="s">
        <v>128</v>
      </c>
      <c r="C50" s="74" t="s">
        <v>439</v>
      </c>
      <c r="D50" s="74" t="s">
        <v>440</v>
      </c>
      <c r="E50" s="74" t="s">
        <v>364</v>
      </c>
      <c r="F50" s="74">
        <v>2</v>
      </c>
      <c r="G50" s="74">
        <v>2.2999999999999998</v>
      </c>
      <c r="H50" s="74" t="s">
        <v>298</v>
      </c>
      <c r="I50" s="74">
        <v>84</v>
      </c>
      <c r="J50" s="75">
        <v>1</v>
      </c>
      <c r="K50" s="76">
        <v>0</v>
      </c>
      <c r="L50" s="77">
        <v>0</v>
      </c>
      <c r="M50" s="78">
        <v>0</v>
      </c>
      <c r="N50" s="79">
        <v>0</v>
      </c>
      <c r="O50" s="79">
        <v>0</v>
      </c>
      <c r="P50" s="80">
        <v>0</v>
      </c>
      <c r="Q50" s="81">
        <v>0</v>
      </c>
      <c r="R50" s="76">
        <v>0</v>
      </c>
      <c r="S50" s="76">
        <v>0</v>
      </c>
      <c r="T50" s="76">
        <v>0</v>
      </c>
      <c r="U50" s="76">
        <v>0</v>
      </c>
      <c r="V50" s="77">
        <v>0</v>
      </c>
      <c r="W50" s="78">
        <v>0</v>
      </c>
      <c r="X50" s="82">
        <v>0</v>
      </c>
      <c r="Y50" s="83">
        <v>1</v>
      </c>
      <c r="Z50" s="84" t="s">
        <v>590</v>
      </c>
      <c r="AA50" s="85"/>
      <c r="AB50" s="65"/>
      <c r="AC50" s="66"/>
      <c r="AD50" s="66"/>
      <c r="AE50" s="66"/>
      <c r="AF50" s="67"/>
      <c r="AG50" s="68"/>
      <c r="AH50" s="69"/>
    </row>
    <row r="51" spans="1:34" s="37" customFormat="1" x14ac:dyDescent="0.25">
      <c r="A51" s="74">
        <v>48</v>
      </c>
      <c r="B51" s="74" t="s">
        <v>128</v>
      </c>
      <c r="C51" s="74" t="s">
        <v>439</v>
      </c>
      <c r="D51" s="74" t="s">
        <v>440</v>
      </c>
      <c r="E51" s="74" t="s">
        <v>364</v>
      </c>
      <c r="F51" s="74">
        <v>2</v>
      </c>
      <c r="G51" s="74">
        <v>2.2999999999999998</v>
      </c>
      <c r="H51" s="74" t="s">
        <v>299</v>
      </c>
      <c r="I51" s="74">
        <v>89</v>
      </c>
      <c r="J51" s="75">
        <v>0</v>
      </c>
      <c r="K51" s="76">
        <v>0</v>
      </c>
      <c r="L51" s="77">
        <v>0</v>
      </c>
      <c r="M51" s="78">
        <v>0</v>
      </c>
      <c r="N51" s="79">
        <v>0</v>
      </c>
      <c r="O51" s="79">
        <v>1</v>
      </c>
      <c r="P51" s="80">
        <v>0</v>
      </c>
      <c r="Q51" s="81">
        <v>0</v>
      </c>
      <c r="R51" s="76">
        <v>0</v>
      </c>
      <c r="S51" s="76">
        <v>0</v>
      </c>
      <c r="T51" s="76">
        <v>0</v>
      </c>
      <c r="U51" s="76">
        <v>0</v>
      </c>
      <c r="V51" s="77">
        <v>0</v>
      </c>
      <c r="W51" s="78">
        <v>0</v>
      </c>
      <c r="X51" s="82">
        <v>0</v>
      </c>
      <c r="Y51" s="83">
        <v>1</v>
      </c>
      <c r="Z51" s="84" t="s">
        <v>591</v>
      </c>
      <c r="AA51" s="85"/>
      <c r="AB51" s="65"/>
      <c r="AC51" s="66"/>
      <c r="AD51" s="66"/>
      <c r="AE51" s="66"/>
      <c r="AF51" s="67"/>
      <c r="AG51" s="68"/>
      <c r="AH51" s="69"/>
    </row>
    <row r="52" spans="1:34" s="37" customFormat="1" x14ac:dyDescent="0.25">
      <c r="A52" s="74">
        <v>49</v>
      </c>
      <c r="B52" s="74" t="s">
        <v>128</v>
      </c>
      <c r="C52" s="74" t="s">
        <v>439</v>
      </c>
      <c r="D52" s="74" t="s">
        <v>440</v>
      </c>
      <c r="E52" s="74" t="s">
        <v>364</v>
      </c>
      <c r="F52" s="74">
        <v>2</v>
      </c>
      <c r="G52" s="74">
        <v>2.4</v>
      </c>
      <c r="H52" s="74" t="s">
        <v>233</v>
      </c>
      <c r="I52" s="74">
        <v>90</v>
      </c>
      <c r="J52" s="75">
        <v>0</v>
      </c>
      <c r="K52" s="76">
        <v>0</v>
      </c>
      <c r="L52" s="77">
        <v>0</v>
      </c>
      <c r="M52" s="78">
        <v>0</v>
      </c>
      <c r="N52" s="79">
        <v>0</v>
      </c>
      <c r="O52" s="79">
        <v>0</v>
      </c>
      <c r="P52" s="80">
        <v>0</v>
      </c>
      <c r="Q52" s="81">
        <v>1</v>
      </c>
      <c r="R52" s="76">
        <v>0</v>
      </c>
      <c r="S52" s="76">
        <v>0</v>
      </c>
      <c r="T52" s="76">
        <v>0</v>
      </c>
      <c r="U52" s="76">
        <v>0</v>
      </c>
      <c r="V52" s="77">
        <v>0</v>
      </c>
      <c r="W52" s="78">
        <v>0</v>
      </c>
      <c r="X52" s="82">
        <v>0</v>
      </c>
      <c r="Y52" s="83">
        <v>1</v>
      </c>
      <c r="Z52" s="149" t="s">
        <v>592</v>
      </c>
      <c r="AA52" s="85"/>
      <c r="AB52" s="65"/>
      <c r="AC52" s="66"/>
      <c r="AD52" s="66"/>
      <c r="AE52" s="66"/>
      <c r="AF52" s="67"/>
      <c r="AG52" s="68"/>
      <c r="AH52" s="69"/>
    </row>
    <row r="53" spans="1:34" s="37" customFormat="1" x14ac:dyDescent="0.25">
      <c r="A53" s="74">
        <v>50</v>
      </c>
      <c r="B53" s="74" t="s">
        <v>128</v>
      </c>
      <c r="C53" s="74" t="s">
        <v>439</v>
      </c>
      <c r="D53" s="74" t="s">
        <v>440</v>
      </c>
      <c r="E53" s="74" t="s">
        <v>364</v>
      </c>
      <c r="F53" s="74">
        <v>2</v>
      </c>
      <c r="G53" s="74">
        <v>2.4</v>
      </c>
      <c r="H53" s="74" t="s">
        <v>300</v>
      </c>
      <c r="I53" s="74">
        <v>93</v>
      </c>
      <c r="J53" s="75">
        <v>0</v>
      </c>
      <c r="K53" s="76">
        <v>0</v>
      </c>
      <c r="L53" s="77">
        <v>0</v>
      </c>
      <c r="M53" s="78">
        <v>0</v>
      </c>
      <c r="N53" s="79">
        <v>1</v>
      </c>
      <c r="O53" s="79">
        <v>0</v>
      </c>
      <c r="P53" s="80">
        <v>0</v>
      </c>
      <c r="Q53" s="81">
        <v>0</v>
      </c>
      <c r="R53" s="76">
        <v>0</v>
      </c>
      <c r="S53" s="76">
        <v>0</v>
      </c>
      <c r="T53" s="76">
        <v>0</v>
      </c>
      <c r="U53" s="76">
        <v>0</v>
      </c>
      <c r="V53" s="77">
        <v>0</v>
      </c>
      <c r="W53" s="78">
        <v>0</v>
      </c>
      <c r="X53" s="82">
        <v>0</v>
      </c>
      <c r="Y53" s="83">
        <v>1</v>
      </c>
      <c r="Z53" s="84" t="s">
        <v>593</v>
      </c>
      <c r="AA53" s="85"/>
      <c r="AB53" s="65"/>
      <c r="AC53" s="66"/>
      <c r="AD53" s="66"/>
      <c r="AE53" s="66"/>
      <c r="AF53" s="67"/>
      <c r="AG53" s="68"/>
      <c r="AH53" s="69"/>
    </row>
    <row r="54" spans="1:34" s="37" customFormat="1" ht="64.5" x14ac:dyDescent="0.25">
      <c r="A54" s="74">
        <v>51</v>
      </c>
      <c r="B54" s="74" t="s">
        <v>124</v>
      </c>
      <c r="C54" s="74" t="s">
        <v>439</v>
      </c>
      <c r="D54" s="74" t="s">
        <v>440</v>
      </c>
      <c r="E54" s="74" t="s">
        <v>364</v>
      </c>
      <c r="F54" s="74">
        <v>2</v>
      </c>
      <c r="G54" s="74">
        <v>2.4</v>
      </c>
      <c r="H54" s="74" t="s">
        <v>193</v>
      </c>
      <c r="I54" s="74">
        <v>95</v>
      </c>
      <c r="J54" s="75">
        <v>1</v>
      </c>
      <c r="K54" s="76">
        <v>0</v>
      </c>
      <c r="L54" s="77">
        <v>0</v>
      </c>
      <c r="M54" s="78">
        <v>0</v>
      </c>
      <c r="N54" s="79">
        <v>0</v>
      </c>
      <c r="O54" s="79">
        <v>0</v>
      </c>
      <c r="P54" s="80">
        <v>0</v>
      </c>
      <c r="Q54" s="81">
        <v>1</v>
      </c>
      <c r="R54" s="76">
        <v>0</v>
      </c>
      <c r="S54" s="76">
        <v>0</v>
      </c>
      <c r="T54" s="76">
        <v>1</v>
      </c>
      <c r="U54" s="76">
        <v>0</v>
      </c>
      <c r="V54" s="77">
        <v>0</v>
      </c>
      <c r="W54" s="78">
        <v>0</v>
      </c>
      <c r="X54" s="82">
        <v>0</v>
      </c>
      <c r="Y54" s="83">
        <v>1</v>
      </c>
      <c r="Z54" s="84" t="s">
        <v>616</v>
      </c>
      <c r="AA54" s="85"/>
      <c r="AB54" s="65"/>
      <c r="AC54" s="66"/>
      <c r="AD54" s="66"/>
      <c r="AE54" s="66"/>
      <c r="AF54" s="67"/>
      <c r="AG54" s="68"/>
      <c r="AH54" s="69"/>
    </row>
    <row r="55" spans="1:34" s="37" customFormat="1" ht="102.75" x14ac:dyDescent="0.25">
      <c r="A55" s="74">
        <v>52</v>
      </c>
      <c r="B55" s="74" t="s">
        <v>124</v>
      </c>
      <c r="C55" s="74" t="s">
        <v>439</v>
      </c>
      <c r="D55" s="74" t="s">
        <v>440</v>
      </c>
      <c r="E55" s="74" t="s">
        <v>364</v>
      </c>
      <c r="F55" s="74">
        <v>2</v>
      </c>
      <c r="G55" s="74">
        <v>2.4</v>
      </c>
      <c r="H55" s="74" t="s">
        <v>301</v>
      </c>
      <c r="I55" s="74">
        <v>96</v>
      </c>
      <c r="J55" s="75">
        <v>1</v>
      </c>
      <c r="K55" s="76">
        <v>0</v>
      </c>
      <c r="L55" s="77">
        <v>0</v>
      </c>
      <c r="M55" s="78">
        <v>0</v>
      </c>
      <c r="N55" s="79">
        <v>0</v>
      </c>
      <c r="O55" s="79">
        <v>0</v>
      </c>
      <c r="P55" s="80">
        <v>0</v>
      </c>
      <c r="Q55" s="81">
        <v>1</v>
      </c>
      <c r="R55" s="76">
        <v>0</v>
      </c>
      <c r="S55" s="76">
        <v>0</v>
      </c>
      <c r="T55" s="76">
        <v>0</v>
      </c>
      <c r="U55" s="76">
        <v>0</v>
      </c>
      <c r="V55" s="77">
        <v>0</v>
      </c>
      <c r="W55" s="78">
        <v>0</v>
      </c>
      <c r="X55" s="82">
        <v>0</v>
      </c>
      <c r="Y55" s="83">
        <v>1</v>
      </c>
      <c r="Z55" s="84" t="s">
        <v>617</v>
      </c>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84"/>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4"/>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84"/>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84"/>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84"/>
      <c r="AA61" s="85"/>
      <c r="AB61" s="65"/>
      <c r="AC61" s="66"/>
      <c r="AD61" s="66"/>
      <c r="AE61" s="66"/>
      <c r="AF61" s="67"/>
      <c r="AG61" s="68"/>
      <c r="AH61" s="69"/>
    </row>
    <row r="62" spans="1:34" s="37" customFormat="1" x14ac:dyDescent="0.25">
      <c r="A62" s="74"/>
      <c r="B62" s="74"/>
      <c r="C62" s="74"/>
      <c r="D62" s="74"/>
      <c r="E62" s="74"/>
      <c r="F62" s="74"/>
      <c r="G62" s="74"/>
      <c r="H62" s="74"/>
      <c r="I62" s="74"/>
      <c r="J62" s="75"/>
      <c r="K62" s="76"/>
      <c r="L62" s="77"/>
      <c r="M62" s="78"/>
      <c r="N62" s="79"/>
      <c r="O62" s="79"/>
      <c r="P62" s="80"/>
      <c r="Q62" s="81"/>
      <c r="R62" s="76"/>
      <c r="S62" s="76"/>
      <c r="T62" s="76"/>
      <c r="U62" s="76"/>
      <c r="V62" s="77"/>
      <c r="W62" s="78"/>
      <c r="X62" s="82"/>
      <c r="Y62" s="83"/>
      <c r="Z62" s="84"/>
      <c r="AA62" s="85"/>
      <c r="AB62" s="65"/>
      <c r="AC62" s="66"/>
      <c r="AD62" s="66"/>
      <c r="AE62" s="66"/>
      <c r="AF62" s="67"/>
      <c r="AG62" s="68"/>
      <c r="AH62" s="69"/>
    </row>
    <row r="63" spans="1:34" s="37" customFormat="1" x14ac:dyDescent="0.25">
      <c r="A63" s="74"/>
      <c r="B63" s="74"/>
      <c r="C63" s="74"/>
      <c r="D63" s="74"/>
      <c r="E63" s="74"/>
      <c r="F63" s="74"/>
      <c r="G63" s="74"/>
      <c r="H63" s="74"/>
      <c r="I63" s="74"/>
      <c r="J63" s="75"/>
      <c r="K63" s="76"/>
      <c r="L63" s="77"/>
      <c r="M63" s="78"/>
      <c r="N63" s="79"/>
      <c r="O63" s="79"/>
      <c r="P63" s="80"/>
      <c r="Q63" s="81"/>
      <c r="R63" s="76"/>
      <c r="S63" s="76"/>
      <c r="T63" s="76"/>
      <c r="U63" s="76"/>
      <c r="V63" s="77"/>
      <c r="W63" s="78"/>
      <c r="X63" s="82"/>
      <c r="Y63" s="83"/>
      <c r="Z63" s="84"/>
      <c r="AA63" s="85"/>
      <c r="AB63" s="65"/>
      <c r="AC63" s="66"/>
      <c r="AD63" s="66"/>
      <c r="AE63" s="66"/>
      <c r="AF63" s="67"/>
      <c r="AG63" s="68"/>
      <c r="AH63" s="69"/>
    </row>
    <row r="64" spans="1:34" s="37" customFormat="1" x14ac:dyDescent="0.25">
      <c r="A64" s="74"/>
      <c r="B64" s="74"/>
      <c r="C64" s="74"/>
      <c r="D64" s="74"/>
      <c r="E64" s="74"/>
      <c r="F64" s="74"/>
      <c r="G64" s="74"/>
      <c r="H64" s="74"/>
      <c r="I64" s="74"/>
      <c r="J64" s="75"/>
      <c r="K64" s="76"/>
      <c r="L64" s="77"/>
      <c r="M64" s="78"/>
      <c r="N64" s="79"/>
      <c r="O64" s="79"/>
      <c r="P64" s="80"/>
      <c r="Q64" s="81"/>
      <c r="R64" s="76"/>
      <c r="S64" s="76"/>
      <c r="T64" s="76"/>
      <c r="U64" s="76"/>
      <c r="V64" s="77"/>
      <c r="W64" s="78"/>
      <c r="X64" s="82"/>
      <c r="Y64" s="83"/>
      <c r="Z64" s="84"/>
      <c r="AA64" s="85"/>
      <c r="AB64" s="65"/>
      <c r="AC64" s="66"/>
      <c r="AD64" s="66"/>
      <c r="AE64" s="66"/>
      <c r="AF64" s="67"/>
      <c r="AG64" s="68"/>
      <c r="AH64" s="69"/>
    </row>
    <row r="65" spans="1:34" s="37" customFormat="1" x14ac:dyDescent="0.25">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93"/>
      <c r="AA65" s="85"/>
      <c r="AB65" s="65"/>
      <c r="AC65" s="66"/>
      <c r="AD65" s="66"/>
      <c r="AE65" s="66"/>
      <c r="AF65" s="67"/>
      <c r="AG65" s="68"/>
      <c r="AH65" s="69"/>
    </row>
    <row r="66" spans="1:34" s="37" customFormat="1" x14ac:dyDescent="0.25">
      <c r="A66" s="74"/>
      <c r="B66" s="74"/>
      <c r="C66" s="74"/>
      <c r="D66" s="74"/>
      <c r="E66" s="74"/>
      <c r="F66" s="74"/>
      <c r="G66" s="74"/>
      <c r="H66" s="74"/>
      <c r="I66" s="74"/>
      <c r="J66" s="75"/>
      <c r="K66" s="76"/>
      <c r="L66" s="77"/>
      <c r="M66" s="78"/>
      <c r="N66" s="79"/>
      <c r="O66" s="79"/>
      <c r="P66" s="80"/>
      <c r="Q66" s="81"/>
      <c r="R66" s="76"/>
      <c r="S66" s="76"/>
      <c r="T66" s="76"/>
      <c r="U66" s="76"/>
      <c r="V66" s="77"/>
      <c r="W66" s="78"/>
      <c r="X66" s="82"/>
      <c r="Y66" s="83"/>
      <c r="Z66" s="84"/>
      <c r="AA66" s="85"/>
      <c r="AB66" s="65"/>
      <c r="AC66" s="66"/>
      <c r="AD66" s="66"/>
      <c r="AE66" s="66"/>
      <c r="AF66" s="67"/>
      <c r="AG66" s="68"/>
      <c r="AH66" s="69"/>
    </row>
    <row r="67" spans="1:34" s="37" customFormat="1" x14ac:dyDescent="0.25">
      <c r="A67" s="74"/>
      <c r="B67" s="74"/>
      <c r="C67" s="74"/>
      <c r="D67" s="74"/>
      <c r="E67" s="74"/>
      <c r="F67" s="74"/>
      <c r="G67" s="74"/>
      <c r="H67" s="74"/>
      <c r="I67" s="74"/>
      <c r="J67" s="75"/>
      <c r="K67" s="76"/>
      <c r="L67" s="77"/>
      <c r="M67" s="78"/>
      <c r="N67" s="79"/>
      <c r="O67" s="79"/>
      <c r="P67" s="80"/>
      <c r="Q67" s="81"/>
      <c r="R67" s="76"/>
      <c r="S67" s="76"/>
      <c r="T67" s="76"/>
      <c r="U67" s="76"/>
      <c r="V67" s="77"/>
      <c r="W67" s="78"/>
      <c r="X67" s="82"/>
      <c r="Y67" s="83"/>
      <c r="Z67" s="85"/>
      <c r="AA67" s="85"/>
      <c r="AB67" s="65"/>
      <c r="AC67" s="66"/>
      <c r="AD67" s="66"/>
      <c r="AE67" s="66"/>
      <c r="AF67" s="67"/>
      <c r="AG67" s="68"/>
      <c r="AH67" s="69"/>
    </row>
    <row r="68" spans="1:34" s="37" customFormat="1" x14ac:dyDescent="0.25">
      <c r="A68" s="74"/>
      <c r="B68" s="74"/>
      <c r="C68" s="74"/>
      <c r="D68" s="74"/>
      <c r="E68" s="74"/>
      <c r="F68" s="74"/>
      <c r="G68" s="74"/>
      <c r="H68" s="74"/>
      <c r="I68" s="74"/>
      <c r="J68" s="75"/>
      <c r="K68" s="76"/>
      <c r="L68" s="77"/>
      <c r="M68" s="78"/>
      <c r="N68" s="79"/>
      <c r="O68" s="79"/>
      <c r="P68" s="80"/>
      <c r="Q68" s="81"/>
      <c r="R68" s="76"/>
      <c r="S68" s="76"/>
      <c r="T68" s="76"/>
      <c r="U68" s="76"/>
      <c r="V68" s="77"/>
      <c r="W68" s="78"/>
      <c r="X68" s="82"/>
      <c r="Y68" s="83"/>
      <c r="Z68" s="128"/>
      <c r="AA68" s="85"/>
      <c r="AB68" s="65"/>
      <c r="AC68" s="66"/>
      <c r="AD68" s="66"/>
      <c r="AE68" s="66"/>
      <c r="AF68" s="67"/>
      <c r="AG68" s="68"/>
      <c r="AH68" s="69"/>
    </row>
    <row r="69" spans="1:34" s="37" customFormat="1" x14ac:dyDescent="0.25">
      <c r="A69" s="74"/>
      <c r="B69" s="74"/>
      <c r="C69" s="74"/>
      <c r="D69" s="74"/>
      <c r="E69" s="74"/>
      <c r="F69" s="74"/>
      <c r="G69" s="74"/>
      <c r="H69" s="74"/>
      <c r="I69" s="74"/>
      <c r="J69" s="75"/>
      <c r="K69" s="76"/>
      <c r="L69" s="77"/>
      <c r="M69" s="78"/>
      <c r="N69" s="79"/>
      <c r="O69" s="79"/>
      <c r="P69" s="80"/>
      <c r="Q69" s="81"/>
      <c r="R69" s="76"/>
      <c r="S69" s="76"/>
      <c r="T69" s="76"/>
      <c r="U69" s="76"/>
      <c r="V69" s="77"/>
      <c r="W69" s="78"/>
      <c r="X69" s="82"/>
      <c r="Y69" s="83"/>
      <c r="Z69" s="139"/>
      <c r="AA69" s="85"/>
      <c r="AB69" s="65"/>
      <c r="AC69" s="66"/>
      <c r="AD69" s="66"/>
      <c r="AE69" s="66"/>
      <c r="AF69" s="67"/>
      <c r="AG69" s="68"/>
      <c r="AH69" s="69"/>
    </row>
    <row r="70" spans="1:34" s="37" customFormat="1" x14ac:dyDescent="0.25">
      <c r="A70" s="74"/>
      <c r="B70" s="74"/>
      <c r="C70" s="74"/>
      <c r="D70" s="74"/>
      <c r="E70" s="74"/>
      <c r="F70" s="74"/>
      <c r="G70" s="74"/>
      <c r="H70" s="74"/>
      <c r="I70" s="74"/>
      <c r="J70" s="75"/>
      <c r="K70" s="76"/>
      <c r="L70" s="77"/>
      <c r="M70" s="78"/>
      <c r="N70" s="79"/>
      <c r="O70" s="79"/>
      <c r="P70" s="80"/>
      <c r="Q70" s="81"/>
      <c r="R70" s="76"/>
      <c r="S70" s="76"/>
      <c r="T70" s="76"/>
      <c r="U70" s="76"/>
      <c r="V70" s="77"/>
      <c r="W70" s="78"/>
      <c r="X70" s="82"/>
      <c r="Y70" s="83"/>
      <c r="Z70" s="84"/>
      <c r="AA70" s="85"/>
      <c r="AB70" s="65"/>
      <c r="AC70" s="66"/>
      <c r="AD70" s="66"/>
      <c r="AE70" s="66"/>
      <c r="AF70" s="67"/>
      <c r="AG70" s="68"/>
      <c r="AH70" s="69"/>
    </row>
    <row r="71" spans="1:34" s="37" customFormat="1" x14ac:dyDescent="0.25">
      <c r="A71" s="74"/>
      <c r="B71" s="74"/>
      <c r="C71" s="74"/>
      <c r="D71" s="74"/>
      <c r="E71" s="74"/>
      <c r="F71" s="74"/>
      <c r="G71" s="74"/>
      <c r="H71" s="74"/>
      <c r="I71" s="74"/>
      <c r="J71" s="75"/>
      <c r="K71" s="76"/>
      <c r="L71" s="77"/>
      <c r="M71" s="78"/>
      <c r="N71" s="79"/>
      <c r="O71" s="79"/>
      <c r="P71" s="80"/>
      <c r="Q71" s="81"/>
      <c r="R71" s="76"/>
      <c r="S71" s="76"/>
      <c r="T71" s="76"/>
      <c r="U71" s="76"/>
      <c r="V71" s="77"/>
      <c r="W71" s="78"/>
      <c r="X71" s="82"/>
      <c r="Y71" s="83"/>
      <c r="Z71" s="93"/>
      <c r="AA71" s="85"/>
      <c r="AB71" s="65"/>
      <c r="AC71" s="66"/>
      <c r="AD71" s="66"/>
      <c r="AE71" s="66"/>
      <c r="AF71" s="67"/>
      <c r="AG71" s="68"/>
      <c r="AH71" s="69"/>
    </row>
    <row r="72" spans="1:34" s="37" customFormat="1" x14ac:dyDescent="0.25">
      <c r="A72" s="74"/>
      <c r="B72" s="74"/>
      <c r="C72" s="74"/>
      <c r="D72" s="74"/>
      <c r="E72" s="74"/>
      <c r="F72" s="74"/>
      <c r="G72" s="74"/>
      <c r="H72" s="74"/>
      <c r="I72" s="74"/>
      <c r="J72" s="75"/>
      <c r="K72" s="76"/>
      <c r="L72" s="77"/>
      <c r="M72" s="78"/>
      <c r="N72" s="79"/>
      <c r="O72" s="79"/>
      <c r="P72" s="80"/>
      <c r="Q72" s="81"/>
      <c r="R72" s="76"/>
      <c r="S72" s="76"/>
      <c r="T72" s="76"/>
      <c r="U72" s="76"/>
      <c r="V72" s="77"/>
      <c r="W72" s="78"/>
      <c r="X72" s="82"/>
      <c r="Y72" s="83"/>
      <c r="Z72" s="84"/>
      <c r="AA72" s="85"/>
      <c r="AB72" s="65"/>
      <c r="AC72" s="66"/>
      <c r="AD72" s="66"/>
      <c r="AE72" s="66"/>
      <c r="AF72" s="67"/>
      <c r="AG72" s="68"/>
      <c r="AH72" s="69"/>
    </row>
    <row r="73" spans="1:34" s="37" customFormat="1" x14ac:dyDescent="0.25">
      <c r="A73" s="74"/>
      <c r="B73" s="74"/>
      <c r="C73" s="74"/>
      <c r="D73" s="74"/>
      <c r="E73" s="74"/>
      <c r="F73" s="74"/>
      <c r="G73" s="74"/>
      <c r="H73" s="74"/>
      <c r="I73" s="74"/>
      <c r="J73" s="75"/>
      <c r="K73" s="76"/>
      <c r="L73" s="77"/>
      <c r="M73" s="78"/>
      <c r="N73" s="79"/>
      <c r="O73" s="79"/>
      <c r="P73" s="80"/>
      <c r="Q73" s="81"/>
      <c r="R73" s="76"/>
      <c r="S73" s="76"/>
      <c r="T73" s="76"/>
      <c r="U73" s="76"/>
      <c r="V73" s="77"/>
      <c r="W73" s="78"/>
      <c r="X73" s="82"/>
      <c r="Y73" s="83"/>
      <c r="Z73" s="84"/>
      <c r="AA73" s="85"/>
      <c r="AB73" s="65"/>
      <c r="AC73" s="66"/>
      <c r="AD73" s="66"/>
      <c r="AE73" s="66"/>
      <c r="AF73" s="67"/>
      <c r="AG73" s="68"/>
      <c r="AH73" s="69"/>
    </row>
    <row r="74" spans="1:34" s="37" customFormat="1" x14ac:dyDescent="0.25">
      <c r="A74" s="74"/>
      <c r="B74" s="74"/>
      <c r="C74" s="74"/>
      <c r="D74" s="74"/>
      <c r="E74" s="74"/>
      <c r="F74" s="74"/>
      <c r="G74" s="74"/>
      <c r="H74" s="74"/>
      <c r="I74" s="74"/>
      <c r="J74" s="75"/>
      <c r="K74" s="76"/>
      <c r="L74" s="77"/>
      <c r="M74" s="78"/>
      <c r="N74" s="79"/>
      <c r="O74" s="79"/>
      <c r="P74" s="80"/>
      <c r="Q74" s="81"/>
      <c r="R74" s="76"/>
      <c r="S74" s="76"/>
      <c r="T74" s="76"/>
      <c r="U74" s="76"/>
      <c r="V74" s="77"/>
      <c r="W74" s="78"/>
      <c r="X74" s="82"/>
      <c r="Y74" s="83"/>
      <c r="Z74" s="93"/>
      <c r="AA74" s="85"/>
      <c r="AB74" s="65"/>
      <c r="AC74" s="66"/>
      <c r="AD74" s="66"/>
      <c r="AE74" s="66"/>
      <c r="AF74" s="67"/>
      <c r="AG74" s="68"/>
      <c r="AH74" s="69"/>
    </row>
    <row r="75" spans="1:34" s="37" customFormat="1" x14ac:dyDescent="0.25">
      <c r="A75" s="74"/>
      <c r="B75" s="74"/>
      <c r="C75" s="74"/>
      <c r="D75" s="74"/>
      <c r="E75" s="74"/>
      <c r="F75" s="74"/>
      <c r="G75" s="74"/>
      <c r="H75" s="74"/>
      <c r="I75" s="74"/>
      <c r="J75" s="75"/>
      <c r="K75" s="76"/>
      <c r="L75" s="77"/>
      <c r="M75" s="78"/>
      <c r="N75" s="79"/>
      <c r="O75" s="79"/>
      <c r="P75" s="80"/>
      <c r="Q75" s="81"/>
      <c r="R75" s="76"/>
      <c r="S75" s="76"/>
      <c r="T75" s="76"/>
      <c r="U75" s="76"/>
      <c r="V75" s="77"/>
      <c r="W75" s="78"/>
      <c r="X75" s="82"/>
      <c r="Y75" s="83"/>
      <c r="Z75" s="84"/>
      <c r="AA75" s="85"/>
      <c r="AB75" s="65"/>
      <c r="AC75" s="66"/>
      <c r="AD75" s="66"/>
      <c r="AE75" s="66"/>
      <c r="AF75" s="67"/>
      <c r="AG75" s="68"/>
      <c r="AH75" s="69"/>
    </row>
    <row r="76" spans="1:34" s="37" customFormat="1" x14ac:dyDescent="0.25">
      <c r="A76" s="74"/>
      <c r="B76" s="74"/>
      <c r="C76" s="74"/>
      <c r="D76" s="74"/>
      <c r="E76" s="74"/>
      <c r="F76" s="74"/>
      <c r="G76" s="74"/>
      <c r="H76" s="74"/>
      <c r="I76" s="74"/>
      <c r="J76" s="75"/>
      <c r="K76" s="76"/>
      <c r="L76" s="77"/>
      <c r="M76" s="78"/>
      <c r="N76" s="79"/>
      <c r="O76" s="79"/>
      <c r="P76" s="80"/>
      <c r="Q76" s="81"/>
      <c r="R76" s="76"/>
      <c r="S76" s="76"/>
      <c r="T76" s="76"/>
      <c r="U76" s="76"/>
      <c r="V76" s="77"/>
      <c r="W76" s="78"/>
      <c r="X76" s="82"/>
      <c r="Y76" s="83"/>
      <c r="Z76" s="84"/>
      <c r="AA76" s="85"/>
      <c r="AB76" s="65"/>
      <c r="AC76" s="66"/>
      <c r="AD76" s="66"/>
      <c r="AE76" s="66"/>
      <c r="AF76" s="67"/>
      <c r="AG76" s="68"/>
      <c r="AH76" s="69"/>
    </row>
    <row r="77" spans="1:34" s="37" customFormat="1" x14ac:dyDescent="0.25">
      <c r="A77" s="74"/>
      <c r="B77" s="74"/>
      <c r="C77" s="74"/>
      <c r="D77" s="74"/>
      <c r="E77" s="74"/>
      <c r="F77" s="74"/>
      <c r="G77" s="74"/>
      <c r="H77" s="74"/>
      <c r="I77" s="74"/>
      <c r="J77" s="75"/>
      <c r="K77" s="76"/>
      <c r="L77" s="77"/>
      <c r="M77" s="78"/>
      <c r="N77" s="79"/>
      <c r="O77" s="79"/>
      <c r="P77" s="80"/>
      <c r="Q77" s="81"/>
      <c r="R77" s="76"/>
      <c r="S77" s="76"/>
      <c r="T77" s="76"/>
      <c r="U77" s="76"/>
      <c r="V77" s="77"/>
      <c r="W77" s="78"/>
      <c r="X77" s="82"/>
      <c r="Y77" s="83"/>
      <c r="Z77" s="84"/>
      <c r="AA77" s="85"/>
      <c r="AB77" s="65"/>
      <c r="AC77" s="66"/>
      <c r="AD77" s="66"/>
      <c r="AE77" s="66"/>
      <c r="AF77" s="67"/>
      <c r="AG77" s="68"/>
      <c r="AH77" s="69"/>
    </row>
    <row r="78" spans="1:34" s="37" customFormat="1" ht="15.75" thickBot="1" x14ac:dyDescent="0.3">
      <c r="A78" s="74"/>
      <c r="B78" s="74"/>
      <c r="C78" s="74"/>
      <c r="D78" s="74"/>
      <c r="E78" s="74"/>
      <c r="F78" s="74"/>
      <c r="G78" s="74"/>
      <c r="H78" s="74"/>
      <c r="I78" s="74"/>
      <c r="J78" s="75"/>
      <c r="K78" s="76"/>
      <c r="L78" s="77"/>
      <c r="M78" s="78"/>
      <c r="N78" s="79"/>
      <c r="O78" s="79"/>
      <c r="P78" s="80"/>
      <c r="Q78" s="81"/>
      <c r="R78" s="76"/>
      <c r="S78" s="76"/>
      <c r="T78" s="76"/>
      <c r="U78" s="76"/>
      <c r="V78" s="77"/>
      <c r="W78" s="78"/>
      <c r="X78" s="82"/>
      <c r="Y78" s="83"/>
      <c r="Z78" s="84"/>
      <c r="AA78" s="85"/>
      <c r="AB78" s="65"/>
      <c r="AC78" s="66"/>
      <c r="AD78" s="66"/>
      <c r="AE78" s="66"/>
      <c r="AF78" s="67"/>
      <c r="AG78" s="68"/>
      <c r="AH78" s="69"/>
    </row>
    <row r="79" spans="1:34" s="37" customFormat="1" ht="16.5" thickBot="1" x14ac:dyDescent="0.3">
      <c r="A79" s="94"/>
      <c r="B79" s="94"/>
      <c r="C79" s="94"/>
      <c r="D79" s="94"/>
      <c r="E79" s="94"/>
      <c r="F79" s="94"/>
      <c r="G79" s="94"/>
      <c r="H79" s="94"/>
      <c r="I79" s="94">
        <f>COUNTA(I3:I78)</f>
        <v>53</v>
      </c>
      <c r="J79" s="95">
        <f t="shared" ref="J79:Y79" si="0">SUM(J3:J78)</f>
        <v>11</v>
      </c>
      <c r="K79" s="96">
        <f t="shared" si="0"/>
        <v>0</v>
      </c>
      <c r="L79" s="97">
        <f t="shared" si="0"/>
        <v>1</v>
      </c>
      <c r="M79" s="95">
        <f t="shared" si="0"/>
        <v>10</v>
      </c>
      <c r="N79" s="96">
        <f t="shared" si="0"/>
        <v>6</v>
      </c>
      <c r="O79" s="96">
        <f t="shared" si="0"/>
        <v>1</v>
      </c>
      <c r="P79" s="97">
        <f t="shared" si="0"/>
        <v>2</v>
      </c>
      <c r="Q79" s="95">
        <f t="shared" si="0"/>
        <v>12</v>
      </c>
      <c r="R79" s="96">
        <f t="shared" si="0"/>
        <v>0</v>
      </c>
      <c r="S79" s="96">
        <f t="shared" si="0"/>
        <v>1</v>
      </c>
      <c r="T79" s="96">
        <f t="shared" si="0"/>
        <v>2</v>
      </c>
      <c r="U79" s="96">
        <f t="shared" si="0"/>
        <v>1</v>
      </c>
      <c r="V79" s="97">
        <f t="shared" si="0"/>
        <v>0</v>
      </c>
      <c r="W79" s="95">
        <f t="shared" si="0"/>
        <v>0</v>
      </c>
      <c r="X79" s="98">
        <f t="shared" si="0"/>
        <v>0</v>
      </c>
      <c r="Y79" s="99">
        <f t="shared" si="0"/>
        <v>31</v>
      </c>
      <c r="Z79" s="100">
        <f>COUNTA(Z3:Z78)</f>
        <v>53</v>
      </c>
      <c r="AA79" s="100">
        <f>COUNTA(AA3:AA78)</f>
        <v>0</v>
      </c>
      <c r="AB79" s="101">
        <f>COUNTA(AB3:AB78)</f>
        <v>0</v>
      </c>
      <c r="AC79" s="102">
        <f>SUM(AC3:AC78)</f>
        <v>0</v>
      </c>
      <c r="AD79" s="102">
        <f>SUM(AD3:AD78)</f>
        <v>0</v>
      </c>
      <c r="AE79" s="102">
        <f>SUM(AE3:AE78)</f>
        <v>0</v>
      </c>
      <c r="AF79" s="103">
        <f>COUNTA(AF3:AF78)</f>
        <v>0</v>
      </c>
      <c r="AG79" s="102">
        <f>SUM(AG3:AG78)</f>
        <v>0</v>
      </c>
      <c r="AH79" s="104">
        <f>COUNTA(AH3:AH78)</f>
        <v>0</v>
      </c>
    </row>
  </sheetData>
  <mergeCells count="17">
    <mergeCell ref="E1:E2"/>
    <mergeCell ref="A1:A2"/>
    <mergeCell ref="B1:B2"/>
    <mergeCell ref="C1:C2"/>
    <mergeCell ref="D1:D2"/>
    <mergeCell ref="AB1:AH1"/>
    <mergeCell ref="F1:F2"/>
    <mergeCell ref="G1:G2"/>
    <mergeCell ref="H1:H2"/>
    <mergeCell ref="I1:I2"/>
    <mergeCell ref="J1:L1"/>
    <mergeCell ref="M1:P1"/>
    <mergeCell ref="Q1:V1"/>
    <mergeCell ref="W1:X1"/>
    <mergeCell ref="Y1:Y2"/>
    <mergeCell ref="Z1:Z2"/>
    <mergeCell ref="AA1:AA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pageSetUpPr fitToPage="1"/>
  </sheetPr>
  <dimension ref="A1:AH85"/>
  <sheetViews>
    <sheetView zoomScaleNormal="100" workbookViewId="0">
      <pane ySplit="2" topLeftCell="A72" activePane="bottomLeft" state="frozen"/>
      <selection activeCell="K5" sqref="K5"/>
      <selection pane="bottomLeft" activeCell="A76" sqref="A76"/>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7" t="s">
        <v>26</v>
      </c>
      <c r="B1" s="177" t="s">
        <v>27</v>
      </c>
      <c r="C1" s="177" t="s">
        <v>28</v>
      </c>
      <c r="D1" s="177" t="s">
        <v>29</v>
      </c>
      <c r="E1" s="177" t="s">
        <v>30</v>
      </c>
      <c r="F1" s="177" t="s">
        <v>31</v>
      </c>
      <c r="G1" s="177" t="s">
        <v>32</v>
      </c>
      <c r="H1" s="177" t="s">
        <v>33</v>
      </c>
      <c r="I1" s="177"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5" t="s">
        <v>41</v>
      </c>
      <c r="AC1" s="175"/>
      <c r="AD1" s="175"/>
      <c r="AE1" s="175"/>
      <c r="AF1" s="175"/>
      <c r="AG1" s="175"/>
      <c r="AH1" s="176"/>
    </row>
    <row r="2" spans="1:34" s="37" customFormat="1" ht="64.5" thickBot="1" x14ac:dyDescent="0.3">
      <c r="A2" s="178"/>
      <c r="B2" s="178"/>
      <c r="C2" s="178"/>
      <c r="D2" s="178"/>
      <c r="E2" s="178"/>
      <c r="F2" s="178"/>
      <c r="G2" s="178"/>
      <c r="H2" s="178"/>
      <c r="I2" s="178"/>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385</v>
      </c>
      <c r="C3" s="52" t="s">
        <v>386</v>
      </c>
      <c r="D3" s="52" t="s">
        <v>387</v>
      </c>
      <c r="E3" s="52" t="s">
        <v>364</v>
      </c>
      <c r="F3" s="52">
        <v>1</v>
      </c>
      <c r="G3" s="52">
        <v>1.1000000000000001</v>
      </c>
      <c r="H3" s="52" t="s">
        <v>76</v>
      </c>
      <c r="I3" s="52">
        <v>1</v>
      </c>
      <c r="J3" s="53">
        <v>0</v>
      </c>
      <c r="K3" s="54">
        <v>0</v>
      </c>
      <c r="L3" s="55">
        <v>0</v>
      </c>
      <c r="M3" s="56">
        <v>0</v>
      </c>
      <c r="N3" s="57">
        <v>0</v>
      </c>
      <c r="O3" s="57">
        <v>0</v>
      </c>
      <c r="P3" s="58">
        <v>0</v>
      </c>
      <c r="Q3" s="59">
        <v>0</v>
      </c>
      <c r="R3" s="54">
        <v>0</v>
      </c>
      <c r="S3" s="54">
        <v>0</v>
      </c>
      <c r="T3" s="54">
        <v>0</v>
      </c>
      <c r="U3" s="54">
        <v>0</v>
      </c>
      <c r="V3" s="55">
        <v>0</v>
      </c>
      <c r="W3" s="60">
        <v>0</v>
      </c>
      <c r="X3" s="61">
        <v>0</v>
      </c>
      <c r="Y3" s="62">
        <v>0</v>
      </c>
      <c r="Z3" s="63" t="s">
        <v>77</v>
      </c>
      <c r="AA3" s="64"/>
      <c r="AB3" s="65"/>
      <c r="AC3" s="66"/>
      <c r="AD3" s="66"/>
      <c r="AE3" s="66"/>
      <c r="AF3" s="67"/>
      <c r="AG3" s="68"/>
      <c r="AH3" s="69"/>
    </row>
    <row r="4" spans="1:34" s="37" customFormat="1" x14ac:dyDescent="0.25">
      <c r="A4" s="70">
        <v>2</v>
      </c>
      <c r="B4" s="70" t="s">
        <v>385</v>
      </c>
      <c r="C4" s="70" t="s">
        <v>386</v>
      </c>
      <c r="D4" s="70" t="s">
        <v>387</v>
      </c>
      <c r="E4" s="70" t="s">
        <v>364</v>
      </c>
      <c r="F4" s="70">
        <v>1</v>
      </c>
      <c r="G4" s="70">
        <v>1.1000000000000001</v>
      </c>
      <c r="H4" s="70" t="s">
        <v>78</v>
      </c>
      <c r="I4" s="70">
        <v>2</v>
      </c>
      <c r="J4" s="53">
        <v>0</v>
      </c>
      <c r="K4" s="54">
        <v>0</v>
      </c>
      <c r="L4" s="55">
        <v>0</v>
      </c>
      <c r="M4" s="56">
        <v>0</v>
      </c>
      <c r="N4" s="57">
        <v>0</v>
      </c>
      <c r="O4" s="57">
        <v>0</v>
      </c>
      <c r="P4" s="58">
        <v>0</v>
      </c>
      <c r="Q4" s="59">
        <v>0</v>
      </c>
      <c r="R4" s="54">
        <v>0</v>
      </c>
      <c r="S4" s="54">
        <v>0</v>
      </c>
      <c r="T4" s="54">
        <v>0</v>
      </c>
      <c r="U4" s="54">
        <v>0</v>
      </c>
      <c r="V4" s="55">
        <v>0</v>
      </c>
      <c r="W4" s="56">
        <v>0</v>
      </c>
      <c r="X4" s="71">
        <v>0</v>
      </c>
      <c r="Y4" s="62">
        <v>0</v>
      </c>
      <c r="Z4" s="63" t="s">
        <v>77</v>
      </c>
      <c r="AA4" s="72"/>
      <c r="AB4" s="65"/>
      <c r="AC4" s="66"/>
      <c r="AD4" s="66"/>
      <c r="AE4" s="66"/>
      <c r="AF4" s="67"/>
      <c r="AG4" s="68"/>
      <c r="AH4" s="69"/>
    </row>
    <row r="5" spans="1:34" s="37" customFormat="1" x14ac:dyDescent="0.25">
      <c r="A5" s="70">
        <v>3</v>
      </c>
      <c r="B5" s="70" t="s">
        <v>385</v>
      </c>
      <c r="C5" s="70" t="s">
        <v>386</v>
      </c>
      <c r="D5" s="70" t="s">
        <v>387</v>
      </c>
      <c r="E5" s="70" t="s">
        <v>364</v>
      </c>
      <c r="F5" s="70">
        <v>1</v>
      </c>
      <c r="G5" s="70">
        <v>1.1000000000000001</v>
      </c>
      <c r="H5" s="70" t="s">
        <v>91</v>
      </c>
      <c r="I5" s="70">
        <v>3</v>
      </c>
      <c r="J5" s="53">
        <v>0</v>
      </c>
      <c r="K5" s="54">
        <v>0</v>
      </c>
      <c r="L5" s="55">
        <v>0</v>
      </c>
      <c r="M5" s="56">
        <v>0</v>
      </c>
      <c r="N5" s="57">
        <v>0</v>
      </c>
      <c r="O5" s="57">
        <v>0</v>
      </c>
      <c r="P5" s="58">
        <v>0</v>
      </c>
      <c r="Q5" s="59">
        <v>0</v>
      </c>
      <c r="R5" s="54">
        <v>1</v>
      </c>
      <c r="S5" s="54">
        <v>0</v>
      </c>
      <c r="T5" s="54">
        <v>0</v>
      </c>
      <c r="U5" s="54">
        <v>0</v>
      </c>
      <c r="V5" s="55">
        <v>0</v>
      </c>
      <c r="W5" s="56">
        <v>0</v>
      </c>
      <c r="X5" s="71">
        <v>0</v>
      </c>
      <c r="Y5" s="62">
        <v>1</v>
      </c>
      <c r="Z5" s="129" t="s">
        <v>388</v>
      </c>
      <c r="AA5" s="72"/>
      <c r="AB5" s="65"/>
      <c r="AC5" s="66"/>
      <c r="AD5" s="66"/>
      <c r="AE5" s="66"/>
      <c r="AF5" s="67"/>
      <c r="AG5" s="68"/>
      <c r="AH5" s="69"/>
    </row>
    <row r="6" spans="1:34" s="37" customFormat="1" x14ac:dyDescent="0.25">
      <c r="A6" s="70">
        <v>4</v>
      </c>
      <c r="B6" s="70" t="s">
        <v>385</v>
      </c>
      <c r="C6" s="70" t="s">
        <v>386</v>
      </c>
      <c r="D6" s="70" t="s">
        <v>387</v>
      </c>
      <c r="E6" s="70" t="s">
        <v>364</v>
      </c>
      <c r="F6" s="70">
        <v>1</v>
      </c>
      <c r="G6" s="70">
        <v>1.1000000000000001</v>
      </c>
      <c r="H6" s="70" t="s">
        <v>79</v>
      </c>
      <c r="I6" s="70">
        <v>4</v>
      </c>
      <c r="J6" s="53">
        <v>0</v>
      </c>
      <c r="K6" s="54">
        <v>0</v>
      </c>
      <c r="L6" s="55">
        <v>0</v>
      </c>
      <c r="M6" s="56">
        <v>0</v>
      </c>
      <c r="N6" s="57">
        <v>0</v>
      </c>
      <c r="O6" s="57">
        <v>0</v>
      </c>
      <c r="P6" s="58">
        <v>0</v>
      </c>
      <c r="Q6" s="59">
        <v>0</v>
      </c>
      <c r="R6" s="54">
        <v>0</v>
      </c>
      <c r="S6" s="54">
        <v>0</v>
      </c>
      <c r="T6" s="54">
        <v>0</v>
      </c>
      <c r="U6" s="54">
        <v>0</v>
      </c>
      <c r="V6" s="55">
        <v>0</v>
      </c>
      <c r="W6" s="56">
        <v>0</v>
      </c>
      <c r="X6" s="71">
        <v>0</v>
      </c>
      <c r="Y6" s="62">
        <v>0</v>
      </c>
      <c r="Z6" s="63" t="s">
        <v>77</v>
      </c>
      <c r="AA6" s="72"/>
      <c r="AB6" s="65"/>
      <c r="AC6" s="66"/>
      <c r="AD6" s="66"/>
      <c r="AE6" s="66"/>
      <c r="AF6" s="67"/>
      <c r="AG6" s="68"/>
      <c r="AH6" s="69"/>
    </row>
    <row r="7" spans="1:34" s="37" customFormat="1" ht="51.75" x14ac:dyDescent="0.25">
      <c r="A7" s="70">
        <v>5</v>
      </c>
      <c r="B7" s="70" t="s">
        <v>385</v>
      </c>
      <c r="C7" s="70" t="s">
        <v>386</v>
      </c>
      <c r="D7" s="70" t="s">
        <v>387</v>
      </c>
      <c r="E7" s="70" t="s">
        <v>364</v>
      </c>
      <c r="F7" s="70">
        <v>1</v>
      </c>
      <c r="G7" s="70">
        <v>1.1000000000000001</v>
      </c>
      <c r="H7" s="70" t="s">
        <v>302</v>
      </c>
      <c r="I7" s="70">
        <v>5</v>
      </c>
      <c r="J7" s="53">
        <v>1</v>
      </c>
      <c r="K7" s="54">
        <v>0</v>
      </c>
      <c r="L7" s="55">
        <v>0</v>
      </c>
      <c r="M7" s="56">
        <v>1</v>
      </c>
      <c r="N7" s="57">
        <v>0</v>
      </c>
      <c r="O7" s="57">
        <v>0</v>
      </c>
      <c r="P7" s="58">
        <v>0</v>
      </c>
      <c r="Q7" s="59">
        <v>0</v>
      </c>
      <c r="R7" s="54">
        <v>0</v>
      </c>
      <c r="S7" s="54">
        <v>0</v>
      </c>
      <c r="T7" s="54">
        <v>0</v>
      </c>
      <c r="U7" s="54">
        <v>0</v>
      </c>
      <c r="V7" s="55">
        <v>0</v>
      </c>
      <c r="W7" s="56">
        <v>0</v>
      </c>
      <c r="X7" s="71">
        <v>0</v>
      </c>
      <c r="Y7" s="62">
        <v>1</v>
      </c>
      <c r="Z7" s="147" t="s">
        <v>389</v>
      </c>
      <c r="AA7" s="72"/>
      <c r="AB7" s="65"/>
      <c r="AC7" s="66"/>
      <c r="AD7" s="66"/>
      <c r="AE7" s="66"/>
      <c r="AF7" s="67"/>
      <c r="AG7" s="68"/>
      <c r="AH7" s="69"/>
    </row>
    <row r="8" spans="1:34" s="37" customFormat="1" ht="39" x14ac:dyDescent="0.25">
      <c r="A8" s="70">
        <v>6</v>
      </c>
      <c r="B8" s="70" t="s">
        <v>385</v>
      </c>
      <c r="C8" s="70" t="s">
        <v>386</v>
      </c>
      <c r="D8" s="70" t="s">
        <v>387</v>
      </c>
      <c r="E8" s="70" t="s">
        <v>364</v>
      </c>
      <c r="F8" s="70">
        <v>1</v>
      </c>
      <c r="G8" s="70">
        <v>1.1000000000000001</v>
      </c>
      <c r="H8" s="70" t="s">
        <v>103</v>
      </c>
      <c r="I8" s="70">
        <v>6</v>
      </c>
      <c r="J8" s="53">
        <v>1</v>
      </c>
      <c r="K8" s="54">
        <v>0</v>
      </c>
      <c r="L8" s="55">
        <v>0</v>
      </c>
      <c r="M8" s="56">
        <v>0</v>
      </c>
      <c r="N8" s="57">
        <v>0</v>
      </c>
      <c r="O8" s="57">
        <v>0</v>
      </c>
      <c r="P8" s="58">
        <v>0</v>
      </c>
      <c r="Q8" s="59">
        <v>0</v>
      </c>
      <c r="R8" s="54">
        <v>0</v>
      </c>
      <c r="S8" s="54">
        <v>0</v>
      </c>
      <c r="T8" s="54">
        <v>0</v>
      </c>
      <c r="U8" s="54">
        <v>0</v>
      </c>
      <c r="V8" s="55">
        <v>0</v>
      </c>
      <c r="W8" s="56">
        <v>0</v>
      </c>
      <c r="X8" s="71">
        <v>0</v>
      </c>
      <c r="Y8" s="62">
        <v>1</v>
      </c>
      <c r="Z8" s="63" t="s">
        <v>413</v>
      </c>
      <c r="AA8" s="72"/>
      <c r="AB8" s="65"/>
      <c r="AC8" s="66"/>
      <c r="AD8" s="66"/>
      <c r="AE8" s="66"/>
      <c r="AF8" s="67"/>
      <c r="AG8" s="68"/>
      <c r="AH8" s="69"/>
    </row>
    <row r="9" spans="1:34" s="37" customFormat="1" x14ac:dyDescent="0.25">
      <c r="A9" s="70">
        <v>7</v>
      </c>
      <c r="B9" s="70" t="s">
        <v>385</v>
      </c>
      <c r="C9" s="70" t="s">
        <v>386</v>
      </c>
      <c r="D9" s="70" t="s">
        <v>387</v>
      </c>
      <c r="E9" s="70" t="s">
        <v>364</v>
      </c>
      <c r="F9" s="70">
        <v>1</v>
      </c>
      <c r="G9" s="70">
        <v>1.1000000000000001</v>
      </c>
      <c r="H9" s="70" t="s">
        <v>80</v>
      </c>
      <c r="I9" s="70">
        <v>7</v>
      </c>
      <c r="J9" s="53">
        <v>0</v>
      </c>
      <c r="K9" s="54">
        <v>0</v>
      </c>
      <c r="L9" s="55">
        <v>0</v>
      </c>
      <c r="M9" s="56">
        <v>0</v>
      </c>
      <c r="N9" s="57">
        <v>0</v>
      </c>
      <c r="O9" s="57">
        <v>0</v>
      </c>
      <c r="P9" s="58">
        <v>0</v>
      </c>
      <c r="Q9" s="59">
        <v>0</v>
      </c>
      <c r="R9" s="54">
        <v>0</v>
      </c>
      <c r="S9" s="54">
        <v>0</v>
      </c>
      <c r="T9" s="54">
        <v>0</v>
      </c>
      <c r="U9" s="54">
        <v>0</v>
      </c>
      <c r="V9" s="55">
        <v>0</v>
      </c>
      <c r="W9" s="56">
        <v>0</v>
      </c>
      <c r="X9" s="71">
        <v>0</v>
      </c>
      <c r="Y9" s="62">
        <v>0</v>
      </c>
      <c r="Z9" s="63" t="s">
        <v>77</v>
      </c>
      <c r="AA9" s="72"/>
      <c r="AB9" s="65"/>
      <c r="AC9" s="66"/>
      <c r="AD9" s="66"/>
      <c r="AE9" s="66"/>
      <c r="AF9" s="67"/>
      <c r="AG9" s="68"/>
      <c r="AH9" s="69"/>
    </row>
    <row r="10" spans="1:34" s="37" customFormat="1" x14ac:dyDescent="0.25">
      <c r="A10" s="70">
        <v>8</v>
      </c>
      <c r="B10" s="70" t="s">
        <v>385</v>
      </c>
      <c r="C10" s="70" t="s">
        <v>386</v>
      </c>
      <c r="D10" s="70" t="s">
        <v>387</v>
      </c>
      <c r="E10" s="70" t="s">
        <v>364</v>
      </c>
      <c r="F10" s="70">
        <v>1</v>
      </c>
      <c r="G10" s="70">
        <v>1.1000000000000001</v>
      </c>
      <c r="H10" s="70" t="s">
        <v>92</v>
      </c>
      <c r="I10" s="70">
        <v>8</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63" t="s">
        <v>77</v>
      </c>
      <c r="AA10" s="72"/>
      <c r="AB10" s="65"/>
      <c r="AC10" s="66"/>
      <c r="AD10" s="66"/>
      <c r="AE10" s="66"/>
      <c r="AF10" s="67"/>
      <c r="AG10" s="68"/>
      <c r="AH10" s="69"/>
    </row>
    <row r="11" spans="1:34" s="37" customFormat="1" x14ac:dyDescent="0.25">
      <c r="A11" s="70">
        <v>9</v>
      </c>
      <c r="B11" s="70" t="s">
        <v>385</v>
      </c>
      <c r="C11" s="70" t="s">
        <v>386</v>
      </c>
      <c r="D11" s="70" t="s">
        <v>387</v>
      </c>
      <c r="E11" s="70" t="s">
        <v>364</v>
      </c>
      <c r="F11" s="70">
        <v>1</v>
      </c>
      <c r="G11" s="70">
        <v>1.1000000000000001</v>
      </c>
      <c r="H11" s="70" t="s">
        <v>93</v>
      </c>
      <c r="I11" s="70">
        <v>9</v>
      </c>
      <c r="J11" s="53">
        <v>0</v>
      </c>
      <c r="K11" s="54">
        <v>0</v>
      </c>
      <c r="L11" s="55">
        <v>0</v>
      </c>
      <c r="M11" s="56">
        <v>0</v>
      </c>
      <c r="N11" s="57">
        <v>0</v>
      </c>
      <c r="O11" s="57">
        <v>0</v>
      </c>
      <c r="P11" s="58">
        <v>0</v>
      </c>
      <c r="Q11" s="59">
        <v>0</v>
      </c>
      <c r="R11" s="54">
        <v>0</v>
      </c>
      <c r="S11" s="54">
        <v>0</v>
      </c>
      <c r="T11" s="54">
        <v>0</v>
      </c>
      <c r="U11" s="54">
        <v>0</v>
      </c>
      <c r="V11" s="55">
        <v>0</v>
      </c>
      <c r="W11" s="56">
        <v>0</v>
      </c>
      <c r="X11" s="71">
        <v>0</v>
      </c>
      <c r="Y11" s="62">
        <v>0</v>
      </c>
      <c r="Z11" s="73" t="s">
        <v>77</v>
      </c>
      <c r="AA11" s="72"/>
      <c r="AB11" s="65"/>
      <c r="AC11" s="66"/>
      <c r="AD11" s="66"/>
      <c r="AE11" s="66"/>
      <c r="AF11" s="67"/>
      <c r="AG11" s="68"/>
      <c r="AH11" s="69"/>
    </row>
    <row r="12" spans="1:34" s="37" customFormat="1" x14ac:dyDescent="0.25">
      <c r="A12" s="70">
        <v>10</v>
      </c>
      <c r="B12" s="70" t="s">
        <v>385</v>
      </c>
      <c r="C12" s="70" t="s">
        <v>386</v>
      </c>
      <c r="D12" s="70" t="s">
        <v>387</v>
      </c>
      <c r="E12" s="70" t="s">
        <v>364</v>
      </c>
      <c r="F12" s="70">
        <v>1</v>
      </c>
      <c r="G12" s="70">
        <v>1.1000000000000001</v>
      </c>
      <c r="H12" s="70" t="s">
        <v>81</v>
      </c>
      <c r="I12" s="70">
        <v>10</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63" t="s">
        <v>77</v>
      </c>
      <c r="AA12" s="72"/>
      <c r="AB12" s="65"/>
      <c r="AC12" s="66"/>
      <c r="AD12" s="66"/>
      <c r="AE12" s="66"/>
      <c r="AF12" s="67"/>
      <c r="AG12" s="68"/>
      <c r="AH12" s="69"/>
    </row>
    <row r="13" spans="1:34" s="37" customFormat="1" ht="64.5" x14ac:dyDescent="0.25">
      <c r="A13" s="70">
        <v>11</v>
      </c>
      <c r="B13" s="70" t="s">
        <v>385</v>
      </c>
      <c r="C13" s="70" t="s">
        <v>386</v>
      </c>
      <c r="D13" s="70" t="s">
        <v>387</v>
      </c>
      <c r="E13" s="70" t="s">
        <v>364</v>
      </c>
      <c r="F13" s="70">
        <v>1</v>
      </c>
      <c r="G13" s="70">
        <v>1.1000000000000001</v>
      </c>
      <c r="H13" s="70" t="s">
        <v>94</v>
      </c>
      <c r="I13" s="70">
        <v>11</v>
      </c>
      <c r="J13" s="53">
        <v>1</v>
      </c>
      <c r="K13" s="54">
        <v>0</v>
      </c>
      <c r="L13" s="55">
        <v>0</v>
      </c>
      <c r="M13" s="56">
        <v>0</v>
      </c>
      <c r="N13" s="57">
        <v>0</v>
      </c>
      <c r="O13" s="57">
        <v>0</v>
      </c>
      <c r="P13" s="58">
        <v>0</v>
      </c>
      <c r="Q13" s="59">
        <v>0</v>
      </c>
      <c r="R13" s="54">
        <v>0</v>
      </c>
      <c r="S13" s="54">
        <v>0</v>
      </c>
      <c r="T13" s="54">
        <v>0</v>
      </c>
      <c r="U13" s="54">
        <v>0</v>
      </c>
      <c r="V13" s="55">
        <v>0</v>
      </c>
      <c r="W13" s="56">
        <v>0</v>
      </c>
      <c r="X13" s="71">
        <v>0</v>
      </c>
      <c r="Y13" s="62">
        <v>1</v>
      </c>
      <c r="Z13" s="135" t="s">
        <v>414</v>
      </c>
      <c r="AA13" s="72"/>
      <c r="AB13" s="65"/>
      <c r="AC13" s="66"/>
      <c r="AD13" s="66"/>
      <c r="AE13" s="66"/>
      <c r="AF13" s="67"/>
      <c r="AG13" s="68"/>
      <c r="AH13" s="69"/>
    </row>
    <row r="14" spans="1:34" s="37" customFormat="1" ht="39" x14ac:dyDescent="0.25">
      <c r="A14" s="70">
        <v>12</v>
      </c>
      <c r="B14" s="70" t="s">
        <v>385</v>
      </c>
      <c r="C14" s="70" t="s">
        <v>386</v>
      </c>
      <c r="D14" s="70" t="s">
        <v>387</v>
      </c>
      <c r="E14" s="70" t="s">
        <v>364</v>
      </c>
      <c r="F14" s="70">
        <v>1</v>
      </c>
      <c r="G14" s="70">
        <v>1.1000000000000001</v>
      </c>
      <c r="H14" s="70" t="s">
        <v>96</v>
      </c>
      <c r="I14" s="70">
        <v>12</v>
      </c>
      <c r="J14" s="53">
        <v>1</v>
      </c>
      <c r="K14" s="54">
        <v>0</v>
      </c>
      <c r="L14" s="55">
        <v>0</v>
      </c>
      <c r="M14" s="56">
        <v>0</v>
      </c>
      <c r="N14" s="57">
        <v>0</v>
      </c>
      <c r="O14" s="57">
        <v>0</v>
      </c>
      <c r="P14" s="58">
        <v>0</v>
      </c>
      <c r="Q14" s="59">
        <v>0</v>
      </c>
      <c r="R14" s="54">
        <v>0</v>
      </c>
      <c r="S14" s="54">
        <v>0</v>
      </c>
      <c r="T14" s="54">
        <v>0</v>
      </c>
      <c r="U14" s="54">
        <v>0</v>
      </c>
      <c r="V14" s="55">
        <v>0</v>
      </c>
      <c r="W14" s="56">
        <v>0</v>
      </c>
      <c r="X14" s="71">
        <v>0</v>
      </c>
      <c r="Y14" s="62">
        <v>1</v>
      </c>
      <c r="Z14" s="147" t="s">
        <v>415</v>
      </c>
      <c r="AA14" s="72"/>
      <c r="AB14" s="65"/>
      <c r="AC14" s="66"/>
      <c r="AD14" s="66"/>
      <c r="AE14" s="66"/>
      <c r="AF14" s="67"/>
      <c r="AG14" s="68"/>
      <c r="AH14" s="69"/>
    </row>
    <row r="15" spans="1:34" s="37" customFormat="1" x14ac:dyDescent="0.25">
      <c r="A15" s="70">
        <v>13</v>
      </c>
      <c r="B15" s="70" t="s">
        <v>385</v>
      </c>
      <c r="C15" s="70" t="s">
        <v>386</v>
      </c>
      <c r="D15" s="70" t="s">
        <v>387</v>
      </c>
      <c r="E15" s="70" t="s">
        <v>364</v>
      </c>
      <c r="F15" s="70">
        <v>1</v>
      </c>
      <c r="G15" s="70">
        <v>1.1000000000000001</v>
      </c>
      <c r="H15" s="70" t="s">
        <v>126</v>
      </c>
      <c r="I15" s="70">
        <v>13</v>
      </c>
      <c r="J15" s="53">
        <v>0</v>
      </c>
      <c r="K15" s="54">
        <v>0</v>
      </c>
      <c r="L15" s="55">
        <v>0</v>
      </c>
      <c r="M15" s="56">
        <v>0</v>
      </c>
      <c r="N15" s="57">
        <v>0</v>
      </c>
      <c r="O15" s="57">
        <v>0</v>
      </c>
      <c r="P15" s="58">
        <v>0</v>
      </c>
      <c r="Q15" s="59">
        <v>0</v>
      </c>
      <c r="R15" s="54">
        <v>0</v>
      </c>
      <c r="S15" s="54">
        <v>0</v>
      </c>
      <c r="T15" s="54">
        <v>0</v>
      </c>
      <c r="U15" s="54">
        <v>0</v>
      </c>
      <c r="V15" s="55">
        <v>0</v>
      </c>
      <c r="W15" s="56">
        <v>0</v>
      </c>
      <c r="X15" s="71">
        <v>0</v>
      </c>
      <c r="Y15" s="62">
        <v>0</v>
      </c>
      <c r="Z15" s="63" t="s">
        <v>77</v>
      </c>
      <c r="AA15" s="72"/>
      <c r="AB15" s="65"/>
      <c r="AC15" s="66"/>
      <c r="AD15" s="66"/>
      <c r="AE15" s="66"/>
      <c r="AF15" s="67"/>
      <c r="AG15" s="68"/>
      <c r="AH15" s="69"/>
    </row>
    <row r="16" spans="1:34" s="37" customFormat="1" x14ac:dyDescent="0.25">
      <c r="A16" s="70">
        <v>14</v>
      </c>
      <c r="B16" s="70" t="s">
        <v>385</v>
      </c>
      <c r="C16" s="70" t="s">
        <v>386</v>
      </c>
      <c r="D16" s="70" t="s">
        <v>387</v>
      </c>
      <c r="E16" s="70" t="s">
        <v>364</v>
      </c>
      <c r="F16" s="70">
        <v>1</v>
      </c>
      <c r="G16" s="70">
        <v>1.1000000000000001</v>
      </c>
      <c r="H16" s="70" t="s">
        <v>306</v>
      </c>
      <c r="I16" s="70">
        <v>14</v>
      </c>
      <c r="J16" s="53">
        <v>0</v>
      </c>
      <c r="K16" s="54">
        <v>0</v>
      </c>
      <c r="L16" s="55">
        <v>0</v>
      </c>
      <c r="M16" s="56">
        <v>0</v>
      </c>
      <c r="N16" s="57">
        <v>0</v>
      </c>
      <c r="O16" s="57">
        <v>0</v>
      </c>
      <c r="P16" s="58">
        <v>0</v>
      </c>
      <c r="Q16" s="59">
        <v>0</v>
      </c>
      <c r="R16" s="54">
        <v>0</v>
      </c>
      <c r="S16" s="54">
        <v>0</v>
      </c>
      <c r="T16" s="54">
        <v>0</v>
      </c>
      <c r="U16" s="54">
        <v>0</v>
      </c>
      <c r="V16" s="55">
        <v>0</v>
      </c>
      <c r="W16" s="56">
        <v>0</v>
      </c>
      <c r="X16" s="71">
        <v>0</v>
      </c>
      <c r="Y16" s="62">
        <v>0</v>
      </c>
      <c r="Z16" s="129" t="s">
        <v>77</v>
      </c>
      <c r="AA16" s="72"/>
      <c r="AB16" s="65"/>
      <c r="AC16" s="66"/>
      <c r="AD16" s="66"/>
      <c r="AE16" s="66"/>
      <c r="AF16" s="67"/>
      <c r="AG16" s="68"/>
      <c r="AH16" s="69"/>
    </row>
    <row r="17" spans="1:34" s="37" customFormat="1" x14ac:dyDescent="0.25">
      <c r="A17" s="74">
        <v>15</v>
      </c>
      <c r="B17" s="74" t="s">
        <v>385</v>
      </c>
      <c r="C17" s="74" t="s">
        <v>386</v>
      </c>
      <c r="D17" s="74" t="s">
        <v>387</v>
      </c>
      <c r="E17" s="74" t="s">
        <v>364</v>
      </c>
      <c r="F17" s="74">
        <v>1</v>
      </c>
      <c r="G17" s="74">
        <v>1.2</v>
      </c>
      <c r="H17" s="74" t="s">
        <v>130</v>
      </c>
      <c r="I17" s="74">
        <v>15</v>
      </c>
      <c r="J17" s="75">
        <v>0</v>
      </c>
      <c r="K17" s="76">
        <v>0</v>
      </c>
      <c r="L17" s="77">
        <v>0</v>
      </c>
      <c r="M17" s="78">
        <v>0</v>
      </c>
      <c r="N17" s="79">
        <v>0</v>
      </c>
      <c r="O17" s="79">
        <v>0</v>
      </c>
      <c r="P17" s="80">
        <v>0</v>
      </c>
      <c r="Q17" s="81">
        <v>0</v>
      </c>
      <c r="R17" s="76">
        <v>0</v>
      </c>
      <c r="S17" s="76">
        <v>0</v>
      </c>
      <c r="T17" s="76">
        <v>0</v>
      </c>
      <c r="U17" s="76">
        <v>0</v>
      </c>
      <c r="V17" s="77">
        <v>0</v>
      </c>
      <c r="W17" s="78">
        <v>0</v>
      </c>
      <c r="X17" s="82">
        <v>0</v>
      </c>
      <c r="Y17" s="83">
        <v>0</v>
      </c>
      <c r="Z17" s="84" t="s">
        <v>77</v>
      </c>
      <c r="AA17" s="85"/>
      <c r="AB17" s="65"/>
      <c r="AC17" s="66"/>
      <c r="AD17" s="66"/>
      <c r="AE17" s="66"/>
      <c r="AF17" s="67"/>
      <c r="AG17" s="68"/>
      <c r="AH17" s="69"/>
    </row>
    <row r="18" spans="1:34" s="37" customFormat="1" x14ac:dyDescent="0.25">
      <c r="A18" s="74">
        <v>16</v>
      </c>
      <c r="B18" s="74" t="s">
        <v>385</v>
      </c>
      <c r="C18" s="74" t="s">
        <v>386</v>
      </c>
      <c r="D18" s="74" t="s">
        <v>387</v>
      </c>
      <c r="E18" s="74" t="s">
        <v>364</v>
      </c>
      <c r="F18" s="74">
        <v>1</v>
      </c>
      <c r="G18" s="74">
        <v>1.1000000000000001</v>
      </c>
      <c r="H18" s="74" t="s">
        <v>97</v>
      </c>
      <c r="I18" s="74">
        <v>16</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86" t="s">
        <v>77</v>
      </c>
      <c r="AA18" s="85"/>
      <c r="AB18" s="65"/>
      <c r="AC18" s="66"/>
      <c r="AD18" s="66"/>
      <c r="AE18" s="66"/>
      <c r="AF18" s="67"/>
      <c r="AG18" s="68"/>
      <c r="AH18" s="69"/>
    </row>
    <row r="19" spans="1:34" s="37" customFormat="1" x14ac:dyDescent="0.25">
      <c r="A19" s="74">
        <v>17</v>
      </c>
      <c r="B19" s="74" t="s">
        <v>385</v>
      </c>
      <c r="C19" s="74" t="s">
        <v>386</v>
      </c>
      <c r="D19" s="74" t="s">
        <v>387</v>
      </c>
      <c r="E19" s="74" t="s">
        <v>364</v>
      </c>
      <c r="F19" s="74">
        <v>1</v>
      </c>
      <c r="G19" s="74">
        <v>1.2</v>
      </c>
      <c r="H19" s="74" t="s">
        <v>105</v>
      </c>
      <c r="I19" s="74">
        <v>17</v>
      </c>
      <c r="J19" s="75">
        <v>0</v>
      </c>
      <c r="K19" s="76">
        <v>0</v>
      </c>
      <c r="L19" s="77">
        <v>0</v>
      </c>
      <c r="M19" s="78">
        <v>0</v>
      </c>
      <c r="N19" s="79">
        <v>0</v>
      </c>
      <c r="O19" s="79">
        <v>0</v>
      </c>
      <c r="P19" s="80">
        <v>0</v>
      </c>
      <c r="Q19" s="81">
        <v>0</v>
      </c>
      <c r="R19" s="76">
        <v>0</v>
      </c>
      <c r="S19" s="76">
        <v>0</v>
      </c>
      <c r="T19" s="76">
        <v>0</v>
      </c>
      <c r="U19" s="87">
        <v>0</v>
      </c>
      <c r="V19" s="77">
        <v>0</v>
      </c>
      <c r="W19" s="78">
        <v>0</v>
      </c>
      <c r="X19" s="82">
        <v>0</v>
      </c>
      <c r="Y19" s="83">
        <v>0</v>
      </c>
      <c r="Z19" s="86" t="s">
        <v>77</v>
      </c>
      <c r="AA19" s="85"/>
      <c r="AB19" s="65"/>
      <c r="AC19" s="66"/>
      <c r="AD19" s="66"/>
      <c r="AE19" s="66"/>
      <c r="AF19" s="67"/>
      <c r="AG19" s="68"/>
      <c r="AH19" s="69"/>
    </row>
    <row r="20" spans="1:34" s="37" customFormat="1" ht="64.5" x14ac:dyDescent="0.25">
      <c r="A20" s="74">
        <v>18</v>
      </c>
      <c r="B20" s="74" t="s">
        <v>385</v>
      </c>
      <c r="C20" s="74" t="s">
        <v>386</v>
      </c>
      <c r="D20" s="74" t="s">
        <v>387</v>
      </c>
      <c r="E20" s="74" t="s">
        <v>364</v>
      </c>
      <c r="F20" s="74">
        <v>1</v>
      </c>
      <c r="G20" s="74">
        <v>1.2</v>
      </c>
      <c r="H20" s="74" t="s">
        <v>98</v>
      </c>
      <c r="I20" s="74">
        <v>18</v>
      </c>
      <c r="J20" s="75">
        <v>1</v>
      </c>
      <c r="K20" s="76">
        <v>0</v>
      </c>
      <c r="L20" s="77">
        <v>0</v>
      </c>
      <c r="M20" s="78">
        <v>0</v>
      </c>
      <c r="N20" s="79">
        <v>0</v>
      </c>
      <c r="O20" s="79">
        <v>0</v>
      </c>
      <c r="P20" s="80">
        <v>0</v>
      </c>
      <c r="Q20" s="81">
        <v>0</v>
      </c>
      <c r="R20" s="76">
        <v>0</v>
      </c>
      <c r="S20" s="76">
        <v>0</v>
      </c>
      <c r="T20" s="76">
        <v>0</v>
      </c>
      <c r="U20" s="76">
        <v>0</v>
      </c>
      <c r="V20" s="77">
        <v>0</v>
      </c>
      <c r="W20" s="78">
        <v>0</v>
      </c>
      <c r="X20" s="82">
        <v>0</v>
      </c>
      <c r="Y20" s="83">
        <v>1</v>
      </c>
      <c r="Z20" s="84" t="s">
        <v>428</v>
      </c>
      <c r="AA20" s="85"/>
      <c r="AB20" s="65"/>
      <c r="AC20" s="66"/>
      <c r="AD20" s="66"/>
      <c r="AE20" s="66"/>
      <c r="AF20" s="67"/>
      <c r="AG20" s="68"/>
      <c r="AH20" s="69"/>
    </row>
    <row r="21" spans="1:34" s="37" customFormat="1" ht="64.5" x14ac:dyDescent="0.25">
      <c r="A21" s="74">
        <v>19</v>
      </c>
      <c r="B21" s="74" t="s">
        <v>385</v>
      </c>
      <c r="C21" s="74" t="s">
        <v>386</v>
      </c>
      <c r="D21" s="74" t="s">
        <v>387</v>
      </c>
      <c r="E21" s="74" t="s">
        <v>364</v>
      </c>
      <c r="F21" s="74">
        <v>1</v>
      </c>
      <c r="G21" s="74">
        <v>1.2</v>
      </c>
      <c r="H21" s="74" t="s">
        <v>248</v>
      </c>
      <c r="I21" s="74">
        <v>19</v>
      </c>
      <c r="J21" s="75">
        <v>1</v>
      </c>
      <c r="K21" s="76">
        <v>0</v>
      </c>
      <c r="L21" s="77">
        <v>0</v>
      </c>
      <c r="M21" s="78">
        <v>0</v>
      </c>
      <c r="N21" s="79">
        <v>0</v>
      </c>
      <c r="O21" s="79">
        <v>0</v>
      </c>
      <c r="P21" s="80">
        <v>0</v>
      </c>
      <c r="Q21" s="81">
        <v>0</v>
      </c>
      <c r="R21" s="76">
        <v>0</v>
      </c>
      <c r="S21" s="76">
        <v>0</v>
      </c>
      <c r="T21" s="76">
        <v>0</v>
      </c>
      <c r="U21" s="76">
        <v>0</v>
      </c>
      <c r="V21" s="77">
        <v>0</v>
      </c>
      <c r="W21" s="78">
        <v>0</v>
      </c>
      <c r="X21" s="82">
        <v>0</v>
      </c>
      <c r="Y21" s="83">
        <v>1</v>
      </c>
      <c r="Z21" s="84" t="s">
        <v>428</v>
      </c>
      <c r="AA21" s="85"/>
      <c r="AB21" s="88"/>
      <c r="AC21" s="89"/>
      <c r="AD21" s="89"/>
      <c r="AE21" s="89"/>
      <c r="AF21" s="90"/>
      <c r="AG21" s="91"/>
      <c r="AH21" s="92"/>
    </row>
    <row r="22" spans="1:34" s="37" customFormat="1" x14ac:dyDescent="0.25">
      <c r="A22" s="74">
        <v>20</v>
      </c>
      <c r="B22" s="74" t="s">
        <v>385</v>
      </c>
      <c r="C22" s="74" t="s">
        <v>386</v>
      </c>
      <c r="D22" s="74" t="s">
        <v>387</v>
      </c>
      <c r="E22" s="74" t="s">
        <v>364</v>
      </c>
      <c r="F22" s="74">
        <v>1</v>
      </c>
      <c r="G22" s="74">
        <v>1.2</v>
      </c>
      <c r="H22" s="74" t="s">
        <v>249</v>
      </c>
      <c r="I22" s="74">
        <v>20</v>
      </c>
      <c r="J22" s="75">
        <v>0</v>
      </c>
      <c r="K22" s="76">
        <v>0</v>
      </c>
      <c r="L22" s="77">
        <v>0</v>
      </c>
      <c r="M22" s="78">
        <v>0</v>
      </c>
      <c r="N22" s="79">
        <v>0</v>
      </c>
      <c r="O22" s="79">
        <v>0</v>
      </c>
      <c r="P22" s="80">
        <v>0</v>
      </c>
      <c r="Q22" s="81">
        <v>0</v>
      </c>
      <c r="R22" s="76">
        <v>0</v>
      </c>
      <c r="S22" s="76">
        <v>0</v>
      </c>
      <c r="T22" s="76">
        <v>0</v>
      </c>
      <c r="U22" s="76">
        <v>0</v>
      </c>
      <c r="V22" s="77">
        <v>0</v>
      </c>
      <c r="W22" s="78">
        <v>0</v>
      </c>
      <c r="X22" s="82">
        <v>0</v>
      </c>
      <c r="Y22" s="83">
        <v>0</v>
      </c>
      <c r="Z22" s="84" t="s">
        <v>77</v>
      </c>
      <c r="AA22" s="85"/>
      <c r="AB22" s="65"/>
      <c r="AC22" s="66"/>
      <c r="AD22" s="66"/>
      <c r="AE22" s="66"/>
      <c r="AF22" s="67"/>
      <c r="AG22" s="68"/>
      <c r="AH22" s="69"/>
    </row>
    <row r="23" spans="1:34" s="37" customFormat="1" x14ac:dyDescent="0.25">
      <c r="A23" s="74">
        <v>21</v>
      </c>
      <c r="B23" s="74" t="s">
        <v>385</v>
      </c>
      <c r="C23" s="74" t="s">
        <v>386</v>
      </c>
      <c r="D23" s="74" t="s">
        <v>387</v>
      </c>
      <c r="E23" s="74" t="s">
        <v>364</v>
      </c>
      <c r="F23" s="74">
        <v>1</v>
      </c>
      <c r="G23" s="74">
        <v>1.2</v>
      </c>
      <c r="H23" s="74" t="s">
        <v>310</v>
      </c>
      <c r="I23" s="74">
        <v>21</v>
      </c>
      <c r="J23" s="75">
        <v>0</v>
      </c>
      <c r="K23" s="76">
        <v>0</v>
      </c>
      <c r="L23" s="77">
        <v>0</v>
      </c>
      <c r="M23" s="78">
        <v>0</v>
      </c>
      <c r="N23" s="79">
        <v>0</v>
      </c>
      <c r="O23" s="79">
        <v>0</v>
      </c>
      <c r="P23" s="80">
        <v>0</v>
      </c>
      <c r="Q23" s="81">
        <v>0</v>
      </c>
      <c r="R23" s="76">
        <v>0</v>
      </c>
      <c r="S23" s="76">
        <v>0</v>
      </c>
      <c r="T23" s="76">
        <v>0</v>
      </c>
      <c r="U23" s="76">
        <v>0</v>
      </c>
      <c r="V23" s="77">
        <v>0</v>
      </c>
      <c r="W23" s="78">
        <v>0</v>
      </c>
      <c r="X23" s="82">
        <v>0</v>
      </c>
      <c r="Y23" s="83">
        <v>0</v>
      </c>
      <c r="Z23" s="84" t="s">
        <v>77</v>
      </c>
      <c r="AA23" s="85"/>
      <c r="AB23" s="65"/>
      <c r="AC23" s="66"/>
      <c r="AD23" s="66"/>
      <c r="AE23" s="66"/>
      <c r="AF23" s="67"/>
      <c r="AG23" s="68"/>
      <c r="AH23" s="69"/>
    </row>
    <row r="24" spans="1:34" s="37" customFormat="1" x14ac:dyDescent="0.25">
      <c r="A24" s="74">
        <v>22</v>
      </c>
      <c r="B24" s="74" t="s">
        <v>385</v>
      </c>
      <c r="C24" s="74" t="s">
        <v>386</v>
      </c>
      <c r="D24" s="74" t="s">
        <v>387</v>
      </c>
      <c r="E24" s="74" t="s">
        <v>364</v>
      </c>
      <c r="F24" s="74">
        <v>1</v>
      </c>
      <c r="G24" s="74">
        <v>1.2</v>
      </c>
      <c r="H24" s="74" t="s">
        <v>131</v>
      </c>
      <c r="I24" s="74">
        <v>22</v>
      </c>
      <c r="J24" s="75">
        <v>0</v>
      </c>
      <c r="K24" s="76">
        <v>0</v>
      </c>
      <c r="L24" s="77">
        <v>0</v>
      </c>
      <c r="M24" s="78">
        <v>0</v>
      </c>
      <c r="N24" s="79">
        <v>0</v>
      </c>
      <c r="O24" s="79">
        <v>0</v>
      </c>
      <c r="P24" s="80">
        <v>0</v>
      </c>
      <c r="Q24" s="81">
        <v>0</v>
      </c>
      <c r="R24" s="76">
        <v>0</v>
      </c>
      <c r="S24" s="76">
        <v>0</v>
      </c>
      <c r="T24" s="76">
        <v>0</v>
      </c>
      <c r="U24" s="76">
        <v>0</v>
      </c>
      <c r="V24" s="77">
        <v>0</v>
      </c>
      <c r="W24" s="78">
        <v>0</v>
      </c>
      <c r="X24" s="82">
        <v>0</v>
      </c>
      <c r="Y24" s="83">
        <v>0</v>
      </c>
      <c r="Z24" s="84" t="s">
        <v>77</v>
      </c>
      <c r="AA24" s="85"/>
      <c r="AB24" s="65"/>
      <c r="AC24" s="66"/>
      <c r="AD24" s="66"/>
      <c r="AE24" s="66"/>
      <c r="AF24" s="67"/>
      <c r="AG24" s="68"/>
      <c r="AH24" s="69"/>
    </row>
    <row r="25" spans="1:34" s="37" customFormat="1" ht="64.5" x14ac:dyDescent="0.25">
      <c r="A25" s="74">
        <v>23</v>
      </c>
      <c r="B25" s="74" t="s">
        <v>385</v>
      </c>
      <c r="C25" s="74" t="s">
        <v>386</v>
      </c>
      <c r="D25" s="74" t="s">
        <v>387</v>
      </c>
      <c r="E25" s="74" t="s">
        <v>364</v>
      </c>
      <c r="F25" s="74">
        <v>2</v>
      </c>
      <c r="G25" s="74">
        <v>2.1</v>
      </c>
      <c r="H25" s="74" t="s">
        <v>181</v>
      </c>
      <c r="I25" s="74">
        <v>23</v>
      </c>
      <c r="J25" s="75">
        <v>1</v>
      </c>
      <c r="K25" s="76">
        <v>0</v>
      </c>
      <c r="L25" s="77">
        <v>0</v>
      </c>
      <c r="M25" s="78">
        <v>0</v>
      </c>
      <c r="N25" s="79">
        <v>0</v>
      </c>
      <c r="O25" s="79">
        <v>0</v>
      </c>
      <c r="P25" s="80">
        <v>0</v>
      </c>
      <c r="Q25" s="81">
        <v>0</v>
      </c>
      <c r="R25" s="76">
        <v>0</v>
      </c>
      <c r="S25" s="76">
        <v>0</v>
      </c>
      <c r="T25" s="76">
        <v>0</v>
      </c>
      <c r="U25" s="76">
        <v>0</v>
      </c>
      <c r="V25" s="77">
        <v>0</v>
      </c>
      <c r="W25" s="78">
        <v>0</v>
      </c>
      <c r="X25" s="82">
        <v>0</v>
      </c>
      <c r="Y25" s="83">
        <v>1</v>
      </c>
      <c r="Z25" s="84" t="s">
        <v>453</v>
      </c>
      <c r="AA25" s="85"/>
      <c r="AB25" s="65"/>
      <c r="AC25" s="66"/>
      <c r="AD25" s="66"/>
      <c r="AE25" s="66"/>
      <c r="AF25" s="67"/>
      <c r="AG25" s="68"/>
      <c r="AH25" s="69"/>
    </row>
    <row r="26" spans="1:34" s="37" customFormat="1" x14ac:dyDescent="0.25">
      <c r="A26" s="74">
        <v>24</v>
      </c>
      <c r="B26" s="74" t="s">
        <v>385</v>
      </c>
      <c r="C26" s="74" t="s">
        <v>386</v>
      </c>
      <c r="D26" s="74" t="s">
        <v>387</v>
      </c>
      <c r="E26" s="74" t="s">
        <v>364</v>
      </c>
      <c r="F26" s="74">
        <v>2</v>
      </c>
      <c r="G26" s="74">
        <v>2.1</v>
      </c>
      <c r="H26" s="74" t="s">
        <v>120</v>
      </c>
      <c r="I26" s="74">
        <v>24</v>
      </c>
      <c r="J26" s="75">
        <v>0</v>
      </c>
      <c r="K26" s="76">
        <v>0</v>
      </c>
      <c r="L26" s="77">
        <v>0</v>
      </c>
      <c r="M26" s="78">
        <v>0</v>
      </c>
      <c r="N26" s="79">
        <v>0</v>
      </c>
      <c r="O26" s="79">
        <v>0</v>
      </c>
      <c r="P26" s="80">
        <v>0</v>
      </c>
      <c r="Q26" s="81">
        <v>0</v>
      </c>
      <c r="R26" s="76">
        <v>0</v>
      </c>
      <c r="S26" s="76">
        <v>0</v>
      </c>
      <c r="T26" s="76">
        <v>0</v>
      </c>
      <c r="U26" s="76">
        <v>0</v>
      </c>
      <c r="V26" s="77">
        <v>0</v>
      </c>
      <c r="W26" s="78">
        <v>0</v>
      </c>
      <c r="X26" s="82">
        <v>0</v>
      </c>
      <c r="Y26" s="83">
        <v>0</v>
      </c>
      <c r="Z26" s="84" t="s">
        <v>77</v>
      </c>
      <c r="AA26" s="85"/>
      <c r="AB26" s="88"/>
      <c r="AC26" s="89"/>
      <c r="AD26" s="89"/>
      <c r="AE26" s="89"/>
      <c r="AF26" s="90"/>
      <c r="AG26" s="91"/>
      <c r="AH26" s="92"/>
    </row>
    <row r="27" spans="1:34" s="37" customFormat="1" x14ac:dyDescent="0.25">
      <c r="A27" s="74">
        <v>25</v>
      </c>
      <c r="B27" s="74" t="s">
        <v>385</v>
      </c>
      <c r="C27" s="74" t="s">
        <v>386</v>
      </c>
      <c r="D27" s="74" t="s">
        <v>387</v>
      </c>
      <c r="E27" s="74" t="s">
        <v>364</v>
      </c>
      <c r="F27" s="74">
        <v>2</v>
      </c>
      <c r="G27" s="74">
        <v>2.1</v>
      </c>
      <c r="H27" s="74" t="s">
        <v>121</v>
      </c>
      <c r="I27" s="74">
        <v>25</v>
      </c>
      <c r="J27" s="75">
        <v>0</v>
      </c>
      <c r="K27" s="76">
        <v>0</v>
      </c>
      <c r="L27" s="77">
        <v>0</v>
      </c>
      <c r="M27" s="78">
        <v>0</v>
      </c>
      <c r="N27" s="79">
        <v>0</v>
      </c>
      <c r="O27" s="79">
        <v>0</v>
      </c>
      <c r="P27" s="80">
        <v>0</v>
      </c>
      <c r="Q27" s="81">
        <v>0</v>
      </c>
      <c r="R27" s="76">
        <v>0</v>
      </c>
      <c r="S27" s="76">
        <v>0</v>
      </c>
      <c r="T27" s="76">
        <v>0</v>
      </c>
      <c r="U27" s="76">
        <v>0</v>
      </c>
      <c r="V27" s="77">
        <v>0</v>
      </c>
      <c r="W27" s="78">
        <v>0</v>
      </c>
      <c r="X27" s="82">
        <v>0</v>
      </c>
      <c r="Y27" s="83">
        <v>0</v>
      </c>
      <c r="Z27" s="84" t="s">
        <v>77</v>
      </c>
      <c r="AA27" s="85"/>
      <c r="AB27" s="65"/>
      <c r="AC27" s="66"/>
      <c r="AD27" s="66"/>
      <c r="AE27" s="66"/>
      <c r="AF27" s="67"/>
      <c r="AG27" s="68"/>
      <c r="AH27" s="69"/>
    </row>
    <row r="28" spans="1:34" s="37" customFormat="1" ht="90" x14ac:dyDescent="0.25">
      <c r="A28" s="74">
        <v>26</v>
      </c>
      <c r="B28" s="74" t="s">
        <v>385</v>
      </c>
      <c r="C28" s="74" t="s">
        <v>386</v>
      </c>
      <c r="D28" s="74" t="s">
        <v>387</v>
      </c>
      <c r="E28" s="74" t="s">
        <v>364</v>
      </c>
      <c r="F28" s="74">
        <v>2</v>
      </c>
      <c r="G28" s="74">
        <v>2.1</v>
      </c>
      <c r="H28" s="74" t="s">
        <v>122</v>
      </c>
      <c r="I28" s="74">
        <v>26</v>
      </c>
      <c r="J28" s="75">
        <v>1</v>
      </c>
      <c r="K28" s="76">
        <v>0</v>
      </c>
      <c r="L28" s="77">
        <v>0</v>
      </c>
      <c r="M28" s="78">
        <v>1</v>
      </c>
      <c r="N28" s="79">
        <v>0</v>
      </c>
      <c r="O28" s="79">
        <v>0</v>
      </c>
      <c r="P28" s="80">
        <v>0</v>
      </c>
      <c r="Q28" s="81">
        <v>0</v>
      </c>
      <c r="R28" s="76">
        <v>0</v>
      </c>
      <c r="S28" s="76">
        <v>0</v>
      </c>
      <c r="T28" s="76">
        <v>0</v>
      </c>
      <c r="U28" s="76">
        <v>0</v>
      </c>
      <c r="V28" s="77">
        <v>0</v>
      </c>
      <c r="W28" s="78">
        <v>0</v>
      </c>
      <c r="X28" s="82">
        <v>0</v>
      </c>
      <c r="Y28" s="83">
        <v>1</v>
      </c>
      <c r="Z28" s="86" t="s">
        <v>460</v>
      </c>
      <c r="AA28" s="85"/>
      <c r="AB28" s="65"/>
      <c r="AC28" s="66"/>
      <c r="AD28" s="66"/>
      <c r="AE28" s="66"/>
      <c r="AF28" s="67"/>
      <c r="AG28" s="68"/>
      <c r="AH28" s="69"/>
    </row>
    <row r="29" spans="1:34" s="37" customFormat="1" ht="64.5" x14ac:dyDescent="0.25">
      <c r="A29" s="74">
        <v>27</v>
      </c>
      <c r="B29" s="74" t="s">
        <v>385</v>
      </c>
      <c r="C29" s="74" t="s">
        <v>386</v>
      </c>
      <c r="D29" s="74" t="s">
        <v>387</v>
      </c>
      <c r="E29" s="74" t="s">
        <v>364</v>
      </c>
      <c r="F29" s="74">
        <v>2</v>
      </c>
      <c r="G29" s="74">
        <v>2.1</v>
      </c>
      <c r="H29" s="74" t="s">
        <v>139</v>
      </c>
      <c r="I29" s="74">
        <v>27</v>
      </c>
      <c r="J29" s="75">
        <v>1</v>
      </c>
      <c r="K29" s="76">
        <v>0</v>
      </c>
      <c r="L29" s="77">
        <v>0</v>
      </c>
      <c r="M29" s="78">
        <v>0</v>
      </c>
      <c r="N29" s="79">
        <v>0</v>
      </c>
      <c r="O29" s="79">
        <v>0</v>
      </c>
      <c r="P29" s="80">
        <v>0</v>
      </c>
      <c r="Q29" s="81">
        <v>0</v>
      </c>
      <c r="R29" s="76">
        <v>0</v>
      </c>
      <c r="S29" s="76">
        <v>0</v>
      </c>
      <c r="T29" s="76">
        <v>0</v>
      </c>
      <c r="U29" s="76">
        <v>0</v>
      </c>
      <c r="V29" s="77">
        <v>0</v>
      </c>
      <c r="W29" s="78">
        <v>0</v>
      </c>
      <c r="X29" s="82">
        <v>0</v>
      </c>
      <c r="Y29" s="83">
        <v>1</v>
      </c>
      <c r="Z29" s="84" t="s">
        <v>454</v>
      </c>
      <c r="AA29" s="85"/>
      <c r="AB29" s="65"/>
      <c r="AC29" s="66"/>
      <c r="AD29" s="66"/>
      <c r="AE29" s="66"/>
      <c r="AF29" s="67"/>
      <c r="AG29" s="68"/>
      <c r="AH29" s="69"/>
    </row>
    <row r="30" spans="1:34" s="37" customFormat="1" ht="90" x14ac:dyDescent="0.25">
      <c r="A30" s="74">
        <v>28</v>
      </c>
      <c r="B30" s="74" t="s">
        <v>385</v>
      </c>
      <c r="C30" s="74" t="s">
        <v>386</v>
      </c>
      <c r="D30" s="74" t="s">
        <v>387</v>
      </c>
      <c r="E30" s="74" t="s">
        <v>364</v>
      </c>
      <c r="F30" s="74">
        <v>2</v>
      </c>
      <c r="G30" s="74">
        <v>2.1</v>
      </c>
      <c r="H30" s="74" t="s">
        <v>185</v>
      </c>
      <c r="I30" s="74">
        <v>28</v>
      </c>
      <c r="J30" s="75">
        <v>1</v>
      </c>
      <c r="K30" s="76">
        <v>0</v>
      </c>
      <c r="L30" s="77">
        <v>0</v>
      </c>
      <c r="M30" s="78">
        <v>0</v>
      </c>
      <c r="N30" s="79">
        <v>0</v>
      </c>
      <c r="O30" s="79">
        <v>0</v>
      </c>
      <c r="P30" s="80">
        <v>1</v>
      </c>
      <c r="Q30" s="81">
        <v>0</v>
      </c>
      <c r="R30" s="76">
        <v>0</v>
      </c>
      <c r="S30" s="76">
        <v>0</v>
      </c>
      <c r="T30" s="76">
        <v>0</v>
      </c>
      <c r="U30" s="76">
        <v>0</v>
      </c>
      <c r="V30" s="77">
        <v>0</v>
      </c>
      <c r="W30" s="78">
        <v>0</v>
      </c>
      <c r="X30" s="82">
        <v>0</v>
      </c>
      <c r="Y30" s="83">
        <v>1</v>
      </c>
      <c r="Z30" s="93" t="s">
        <v>459</v>
      </c>
      <c r="AA30" s="85"/>
      <c r="AB30" s="65"/>
      <c r="AC30" s="66"/>
      <c r="AD30" s="66"/>
      <c r="AE30" s="66"/>
      <c r="AF30" s="67"/>
      <c r="AG30" s="68"/>
      <c r="AH30" s="69"/>
    </row>
    <row r="31" spans="1:34" s="37" customFormat="1" ht="64.5" x14ac:dyDescent="0.25">
      <c r="A31" s="74">
        <v>29</v>
      </c>
      <c r="B31" s="74" t="s">
        <v>385</v>
      </c>
      <c r="C31" s="74" t="s">
        <v>386</v>
      </c>
      <c r="D31" s="74" t="s">
        <v>387</v>
      </c>
      <c r="E31" s="74" t="s">
        <v>364</v>
      </c>
      <c r="F31" s="74">
        <v>2</v>
      </c>
      <c r="G31" s="74">
        <v>2.1</v>
      </c>
      <c r="H31" s="74" t="s">
        <v>186</v>
      </c>
      <c r="I31" s="74">
        <v>29</v>
      </c>
      <c r="J31" s="75">
        <v>1</v>
      </c>
      <c r="K31" s="76">
        <v>0</v>
      </c>
      <c r="L31" s="77">
        <v>0</v>
      </c>
      <c r="M31" s="78">
        <v>0</v>
      </c>
      <c r="N31" s="79">
        <v>0</v>
      </c>
      <c r="O31" s="79">
        <v>0</v>
      </c>
      <c r="P31" s="80">
        <v>0</v>
      </c>
      <c r="Q31" s="81">
        <v>0</v>
      </c>
      <c r="R31" s="76">
        <v>0</v>
      </c>
      <c r="S31" s="76">
        <v>0</v>
      </c>
      <c r="T31" s="76">
        <v>0</v>
      </c>
      <c r="U31" s="76">
        <v>0</v>
      </c>
      <c r="V31" s="77">
        <v>0</v>
      </c>
      <c r="W31" s="78">
        <v>0</v>
      </c>
      <c r="X31" s="82">
        <v>0</v>
      </c>
      <c r="Y31" s="83">
        <v>1</v>
      </c>
      <c r="Z31" s="84" t="s">
        <v>455</v>
      </c>
      <c r="AA31" s="85"/>
      <c r="AB31" s="65"/>
      <c r="AC31" s="66"/>
      <c r="AD31" s="66"/>
      <c r="AE31" s="66"/>
      <c r="AF31" s="67"/>
      <c r="AG31" s="68"/>
      <c r="AH31" s="69"/>
    </row>
    <row r="32" spans="1:34" s="37" customFormat="1" ht="64.5" x14ac:dyDescent="0.25">
      <c r="A32" s="74">
        <v>30</v>
      </c>
      <c r="B32" s="74" t="s">
        <v>385</v>
      </c>
      <c r="C32" s="74" t="s">
        <v>386</v>
      </c>
      <c r="D32" s="74" t="s">
        <v>387</v>
      </c>
      <c r="E32" s="74" t="s">
        <v>364</v>
      </c>
      <c r="F32" s="74">
        <v>2</v>
      </c>
      <c r="G32" s="74">
        <v>2.1</v>
      </c>
      <c r="H32" s="74" t="s">
        <v>140</v>
      </c>
      <c r="I32" s="74">
        <v>30</v>
      </c>
      <c r="J32" s="75">
        <v>1</v>
      </c>
      <c r="K32" s="76">
        <v>0</v>
      </c>
      <c r="L32" s="77">
        <v>0</v>
      </c>
      <c r="M32" s="78">
        <v>0</v>
      </c>
      <c r="N32" s="79">
        <v>0</v>
      </c>
      <c r="O32" s="79">
        <v>0</v>
      </c>
      <c r="P32" s="80">
        <v>0</v>
      </c>
      <c r="Q32" s="81">
        <v>0</v>
      </c>
      <c r="R32" s="76">
        <v>0</v>
      </c>
      <c r="S32" s="76">
        <v>0</v>
      </c>
      <c r="T32" s="76">
        <v>0</v>
      </c>
      <c r="U32" s="76">
        <v>0</v>
      </c>
      <c r="V32" s="77">
        <v>0</v>
      </c>
      <c r="W32" s="78">
        <v>0</v>
      </c>
      <c r="X32" s="82">
        <v>0</v>
      </c>
      <c r="Y32" s="83">
        <v>1</v>
      </c>
      <c r="Z32" s="84" t="s">
        <v>453</v>
      </c>
      <c r="AA32" s="85" t="s">
        <v>456</v>
      </c>
      <c r="AB32" s="65"/>
      <c r="AC32" s="66"/>
      <c r="AD32" s="66"/>
      <c r="AE32" s="66"/>
      <c r="AF32" s="67"/>
      <c r="AG32" s="68"/>
      <c r="AH32" s="69"/>
    </row>
    <row r="33" spans="1:34" s="37" customFormat="1" ht="64.5" x14ac:dyDescent="0.25">
      <c r="A33" s="74">
        <v>31</v>
      </c>
      <c r="B33" s="74" t="s">
        <v>385</v>
      </c>
      <c r="C33" s="74" t="s">
        <v>386</v>
      </c>
      <c r="D33" s="74" t="s">
        <v>387</v>
      </c>
      <c r="E33" s="74" t="s">
        <v>364</v>
      </c>
      <c r="F33" s="74">
        <v>2</v>
      </c>
      <c r="G33" s="74">
        <v>2.1</v>
      </c>
      <c r="H33" s="74" t="s">
        <v>141</v>
      </c>
      <c r="I33" s="74">
        <v>31</v>
      </c>
      <c r="J33" s="75">
        <v>1</v>
      </c>
      <c r="K33" s="76">
        <v>0</v>
      </c>
      <c r="L33" s="77">
        <v>0</v>
      </c>
      <c r="M33" s="78">
        <v>0</v>
      </c>
      <c r="N33" s="79">
        <v>0</v>
      </c>
      <c r="O33" s="79">
        <v>0</v>
      </c>
      <c r="P33" s="80">
        <v>0</v>
      </c>
      <c r="Q33" s="81">
        <v>0</v>
      </c>
      <c r="R33" s="76">
        <v>0</v>
      </c>
      <c r="S33" s="76">
        <v>0</v>
      </c>
      <c r="T33" s="76">
        <v>0</v>
      </c>
      <c r="U33" s="76">
        <v>0</v>
      </c>
      <c r="V33" s="77">
        <v>0</v>
      </c>
      <c r="W33" s="78">
        <v>0</v>
      </c>
      <c r="X33" s="82">
        <v>0</v>
      </c>
      <c r="Y33" s="83">
        <v>1</v>
      </c>
      <c r="Z33" s="84" t="s">
        <v>457</v>
      </c>
      <c r="AA33" s="85"/>
      <c r="AB33" s="65"/>
      <c r="AC33" s="66"/>
      <c r="AD33" s="66"/>
      <c r="AE33" s="66"/>
      <c r="AF33" s="67"/>
      <c r="AG33" s="68"/>
      <c r="AH33" s="69"/>
    </row>
    <row r="34" spans="1:34" s="37" customFormat="1" ht="64.5" x14ac:dyDescent="0.25">
      <c r="A34" s="74">
        <v>32</v>
      </c>
      <c r="B34" s="74" t="s">
        <v>385</v>
      </c>
      <c r="C34" s="74" t="s">
        <v>386</v>
      </c>
      <c r="D34" s="74" t="s">
        <v>387</v>
      </c>
      <c r="E34" s="74" t="s">
        <v>364</v>
      </c>
      <c r="F34" s="74">
        <v>2</v>
      </c>
      <c r="G34" s="74">
        <v>2.1</v>
      </c>
      <c r="H34" s="74" t="s">
        <v>187</v>
      </c>
      <c r="I34" s="74">
        <v>32</v>
      </c>
      <c r="J34" s="75">
        <v>1</v>
      </c>
      <c r="K34" s="76">
        <v>0</v>
      </c>
      <c r="L34" s="77">
        <v>0</v>
      </c>
      <c r="M34" s="78">
        <v>0</v>
      </c>
      <c r="N34" s="79">
        <v>0</v>
      </c>
      <c r="O34" s="79">
        <v>0</v>
      </c>
      <c r="P34" s="80">
        <v>0</v>
      </c>
      <c r="Q34" s="81">
        <v>0</v>
      </c>
      <c r="R34" s="76">
        <v>0</v>
      </c>
      <c r="S34" s="76">
        <v>0</v>
      </c>
      <c r="T34" s="76">
        <v>0</v>
      </c>
      <c r="U34" s="76">
        <v>0</v>
      </c>
      <c r="V34" s="77">
        <v>0</v>
      </c>
      <c r="W34" s="78">
        <v>0</v>
      </c>
      <c r="X34" s="82">
        <v>0</v>
      </c>
      <c r="Y34" s="83">
        <v>1</v>
      </c>
      <c r="Z34" s="84" t="s">
        <v>458</v>
      </c>
      <c r="AA34" s="85"/>
      <c r="AB34" s="65"/>
      <c r="AC34" s="66"/>
      <c r="AD34" s="66"/>
      <c r="AE34" s="66"/>
      <c r="AF34" s="67"/>
      <c r="AG34" s="68"/>
      <c r="AH34" s="69"/>
    </row>
    <row r="35" spans="1:34" s="37" customFormat="1" ht="90" x14ac:dyDescent="0.25">
      <c r="A35" s="74">
        <v>33</v>
      </c>
      <c r="B35" s="74" t="s">
        <v>385</v>
      </c>
      <c r="C35" s="74" t="s">
        <v>386</v>
      </c>
      <c r="D35" s="74" t="s">
        <v>387</v>
      </c>
      <c r="E35" s="74" t="s">
        <v>364</v>
      </c>
      <c r="F35" s="74">
        <v>2</v>
      </c>
      <c r="G35" s="74">
        <v>2.1</v>
      </c>
      <c r="H35" s="74" t="s">
        <v>286</v>
      </c>
      <c r="I35" s="74">
        <v>33</v>
      </c>
      <c r="J35" s="75">
        <v>1</v>
      </c>
      <c r="K35" s="76">
        <v>0</v>
      </c>
      <c r="L35" s="77">
        <v>0</v>
      </c>
      <c r="M35" s="78">
        <v>0</v>
      </c>
      <c r="N35" s="79">
        <v>0</v>
      </c>
      <c r="O35" s="79">
        <v>0</v>
      </c>
      <c r="P35" s="80">
        <v>1</v>
      </c>
      <c r="Q35" s="81">
        <v>0</v>
      </c>
      <c r="R35" s="76">
        <v>0</v>
      </c>
      <c r="S35" s="76">
        <v>0</v>
      </c>
      <c r="T35" s="76">
        <v>0</v>
      </c>
      <c r="U35" s="76">
        <v>0</v>
      </c>
      <c r="V35" s="77">
        <v>0</v>
      </c>
      <c r="W35" s="78">
        <v>0</v>
      </c>
      <c r="X35" s="82">
        <v>0</v>
      </c>
      <c r="Y35" s="83">
        <v>1</v>
      </c>
      <c r="Z35" s="84" t="s">
        <v>477</v>
      </c>
      <c r="AA35" s="85"/>
      <c r="AB35" s="65"/>
      <c r="AC35" s="66"/>
      <c r="AD35" s="66"/>
      <c r="AE35" s="66"/>
      <c r="AF35" s="67"/>
      <c r="AG35" s="68"/>
      <c r="AH35" s="69"/>
    </row>
    <row r="36" spans="1:34" s="37" customFormat="1" ht="64.5" x14ac:dyDescent="0.25">
      <c r="A36" s="74">
        <v>34</v>
      </c>
      <c r="B36" s="74" t="s">
        <v>385</v>
      </c>
      <c r="C36" s="74" t="s">
        <v>386</v>
      </c>
      <c r="D36" s="74" t="s">
        <v>387</v>
      </c>
      <c r="E36" s="74" t="s">
        <v>364</v>
      </c>
      <c r="F36" s="74">
        <v>2</v>
      </c>
      <c r="G36" s="74">
        <v>2.1</v>
      </c>
      <c r="H36" s="74" t="s">
        <v>142</v>
      </c>
      <c r="I36" s="74">
        <v>34</v>
      </c>
      <c r="J36" s="75">
        <v>1</v>
      </c>
      <c r="K36" s="76">
        <v>0</v>
      </c>
      <c r="L36" s="77">
        <v>0</v>
      </c>
      <c r="M36" s="78">
        <v>0</v>
      </c>
      <c r="N36" s="79">
        <v>0</v>
      </c>
      <c r="O36" s="79">
        <v>0</v>
      </c>
      <c r="P36" s="80">
        <v>0</v>
      </c>
      <c r="Q36" s="81">
        <v>0</v>
      </c>
      <c r="R36" s="76">
        <v>0</v>
      </c>
      <c r="S36" s="76">
        <v>0</v>
      </c>
      <c r="T36" s="76">
        <v>0</v>
      </c>
      <c r="U36" s="76">
        <v>0</v>
      </c>
      <c r="V36" s="77">
        <v>0</v>
      </c>
      <c r="W36" s="78">
        <v>0</v>
      </c>
      <c r="X36" s="82">
        <v>0</v>
      </c>
      <c r="Y36" s="83">
        <v>1</v>
      </c>
      <c r="Z36" s="84" t="s">
        <v>476</v>
      </c>
      <c r="AA36" s="85"/>
      <c r="AB36" s="65"/>
      <c r="AC36" s="66"/>
      <c r="AD36" s="66"/>
      <c r="AE36" s="66"/>
      <c r="AF36" s="67"/>
      <c r="AG36" s="68"/>
      <c r="AH36" s="69"/>
    </row>
    <row r="37" spans="1:34" s="37" customFormat="1" ht="26.25" x14ac:dyDescent="0.25">
      <c r="A37" s="74">
        <v>35</v>
      </c>
      <c r="B37" s="74" t="s">
        <v>385</v>
      </c>
      <c r="C37" s="74" t="s">
        <v>386</v>
      </c>
      <c r="D37" s="74" t="s">
        <v>387</v>
      </c>
      <c r="E37" s="74" t="s">
        <v>364</v>
      </c>
      <c r="F37" s="74">
        <v>2</v>
      </c>
      <c r="G37" s="74">
        <v>2.1</v>
      </c>
      <c r="H37" s="74" t="s">
        <v>313</v>
      </c>
      <c r="I37" s="74">
        <v>35</v>
      </c>
      <c r="J37" s="75">
        <v>0</v>
      </c>
      <c r="K37" s="76">
        <v>0</v>
      </c>
      <c r="L37" s="77">
        <v>0</v>
      </c>
      <c r="M37" s="78">
        <v>0</v>
      </c>
      <c r="N37" s="79">
        <v>0</v>
      </c>
      <c r="O37" s="79">
        <v>0</v>
      </c>
      <c r="P37" s="80">
        <v>0</v>
      </c>
      <c r="Q37" s="81">
        <v>0</v>
      </c>
      <c r="R37" s="76">
        <v>0</v>
      </c>
      <c r="S37" s="76">
        <v>1</v>
      </c>
      <c r="T37" s="76">
        <v>0</v>
      </c>
      <c r="U37" s="76">
        <v>0</v>
      </c>
      <c r="V37" s="77">
        <v>0</v>
      </c>
      <c r="W37" s="78">
        <v>0</v>
      </c>
      <c r="X37" s="82">
        <v>0</v>
      </c>
      <c r="Y37" s="83">
        <v>1</v>
      </c>
      <c r="Z37" s="84" t="s">
        <v>478</v>
      </c>
      <c r="AA37" s="85"/>
      <c r="AB37" s="65"/>
      <c r="AC37" s="66"/>
      <c r="AD37" s="66"/>
      <c r="AE37" s="66"/>
      <c r="AF37" s="67"/>
      <c r="AG37" s="68"/>
      <c r="AH37" s="69"/>
    </row>
    <row r="38" spans="1:34" s="37" customFormat="1" x14ac:dyDescent="0.25">
      <c r="A38" s="74">
        <v>36</v>
      </c>
      <c r="B38" s="74" t="s">
        <v>385</v>
      </c>
      <c r="C38" s="74" t="s">
        <v>386</v>
      </c>
      <c r="D38" s="74" t="s">
        <v>387</v>
      </c>
      <c r="E38" s="74" t="s">
        <v>364</v>
      </c>
      <c r="F38" s="74">
        <v>2</v>
      </c>
      <c r="G38" s="74">
        <v>2.1</v>
      </c>
      <c r="H38" s="74" t="s">
        <v>217</v>
      </c>
      <c r="I38" s="74">
        <v>36</v>
      </c>
      <c r="J38" s="75">
        <v>0</v>
      </c>
      <c r="K38" s="76">
        <v>0</v>
      </c>
      <c r="L38" s="77">
        <v>0</v>
      </c>
      <c r="M38" s="78">
        <v>0</v>
      </c>
      <c r="N38" s="79">
        <v>0</v>
      </c>
      <c r="O38" s="79">
        <v>0</v>
      </c>
      <c r="P38" s="80">
        <v>0</v>
      </c>
      <c r="Q38" s="81">
        <v>0</v>
      </c>
      <c r="R38" s="76">
        <v>0</v>
      </c>
      <c r="S38" s="76">
        <v>0</v>
      </c>
      <c r="T38" s="76">
        <v>0</v>
      </c>
      <c r="U38" s="76">
        <v>0</v>
      </c>
      <c r="V38" s="77">
        <v>0</v>
      </c>
      <c r="W38" s="78">
        <v>0</v>
      </c>
      <c r="X38" s="82">
        <v>0</v>
      </c>
      <c r="Y38" s="83">
        <v>0</v>
      </c>
      <c r="Z38" s="84" t="s">
        <v>77</v>
      </c>
      <c r="AA38" s="85"/>
      <c r="AB38" s="65"/>
      <c r="AC38" s="66"/>
      <c r="AD38" s="66"/>
      <c r="AE38" s="66"/>
      <c r="AF38" s="67"/>
      <c r="AG38" s="68"/>
      <c r="AH38" s="69"/>
    </row>
    <row r="39" spans="1:34" s="37" customFormat="1" x14ac:dyDescent="0.25">
      <c r="A39" s="74">
        <v>37</v>
      </c>
      <c r="B39" s="74" t="s">
        <v>385</v>
      </c>
      <c r="C39" s="74" t="s">
        <v>386</v>
      </c>
      <c r="D39" s="74" t="s">
        <v>387</v>
      </c>
      <c r="E39" s="74" t="s">
        <v>364</v>
      </c>
      <c r="F39" s="74">
        <v>2</v>
      </c>
      <c r="G39" s="74">
        <v>2.1</v>
      </c>
      <c r="H39" s="74" t="s">
        <v>218</v>
      </c>
      <c r="I39" s="74">
        <v>37</v>
      </c>
      <c r="J39" s="75">
        <v>0</v>
      </c>
      <c r="K39" s="76">
        <v>0</v>
      </c>
      <c r="L39" s="77">
        <v>0</v>
      </c>
      <c r="M39" s="78">
        <v>0</v>
      </c>
      <c r="N39" s="79">
        <v>0</v>
      </c>
      <c r="O39" s="79">
        <v>0</v>
      </c>
      <c r="P39" s="80">
        <v>0</v>
      </c>
      <c r="Q39" s="81">
        <v>0</v>
      </c>
      <c r="R39" s="76">
        <v>0</v>
      </c>
      <c r="S39" s="76">
        <v>0</v>
      </c>
      <c r="T39" s="76">
        <v>0</v>
      </c>
      <c r="U39" s="76">
        <v>0</v>
      </c>
      <c r="V39" s="77">
        <v>0</v>
      </c>
      <c r="W39" s="78">
        <v>0</v>
      </c>
      <c r="X39" s="82">
        <v>0</v>
      </c>
      <c r="Y39" s="83">
        <v>0</v>
      </c>
      <c r="Z39" s="86" t="s">
        <v>77</v>
      </c>
      <c r="AA39" s="85"/>
      <c r="AB39" s="65"/>
      <c r="AC39" s="66"/>
      <c r="AD39" s="66"/>
      <c r="AE39" s="66"/>
      <c r="AF39" s="67"/>
      <c r="AG39" s="68"/>
      <c r="AH39" s="69"/>
    </row>
    <row r="40" spans="1:34" s="37" customFormat="1" x14ac:dyDescent="0.25">
      <c r="A40" s="74">
        <v>38</v>
      </c>
      <c r="B40" s="74" t="s">
        <v>385</v>
      </c>
      <c r="C40" s="74" t="s">
        <v>386</v>
      </c>
      <c r="D40" s="74" t="s">
        <v>387</v>
      </c>
      <c r="E40" s="74" t="s">
        <v>364</v>
      </c>
      <c r="F40" s="74">
        <v>2</v>
      </c>
      <c r="G40" s="74">
        <v>2.1</v>
      </c>
      <c r="H40" s="74" t="s">
        <v>328</v>
      </c>
      <c r="I40" s="74">
        <v>38</v>
      </c>
      <c r="J40" s="75">
        <v>0</v>
      </c>
      <c r="K40" s="76">
        <v>0</v>
      </c>
      <c r="L40" s="77">
        <v>0</v>
      </c>
      <c r="M40" s="78">
        <v>0</v>
      </c>
      <c r="N40" s="79">
        <v>0</v>
      </c>
      <c r="O40" s="79">
        <v>0</v>
      </c>
      <c r="P40" s="80">
        <v>0</v>
      </c>
      <c r="Q40" s="81">
        <v>0</v>
      </c>
      <c r="R40" s="76">
        <v>0</v>
      </c>
      <c r="S40" s="76">
        <v>0</v>
      </c>
      <c r="T40" s="76">
        <v>0</v>
      </c>
      <c r="U40" s="76">
        <v>0</v>
      </c>
      <c r="V40" s="77">
        <v>0</v>
      </c>
      <c r="W40" s="78">
        <v>0</v>
      </c>
      <c r="X40" s="82">
        <v>0</v>
      </c>
      <c r="Y40" s="83">
        <v>0</v>
      </c>
      <c r="Z40" s="84" t="s">
        <v>77</v>
      </c>
      <c r="AA40" s="85"/>
      <c r="AB40" s="65"/>
      <c r="AC40" s="66"/>
      <c r="AD40" s="66"/>
      <c r="AE40" s="66"/>
      <c r="AF40" s="67"/>
      <c r="AG40" s="68"/>
      <c r="AH40" s="69"/>
    </row>
    <row r="41" spans="1:34" s="37" customFormat="1" x14ac:dyDescent="0.25">
      <c r="A41" s="74">
        <v>39</v>
      </c>
      <c r="B41" s="74" t="s">
        <v>385</v>
      </c>
      <c r="C41" s="74" t="s">
        <v>386</v>
      </c>
      <c r="D41" s="74" t="s">
        <v>387</v>
      </c>
      <c r="E41" s="74" t="s">
        <v>364</v>
      </c>
      <c r="F41" s="74">
        <v>2</v>
      </c>
      <c r="G41" s="74">
        <v>2.1</v>
      </c>
      <c r="H41" s="74" t="s">
        <v>329</v>
      </c>
      <c r="I41" s="74">
        <v>39</v>
      </c>
      <c r="J41" s="75">
        <v>0</v>
      </c>
      <c r="K41" s="76">
        <v>0</v>
      </c>
      <c r="L41" s="77">
        <v>0</v>
      </c>
      <c r="M41" s="78">
        <v>0</v>
      </c>
      <c r="N41" s="79">
        <v>0</v>
      </c>
      <c r="O41" s="79">
        <v>0</v>
      </c>
      <c r="P41" s="80">
        <v>0</v>
      </c>
      <c r="Q41" s="81">
        <v>0</v>
      </c>
      <c r="R41" s="76">
        <v>0</v>
      </c>
      <c r="S41" s="76">
        <v>0</v>
      </c>
      <c r="T41" s="76">
        <v>0</v>
      </c>
      <c r="U41" s="76">
        <v>0</v>
      </c>
      <c r="V41" s="77">
        <v>0</v>
      </c>
      <c r="W41" s="78">
        <v>0</v>
      </c>
      <c r="X41" s="82">
        <v>0</v>
      </c>
      <c r="Y41" s="83">
        <v>0</v>
      </c>
      <c r="Z41" s="86" t="s">
        <v>77</v>
      </c>
      <c r="AA41" s="85"/>
      <c r="AB41" s="65"/>
      <c r="AC41" s="66"/>
      <c r="AD41" s="66"/>
      <c r="AE41" s="66"/>
      <c r="AF41" s="67"/>
      <c r="AG41" s="68"/>
      <c r="AH41" s="69"/>
    </row>
    <row r="42" spans="1:34" s="37" customFormat="1" ht="39" x14ac:dyDescent="0.25">
      <c r="A42" s="74">
        <v>40</v>
      </c>
      <c r="B42" s="74" t="s">
        <v>385</v>
      </c>
      <c r="C42" s="74" t="s">
        <v>386</v>
      </c>
      <c r="D42" s="74" t="s">
        <v>387</v>
      </c>
      <c r="E42" s="74" t="s">
        <v>364</v>
      </c>
      <c r="F42" s="74">
        <v>2</v>
      </c>
      <c r="G42" s="74">
        <v>2.1</v>
      </c>
      <c r="H42" s="74" t="s">
        <v>146</v>
      </c>
      <c r="I42" s="74">
        <v>40</v>
      </c>
      <c r="J42" s="75">
        <v>0</v>
      </c>
      <c r="K42" s="76">
        <v>0</v>
      </c>
      <c r="L42" s="77">
        <v>0</v>
      </c>
      <c r="M42" s="78">
        <v>1</v>
      </c>
      <c r="N42" s="79">
        <v>0</v>
      </c>
      <c r="O42" s="79">
        <v>0</v>
      </c>
      <c r="P42" s="80">
        <v>1</v>
      </c>
      <c r="Q42" s="81">
        <v>0</v>
      </c>
      <c r="R42" s="76">
        <v>0</v>
      </c>
      <c r="S42" s="76">
        <v>0</v>
      </c>
      <c r="T42" s="76">
        <v>0</v>
      </c>
      <c r="U42" s="76">
        <v>0</v>
      </c>
      <c r="V42" s="77">
        <v>0</v>
      </c>
      <c r="W42" s="78">
        <v>0</v>
      </c>
      <c r="X42" s="82">
        <v>0</v>
      </c>
      <c r="Y42" s="83">
        <v>1</v>
      </c>
      <c r="Z42" s="86" t="s">
        <v>479</v>
      </c>
      <c r="AA42" s="85"/>
      <c r="AB42" s="65"/>
      <c r="AC42" s="66"/>
      <c r="AD42" s="66"/>
      <c r="AE42" s="66"/>
      <c r="AF42" s="67"/>
      <c r="AG42" s="68"/>
      <c r="AH42" s="69"/>
    </row>
    <row r="43" spans="1:34" s="37" customFormat="1" x14ac:dyDescent="0.25">
      <c r="A43" s="74">
        <v>41</v>
      </c>
      <c r="B43" s="74" t="s">
        <v>385</v>
      </c>
      <c r="C43" s="74" t="s">
        <v>386</v>
      </c>
      <c r="D43" s="74" t="s">
        <v>387</v>
      </c>
      <c r="E43" s="74" t="s">
        <v>364</v>
      </c>
      <c r="F43" s="74">
        <v>2</v>
      </c>
      <c r="G43" s="74">
        <v>2.1</v>
      </c>
      <c r="H43" s="74" t="s">
        <v>147</v>
      </c>
      <c r="I43" s="74">
        <v>41</v>
      </c>
      <c r="J43" s="75">
        <v>0</v>
      </c>
      <c r="K43" s="76">
        <v>0</v>
      </c>
      <c r="L43" s="77">
        <v>0</v>
      </c>
      <c r="M43" s="78">
        <v>0</v>
      </c>
      <c r="N43" s="79">
        <v>0</v>
      </c>
      <c r="O43" s="79">
        <v>0</v>
      </c>
      <c r="P43" s="80">
        <v>0</v>
      </c>
      <c r="Q43" s="81">
        <v>0</v>
      </c>
      <c r="R43" s="76">
        <v>0</v>
      </c>
      <c r="S43" s="76">
        <v>0</v>
      </c>
      <c r="T43" s="76">
        <v>0</v>
      </c>
      <c r="U43" s="76">
        <v>0</v>
      </c>
      <c r="V43" s="77">
        <v>0</v>
      </c>
      <c r="W43" s="78">
        <v>0</v>
      </c>
      <c r="X43" s="82">
        <v>0</v>
      </c>
      <c r="Y43" s="83">
        <v>0</v>
      </c>
      <c r="Z43" s="84" t="s">
        <v>77</v>
      </c>
      <c r="AA43" s="85"/>
      <c r="AB43" s="65"/>
      <c r="AC43" s="66"/>
      <c r="AD43" s="66"/>
      <c r="AE43" s="66"/>
      <c r="AF43" s="67"/>
      <c r="AG43" s="68"/>
      <c r="AH43" s="69"/>
    </row>
    <row r="44" spans="1:34" s="37" customFormat="1" x14ac:dyDescent="0.25">
      <c r="A44" s="74">
        <v>42</v>
      </c>
      <c r="B44" s="74" t="s">
        <v>385</v>
      </c>
      <c r="C44" s="74" t="s">
        <v>386</v>
      </c>
      <c r="D44" s="74" t="s">
        <v>387</v>
      </c>
      <c r="E44" s="74" t="s">
        <v>364</v>
      </c>
      <c r="F44" s="74">
        <v>2</v>
      </c>
      <c r="G44" s="74">
        <v>2.1</v>
      </c>
      <c r="H44" s="74" t="s">
        <v>244</v>
      </c>
      <c r="I44" s="74">
        <v>42</v>
      </c>
      <c r="J44" s="75">
        <v>0</v>
      </c>
      <c r="K44" s="76">
        <v>0</v>
      </c>
      <c r="L44" s="77">
        <v>0</v>
      </c>
      <c r="M44" s="78">
        <v>0</v>
      </c>
      <c r="N44" s="79">
        <v>0</v>
      </c>
      <c r="O44" s="79">
        <v>0</v>
      </c>
      <c r="P44" s="80">
        <v>0</v>
      </c>
      <c r="Q44" s="81">
        <v>0</v>
      </c>
      <c r="R44" s="76">
        <v>0</v>
      </c>
      <c r="S44" s="76">
        <v>0</v>
      </c>
      <c r="T44" s="76">
        <v>0</v>
      </c>
      <c r="U44" s="76">
        <v>0</v>
      </c>
      <c r="V44" s="77">
        <v>0</v>
      </c>
      <c r="W44" s="78">
        <v>0</v>
      </c>
      <c r="X44" s="82">
        <v>0</v>
      </c>
      <c r="Y44" s="83">
        <v>0</v>
      </c>
      <c r="Z44" s="84" t="s">
        <v>77</v>
      </c>
      <c r="AA44" s="85"/>
      <c r="AB44" s="65"/>
      <c r="AC44" s="66"/>
      <c r="AD44" s="66"/>
      <c r="AE44" s="66"/>
      <c r="AF44" s="67"/>
      <c r="AG44" s="68"/>
      <c r="AH44" s="69"/>
    </row>
    <row r="45" spans="1:34" s="37" customFormat="1" x14ac:dyDescent="0.25">
      <c r="A45" s="74">
        <v>43</v>
      </c>
      <c r="B45" s="74" t="s">
        <v>385</v>
      </c>
      <c r="C45" s="74" t="s">
        <v>386</v>
      </c>
      <c r="D45" s="74" t="s">
        <v>387</v>
      </c>
      <c r="E45" s="74" t="s">
        <v>364</v>
      </c>
      <c r="F45" s="74">
        <v>2</v>
      </c>
      <c r="G45" s="74">
        <v>2.1</v>
      </c>
      <c r="H45" s="74" t="s">
        <v>245</v>
      </c>
      <c r="I45" s="74">
        <v>43</v>
      </c>
      <c r="J45" s="75">
        <v>0</v>
      </c>
      <c r="K45" s="76">
        <v>0</v>
      </c>
      <c r="L45" s="77">
        <v>0</v>
      </c>
      <c r="M45" s="78">
        <v>0</v>
      </c>
      <c r="N45" s="79">
        <v>0</v>
      </c>
      <c r="O45" s="79">
        <v>0</v>
      </c>
      <c r="P45" s="80">
        <v>0</v>
      </c>
      <c r="Q45" s="81">
        <v>0</v>
      </c>
      <c r="R45" s="76">
        <v>0</v>
      </c>
      <c r="S45" s="76">
        <v>0</v>
      </c>
      <c r="T45" s="76">
        <v>0</v>
      </c>
      <c r="U45" s="76">
        <v>0</v>
      </c>
      <c r="V45" s="77">
        <v>0</v>
      </c>
      <c r="W45" s="78">
        <v>0</v>
      </c>
      <c r="X45" s="82">
        <v>0</v>
      </c>
      <c r="Y45" s="83">
        <v>0</v>
      </c>
      <c r="Z45" s="86" t="s">
        <v>77</v>
      </c>
      <c r="AA45" s="85"/>
      <c r="AB45" s="65"/>
      <c r="AC45" s="66"/>
      <c r="AD45" s="66"/>
      <c r="AE45" s="66"/>
      <c r="AF45" s="67"/>
      <c r="AG45" s="68"/>
      <c r="AH45" s="69"/>
    </row>
    <row r="46" spans="1:34" s="37" customFormat="1" ht="64.5" x14ac:dyDescent="0.25">
      <c r="A46" s="74">
        <v>44</v>
      </c>
      <c r="B46" s="74" t="s">
        <v>385</v>
      </c>
      <c r="C46" s="74" t="s">
        <v>386</v>
      </c>
      <c r="D46" s="74" t="s">
        <v>387</v>
      </c>
      <c r="E46" s="74" t="s">
        <v>364</v>
      </c>
      <c r="F46" s="74">
        <v>2</v>
      </c>
      <c r="G46" s="74">
        <v>2.1</v>
      </c>
      <c r="H46" s="74" t="s">
        <v>174</v>
      </c>
      <c r="I46" s="74">
        <v>44</v>
      </c>
      <c r="J46" s="75">
        <v>1</v>
      </c>
      <c r="K46" s="76">
        <v>0</v>
      </c>
      <c r="L46" s="77">
        <v>0</v>
      </c>
      <c r="M46" s="78">
        <v>0</v>
      </c>
      <c r="N46" s="79">
        <v>0</v>
      </c>
      <c r="O46" s="79">
        <v>0</v>
      </c>
      <c r="P46" s="80">
        <v>0</v>
      </c>
      <c r="Q46" s="81">
        <v>0</v>
      </c>
      <c r="R46" s="76">
        <v>0</v>
      </c>
      <c r="S46" s="76">
        <v>0</v>
      </c>
      <c r="T46" s="76">
        <v>0</v>
      </c>
      <c r="U46" s="76">
        <v>0</v>
      </c>
      <c r="V46" s="77">
        <v>0</v>
      </c>
      <c r="W46" s="78">
        <v>0</v>
      </c>
      <c r="X46" s="82">
        <v>0</v>
      </c>
      <c r="Y46" s="83">
        <v>1</v>
      </c>
      <c r="Z46" s="84" t="s">
        <v>491</v>
      </c>
      <c r="AA46" s="85"/>
      <c r="AB46" s="65"/>
      <c r="AC46" s="66"/>
      <c r="AD46" s="66"/>
      <c r="AE46" s="66"/>
      <c r="AF46" s="67"/>
      <c r="AG46" s="68"/>
      <c r="AH46" s="69"/>
    </row>
    <row r="47" spans="1:34" s="37" customFormat="1" x14ac:dyDescent="0.25">
      <c r="A47" s="74">
        <v>45</v>
      </c>
      <c r="B47" s="74" t="s">
        <v>385</v>
      </c>
      <c r="C47" s="74" t="s">
        <v>386</v>
      </c>
      <c r="D47" s="74" t="s">
        <v>387</v>
      </c>
      <c r="E47" s="74" t="s">
        <v>364</v>
      </c>
      <c r="F47" s="74">
        <v>2</v>
      </c>
      <c r="G47" s="74">
        <v>2.1</v>
      </c>
      <c r="H47" s="74" t="s">
        <v>175</v>
      </c>
      <c r="I47" s="74">
        <v>45</v>
      </c>
      <c r="J47" s="75">
        <v>0</v>
      </c>
      <c r="K47" s="76">
        <v>0</v>
      </c>
      <c r="L47" s="77">
        <v>0</v>
      </c>
      <c r="M47" s="78">
        <v>0</v>
      </c>
      <c r="N47" s="79">
        <v>0</v>
      </c>
      <c r="O47" s="79">
        <v>0</v>
      </c>
      <c r="P47" s="80">
        <v>0</v>
      </c>
      <c r="Q47" s="81">
        <v>0</v>
      </c>
      <c r="R47" s="76">
        <v>0</v>
      </c>
      <c r="S47" s="76">
        <v>0</v>
      </c>
      <c r="T47" s="76">
        <v>0</v>
      </c>
      <c r="U47" s="76">
        <v>0</v>
      </c>
      <c r="V47" s="77">
        <v>0</v>
      </c>
      <c r="W47" s="78">
        <v>0</v>
      </c>
      <c r="X47" s="82">
        <v>0</v>
      </c>
      <c r="Y47" s="83">
        <v>0</v>
      </c>
      <c r="Z47" s="84" t="s">
        <v>77</v>
      </c>
      <c r="AA47" s="85"/>
      <c r="AB47" s="65"/>
      <c r="AC47" s="66"/>
      <c r="AD47" s="66"/>
      <c r="AE47" s="66"/>
      <c r="AF47" s="67"/>
      <c r="AG47" s="68"/>
      <c r="AH47" s="69"/>
    </row>
    <row r="48" spans="1:34" s="37" customFormat="1" ht="39" x14ac:dyDescent="0.25">
      <c r="A48" s="74">
        <v>46</v>
      </c>
      <c r="B48" s="74" t="s">
        <v>385</v>
      </c>
      <c r="C48" s="74" t="s">
        <v>386</v>
      </c>
      <c r="D48" s="74" t="s">
        <v>387</v>
      </c>
      <c r="E48" s="74" t="s">
        <v>364</v>
      </c>
      <c r="F48" s="74">
        <v>2</v>
      </c>
      <c r="G48" s="74">
        <v>2.1</v>
      </c>
      <c r="H48" s="74" t="s">
        <v>134</v>
      </c>
      <c r="I48" s="74">
        <v>46</v>
      </c>
      <c r="J48" s="75">
        <v>1</v>
      </c>
      <c r="K48" s="76">
        <v>0</v>
      </c>
      <c r="L48" s="77">
        <v>0</v>
      </c>
      <c r="M48" s="78">
        <v>0</v>
      </c>
      <c r="N48" s="79">
        <v>0</v>
      </c>
      <c r="O48" s="79">
        <v>0</v>
      </c>
      <c r="P48" s="80">
        <v>0</v>
      </c>
      <c r="Q48" s="81">
        <v>0</v>
      </c>
      <c r="R48" s="76">
        <v>0</v>
      </c>
      <c r="S48" s="76">
        <v>0</v>
      </c>
      <c r="T48" s="76">
        <v>0</v>
      </c>
      <c r="U48" s="76">
        <v>0</v>
      </c>
      <c r="V48" s="77">
        <v>0</v>
      </c>
      <c r="W48" s="78">
        <v>0</v>
      </c>
      <c r="X48" s="82">
        <v>0</v>
      </c>
      <c r="Y48" s="83">
        <v>1</v>
      </c>
      <c r="Z48" s="84" t="s">
        <v>490</v>
      </c>
      <c r="AA48" s="85"/>
      <c r="AB48" s="65"/>
      <c r="AC48" s="66"/>
      <c r="AD48" s="66"/>
      <c r="AE48" s="66"/>
      <c r="AF48" s="67"/>
      <c r="AG48" s="68"/>
      <c r="AH48" s="69"/>
    </row>
    <row r="49" spans="1:34" s="37" customFormat="1" x14ac:dyDescent="0.25">
      <c r="A49" s="74">
        <v>47</v>
      </c>
      <c r="B49" s="74" t="s">
        <v>385</v>
      </c>
      <c r="C49" s="74" t="s">
        <v>386</v>
      </c>
      <c r="D49" s="74" t="s">
        <v>387</v>
      </c>
      <c r="E49" s="74" t="s">
        <v>364</v>
      </c>
      <c r="F49" s="74">
        <v>2</v>
      </c>
      <c r="G49" s="74">
        <v>2.1</v>
      </c>
      <c r="H49" s="74" t="s">
        <v>191</v>
      </c>
      <c r="I49" s="74">
        <v>47</v>
      </c>
      <c r="J49" s="75">
        <v>0</v>
      </c>
      <c r="K49" s="76">
        <v>0</v>
      </c>
      <c r="L49" s="77">
        <v>0</v>
      </c>
      <c r="M49" s="78">
        <v>0</v>
      </c>
      <c r="N49" s="79">
        <v>0</v>
      </c>
      <c r="O49" s="79">
        <v>0</v>
      </c>
      <c r="P49" s="80">
        <v>0</v>
      </c>
      <c r="Q49" s="81">
        <v>0</v>
      </c>
      <c r="R49" s="76">
        <v>0</v>
      </c>
      <c r="S49" s="76">
        <v>0</v>
      </c>
      <c r="T49" s="76">
        <v>0</v>
      </c>
      <c r="U49" s="76">
        <v>0</v>
      </c>
      <c r="V49" s="77">
        <v>0</v>
      </c>
      <c r="W49" s="78">
        <v>0</v>
      </c>
      <c r="X49" s="82">
        <v>0</v>
      </c>
      <c r="Y49" s="83">
        <v>0</v>
      </c>
      <c r="Z49" s="128" t="s">
        <v>77</v>
      </c>
      <c r="AA49" s="85"/>
      <c r="AB49" s="65"/>
      <c r="AC49" s="66"/>
      <c r="AD49" s="66"/>
      <c r="AE49" s="66"/>
      <c r="AF49" s="67"/>
      <c r="AG49" s="68"/>
      <c r="AH49" s="69"/>
    </row>
    <row r="50" spans="1:34" s="37" customFormat="1" ht="64.5" x14ac:dyDescent="0.25">
      <c r="A50" s="74">
        <v>48</v>
      </c>
      <c r="B50" s="74" t="s">
        <v>385</v>
      </c>
      <c r="C50" s="74" t="s">
        <v>386</v>
      </c>
      <c r="D50" s="74" t="s">
        <v>387</v>
      </c>
      <c r="E50" s="74" t="s">
        <v>364</v>
      </c>
      <c r="F50" s="74">
        <v>2</v>
      </c>
      <c r="G50" s="74">
        <v>2.1</v>
      </c>
      <c r="H50" s="74" t="s">
        <v>257</v>
      </c>
      <c r="I50" s="74">
        <v>48</v>
      </c>
      <c r="J50" s="75">
        <v>1</v>
      </c>
      <c r="K50" s="76">
        <v>0</v>
      </c>
      <c r="L50" s="77">
        <v>0</v>
      </c>
      <c r="M50" s="78">
        <v>0</v>
      </c>
      <c r="N50" s="79">
        <v>0</v>
      </c>
      <c r="O50" s="79">
        <v>0</v>
      </c>
      <c r="P50" s="80">
        <v>0</v>
      </c>
      <c r="Q50" s="81">
        <v>0</v>
      </c>
      <c r="R50" s="76">
        <v>0</v>
      </c>
      <c r="S50" s="76">
        <v>0</v>
      </c>
      <c r="T50" s="76">
        <v>0</v>
      </c>
      <c r="U50" s="76">
        <v>0</v>
      </c>
      <c r="V50" s="77">
        <v>0</v>
      </c>
      <c r="W50" s="78">
        <v>0</v>
      </c>
      <c r="X50" s="82">
        <v>0</v>
      </c>
      <c r="Y50" s="83">
        <v>1</v>
      </c>
      <c r="Z50" s="84" t="s">
        <v>500</v>
      </c>
      <c r="AA50" s="85"/>
      <c r="AB50" s="65"/>
      <c r="AC50" s="66"/>
      <c r="AD50" s="66"/>
      <c r="AE50" s="66"/>
      <c r="AF50" s="67"/>
      <c r="AG50" s="68"/>
      <c r="AH50" s="69"/>
    </row>
    <row r="51" spans="1:34" s="37" customFormat="1" x14ac:dyDescent="0.25">
      <c r="A51" s="74">
        <v>49</v>
      </c>
      <c r="B51" s="74" t="s">
        <v>385</v>
      </c>
      <c r="C51" s="74" t="s">
        <v>386</v>
      </c>
      <c r="D51" s="74" t="s">
        <v>387</v>
      </c>
      <c r="E51" s="74" t="s">
        <v>364</v>
      </c>
      <c r="F51" s="74">
        <v>2</v>
      </c>
      <c r="G51" s="74">
        <v>2.1</v>
      </c>
      <c r="H51" s="74" t="s">
        <v>148</v>
      </c>
      <c r="I51" s="74">
        <v>49</v>
      </c>
      <c r="J51" s="75">
        <v>0</v>
      </c>
      <c r="K51" s="76">
        <v>0</v>
      </c>
      <c r="L51" s="77">
        <v>0</v>
      </c>
      <c r="M51" s="78">
        <v>0</v>
      </c>
      <c r="N51" s="79">
        <v>0</v>
      </c>
      <c r="O51" s="79">
        <v>0</v>
      </c>
      <c r="P51" s="80">
        <v>0</v>
      </c>
      <c r="Q51" s="81">
        <v>0</v>
      </c>
      <c r="R51" s="76">
        <v>0</v>
      </c>
      <c r="S51" s="76">
        <v>0</v>
      </c>
      <c r="T51" s="76">
        <v>0</v>
      </c>
      <c r="U51" s="76">
        <v>0</v>
      </c>
      <c r="V51" s="77">
        <v>0</v>
      </c>
      <c r="W51" s="78">
        <v>0</v>
      </c>
      <c r="X51" s="82">
        <v>0</v>
      </c>
      <c r="Y51" s="83">
        <v>0</v>
      </c>
      <c r="Z51" s="93" t="s">
        <v>77</v>
      </c>
      <c r="AA51" s="85"/>
      <c r="AB51" s="65"/>
      <c r="AC51" s="66"/>
      <c r="AD51" s="66"/>
      <c r="AE51" s="66"/>
      <c r="AF51" s="67"/>
      <c r="AG51" s="68"/>
      <c r="AH51" s="69"/>
    </row>
    <row r="52" spans="1:34" s="37" customFormat="1" ht="64.5" x14ac:dyDescent="0.25">
      <c r="A52" s="74">
        <v>50</v>
      </c>
      <c r="B52" s="74" t="s">
        <v>385</v>
      </c>
      <c r="C52" s="74" t="s">
        <v>386</v>
      </c>
      <c r="D52" s="74" t="s">
        <v>387</v>
      </c>
      <c r="E52" s="74" t="s">
        <v>364</v>
      </c>
      <c r="F52" s="74">
        <v>2</v>
      </c>
      <c r="G52" s="74">
        <v>2.1</v>
      </c>
      <c r="H52" s="74" t="s">
        <v>149</v>
      </c>
      <c r="I52" s="74">
        <v>50</v>
      </c>
      <c r="J52" s="75">
        <v>1</v>
      </c>
      <c r="K52" s="76">
        <v>0</v>
      </c>
      <c r="L52" s="77">
        <v>0</v>
      </c>
      <c r="M52" s="78">
        <v>0</v>
      </c>
      <c r="N52" s="79">
        <v>0</v>
      </c>
      <c r="O52" s="79">
        <v>0</v>
      </c>
      <c r="P52" s="80">
        <v>0</v>
      </c>
      <c r="Q52" s="81">
        <v>0</v>
      </c>
      <c r="R52" s="76">
        <v>0</v>
      </c>
      <c r="S52" s="76">
        <v>0</v>
      </c>
      <c r="T52" s="76">
        <v>0</v>
      </c>
      <c r="U52" s="76">
        <v>0</v>
      </c>
      <c r="V52" s="77">
        <v>0</v>
      </c>
      <c r="W52" s="78">
        <v>0</v>
      </c>
      <c r="X52" s="82">
        <v>0</v>
      </c>
      <c r="Y52" s="83">
        <v>1</v>
      </c>
      <c r="Z52" s="132" t="s">
        <v>501</v>
      </c>
      <c r="AA52" s="85"/>
      <c r="AB52" s="65"/>
      <c r="AC52" s="66"/>
      <c r="AD52" s="66"/>
      <c r="AE52" s="66"/>
      <c r="AF52" s="67"/>
      <c r="AG52" s="68"/>
      <c r="AH52" s="69"/>
    </row>
    <row r="53" spans="1:34" s="37" customFormat="1" ht="90" x14ac:dyDescent="0.25">
      <c r="A53" s="74">
        <v>51</v>
      </c>
      <c r="B53" s="74" t="s">
        <v>385</v>
      </c>
      <c r="C53" s="74" t="s">
        <v>386</v>
      </c>
      <c r="D53" s="74" t="s">
        <v>387</v>
      </c>
      <c r="E53" s="74" t="s">
        <v>364</v>
      </c>
      <c r="F53" s="74">
        <v>2</v>
      </c>
      <c r="G53" s="74">
        <v>2.1</v>
      </c>
      <c r="H53" s="74" t="s">
        <v>502</v>
      </c>
      <c r="I53" s="74">
        <v>51</v>
      </c>
      <c r="J53" s="75">
        <v>0</v>
      </c>
      <c r="K53" s="76">
        <v>0</v>
      </c>
      <c r="L53" s="77">
        <v>0</v>
      </c>
      <c r="M53" s="78">
        <v>1</v>
      </c>
      <c r="N53" s="79">
        <v>1</v>
      </c>
      <c r="O53" s="79">
        <v>0</v>
      </c>
      <c r="P53" s="80">
        <v>0</v>
      </c>
      <c r="Q53" s="81">
        <v>0</v>
      </c>
      <c r="R53" s="76">
        <v>0</v>
      </c>
      <c r="S53" s="76">
        <v>0</v>
      </c>
      <c r="T53" s="76">
        <v>0</v>
      </c>
      <c r="U53" s="76">
        <v>0</v>
      </c>
      <c r="V53" s="77">
        <v>0</v>
      </c>
      <c r="W53" s="78">
        <v>0</v>
      </c>
      <c r="X53" s="82">
        <v>0</v>
      </c>
      <c r="Y53" s="83">
        <v>1</v>
      </c>
      <c r="Z53" s="128" t="s">
        <v>506</v>
      </c>
      <c r="AA53" s="85"/>
      <c r="AB53" s="65"/>
      <c r="AC53" s="66"/>
      <c r="AD53" s="66"/>
      <c r="AE53" s="66"/>
      <c r="AF53" s="67"/>
      <c r="AG53" s="68"/>
      <c r="AH53" s="69"/>
    </row>
    <row r="54" spans="1:34" s="37" customFormat="1" x14ac:dyDescent="0.25">
      <c r="A54" s="74">
        <v>52</v>
      </c>
      <c r="B54" s="74" t="s">
        <v>385</v>
      </c>
      <c r="C54" s="74" t="s">
        <v>386</v>
      </c>
      <c r="D54" s="74" t="s">
        <v>387</v>
      </c>
      <c r="E54" s="74" t="s">
        <v>364</v>
      </c>
      <c r="F54" s="74">
        <v>2</v>
      </c>
      <c r="G54" s="74">
        <v>2.1</v>
      </c>
      <c r="H54" s="74" t="s">
        <v>330</v>
      </c>
      <c r="I54" s="74">
        <v>52</v>
      </c>
      <c r="J54" s="75">
        <v>0</v>
      </c>
      <c r="K54" s="76">
        <v>0</v>
      </c>
      <c r="L54" s="77">
        <v>0</v>
      </c>
      <c r="M54" s="78">
        <v>0</v>
      </c>
      <c r="N54" s="79">
        <v>0</v>
      </c>
      <c r="O54" s="79">
        <v>0</v>
      </c>
      <c r="P54" s="80">
        <v>0</v>
      </c>
      <c r="Q54" s="81">
        <v>0</v>
      </c>
      <c r="R54" s="76">
        <v>1</v>
      </c>
      <c r="S54" s="76">
        <v>0</v>
      </c>
      <c r="T54" s="76">
        <v>0</v>
      </c>
      <c r="U54" s="76">
        <v>0</v>
      </c>
      <c r="V54" s="77">
        <v>0</v>
      </c>
      <c r="W54" s="78">
        <v>0</v>
      </c>
      <c r="X54" s="82">
        <v>0</v>
      </c>
      <c r="Y54" s="83">
        <v>1</v>
      </c>
      <c r="Z54" s="84" t="s">
        <v>503</v>
      </c>
      <c r="AA54" s="85"/>
      <c r="AB54" s="65"/>
      <c r="AC54" s="66"/>
      <c r="AD54" s="66"/>
      <c r="AE54" s="66"/>
      <c r="AF54" s="67"/>
      <c r="AG54" s="68"/>
      <c r="AH54" s="69"/>
    </row>
    <row r="55" spans="1:34" s="37" customFormat="1" x14ac:dyDescent="0.25">
      <c r="A55" s="74">
        <v>53</v>
      </c>
      <c r="B55" s="74" t="s">
        <v>385</v>
      </c>
      <c r="C55" s="74" t="s">
        <v>386</v>
      </c>
      <c r="D55" s="74" t="s">
        <v>387</v>
      </c>
      <c r="E55" s="74" t="s">
        <v>364</v>
      </c>
      <c r="F55" s="74">
        <v>2</v>
      </c>
      <c r="G55" s="74">
        <v>2.2000000000000002</v>
      </c>
      <c r="H55" s="74" t="s">
        <v>150</v>
      </c>
      <c r="I55" s="74">
        <v>53</v>
      </c>
      <c r="J55" s="75">
        <v>0</v>
      </c>
      <c r="K55" s="76">
        <v>0</v>
      </c>
      <c r="L55" s="77">
        <v>0</v>
      </c>
      <c r="M55" s="78">
        <v>0</v>
      </c>
      <c r="N55" s="79">
        <v>0</v>
      </c>
      <c r="O55" s="79">
        <v>0</v>
      </c>
      <c r="P55" s="80">
        <v>0</v>
      </c>
      <c r="Q55" s="81">
        <v>0</v>
      </c>
      <c r="R55" s="76">
        <v>0</v>
      </c>
      <c r="S55" s="76">
        <v>0</v>
      </c>
      <c r="T55" s="76">
        <v>0</v>
      </c>
      <c r="U55" s="76">
        <v>0</v>
      </c>
      <c r="V55" s="77">
        <v>0</v>
      </c>
      <c r="W55" s="78">
        <v>0</v>
      </c>
      <c r="X55" s="82">
        <v>0</v>
      </c>
      <c r="Y55" s="83">
        <v>0</v>
      </c>
      <c r="Z55" s="84" t="s">
        <v>77</v>
      </c>
      <c r="AA55" s="85"/>
      <c r="AB55" s="65"/>
      <c r="AC55" s="66"/>
      <c r="AD55" s="66"/>
      <c r="AE55" s="66"/>
      <c r="AF55" s="67"/>
      <c r="AG55" s="68"/>
      <c r="AH55" s="69"/>
    </row>
    <row r="56" spans="1:34" s="37" customFormat="1" x14ac:dyDescent="0.25">
      <c r="A56" s="74">
        <v>54</v>
      </c>
      <c r="B56" s="74" t="s">
        <v>385</v>
      </c>
      <c r="C56" s="74" t="s">
        <v>386</v>
      </c>
      <c r="D56" s="74" t="s">
        <v>387</v>
      </c>
      <c r="E56" s="74" t="s">
        <v>364</v>
      </c>
      <c r="F56" s="74">
        <v>2</v>
      </c>
      <c r="G56" s="74">
        <v>2.2000000000000002</v>
      </c>
      <c r="H56" s="74" t="s">
        <v>151</v>
      </c>
      <c r="I56" s="74">
        <v>54</v>
      </c>
      <c r="J56" s="75">
        <v>0</v>
      </c>
      <c r="K56" s="76">
        <v>0</v>
      </c>
      <c r="L56" s="77">
        <v>0</v>
      </c>
      <c r="M56" s="78">
        <v>0</v>
      </c>
      <c r="N56" s="79">
        <v>0</v>
      </c>
      <c r="O56" s="79">
        <v>0</v>
      </c>
      <c r="P56" s="80">
        <v>0</v>
      </c>
      <c r="Q56" s="81">
        <v>0</v>
      </c>
      <c r="R56" s="76">
        <v>0</v>
      </c>
      <c r="S56" s="76">
        <v>0</v>
      </c>
      <c r="T56" s="76">
        <v>0</v>
      </c>
      <c r="U56" s="76">
        <v>0</v>
      </c>
      <c r="V56" s="77">
        <v>0</v>
      </c>
      <c r="W56" s="78">
        <v>0</v>
      </c>
      <c r="X56" s="82">
        <v>0</v>
      </c>
      <c r="Y56" s="83">
        <v>0</v>
      </c>
      <c r="Z56" s="84" t="s">
        <v>77</v>
      </c>
      <c r="AA56" s="85"/>
      <c r="AB56" s="65"/>
      <c r="AC56" s="66"/>
      <c r="AD56" s="66"/>
      <c r="AE56" s="66"/>
      <c r="AF56" s="67"/>
      <c r="AG56" s="68"/>
      <c r="AH56" s="69"/>
    </row>
    <row r="57" spans="1:34" s="37" customFormat="1" x14ac:dyDescent="0.25">
      <c r="A57" s="74">
        <v>55</v>
      </c>
      <c r="B57" s="74" t="s">
        <v>385</v>
      </c>
      <c r="C57" s="74" t="s">
        <v>386</v>
      </c>
      <c r="D57" s="74" t="s">
        <v>387</v>
      </c>
      <c r="E57" s="74" t="s">
        <v>364</v>
      </c>
      <c r="F57" s="74">
        <v>2</v>
      </c>
      <c r="G57" s="74">
        <v>2.2000000000000002</v>
      </c>
      <c r="H57" s="74" t="s">
        <v>504</v>
      </c>
      <c r="I57" s="74">
        <v>55</v>
      </c>
      <c r="J57" s="75">
        <v>0</v>
      </c>
      <c r="K57" s="76">
        <v>0</v>
      </c>
      <c r="L57" s="77">
        <v>0</v>
      </c>
      <c r="M57" s="78">
        <v>0</v>
      </c>
      <c r="N57" s="79">
        <v>0</v>
      </c>
      <c r="O57" s="79">
        <v>0</v>
      </c>
      <c r="P57" s="80">
        <v>0</v>
      </c>
      <c r="Q57" s="81">
        <v>0</v>
      </c>
      <c r="R57" s="76">
        <v>0</v>
      </c>
      <c r="S57" s="76">
        <v>0</v>
      </c>
      <c r="T57" s="76">
        <v>0</v>
      </c>
      <c r="U57" s="76">
        <v>0</v>
      </c>
      <c r="V57" s="77">
        <v>0</v>
      </c>
      <c r="W57" s="78">
        <v>0</v>
      </c>
      <c r="X57" s="82">
        <v>0</v>
      </c>
      <c r="Y57" s="83">
        <v>0</v>
      </c>
      <c r="Z57" s="84" t="s">
        <v>77</v>
      </c>
      <c r="AA57" s="85"/>
      <c r="AB57" s="65"/>
      <c r="AC57" s="66"/>
      <c r="AD57" s="66"/>
      <c r="AE57" s="66"/>
      <c r="AF57" s="67"/>
      <c r="AG57" s="68"/>
      <c r="AH57" s="69"/>
    </row>
    <row r="58" spans="1:34" s="37" customFormat="1" ht="64.5" x14ac:dyDescent="0.25">
      <c r="A58" s="74">
        <v>56</v>
      </c>
      <c r="B58" s="74" t="s">
        <v>385</v>
      </c>
      <c r="C58" s="74" t="s">
        <v>386</v>
      </c>
      <c r="D58" s="74" t="s">
        <v>387</v>
      </c>
      <c r="E58" s="74" t="s">
        <v>364</v>
      </c>
      <c r="F58" s="74">
        <v>2</v>
      </c>
      <c r="G58" s="74">
        <v>2.2000000000000002</v>
      </c>
      <c r="H58" s="74" t="s">
        <v>204</v>
      </c>
      <c r="I58" s="74">
        <v>56</v>
      </c>
      <c r="J58" s="75">
        <v>1</v>
      </c>
      <c r="K58" s="76">
        <v>0</v>
      </c>
      <c r="L58" s="77">
        <v>0</v>
      </c>
      <c r="M58" s="78">
        <v>0</v>
      </c>
      <c r="N58" s="79">
        <v>0</v>
      </c>
      <c r="O58" s="79">
        <v>0</v>
      </c>
      <c r="P58" s="80">
        <v>0</v>
      </c>
      <c r="Q58" s="81">
        <v>0</v>
      </c>
      <c r="R58" s="76">
        <v>0</v>
      </c>
      <c r="S58" s="76">
        <v>0</v>
      </c>
      <c r="T58" s="76">
        <v>0</v>
      </c>
      <c r="U58" s="76">
        <v>0</v>
      </c>
      <c r="V58" s="77">
        <v>0</v>
      </c>
      <c r="W58" s="78">
        <v>0</v>
      </c>
      <c r="X58" s="82">
        <v>0</v>
      </c>
      <c r="Y58" s="83">
        <v>1</v>
      </c>
      <c r="Z58" s="84" t="s">
        <v>505</v>
      </c>
      <c r="AA58" s="85"/>
      <c r="AB58" s="65"/>
      <c r="AC58" s="66"/>
      <c r="AD58" s="66"/>
      <c r="AE58" s="66"/>
      <c r="AF58" s="67"/>
      <c r="AG58" s="68"/>
      <c r="AH58" s="69"/>
    </row>
    <row r="59" spans="1:34" s="37" customFormat="1" x14ac:dyDescent="0.25">
      <c r="A59" s="74">
        <v>57</v>
      </c>
      <c r="B59" s="74" t="s">
        <v>385</v>
      </c>
      <c r="C59" s="74" t="s">
        <v>386</v>
      </c>
      <c r="D59" s="74" t="s">
        <v>387</v>
      </c>
      <c r="E59" s="74" t="s">
        <v>364</v>
      </c>
      <c r="F59" s="74">
        <v>2</v>
      </c>
      <c r="G59" s="74">
        <v>2.2000000000000002</v>
      </c>
      <c r="H59" s="74" t="s">
        <v>156</v>
      </c>
      <c r="I59" s="74">
        <v>57</v>
      </c>
      <c r="J59" s="75">
        <v>0</v>
      </c>
      <c r="K59" s="76">
        <v>0</v>
      </c>
      <c r="L59" s="77">
        <v>0</v>
      </c>
      <c r="M59" s="78">
        <v>0</v>
      </c>
      <c r="N59" s="79">
        <v>0</v>
      </c>
      <c r="O59" s="79">
        <v>0</v>
      </c>
      <c r="P59" s="80">
        <v>0</v>
      </c>
      <c r="Q59" s="81">
        <v>0</v>
      </c>
      <c r="R59" s="76">
        <v>0</v>
      </c>
      <c r="S59" s="76">
        <v>0</v>
      </c>
      <c r="T59" s="76">
        <v>0</v>
      </c>
      <c r="U59" s="76">
        <v>0</v>
      </c>
      <c r="V59" s="77">
        <v>0</v>
      </c>
      <c r="W59" s="78">
        <v>0</v>
      </c>
      <c r="X59" s="82">
        <v>0</v>
      </c>
      <c r="Y59" s="83">
        <v>0</v>
      </c>
      <c r="Z59" s="84" t="s">
        <v>77</v>
      </c>
      <c r="AA59" s="85"/>
      <c r="AB59" s="65"/>
      <c r="AC59" s="66"/>
      <c r="AD59" s="66"/>
      <c r="AE59" s="66"/>
      <c r="AF59" s="67"/>
      <c r="AG59" s="68"/>
      <c r="AH59" s="69"/>
    </row>
    <row r="60" spans="1:34" s="37" customFormat="1" x14ac:dyDescent="0.25">
      <c r="A60" s="74">
        <v>58</v>
      </c>
      <c r="B60" s="74" t="s">
        <v>385</v>
      </c>
      <c r="C60" s="74" t="s">
        <v>386</v>
      </c>
      <c r="D60" s="74" t="s">
        <v>387</v>
      </c>
      <c r="E60" s="74" t="s">
        <v>364</v>
      </c>
      <c r="F60" s="74">
        <v>2</v>
      </c>
      <c r="G60" s="74">
        <v>2.2000000000000002</v>
      </c>
      <c r="H60" s="74" t="s">
        <v>280</v>
      </c>
      <c r="I60" s="74">
        <v>58</v>
      </c>
      <c r="J60" s="75">
        <v>0</v>
      </c>
      <c r="K60" s="76">
        <v>0</v>
      </c>
      <c r="L60" s="77">
        <v>0</v>
      </c>
      <c r="M60" s="78">
        <v>0</v>
      </c>
      <c r="N60" s="79">
        <v>0</v>
      </c>
      <c r="O60" s="79">
        <v>0</v>
      </c>
      <c r="P60" s="80">
        <v>0</v>
      </c>
      <c r="Q60" s="81">
        <v>0</v>
      </c>
      <c r="R60" s="76">
        <v>0</v>
      </c>
      <c r="S60" s="76">
        <v>0</v>
      </c>
      <c r="T60" s="76">
        <v>0</v>
      </c>
      <c r="U60" s="76">
        <v>0</v>
      </c>
      <c r="V60" s="77">
        <v>0</v>
      </c>
      <c r="W60" s="78">
        <v>0</v>
      </c>
      <c r="X60" s="82">
        <v>0</v>
      </c>
      <c r="Y60" s="83">
        <v>0</v>
      </c>
      <c r="Z60" s="84" t="s">
        <v>77</v>
      </c>
      <c r="AA60" s="85"/>
      <c r="AB60" s="65"/>
      <c r="AC60" s="66"/>
      <c r="AD60" s="66"/>
      <c r="AE60" s="66"/>
      <c r="AF60" s="67"/>
      <c r="AG60" s="68"/>
      <c r="AH60" s="69"/>
    </row>
    <row r="61" spans="1:34" s="37" customFormat="1" x14ac:dyDescent="0.25">
      <c r="A61" s="74">
        <v>59</v>
      </c>
      <c r="B61" s="74" t="s">
        <v>385</v>
      </c>
      <c r="C61" s="74" t="s">
        <v>386</v>
      </c>
      <c r="D61" s="74" t="s">
        <v>387</v>
      </c>
      <c r="E61" s="74" t="s">
        <v>364</v>
      </c>
      <c r="F61" s="74">
        <v>2</v>
      </c>
      <c r="G61" s="74">
        <v>2.2000000000000002</v>
      </c>
      <c r="H61" s="74" t="s">
        <v>194</v>
      </c>
      <c r="I61" s="74">
        <v>59</v>
      </c>
      <c r="J61" s="75">
        <v>0</v>
      </c>
      <c r="K61" s="76">
        <v>0</v>
      </c>
      <c r="L61" s="77">
        <v>0</v>
      </c>
      <c r="M61" s="78">
        <v>0</v>
      </c>
      <c r="N61" s="79">
        <v>0</v>
      </c>
      <c r="O61" s="79">
        <v>0</v>
      </c>
      <c r="P61" s="80">
        <v>0</v>
      </c>
      <c r="Q61" s="81">
        <v>0</v>
      </c>
      <c r="R61" s="76">
        <v>0</v>
      </c>
      <c r="S61" s="76">
        <v>0</v>
      </c>
      <c r="T61" s="76">
        <v>0</v>
      </c>
      <c r="U61" s="76">
        <v>0</v>
      </c>
      <c r="V61" s="77">
        <v>0</v>
      </c>
      <c r="W61" s="78">
        <v>0</v>
      </c>
      <c r="X61" s="82">
        <v>0</v>
      </c>
      <c r="Y61" s="83">
        <v>0</v>
      </c>
      <c r="Z61" s="84" t="s">
        <v>77</v>
      </c>
      <c r="AA61" s="85"/>
      <c r="AB61" s="65"/>
      <c r="AC61" s="66"/>
      <c r="AD61" s="66"/>
      <c r="AE61" s="66"/>
      <c r="AF61" s="67"/>
      <c r="AG61" s="68"/>
      <c r="AH61" s="69"/>
    </row>
    <row r="62" spans="1:34" s="37" customFormat="1" x14ac:dyDescent="0.25">
      <c r="A62" s="74">
        <v>60</v>
      </c>
      <c r="B62" s="74" t="s">
        <v>385</v>
      </c>
      <c r="C62" s="74" t="s">
        <v>386</v>
      </c>
      <c r="D62" s="74" t="s">
        <v>387</v>
      </c>
      <c r="E62" s="74" t="s">
        <v>364</v>
      </c>
      <c r="F62" s="74">
        <v>2</v>
      </c>
      <c r="G62" s="74">
        <v>2.2000000000000002</v>
      </c>
      <c r="H62" s="74" t="s">
        <v>158</v>
      </c>
      <c r="I62" s="74">
        <v>60</v>
      </c>
      <c r="J62" s="75">
        <v>0</v>
      </c>
      <c r="K62" s="76">
        <v>0</v>
      </c>
      <c r="L62" s="77">
        <v>0</v>
      </c>
      <c r="M62" s="78">
        <v>0</v>
      </c>
      <c r="N62" s="79">
        <v>0</v>
      </c>
      <c r="O62" s="79">
        <v>0</v>
      </c>
      <c r="P62" s="80">
        <v>0</v>
      </c>
      <c r="Q62" s="81">
        <v>0</v>
      </c>
      <c r="R62" s="76">
        <v>0</v>
      </c>
      <c r="S62" s="76">
        <v>0</v>
      </c>
      <c r="T62" s="76">
        <v>0</v>
      </c>
      <c r="U62" s="76">
        <v>0</v>
      </c>
      <c r="V62" s="77">
        <v>0</v>
      </c>
      <c r="W62" s="78">
        <v>0</v>
      </c>
      <c r="X62" s="82">
        <v>0</v>
      </c>
      <c r="Y62" s="83">
        <v>0</v>
      </c>
      <c r="Z62" s="84" t="s">
        <v>77</v>
      </c>
      <c r="AA62" s="85"/>
      <c r="AB62" s="65"/>
      <c r="AC62" s="66"/>
      <c r="AD62" s="66"/>
      <c r="AE62" s="66"/>
      <c r="AF62" s="67"/>
      <c r="AG62" s="68"/>
      <c r="AH62" s="69"/>
    </row>
    <row r="63" spans="1:34" s="37" customFormat="1" x14ac:dyDescent="0.25">
      <c r="A63" s="74">
        <v>61</v>
      </c>
      <c r="B63" s="74" t="s">
        <v>385</v>
      </c>
      <c r="C63" s="74" t="s">
        <v>386</v>
      </c>
      <c r="D63" s="74" t="s">
        <v>387</v>
      </c>
      <c r="E63" s="74" t="s">
        <v>364</v>
      </c>
      <c r="F63" s="74">
        <v>2</v>
      </c>
      <c r="G63" s="74">
        <v>2.2000000000000002</v>
      </c>
      <c r="H63" s="74" t="s">
        <v>159</v>
      </c>
      <c r="I63" s="74">
        <v>61</v>
      </c>
      <c r="J63" s="75">
        <v>0</v>
      </c>
      <c r="K63" s="76">
        <v>0</v>
      </c>
      <c r="L63" s="77">
        <v>0</v>
      </c>
      <c r="M63" s="78">
        <v>0</v>
      </c>
      <c r="N63" s="79">
        <v>0</v>
      </c>
      <c r="O63" s="79">
        <v>0</v>
      </c>
      <c r="P63" s="80">
        <v>0</v>
      </c>
      <c r="Q63" s="81">
        <v>0</v>
      </c>
      <c r="R63" s="76">
        <v>0</v>
      </c>
      <c r="S63" s="76">
        <v>0</v>
      </c>
      <c r="T63" s="76">
        <v>0</v>
      </c>
      <c r="U63" s="76">
        <v>0</v>
      </c>
      <c r="V63" s="77">
        <v>0</v>
      </c>
      <c r="W63" s="78">
        <v>0</v>
      </c>
      <c r="X63" s="82">
        <v>0</v>
      </c>
      <c r="Y63" s="83">
        <v>0</v>
      </c>
      <c r="Z63" s="84" t="s">
        <v>77</v>
      </c>
      <c r="AA63" s="85"/>
      <c r="AB63" s="65"/>
      <c r="AC63" s="66"/>
      <c r="AD63" s="66"/>
      <c r="AE63" s="66"/>
      <c r="AF63" s="67"/>
      <c r="AG63" s="68"/>
      <c r="AH63" s="69"/>
    </row>
    <row r="64" spans="1:34" s="37" customFormat="1" x14ac:dyDescent="0.25">
      <c r="A64" s="74">
        <v>62</v>
      </c>
      <c r="B64" s="74" t="s">
        <v>385</v>
      </c>
      <c r="C64" s="74" t="s">
        <v>386</v>
      </c>
      <c r="D64" s="74" t="s">
        <v>387</v>
      </c>
      <c r="E64" s="74" t="s">
        <v>364</v>
      </c>
      <c r="F64" s="74">
        <v>2</v>
      </c>
      <c r="G64" s="74">
        <v>2.2000000000000002</v>
      </c>
      <c r="H64" s="74" t="s">
        <v>290</v>
      </c>
      <c r="I64" s="74">
        <v>62</v>
      </c>
      <c r="J64" s="75">
        <v>0</v>
      </c>
      <c r="K64" s="76">
        <v>0</v>
      </c>
      <c r="L64" s="77">
        <v>0</v>
      </c>
      <c r="M64" s="78">
        <v>0</v>
      </c>
      <c r="N64" s="79">
        <v>0</v>
      </c>
      <c r="O64" s="79">
        <v>0</v>
      </c>
      <c r="P64" s="80">
        <v>0</v>
      </c>
      <c r="Q64" s="81">
        <v>0</v>
      </c>
      <c r="R64" s="76">
        <v>0</v>
      </c>
      <c r="S64" s="76">
        <v>0</v>
      </c>
      <c r="T64" s="76">
        <v>0</v>
      </c>
      <c r="U64" s="76">
        <v>0</v>
      </c>
      <c r="V64" s="77">
        <v>0</v>
      </c>
      <c r="W64" s="78">
        <v>0</v>
      </c>
      <c r="X64" s="82">
        <v>0</v>
      </c>
      <c r="Y64" s="83">
        <v>0</v>
      </c>
      <c r="Z64" s="130" t="s">
        <v>77</v>
      </c>
      <c r="AA64" s="85"/>
      <c r="AB64" s="65"/>
      <c r="AC64" s="66"/>
      <c r="AD64" s="66"/>
      <c r="AE64" s="66"/>
      <c r="AF64" s="67"/>
      <c r="AG64" s="68"/>
      <c r="AH64" s="69"/>
    </row>
    <row r="65" spans="1:34" s="37" customFormat="1" x14ac:dyDescent="0.25">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86"/>
      <c r="AA65" s="85"/>
      <c r="AB65" s="65"/>
      <c r="AC65" s="66"/>
      <c r="AD65" s="66"/>
      <c r="AE65" s="66"/>
      <c r="AF65" s="67"/>
      <c r="AG65" s="68"/>
      <c r="AH65" s="69"/>
    </row>
    <row r="66" spans="1:34" s="37" customFormat="1" x14ac:dyDescent="0.25">
      <c r="A66" s="74">
        <v>1</v>
      </c>
      <c r="B66" s="74" t="s">
        <v>144</v>
      </c>
      <c r="C66" s="74" t="s">
        <v>160</v>
      </c>
      <c r="D66" s="74" t="s">
        <v>387</v>
      </c>
      <c r="E66" s="74" t="s">
        <v>364</v>
      </c>
      <c r="F66" s="74">
        <v>3</v>
      </c>
      <c r="G66" s="74">
        <v>3.1</v>
      </c>
      <c r="H66" s="74" t="s">
        <v>209</v>
      </c>
      <c r="I66" s="74">
        <v>1</v>
      </c>
      <c r="J66" s="75">
        <v>0</v>
      </c>
      <c r="K66" s="76">
        <v>0</v>
      </c>
      <c r="L66" s="77">
        <v>0</v>
      </c>
      <c r="M66" s="78">
        <v>0</v>
      </c>
      <c r="N66" s="79">
        <v>0</v>
      </c>
      <c r="O66" s="79">
        <v>0</v>
      </c>
      <c r="P66" s="80">
        <v>0</v>
      </c>
      <c r="Q66" s="81">
        <v>0</v>
      </c>
      <c r="R66" s="76">
        <v>0</v>
      </c>
      <c r="S66" s="76">
        <v>0</v>
      </c>
      <c r="T66" s="76">
        <v>0</v>
      </c>
      <c r="U66" s="76">
        <v>0</v>
      </c>
      <c r="V66" s="77">
        <v>0</v>
      </c>
      <c r="W66" s="78">
        <v>0</v>
      </c>
      <c r="X66" s="82">
        <v>0</v>
      </c>
      <c r="Y66" s="83">
        <v>0</v>
      </c>
      <c r="Z66" s="84" t="s">
        <v>77</v>
      </c>
      <c r="AA66" s="85"/>
      <c r="AB66" s="65"/>
      <c r="AC66" s="66"/>
      <c r="AD66" s="66"/>
      <c r="AE66" s="66"/>
      <c r="AF66" s="67"/>
      <c r="AG66" s="68"/>
      <c r="AH66" s="69"/>
    </row>
    <row r="67" spans="1:34" s="37" customFormat="1" x14ac:dyDescent="0.25">
      <c r="A67" s="74">
        <v>2</v>
      </c>
      <c r="B67" s="74" t="s">
        <v>144</v>
      </c>
      <c r="C67" s="74" t="s">
        <v>160</v>
      </c>
      <c r="D67" s="74" t="s">
        <v>387</v>
      </c>
      <c r="E67" s="74" t="s">
        <v>364</v>
      </c>
      <c r="F67" s="74">
        <v>3</v>
      </c>
      <c r="G67" s="74">
        <v>3.1</v>
      </c>
      <c r="H67" s="74" t="s">
        <v>201</v>
      </c>
      <c r="I67" s="74">
        <v>2</v>
      </c>
      <c r="J67" s="75">
        <v>0</v>
      </c>
      <c r="K67" s="76">
        <v>0</v>
      </c>
      <c r="L67" s="77">
        <v>0</v>
      </c>
      <c r="M67" s="78">
        <v>0</v>
      </c>
      <c r="N67" s="79">
        <v>0</v>
      </c>
      <c r="O67" s="79">
        <v>0</v>
      </c>
      <c r="P67" s="80">
        <v>0</v>
      </c>
      <c r="Q67" s="81">
        <v>0</v>
      </c>
      <c r="R67" s="76">
        <v>0</v>
      </c>
      <c r="S67" s="76">
        <v>0</v>
      </c>
      <c r="T67" s="76">
        <v>0</v>
      </c>
      <c r="U67" s="76">
        <v>0</v>
      </c>
      <c r="V67" s="77">
        <v>0</v>
      </c>
      <c r="W67" s="78">
        <v>0</v>
      </c>
      <c r="X67" s="82">
        <v>0</v>
      </c>
      <c r="Y67" s="83">
        <v>0</v>
      </c>
      <c r="Z67" s="155" t="s">
        <v>77</v>
      </c>
      <c r="AA67" s="85"/>
      <c r="AB67" s="65"/>
      <c r="AC67" s="66"/>
      <c r="AD67" s="66"/>
      <c r="AE67" s="66"/>
      <c r="AF67" s="67"/>
      <c r="AG67" s="68"/>
      <c r="AH67" s="69"/>
    </row>
    <row r="68" spans="1:34" s="37" customFormat="1" x14ac:dyDescent="0.25">
      <c r="A68" s="74">
        <v>3</v>
      </c>
      <c r="B68" s="74" t="s">
        <v>144</v>
      </c>
      <c r="C68" s="74" t="s">
        <v>160</v>
      </c>
      <c r="D68" s="74" t="s">
        <v>387</v>
      </c>
      <c r="E68" s="74" t="s">
        <v>364</v>
      </c>
      <c r="F68" s="74">
        <v>3</v>
      </c>
      <c r="G68" s="74">
        <v>3.2</v>
      </c>
      <c r="H68" s="74" t="s">
        <v>331</v>
      </c>
      <c r="I68" s="74">
        <v>3</v>
      </c>
      <c r="J68" s="75">
        <v>0</v>
      </c>
      <c r="K68" s="76">
        <v>0</v>
      </c>
      <c r="L68" s="77">
        <v>0</v>
      </c>
      <c r="M68" s="78">
        <v>0</v>
      </c>
      <c r="N68" s="79">
        <v>0</v>
      </c>
      <c r="O68" s="79">
        <v>0</v>
      </c>
      <c r="P68" s="80">
        <v>0</v>
      </c>
      <c r="Q68" s="81">
        <v>0</v>
      </c>
      <c r="R68" s="76">
        <v>0</v>
      </c>
      <c r="S68" s="76">
        <v>0</v>
      </c>
      <c r="T68" s="76">
        <v>0</v>
      </c>
      <c r="U68" s="76">
        <v>0</v>
      </c>
      <c r="V68" s="77">
        <v>0</v>
      </c>
      <c r="W68" s="78">
        <v>0</v>
      </c>
      <c r="X68" s="82">
        <v>0</v>
      </c>
      <c r="Y68" s="83">
        <v>0</v>
      </c>
      <c r="Z68" s="130" t="s">
        <v>77</v>
      </c>
      <c r="AA68" s="85"/>
      <c r="AB68" s="65"/>
      <c r="AC68" s="66"/>
      <c r="AD68" s="66"/>
      <c r="AE68" s="66"/>
      <c r="AF68" s="67"/>
      <c r="AG68" s="68"/>
      <c r="AH68" s="69"/>
    </row>
    <row r="69" spans="1:34" s="37" customFormat="1" x14ac:dyDescent="0.25">
      <c r="A69" s="74">
        <v>4</v>
      </c>
      <c r="B69" s="74" t="s">
        <v>144</v>
      </c>
      <c r="C69" s="74" t="s">
        <v>160</v>
      </c>
      <c r="D69" s="74" t="s">
        <v>387</v>
      </c>
      <c r="E69" s="74" t="s">
        <v>364</v>
      </c>
      <c r="F69" s="74">
        <v>3</v>
      </c>
      <c r="G69" s="74">
        <v>3.2</v>
      </c>
      <c r="H69" s="74" t="s">
        <v>227</v>
      </c>
      <c r="I69" s="74">
        <v>4</v>
      </c>
      <c r="J69" s="75">
        <v>0</v>
      </c>
      <c r="K69" s="76">
        <v>0</v>
      </c>
      <c r="L69" s="77">
        <v>0</v>
      </c>
      <c r="M69" s="78">
        <v>0</v>
      </c>
      <c r="N69" s="79">
        <v>0</v>
      </c>
      <c r="O69" s="79">
        <v>0</v>
      </c>
      <c r="P69" s="80">
        <v>0</v>
      </c>
      <c r="Q69" s="81">
        <v>0</v>
      </c>
      <c r="R69" s="76">
        <v>0</v>
      </c>
      <c r="S69" s="76">
        <v>0</v>
      </c>
      <c r="T69" s="76">
        <v>0</v>
      </c>
      <c r="U69" s="76">
        <v>0</v>
      </c>
      <c r="V69" s="77">
        <v>0</v>
      </c>
      <c r="W69" s="78">
        <v>0</v>
      </c>
      <c r="X69" s="82">
        <v>0</v>
      </c>
      <c r="Y69" s="83">
        <v>0</v>
      </c>
      <c r="Z69" s="93" t="s">
        <v>77</v>
      </c>
      <c r="AA69" s="85"/>
      <c r="AB69" s="65"/>
      <c r="AC69" s="66"/>
      <c r="AD69" s="66"/>
      <c r="AE69" s="66"/>
      <c r="AF69" s="67"/>
      <c r="AG69" s="68"/>
      <c r="AH69" s="69"/>
    </row>
    <row r="70" spans="1:34" s="37" customFormat="1" ht="39" x14ac:dyDescent="0.25">
      <c r="A70" s="74">
        <v>5</v>
      </c>
      <c r="B70" s="74" t="s">
        <v>144</v>
      </c>
      <c r="C70" s="74" t="s">
        <v>160</v>
      </c>
      <c r="D70" s="74" t="s">
        <v>387</v>
      </c>
      <c r="E70" s="74" t="s">
        <v>364</v>
      </c>
      <c r="F70" s="74">
        <v>3</v>
      </c>
      <c r="G70" s="74">
        <v>3.2</v>
      </c>
      <c r="H70" s="74" t="s">
        <v>239</v>
      </c>
      <c r="I70" s="74">
        <v>5</v>
      </c>
      <c r="J70" s="75">
        <v>0</v>
      </c>
      <c r="K70" s="76">
        <v>0</v>
      </c>
      <c r="L70" s="77">
        <v>0</v>
      </c>
      <c r="M70" s="78">
        <v>0</v>
      </c>
      <c r="N70" s="79">
        <v>0</v>
      </c>
      <c r="O70" s="79">
        <v>0</v>
      </c>
      <c r="P70" s="80">
        <v>0</v>
      </c>
      <c r="Q70" s="81">
        <v>0</v>
      </c>
      <c r="R70" s="76">
        <v>0</v>
      </c>
      <c r="S70" s="76">
        <v>0</v>
      </c>
      <c r="T70" s="76">
        <v>1</v>
      </c>
      <c r="U70" s="76">
        <v>0</v>
      </c>
      <c r="V70" s="77">
        <v>0</v>
      </c>
      <c r="W70" s="78">
        <v>0</v>
      </c>
      <c r="X70" s="82">
        <v>0</v>
      </c>
      <c r="Y70" s="83">
        <v>1</v>
      </c>
      <c r="Z70" s="84" t="s">
        <v>553</v>
      </c>
      <c r="AA70" s="85"/>
      <c r="AB70" s="65"/>
      <c r="AC70" s="66"/>
      <c r="AD70" s="66"/>
      <c r="AE70" s="66"/>
      <c r="AF70" s="67"/>
      <c r="AG70" s="68"/>
      <c r="AH70" s="69"/>
    </row>
    <row r="71" spans="1:34" s="37" customFormat="1" x14ac:dyDescent="0.25">
      <c r="A71" s="74">
        <v>6</v>
      </c>
      <c r="B71" s="74" t="s">
        <v>144</v>
      </c>
      <c r="C71" s="74" t="s">
        <v>160</v>
      </c>
      <c r="D71" s="74" t="s">
        <v>387</v>
      </c>
      <c r="E71" s="74" t="s">
        <v>364</v>
      </c>
      <c r="F71" s="74">
        <v>3</v>
      </c>
      <c r="G71" s="74">
        <v>3.2</v>
      </c>
      <c r="H71" s="74" t="s">
        <v>332</v>
      </c>
      <c r="I71" s="74">
        <v>6</v>
      </c>
      <c r="J71" s="75">
        <v>0</v>
      </c>
      <c r="K71" s="76">
        <v>0</v>
      </c>
      <c r="L71" s="77">
        <v>0</v>
      </c>
      <c r="M71" s="78">
        <v>0</v>
      </c>
      <c r="N71" s="79">
        <v>0</v>
      </c>
      <c r="O71" s="79">
        <v>0</v>
      </c>
      <c r="P71" s="80">
        <v>0</v>
      </c>
      <c r="Q71" s="81">
        <v>0</v>
      </c>
      <c r="R71" s="76">
        <v>0</v>
      </c>
      <c r="S71" s="76">
        <v>0</v>
      </c>
      <c r="T71" s="76">
        <v>0</v>
      </c>
      <c r="U71" s="76">
        <v>0</v>
      </c>
      <c r="V71" s="77">
        <v>0</v>
      </c>
      <c r="W71" s="78">
        <v>0</v>
      </c>
      <c r="X71" s="82">
        <v>0</v>
      </c>
      <c r="Y71" s="83">
        <v>0</v>
      </c>
      <c r="Z71" s="93" t="s">
        <v>77</v>
      </c>
      <c r="AA71" s="93"/>
      <c r="AB71" s="65"/>
      <c r="AC71" s="66"/>
      <c r="AD71" s="66"/>
      <c r="AE71" s="66"/>
      <c r="AF71" s="67"/>
      <c r="AG71" s="68"/>
      <c r="AH71" s="69"/>
    </row>
    <row r="72" spans="1:34" s="37" customFormat="1" x14ac:dyDescent="0.25">
      <c r="A72" s="74">
        <v>7</v>
      </c>
      <c r="B72" s="74" t="s">
        <v>144</v>
      </c>
      <c r="C72" s="74" t="s">
        <v>160</v>
      </c>
      <c r="D72" s="74" t="s">
        <v>387</v>
      </c>
      <c r="E72" s="74" t="s">
        <v>364</v>
      </c>
      <c r="F72" s="74">
        <v>3</v>
      </c>
      <c r="G72" s="74">
        <v>3.2</v>
      </c>
      <c r="H72" s="74" t="s">
        <v>333</v>
      </c>
      <c r="I72" s="74">
        <v>7</v>
      </c>
      <c r="J72" s="75">
        <v>0</v>
      </c>
      <c r="K72" s="76">
        <v>0</v>
      </c>
      <c r="L72" s="77">
        <v>0</v>
      </c>
      <c r="M72" s="78">
        <v>0</v>
      </c>
      <c r="N72" s="79">
        <v>0</v>
      </c>
      <c r="O72" s="79">
        <v>0</v>
      </c>
      <c r="P72" s="80">
        <v>0</v>
      </c>
      <c r="Q72" s="81">
        <v>0</v>
      </c>
      <c r="R72" s="76">
        <v>0</v>
      </c>
      <c r="S72" s="76">
        <v>0</v>
      </c>
      <c r="T72" s="76">
        <v>0</v>
      </c>
      <c r="U72" s="76">
        <v>0</v>
      </c>
      <c r="V72" s="77">
        <v>0</v>
      </c>
      <c r="W72" s="78">
        <v>0</v>
      </c>
      <c r="X72" s="82">
        <v>0</v>
      </c>
      <c r="Y72" s="83">
        <v>0</v>
      </c>
      <c r="Z72" s="84" t="s">
        <v>77</v>
      </c>
      <c r="AA72" s="85"/>
      <c r="AB72" s="65"/>
      <c r="AC72" s="66"/>
      <c r="AD72" s="66"/>
      <c r="AE72" s="66"/>
      <c r="AF72" s="67"/>
      <c r="AG72" s="68"/>
      <c r="AH72" s="69"/>
    </row>
    <row r="73" spans="1:34" s="37" customFormat="1" ht="39" x14ac:dyDescent="0.25">
      <c r="A73" s="74">
        <v>8</v>
      </c>
      <c r="B73" s="74" t="s">
        <v>144</v>
      </c>
      <c r="C73" s="74" t="s">
        <v>160</v>
      </c>
      <c r="D73" s="74" t="s">
        <v>387</v>
      </c>
      <c r="E73" s="74" t="s">
        <v>364</v>
      </c>
      <c r="F73" s="74">
        <v>3</v>
      </c>
      <c r="G73" s="74">
        <v>3.2</v>
      </c>
      <c r="H73" s="74" t="s">
        <v>334</v>
      </c>
      <c r="I73" s="74">
        <v>8</v>
      </c>
      <c r="J73" s="75">
        <v>0</v>
      </c>
      <c r="K73" s="76">
        <v>0</v>
      </c>
      <c r="L73" s="77">
        <v>0</v>
      </c>
      <c r="M73" s="78">
        <v>0</v>
      </c>
      <c r="N73" s="79">
        <v>1</v>
      </c>
      <c r="O73" s="79">
        <v>0</v>
      </c>
      <c r="P73" s="80">
        <v>0</v>
      </c>
      <c r="Q73" s="81">
        <v>0</v>
      </c>
      <c r="R73" s="76">
        <v>0</v>
      </c>
      <c r="S73" s="76">
        <v>0</v>
      </c>
      <c r="T73" s="76">
        <v>0</v>
      </c>
      <c r="U73" s="76">
        <v>0</v>
      </c>
      <c r="V73" s="77">
        <v>0</v>
      </c>
      <c r="W73" s="78">
        <v>0</v>
      </c>
      <c r="X73" s="82">
        <v>0</v>
      </c>
      <c r="Y73" s="83">
        <v>1</v>
      </c>
      <c r="Z73" s="84" t="s">
        <v>554</v>
      </c>
      <c r="AA73" s="85"/>
      <c r="AB73" s="65"/>
      <c r="AC73" s="66"/>
      <c r="AD73" s="66"/>
      <c r="AE73" s="66"/>
      <c r="AF73" s="67"/>
      <c r="AG73" s="68"/>
      <c r="AH73" s="69"/>
    </row>
    <row r="74" spans="1:34" s="37" customFormat="1" ht="51.75" x14ac:dyDescent="0.25">
      <c r="A74" s="74">
        <v>9</v>
      </c>
      <c r="B74" s="74" t="s">
        <v>144</v>
      </c>
      <c r="C74" s="74" t="s">
        <v>160</v>
      </c>
      <c r="D74" s="74" t="s">
        <v>387</v>
      </c>
      <c r="E74" s="74" t="s">
        <v>364</v>
      </c>
      <c r="F74" s="74">
        <v>3</v>
      </c>
      <c r="G74" s="74">
        <v>3.2</v>
      </c>
      <c r="H74" s="74" t="s">
        <v>335</v>
      </c>
      <c r="I74" s="74">
        <v>9</v>
      </c>
      <c r="J74" s="75">
        <v>0</v>
      </c>
      <c r="K74" s="76">
        <v>0</v>
      </c>
      <c r="L74" s="77">
        <v>0</v>
      </c>
      <c r="M74" s="78">
        <v>0</v>
      </c>
      <c r="N74" s="79">
        <v>1</v>
      </c>
      <c r="O74" s="79">
        <v>0</v>
      </c>
      <c r="P74" s="80">
        <v>0</v>
      </c>
      <c r="Q74" s="81">
        <v>0</v>
      </c>
      <c r="R74" s="76">
        <v>0</v>
      </c>
      <c r="S74" s="76">
        <v>0</v>
      </c>
      <c r="T74" s="76">
        <v>1</v>
      </c>
      <c r="U74" s="76">
        <v>0</v>
      </c>
      <c r="V74" s="77">
        <v>0</v>
      </c>
      <c r="W74" s="78">
        <v>0</v>
      </c>
      <c r="X74" s="82">
        <v>0</v>
      </c>
      <c r="Y74" s="83">
        <v>1</v>
      </c>
      <c r="Z74" s="84" t="s">
        <v>556</v>
      </c>
      <c r="AA74" s="85"/>
      <c r="AB74" s="65"/>
      <c r="AC74" s="66"/>
      <c r="AD74" s="66"/>
      <c r="AE74" s="66"/>
      <c r="AF74" s="67"/>
      <c r="AG74" s="68"/>
      <c r="AH74" s="69"/>
    </row>
    <row r="75" spans="1:34" s="37" customFormat="1" ht="26.25" x14ac:dyDescent="0.25">
      <c r="A75" s="74">
        <v>10</v>
      </c>
      <c r="B75" s="74" t="s">
        <v>144</v>
      </c>
      <c r="C75" s="74" t="s">
        <v>160</v>
      </c>
      <c r="D75" s="74" t="s">
        <v>387</v>
      </c>
      <c r="E75" s="74" t="s">
        <v>364</v>
      </c>
      <c r="F75" s="74">
        <v>3</v>
      </c>
      <c r="G75" s="74">
        <v>3.2</v>
      </c>
      <c r="H75" s="74" t="s">
        <v>336</v>
      </c>
      <c r="I75" s="74">
        <v>10</v>
      </c>
      <c r="J75" s="75">
        <v>0</v>
      </c>
      <c r="K75" s="76">
        <v>0</v>
      </c>
      <c r="L75" s="77">
        <v>0</v>
      </c>
      <c r="M75" s="78">
        <v>0</v>
      </c>
      <c r="N75" s="79">
        <v>1</v>
      </c>
      <c r="O75" s="79">
        <v>0</v>
      </c>
      <c r="P75" s="80">
        <v>0</v>
      </c>
      <c r="Q75" s="81">
        <v>0</v>
      </c>
      <c r="R75" s="76">
        <v>0</v>
      </c>
      <c r="S75" s="76">
        <v>0</v>
      </c>
      <c r="T75" s="76">
        <v>0</v>
      </c>
      <c r="U75" s="76">
        <v>0</v>
      </c>
      <c r="V75" s="77">
        <v>0</v>
      </c>
      <c r="W75" s="78">
        <v>0</v>
      </c>
      <c r="X75" s="82">
        <v>0</v>
      </c>
      <c r="Y75" s="83">
        <v>1</v>
      </c>
      <c r="Z75" s="84" t="s">
        <v>555</v>
      </c>
      <c r="AA75" s="85"/>
      <c r="AB75" s="65"/>
      <c r="AC75" s="66"/>
      <c r="AD75" s="66"/>
      <c r="AE75" s="66"/>
      <c r="AF75" s="67"/>
      <c r="AG75" s="68"/>
      <c r="AH75" s="69"/>
    </row>
    <row r="76" spans="1:34" s="37" customFormat="1" x14ac:dyDescent="0.25">
      <c r="A76" s="74"/>
      <c r="B76" s="74"/>
      <c r="C76" s="74"/>
      <c r="D76" s="74"/>
      <c r="E76" s="74"/>
      <c r="F76" s="74"/>
      <c r="G76" s="74"/>
      <c r="H76" s="74"/>
      <c r="I76" s="74"/>
      <c r="J76" s="75"/>
      <c r="K76" s="76"/>
      <c r="L76" s="77"/>
      <c r="M76" s="78"/>
      <c r="N76" s="79"/>
      <c r="O76" s="79"/>
      <c r="P76" s="80"/>
      <c r="Q76" s="81"/>
      <c r="R76" s="76"/>
      <c r="S76" s="76"/>
      <c r="T76" s="76"/>
      <c r="U76" s="76"/>
      <c r="V76" s="77"/>
      <c r="W76" s="78"/>
      <c r="X76" s="82"/>
      <c r="Y76" s="83"/>
      <c r="Z76" s="130"/>
      <c r="AA76" s="85"/>
      <c r="AB76" s="65"/>
      <c r="AC76" s="66"/>
      <c r="AD76" s="66"/>
      <c r="AE76" s="66"/>
      <c r="AF76" s="67"/>
      <c r="AG76" s="68"/>
      <c r="AH76" s="69"/>
    </row>
    <row r="77" spans="1:34" s="37" customFormat="1" x14ac:dyDescent="0.25">
      <c r="A77" s="74"/>
      <c r="B77" s="74"/>
      <c r="C77" s="74"/>
      <c r="D77" s="74"/>
      <c r="E77" s="74"/>
      <c r="F77" s="74"/>
      <c r="G77" s="74"/>
      <c r="H77" s="74"/>
      <c r="I77" s="74"/>
      <c r="J77" s="75"/>
      <c r="K77" s="76"/>
      <c r="L77" s="77"/>
      <c r="M77" s="78"/>
      <c r="N77" s="79"/>
      <c r="O77" s="79"/>
      <c r="P77" s="80"/>
      <c r="Q77" s="81"/>
      <c r="R77" s="76"/>
      <c r="S77" s="76"/>
      <c r="T77" s="76"/>
      <c r="U77" s="76"/>
      <c r="V77" s="77"/>
      <c r="W77" s="78"/>
      <c r="X77" s="82"/>
      <c r="Y77" s="83"/>
      <c r="Z77" s="84"/>
      <c r="AA77" s="85"/>
      <c r="AB77" s="65"/>
      <c r="AC77" s="66"/>
      <c r="AD77" s="66"/>
      <c r="AE77" s="66"/>
      <c r="AF77" s="67"/>
      <c r="AG77" s="68"/>
      <c r="AH77" s="69"/>
    </row>
    <row r="78" spans="1:34" s="37" customFormat="1" x14ac:dyDescent="0.25">
      <c r="A78" s="74"/>
      <c r="B78" s="74"/>
      <c r="C78" s="74"/>
      <c r="D78" s="74"/>
      <c r="E78" s="74"/>
      <c r="F78" s="74"/>
      <c r="G78" s="74"/>
      <c r="H78" s="74"/>
      <c r="I78" s="74"/>
      <c r="J78" s="75"/>
      <c r="K78" s="76"/>
      <c r="L78" s="77"/>
      <c r="M78" s="78"/>
      <c r="N78" s="79"/>
      <c r="O78" s="79"/>
      <c r="P78" s="80"/>
      <c r="Q78" s="81"/>
      <c r="R78" s="76"/>
      <c r="S78" s="76"/>
      <c r="T78" s="76"/>
      <c r="U78" s="76"/>
      <c r="V78" s="77"/>
      <c r="W78" s="78"/>
      <c r="X78" s="82"/>
      <c r="Y78" s="83"/>
      <c r="Z78" s="86"/>
      <c r="AA78" s="134"/>
      <c r="AB78" s="65"/>
      <c r="AC78" s="66"/>
      <c r="AD78" s="66"/>
      <c r="AE78" s="66"/>
      <c r="AF78" s="67"/>
      <c r="AG78" s="68"/>
      <c r="AH78" s="69"/>
    </row>
    <row r="79" spans="1:34" s="37" customFormat="1" x14ac:dyDescent="0.25">
      <c r="A79" s="74"/>
      <c r="B79" s="74"/>
      <c r="C79" s="74"/>
      <c r="D79" s="74"/>
      <c r="E79" s="74"/>
      <c r="F79" s="74"/>
      <c r="G79" s="74"/>
      <c r="H79" s="74"/>
      <c r="I79" s="74"/>
      <c r="J79" s="75"/>
      <c r="K79" s="76"/>
      <c r="L79" s="77"/>
      <c r="M79" s="78"/>
      <c r="N79" s="79"/>
      <c r="O79" s="79"/>
      <c r="P79" s="80"/>
      <c r="Q79" s="81"/>
      <c r="R79" s="76"/>
      <c r="S79" s="76"/>
      <c r="T79" s="76"/>
      <c r="U79" s="76"/>
      <c r="V79" s="77"/>
      <c r="W79" s="78"/>
      <c r="X79" s="82"/>
      <c r="Y79" s="83"/>
      <c r="Z79" s="84"/>
      <c r="AA79" s="85"/>
      <c r="AB79" s="65"/>
      <c r="AC79" s="66"/>
      <c r="AD79" s="66"/>
      <c r="AE79" s="66"/>
      <c r="AF79" s="67"/>
      <c r="AG79" s="68"/>
      <c r="AH79" s="69"/>
    </row>
    <row r="80" spans="1:34" s="37" customFormat="1" x14ac:dyDescent="0.25">
      <c r="A80" s="74"/>
      <c r="B80" s="74"/>
      <c r="C80" s="74"/>
      <c r="D80" s="74"/>
      <c r="E80" s="74"/>
      <c r="F80" s="74"/>
      <c r="G80" s="74"/>
      <c r="H80" s="74"/>
      <c r="I80" s="74"/>
      <c r="J80" s="75"/>
      <c r="K80" s="76"/>
      <c r="L80" s="77"/>
      <c r="M80" s="78"/>
      <c r="N80" s="79"/>
      <c r="O80" s="79"/>
      <c r="P80" s="80"/>
      <c r="Q80" s="81"/>
      <c r="R80" s="76"/>
      <c r="S80" s="76"/>
      <c r="T80" s="76"/>
      <c r="U80" s="76"/>
      <c r="V80" s="77"/>
      <c r="W80" s="78"/>
      <c r="X80" s="82"/>
      <c r="Y80" s="83"/>
      <c r="Z80" s="93"/>
      <c r="AA80" s="85"/>
      <c r="AB80" s="65"/>
      <c r="AC80" s="66"/>
      <c r="AD80" s="66"/>
      <c r="AE80" s="66"/>
      <c r="AF80" s="67"/>
      <c r="AG80" s="68"/>
      <c r="AH80" s="69"/>
    </row>
    <row r="81" spans="1:34" s="37" customFormat="1" x14ac:dyDescent="0.25">
      <c r="A81" s="74"/>
      <c r="B81" s="74"/>
      <c r="C81" s="74"/>
      <c r="D81" s="74"/>
      <c r="E81" s="74"/>
      <c r="F81" s="74"/>
      <c r="G81" s="74"/>
      <c r="H81" s="74"/>
      <c r="I81" s="74"/>
      <c r="J81" s="75"/>
      <c r="K81" s="76"/>
      <c r="L81" s="77"/>
      <c r="M81" s="78"/>
      <c r="N81" s="79"/>
      <c r="O81" s="79"/>
      <c r="P81" s="80"/>
      <c r="Q81" s="81"/>
      <c r="R81" s="76"/>
      <c r="S81" s="76"/>
      <c r="T81" s="76"/>
      <c r="U81" s="76"/>
      <c r="V81" s="77"/>
      <c r="W81" s="78"/>
      <c r="X81" s="82"/>
      <c r="Y81" s="83"/>
      <c r="Z81" s="84"/>
      <c r="AA81" s="85"/>
      <c r="AB81" s="65"/>
      <c r="AC81" s="66"/>
      <c r="AD81" s="66"/>
      <c r="AE81" s="66"/>
      <c r="AF81" s="67"/>
      <c r="AG81" s="68"/>
      <c r="AH81" s="69"/>
    </row>
    <row r="82" spans="1:34" s="37" customFormat="1" x14ac:dyDescent="0.25">
      <c r="A82" s="74"/>
      <c r="B82" s="74"/>
      <c r="C82" s="74"/>
      <c r="D82" s="74"/>
      <c r="E82" s="74"/>
      <c r="F82" s="74"/>
      <c r="G82" s="74"/>
      <c r="H82" s="74"/>
      <c r="I82" s="74"/>
      <c r="J82" s="75"/>
      <c r="K82" s="76"/>
      <c r="L82" s="77"/>
      <c r="M82" s="78"/>
      <c r="N82" s="79"/>
      <c r="O82" s="79"/>
      <c r="P82" s="80"/>
      <c r="Q82" s="81"/>
      <c r="R82" s="76"/>
      <c r="S82" s="76"/>
      <c r="T82" s="76"/>
      <c r="U82" s="76"/>
      <c r="V82" s="77"/>
      <c r="W82" s="78"/>
      <c r="X82" s="82"/>
      <c r="Y82" s="83"/>
      <c r="Z82" s="86"/>
      <c r="AA82" s="85"/>
      <c r="AB82" s="65"/>
      <c r="AC82" s="66"/>
      <c r="AD82" s="66"/>
      <c r="AE82" s="66"/>
      <c r="AF82" s="67"/>
      <c r="AG82" s="68"/>
      <c r="AH82" s="69"/>
    </row>
    <row r="83" spans="1:34" s="37" customFormat="1" x14ac:dyDescent="0.25">
      <c r="A83" s="74"/>
      <c r="B83" s="74"/>
      <c r="C83" s="74"/>
      <c r="D83" s="74"/>
      <c r="E83" s="74"/>
      <c r="F83" s="74"/>
      <c r="G83" s="74"/>
      <c r="H83" s="74"/>
      <c r="I83" s="74"/>
      <c r="J83" s="75"/>
      <c r="K83" s="76"/>
      <c r="L83" s="77"/>
      <c r="M83" s="78"/>
      <c r="N83" s="79"/>
      <c r="O83" s="79"/>
      <c r="P83" s="80"/>
      <c r="Q83" s="81"/>
      <c r="R83" s="76"/>
      <c r="S83" s="76"/>
      <c r="T83" s="76"/>
      <c r="U83" s="76"/>
      <c r="V83" s="77"/>
      <c r="W83" s="78"/>
      <c r="X83" s="82"/>
      <c r="Y83" s="83"/>
      <c r="Z83" s="86"/>
      <c r="AA83" s="85"/>
      <c r="AB83" s="65"/>
      <c r="AC83" s="66"/>
      <c r="AD83" s="66"/>
      <c r="AE83" s="66"/>
      <c r="AF83" s="67"/>
      <c r="AG83" s="68"/>
      <c r="AH83" s="69"/>
    </row>
    <row r="84" spans="1:34" s="37" customFormat="1" ht="15.75" thickBot="1" x14ac:dyDescent="0.3">
      <c r="A84" s="74"/>
      <c r="B84" s="74"/>
      <c r="C84" s="74"/>
      <c r="D84" s="74"/>
      <c r="E84" s="74"/>
      <c r="F84" s="74"/>
      <c r="G84" s="74"/>
      <c r="H84" s="74"/>
      <c r="I84" s="74"/>
      <c r="J84" s="75"/>
      <c r="K84" s="76"/>
      <c r="L84" s="77"/>
      <c r="M84" s="78"/>
      <c r="N84" s="79"/>
      <c r="O84" s="79"/>
      <c r="P84" s="80"/>
      <c r="Q84" s="81"/>
      <c r="R84" s="76"/>
      <c r="S84" s="76"/>
      <c r="T84" s="76"/>
      <c r="U84" s="76"/>
      <c r="V84" s="77"/>
      <c r="W84" s="78"/>
      <c r="X84" s="82"/>
      <c r="Y84" s="83"/>
      <c r="Z84" s="84"/>
      <c r="AA84" s="85"/>
      <c r="AB84" s="65"/>
      <c r="AC84" s="66"/>
      <c r="AD84" s="66"/>
      <c r="AE84" s="66"/>
      <c r="AF84" s="67"/>
      <c r="AG84" s="68"/>
      <c r="AH84" s="69"/>
    </row>
    <row r="85" spans="1:34" s="37" customFormat="1" ht="16.5" thickBot="1" x14ac:dyDescent="0.3">
      <c r="A85" s="94"/>
      <c r="B85" s="94"/>
      <c r="C85" s="94"/>
      <c r="D85" s="94"/>
      <c r="E85" s="94"/>
      <c r="F85" s="94"/>
      <c r="G85" s="94"/>
      <c r="H85" s="94"/>
      <c r="I85" s="94">
        <f>COUNTA(I3:I84)</f>
        <v>72</v>
      </c>
      <c r="J85" s="95">
        <f t="shared" ref="J85:Y85" si="0">SUM(J3:J84)</f>
        <v>21</v>
      </c>
      <c r="K85" s="96">
        <f t="shared" si="0"/>
        <v>0</v>
      </c>
      <c r="L85" s="97">
        <f t="shared" si="0"/>
        <v>0</v>
      </c>
      <c r="M85" s="95">
        <f t="shared" si="0"/>
        <v>4</v>
      </c>
      <c r="N85" s="96">
        <f t="shared" si="0"/>
        <v>4</v>
      </c>
      <c r="O85" s="96">
        <f t="shared" si="0"/>
        <v>0</v>
      </c>
      <c r="P85" s="97">
        <f t="shared" si="0"/>
        <v>3</v>
      </c>
      <c r="Q85" s="95">
        <f t="shared" si="0"/>
        <v>0</v>
      </c>
      <c r="R85" s="96">
        <f t="shared" si="0"/>
        <v>2</v>
      </c>
      <c r="S85" s="96">
        <f t="shared" si="0"/>
        <v>1</v>
      </c>
      <c r="T85" s="96">
        <f t="shared" si="0"/>
        <v>2</v>
      </c>
      <c r="U85" s="96">
        <f t="shared" si="0"/>
        <v>0</v>
      </c>
      <c r="V85" s="97">
        <f t="shared" si="0"/>
        <v>0</v>
      </c>
      <c r="W85" s="95">
        <f t="shared" si="0"/>
        <v>0</v>
      </c>
      <c r="X85" s="98">
        <f t="shared" si="0"/>
        <v>0</v>
      </c>
      <c r="Y85" s="99">
        <f t="shared" si="0"/>
        <v>30</v>
      </c>
      <c r="Z85" s="100">
        <f>COUNTA(Z3:Z84)</f>
        <v>72</v>
      </c>
      <c r="AA85" s="100">
        <f>COUNTA(AA3:AA84)</f>
        <v>1</v>
      </c>
      <c r="AB85" s="101">
        <f>COUNTA(AB3:AB84)</f>
        <v>0</v>
      </c>
      <c r="AC85" s="102">
        <f>SUM(AC3:AC84)</f>
        <v>0</v>
      </c>
      <c r="AD85" s="102">
        <f>SUM(AD3:AD84)</f>
        <v>0</v>
      </c>
      <c r="AE85" s="102">
        <f>SUM(AE3:AE84)</f>
        <v>0</v>
      </c>
      <c r="AF85" s="103">
        <f>COUNTA(AF3:AF84)</f>
        <v>0</v>
      </c>
      <c r="AG85" s="102">
        <f>SUM(AG3:AG84)</f>
        <v>0</v>
      </c>
      <c r="AH85" s="104">
        <f>COUNTA(AH3:AH84)</f>
        <v>0</v>
      </c>
    </row>
  </sheetData>
  <mergeCells count="17">
    <mergeCell ref="E1:E2"/>
    <mergeCell ref="A1:A2"/>
    <mergeCell ref="B1:B2"/>
    <mergeCell ref="C1:C2"/>
    <mergeCell ref="D1:D2"/>
    <mergeCell ref="AB1:AH1"/>
    <mergeCell ref="F1:F2"/>
    <mergeCell ref="G1:G2"/>
    <mergeCell ref="H1:H2"/>
    <mergeCell ref="I1:I2"/>
    <mergeCell ref="J1:L1"/>
    <mergeCell ref="M1:P1"/>
    <mergeCell ref="Q1:V1"/>
    <mergeCell ref="W1:X1"/>
    <mergeCell ref="Y1:Y2"/>
    <mergeCell ref="Z1:Z2"/>
    <mergeCell ref="AA1:AA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pageSetUpPr fitToPage="1"/>
  </sheetPr>
  <dimension ref="A1:AH94"/>
  <sheetViews>
    <sheetView zoomScaleNormal="100" workbookViewId="0">
      <pane ySplit="2" topLeftCell="A21" activePane="bottomLeft" state="frozen"/>
      <selection activeCell="K5" sqref="K5"/>
      <selection pane="bottomLeft" activeCell="A39" sqref="A39"/>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7" t="s">
        <v>26</v>
      </c>
      <c r="B1" s="177" t="s">
        <v>27</v>
      </c>
      <c r="C1" s="177" t="s">
        <v>28</v>
      </c>
      <c r="D1" s="177" t="s">
        <v>29</v>
      </c>
      <c r="E1" s="177" t="s">
        <v>30</v>
      </c>
      <c r="F1" s="177" t="s">
        <v>31</v>
      </c>
      <c r="G1" s="177" t="s">
        <v>32</v>
      </c>
      <c r="H1" s="177" t="s">
        <v>33</v>
      </c>
      <c r="I1" s="177"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5" t="s">
        <v>41</v>
      </c>
      <c r="AC1" s="175"/>
      <c r="AD1" s="175"/>
      <c r="AE1" s="175"/>
      <c r="AF1" s="175"/>
      <c r="AG1" s="175"/>
      <c r="AH1" s="176"/>
    </row>
    <row r="2" spans="1:34" s="37" customFormat="1" ht="64.5" thickBot="1" x14ac:dyDescent="0.3">
      <c r="A2" s="178"/>
      <c r="B2" s="178"/>
      <c r="C2" s="178"/>
      <c r="D2" s="178"/>
      <c r="E2" s="178"/>
      <c r="F2" s="178"/>
      <c r="G2" s="178"/>
      <c r="H2" s="178"/>
      <c r="I2" s="178"/>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385</v>
      </c>
      <c r="C3" s="52" t="s">
        <v>386</v>
      </c>
      <c r="D3" s="52" t="s">
        <v>584</v>
      </c>
      <c r="E3" s="52" t="s">
        <v>364</v>
      </c>
      <c r="F3" s="52">
        <v>1</v>
      </c>
      <c r="G3" s="52">
        <v>1.1000000000000001</v>
      </c>
      <c r="H3" s="52" t="s">
        <v>102</v>
      </c>
      <c r="I3" s="52">
        <v>1</v>
      </c>
      <c r="J3" s="53">
        <v>0</v>
      </c>
      <c r="K3" s="54">
        <v>0</v>
      </c>
      <c r="L3" s="55">
        <v>0</v>
      </c>
      <c r="M3" s="56">
        <v>0</v>
      </c>
      <c r="N3" s="57">
        <v>0</v>
      </c>
      <c r="O3" s="57">
        <v>0</v>
      </c>
      <c r="P3" s="58">
        <v>0</v>
      </c>
      <c r="Q3" s="59">
        <v>0</v>
      </c>
      <c r="R3" s="54">
        <v>0</v>
      </c>
      <c r="S3" s="54">
        <v>0</v>
      </c>
      <c r="T3" s="54">
        <v>0</v>
      </c>
      <c r="U3" s="54">
        <v>0</v>
      </c>
      <c r="V3" s="55">
        <v>0</v>
      </c>
      <c r="W3" s="60">
        <v>0</v>
      </c>
      <c r="X3" s="61">
        <v>0</v>
      </c>
      <c r="Y3" s="62">
        <v>0</v>
      </c>
      <c r="Z3" s="63" t="s">
        <v>77</v>
      </c>
      <c r="AA3" s="64"/>
      <c r="AB3" s="65"/>
      <c r="AC3" s="66"/>
      <c r="AD3" s="66"/>
      <c r="AE3" s="66"/>
      <c r="AF3" s="67"/>
      <c r="AG3" s="68"/>
      <c r="AH3" s="69"/>
    </row>
    <row r="4" spans="1:34" s="37" customFormat="1" x14ac:dyDescent="0.25">
      <c r="A4" s="70">
        <v>2</v>
      </c>
      <c r="B4" s="70" t="s">
        <v>385</v>
      </c>
      <c r="C4" s="70" t="s">
        <v>386</v>
      </c>
      <c r="D4" s="70" t="s">
        <v>584</v>
      </c>
      <c r="E4" s="70" t="s">
        <v>364</v>
      </c>
      <c r="F4" s="70">
        <v>1</v>
      </c>
      <c r="G4" s="70">
        <v>1.1000000000000001</v>
      </c>
      <c r="H4" s="70" t="s">
        <v>92</v>
      </c>
      <c r="I4" s="70">
        <v>2</v>
      </c>
      <c r="J4" s="53">
        <v>0</v>
      </c>
      <c r="K4" s="54">
        <v>0</v>
      </c>
      <c r="L4" s="55">
        <v>0</v>
      </c>
      <c r="M4" s="56">
        <v>0</v>
      </c>
      <c r="N4" s="57">
        <v>0</v>
      </c>
      <c r="O4" s="57">
        <v>0</v>
      </c>
      <c r="P4" s="58">
        <v>0</v>
      </c>
      <c r="Q4" s="59">
        <v>0</v>
      </c>
      <c r="R4" s="54">
        <v>0</v>
      </c>
      <c r="S4" s="54">
        <v>0</v>
      </c>
      <c r="T4" s="54">
        <v>0</v>
      </c>
      <c r="U4" s="54">
        <v>0</v>
      </c>
      <c r="V4" s="55">
        <v>0</v>
      </c>
      <c r="W4" s="56">
        <v>0</v>
      </c>
      <c r="X4" s="71">
        <v>0</v>
      </c>
      <c r="Y4" s="62">
        <v>0</v>
      </c>
      <c r="Z4" s="63" t="s">
        <v>77</v>
      </c>
      <c r="AA4" s="72"/>
      <c r="AB4" s="65"/>
      <c r="AC4" s="66"/>
      <c r="AD4" s="66"/>
      <c r="AE4" s="66"/>
      <c r="AF4" s="67"/>
      <c r="AG4" s="68"/>
      <c r="AH4" s="69"/>
    </row>
    <row r="5" spans="1:34" s="37" customFormat="1" ht="26.25" x14ac:dyDescent="0.25">
      <c r="A5" s="70">
        <v>3</v>
      </c>
      <c r="B5" s="70" t="s">
        <v>385</v>
      </c>
      <c r="C5" s="70" t="s">
        <v>386</v>
      </c>
      <c r="D5" s="70" t="s">
        <v>584</v>
      </c>
      <c r="E5" s="70" t="s">
        <v>364</v>
      </c>
      <c r="F5" s="70">
        <v>1</v>
      </c>
      <c r="G5" s="70">
        <v>1.1000000000000001</v>
      </c>
      <c r="H5" s="70" t="s">
        <v>93</v>
      </c>
      <c r="I5" s="70">
        <v>3</v>
      </c>
      <c r="J5" s="53">
        <v>0</v>
      </c>
      <c r="K5" s="54">
        <v>0</v>
      </c>
      <c r="L5" s="55">
        <v>0</v>
      </c>
      <c r="M5" s="56">
        <v>0</v>
      </c>
      <c r="N5" s="57">
        <v>0</v>
      </c>
      <c r="O5" s="57">
        <v>0</v>
      </c>
      <c r="P5" s="58">
        <v>0</v>
      </c>
      <c r="Q5" s="59">
        <v>0</v>
      </c>
      <c r="R5" s="54">
        <v>0</v>
      </c>
      <c r="S5" s="54">
        <v>0</v>
      </c>
      <c r="T5" s="54">
        <v>1</v>
      </c>
      <c r="U5" s="54">
        <v>0</v>
      </c>
      <c r="V5" s="55">
        <v>0</v>
      </c>
      <c r="W5" s="56">
        <v>0</v>
      </c>
      <c r="X5" s="71">
        <v>0</v>
      </c>
      <c r="Y5" s="62">
        <v>1</v>
      </c>
      <c r="Z5" s="63" t="s">
        <v>585</v>
      </c>
      <c r="AA5" s="72"/>
      <c r="AB5" s="65"/>
      <c r="AC5" s="66"/>
      <c r="AD5" s="66"/>
      <c r="AE5" s="66"/>
      <c r="AF5" s="67"/>
      <c r="AG5" s="68"/>
      <c r="AH5" s="69"/>
    </row>
    <row r="6" spans="1:34" s="37" customFormat="1" x14ac:dyDescent="0.25">
      <c r="A6" s="70">
        <v>4</v>
      </c>
      <c r="B6" s="70" t="s">
        <v>385</v>
      </c>
      <c r="C6" s="70" t="s">
        <v>386</v>
      </c>
      <c r="D6" s="70" t="s">
        <v>584</v>
      </c>
      <c r="E6" s="70" t="s">
        <v>364</v>
      </c>
      <c r="F6" s="70">
        <v>1</v>
      </c>
      <c r="G6" s="70">
        <v>1.1000000000000001</v>
      </c>
      <c r="H6" s="70" t="s">
        <v>94</v>
      </c>
      <c r="I6" s="70">
        <v>4</v>
      </c>
      <c r="J6" s="53">
        <v>0</v>
      </c>
      <c r="K6" s="54">
        <v>0</v>
      </c>
      <c r="L6" s="55">
        <v>0</v>
      </c>
      <c r="M6" s="56">
        <v>0</v>
      </c>
      <c r="N6" s="57">
        <v>0</v>
      </c>
      <c r="O6" s="57">
        <v>0</v>
      </c>
      <c r="P6" s="58">
        <v>0</v>
      </c>
      <c r="Q6" s="59">
        <v>0</v>
      </c>
      <c r="R6" s="54">
        <v>0</v>
      </c>
      <c r="S6" s="54">
        <v>0</v>
      </c>
      <c r="T6" s="54">
        <v>0</v>
      </c>
      <c r="U6" s="54">
        <v>0</v>
      </c>
      <c r="V6" s="55">
        <v>0</v>
      </c>
      <c r="W6" s="56">
        <v>0</v>
      </c>
      <c r="X6" s="71">
        <v>0</v>
      </c>
      <c r="Y6" s="62">
        <v>0</v>
      </c>
      <c r="Z6" s="129" t="s">
        <v>77</v>
      </c>
      <c r="AA6" s="72"/>
      <c r="AB6" s="65"/>
      <c r="AC6" s="66"/>
      <c r="AD6" s="66"/>
      <c r="AE6" s="66"/>
      <c r="AF6" s="67"/>
      <c r="AG6" s="68"/>
      <c r="AH6" s="69"/>
    </row>
    <row r="7" spans="1:34" s="37" customFormat="1" x14ac:dyDescent="0.25">
      <c r="A7" s="70">
        <v>5</v>
      </c>
      <c r="B7" s="70" t="s">
        <v>385</v>
      </c>
      <c r="C7" s="70" t="s">
        <v>386</v>
      </c>
      <c r="D7" s="70" t="s">
        <v>584</v>
      </c>
      <c r="E7" s="70" t="s">
        <v>364</v>
      </c>
      <c r="F7" s="70">
        <v>1</v>
      </c>
      <c r="G7" s="70">
        <v>1.1000000000000001</v>
      </c>
      <c r="H7" s="70" t="s">
        <v>96</v>
      </c>
      <c r="I7" s="70">
        <v>5</v>
      </c>
      <c r="J7" s="53">
        <v>0</v>
      </c>
      <c r="K7" s="54">
        <v>0</v>
      </c>
      <c r="L7" s="55">
        <v>0</v>
      </c>
      <c r="M7" s="56">
        <v>0</v>
      </c>
      <c r="N7" s="57">
        <v>0</v>
      </c>
      <c r="O7" s="57">
        <v>0</v>
      </c>
      <c r="P7" s="58">
        <v>0</v>
      </c>
      <c r="Q7" s="59">
        <v>0</v>
      </c>
      <c r="R7" s="54">
        <v>0</v>
      </c>
      <c r="S7" s="54">
        <v>0</v>
      </c>
      <c r="T7" s="54">
        <v>0</v>
      </c>
      <c r="U7" s="54">
        <v>0</v>
      </c>
      <c r="V7" s="55">
        <v>0</v>
      </c>
      <c r="W7" s="56">
        <v>0</v>
      </c>
      <c r="X7" s="71">
        <v>0</v>
      </c>
      <c r="Y7" s="62">
        <v>0</v>
      </c>
      <c r="Z7" s="63" t="s">
        <v>77</v>
      </c>
      <c r="AA7" s="72"/>
      <c r="AB7" s="65"/>
      <c r="AC7" s="66"/>
      <c r="AD7" s="66"/>
      <c r="AE7" s="66"/>
      <c r="AF7" s="67"/>
      <c r="AG7" s="68"/>
      <c r="AH7" s="69"/>
    </row>
    <row r="8" spans="1:34" s="37" customFormat="1" x14ac:dyDescent="0.25">
      <c r="A8" s="70">
        <v>6</v>
      </c>
      <c r="B8" s="70" t="s">
        <v>385</v>
      </c>
      <c r="C8" s="70" t="s">
        <v>386</v>
      </c>
      <c r="D8" s="70" t="s">
        <v>584</v>
      </c>
      <c r="E8" s="70" t="s">
        <v>364</v>
      </c>
      <c r="F8" s="70">
        <v>1</v>
      </c>
      <c r="G8" s="70">
        <v>1.1000000000000001</v>
      </c>
      <c r="H8" s="70" t="s">
        <v>306</v>
      </c>
      <c r="I8" s="70">
        <v>6</v>
      </c>
      <c r="J8" s="53">
        <v>0</v>
      </c>
      <c r="K8" s="54">
        <v>0</v>
      </c>
      <c r="L8" s="55">
        <v>0</v>
      </c>
      <c r="M8" s="56">
        <v>0</v>
      </c>
      <c r="N8" s="57">
        <v>0</v>
      </c>
      <c r="O8" s="57">
        <v>0</v>
      </c>
      <c r="P8" s="58">
        <v>0</v>
      </c>
      <c r="Q8" s="59">
        <v>0</v>
      </c>
      <c r="R8" s="54">
        <v>0</v>
      </c>
      <c r="S8" s="54">
        <v>0</v>
      </c>
      <c r="T8" s="54">
        <v>0</v>
      </c>
      <c r="U8" s="54">
        <v>0</v>
      </c>
      <c r="V8" s="55">
        <v>0</v>
      </c>
      <c r="W8" s="56">
        <v>0</v>
      </c>
      <c r="X8" s="71">
        <v>0</v>
      </c>
      <c r="Y8" s="62">
        <v>0</v>
      </c>
      <c r="Z8" s="63" t="s">
        <v>77</v>
      </c>
      <c r="AA8" s="72"/>
      <c r="AB8" s="65"/>
      <c r="AC8" s="66"/>
      <c r="AD8" s="66"/>
      <c r="AE8" s="66"/>
      <c r="AF8" s="67"/>
      <c r="AG8" s="68"/>
      <c r="AH8" s="69"/>
    </row>
    <row r="9" spans="1:34" s="37" customFormat="1" x14ac:dyDescent="0.25">
      <c r="A9" s="70">
        <v>7</v>
      </c>
      <c r="B9" s="70" t="s">
        <v>385</v>
      </c>
      <c r="C9" s="70" t="s">
        <v>386</v>
      </c>
      <c r="D9" s="70" t="s">
        <v>584</v>
      </c>
      <c r="E9" s="70" t="s">
        <v>364</v>
      </c>
      <c r="F9" s="70">
        <v>1</v>
      </c>
      <c r="G9" s="70">
        <v>1.1000000000000001</v>
      </c>
      <c r="H9" s="70" t="s">
        <v>312</v>
      </c>
      <c r="I9" s="70">
        <v>7</v>
      </c>
      <c r="J9" s="53">
        <v>0</v>
      </c>
      <c r="K9" s="54">
        <v>0</v>
      </c>
      <c r="L9" s="55">
        <v>0</v>
      </c>
      <c r="M9" s="56">
        <v>0</v>
      </c>
      <c r="N9" s="57">
        <v>0</v>
      </c>
      <c r="O9" s="57">
        <v>0</v>
      </c>
      <c r="P9" s="58">
        <v>0</v>
      </c>
      <c r="Q9" s="59">
        <v>0</v>
      </c>
      <c r="R9" s="54">
        <v>0</v>
      </c>
      <c r="S9" s="54">
        <v>0</v>
      </c>
      <c r="T9" s="54">
        <v>0</v>
      </c>
      <c r="U9" s="54">
        <v>0</v>
      </c>
      <c r="V9" s="55">
        <v>0</v>
      </c>
      <c r="W9" s="56">
        <v>0</v>
      </c>
      <c r="X9" s="71">
        <v>0</v>
      </c>
      <c r="Y9" s="62">
        <v>0</v>
      </c>
      <c r="Z9" s="63" t="s">
        <v>77</v>
      </c>
      <c r="AA9" s="138"/>
      <c r="AB9" s="65"/>
      <c r="AC9" s="66"/>
      <c r="AD9" s="66"/>
      <c r="AE9" s="66"/>
      <c r="AF9" s="67"/>
      <c r="AG9" s="68"/>
      <c r="AH9" s="69"/>
    </row>
    <row r="10" spans="1:34" s="37" customFormat="1" x14ac:dyDescent="0.25">
      <c r="A10" s="70">
        <v>8</v>
      </c>
      <c r="B10" s="70" t="s">
        <v>385</v>
      </c>
      <c r="C10" s="70" t="s">
        <v>386</v>
      </c>
      <c r="D10" s="70" t="s">
        <v>584</v>
      </c>
      <c r="E10" s="70" t="s">
        <v>364</v>
      </c>
      <c r="F10" s="70">
        <v>1</v>
      </c>
      <c r="G10" s="70">
        <v>1.2</v>
      </c>
      <c r="H10" s="70" t="s">
        <v>130</v>
      </c>
      <c r="I10" s="70">
        <v>8</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63" t="s">
        <v>77</v>
      </c>
      <c r="AA10" s="72"/>
      <c r="AB10" s="65"/>
      <c r="AC10" s="66"/>
      <c r="AD10" s="66"/>
      <c r="AE10" s="66"/>
      <c r="AF10" s="67"/>
      <c r="AG10" s="68"/>
      <c r="AH10" s="69"/>
    </row>
    <row r="11" spans="1:34" s="37" customFormat="1" ht="64.5" x14ac:dyDescent="0.25">
      <c r="A11" s="70">
        <v>9</v>
      </c>
      <c r="B11" s="70" t="s">
        <v>385</v>
      </c>
      <c r="C11" s="70" t="s">
        <v>386</v>
      </c>
      <c r="D11" s="70" t="s">
        <v>584</v>
      </c>
      <c r="E11" s="70" t="s">
        <v>364</v>
      </c>
      <c r="F11" s="70">
        <v>1</v>
      </c>
      <c r="G11" s="70">
        <v>1.2</v>
      </c>
      <c r="H11" s="70" t="s">
        <v>104</v>
      </c>
      <c r="I11" s="70">
        <v>9</v>
      </c>
      <c r="J11" s="53">
        <v>1</v>
      </c>
      <c r="K11" s="54">
        <v>0</v>
      </c>
      <c r="L11" s="55">
        <v>0</v>
      </c>
      <c r="M11" s="56">
        <v>0</v>
      </c>
      <c r="N11" s="57">
        <v>0</v>
      </c>
      <c r="O11" s="57">
        <v>0</v>
      </c>
      <c r="P11" s="58">
        <v>0</v>
      </c>
      <c r="Q11" s="59">
        <v>0</v>
      </c>
      <c r="R11" s="54">
        <v>0</v>
      </c>
      <c r="S11" s="54">
        <v>0</v>
      </c>
      <c r="T11" s="54">
        <v>0</v>
      </c>
      <c r="U11" s="54">
        <v>0</v>
      </c>
      <c r="V11" s="55">
        <v>0</v>
      </c>
      <c r="W11" s="56">
        <v>0</v>
      </c>
      <c r="X11" s="71">
        <v>0</v>
      </c>
      <c r="Y11" s="62">
        <v>1</v>
      </c>
      <c r="Z11" s="73" t="s">
        <v>586</v>
      </c>
      <c r="AA11" s="72"/>
      <c r="AB11" s="65"/>
      <c r="AC11" s="66"/>
      <c r="AD11" s="66"/>
      <c r="AE11" s="66"/>
      <c r="AF11" s="67"/>
      <c r="AG11" s="68"/>
      <c r="AH11" s="69"/>
    </row>
    <row r="12" spans="1:34" s="37" customFormat="1" x14ac:dyDescent="0.25">
      <c r="A12" s="70">
        <v>10</v>
      </c>
      <c r="B12" s="70" t="s">
        <v>385</v>
      </c>
      <c r="C12" s="70" t="s">
        <v>386</v>
      </c>
      <c r="D12" s="70" t="s">
        <v>584</v>
      </c>
      <c r="E12" s="70" t="s">
        <v>364</v>
      </c>
      <c r="F12" s="70">
        <v>1</v>
      </c>
      <c r="G12" s="70">
        <v>1.2</v>
      </c>
      <c r="H12" s="70" t="s">
        <v>86</v>
      </c>
      <c r="I12" s="70">
        <v>10</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63" t="s">
        <v>77</v>
      </c>
      <c r="AA12" s="72"/>
      <c r="AB12" s="65"/>
      <c r="AC12" s="66"/>
      <c r="AD12" s="66"/>
      <c r="AE12" s="66"/>
      <c r="AF12" s="67"/>
      <c r="AG12" s="68"/>
      <c r="AH12" s="69"/>
    </row>
    <row r="13" spans="1:34" s="37" customFormat="1" ht="39" x14ac:dyDescent="0.25">
      <c r="A13" s="70">
        <v>11</v>
      </c>
      <c r="B13" s="70" t="s">
        <v>385</v>
      </c>
      <c r="C13" s="70" t="s">
        <v>386</v>
      </c>
      <c r="D13" s="70" t="s">
        <v>584</v>
      </c>
      <c r="E13" s="70" t="s">
        <v>364</v>
      </c>
      <c r="F13" s="70">
        <v>1</v>
      </c>
      <c r="G13" s="70">
        <v>1.2</v>
      </c>
      <c r="H13" s="70" t="s">
        <v>105</v>
      </c>
      <c r="I13" s="70">
        <v>11</v>
      </c>
      <c r="J13" s="53">
        <v>1</v>
      </c>
      <c r="K13" s="54">
        <v>0</v>
      </c>
      <c r="L13" s="55">
        <v>0</v>
      </c>
      <c r="M13" s="56">
        <v>0</v>
      </c>
      <c r="N13" s="57">
        <v>0</v>
      </c>
      <c r="O13" s="57">
        <v>0</v>
      </c>
      <c r="P13" s="58">
        <v>0</v>
      </c>
      <c r="Q13" s="59">
        <v>0</v>
      </c>
      <c r="R13" s="54">
        <v>0</v>
      </c>
      <c r="S13" s="54">
        <v>0</v>
      </c>
      <c r="T13" s="54">
        <v>0</v>
      </c>
      <c r="U13" s="54">
        <v>0</v>
      </c>
      <c r="V13" s="55">
        <v>0</v>
      </c>
      <c r="W13" s="56">
        <v>0</v>
      </c>
      <c r="X13" s="71">
        <v>0</v>
      </c>
      <c r="Y13" s="62">
        <v>1</v>
      </c>
      <c r="Z13" s="63" t="s">
        <v>614</v>
      </c>
      <c r="AA13" s="72"/>
      <c r="AB13" s="65"/>
      <c r="AC13" s="66"/>
      <c r="AD13" s="66"/>
      <c r="AE13" s="66"/>
      <c r="AF13" s="67"/>
      <c r="AG13" s="68"/>
      <c r="AH13" s="69"/>
    </row>
    <row r="14" spans="1:34" s="37" customFormat="1" x14ac:dyDescent="0.25">
      <c r="A14" s="70">
        <v>12</v>
      </c>
      <c r="B14" s="70" t="s">
        <v>385</v>
      </c>
      <c r="C14" s="70" t="s">
        <v>386</v>
      </c>
      <c r="D14" s="70" t="s">
        <v>584</v>
      </c>
      <c r="E14" s="70" t="s">
        <v>364</v>
      </c>
      <c r="F14" s="70">
        <v>1</v>
      </c>
      <c r="G14" s="70">
        <v>1.2</v>
      </c>
      <c r="H14" s="70" t="s">
        <v>98</v>
      </c>
      <c r="I14" s="70">
        <v>12</v>
      </c>
      <c r="J14" s="53">
        <v>0</v>
      </c>
      <c r="K14" s="54">
        <v>0</v>
      </c>
      <c r="L14" s="55">
        <v>0</v>
      </c>
      <c r="M14" s="56">
        <v>0</v>
      </c>
      <c r="N14" s="57">
        <v>0</v>
      </c>
      <c r="O14" s="57">
        <v>0</v>
      </c>
      <c r="P14" s="58">
        <v>0</v>
      </c>
      <c r="Q14" s="59">
        <v>0</v>
      </c>
      <c r="R14" s="54">
        <v>0</v>
      </c>
      <c r="S14" s="54">
        <v>0</v>
      </c>
      <c r="T14" s="54">
        <v>0</v>
      </c>
      <c r="U14" s="54">
        <v>0</v>
      </c>
      <c r="V14" s="55">
        <v>0</v>
      </c>
      <c r="W14" s="56">
        <v>0</v>
      </c>
      <c r="X14" s="71">
        <v>0</v>
      </c>
      <c r="Y14" s="62">
        <v>0</v>
      </c>
      <c r="Z14" s="63" t="s">
        <v>77</v>
      </c>
      <c r="AA14" s="72"/>
      <c r="AB14" s="65"/>
      <c r="AC14" s="66"/>
      <c r="AD14" s="66"/>
      <c r="AE14" s="66"/>
      <c r="AF14" s="67"/>
      <c r="AG14" s="68"/>
      <c r="AH14" s="69"/>
    </row>
    <row r="15" spans="1:34" s="37" customFormat="1" x14ac:dyDescent="0.25">
      <c r="A15" s="70">
        <v>13</v>
      </c>
      <c r="B15" s="70" t="s">
        <v>385</v>
      </c>
      <c r="C15" s="70" t="s">
        <v>386</v>
      </c>
      <c r="D15" s="70" t="s">
        <v>584</v>
      </c>
      <c r="E15" s="70" t="s">
        <v>364</v>
      </c>
      <c r="F15" s="70">
        <v>1</v>
      </c>
      <c r="G15" s="70">
        <v>1.2</v>
      </c>
      <c r="H15" s="70" t="s">
        <v>162</v>
      </c>
      <c r="I15" s="70">
        <v>13</v>
      </c>
      <c r="J15" s="53">
        <v>0</v>
      </c>
      <c r="K15" s="54">
        <v>0</v>
      </c>
      <c r="L15" s="55">
        <v>0</v>
      </c>
      <c r="M15" s="56">
        <v>0</v>
      </c>
      <c r="N15" s="57">
        <v>0</v>
      </c>
      <c r="O15" s="57">
        <v>0</v>
      </c>
      <c r="P15" s="58">
        <v>0</v>
      </c>
      <c r="Q15" s="59">
        <v>0</v>
      </c>
      <c r="R15" s="54">
        <v>0</v>
      </c>
      <c r="S15" s="54">
        <v>0</v>
      </c>
      <c r="T15" s="54">
        <v>0</v>
      </c>
      <c r="U15" s="54">
        <v>0</v>
      </c>
      <c r="V15" s="55">
        <v>0</v>
      </c>
      <c r="W15" s="56">
        <v>0</v>
      </c>
      <c r="X15" s="71">
        <v>0</v>
      </c>
      <c r="Y15" s="62">
        <v>0</v>
      </c>
      <c r="Z15" s="63" t="s">
        <v>77</v>
      </c>
      <c r="AA15" s="72"/>
      <c r="AB15" s="65"/>
      <c r="AC15" s="66"/>
      <c r="AD15" s="66"/>
      <c r="AE15" s="66"/>
      <c r="AF15" s="67"/>
      <c r="AG15" s="68"/>
      <c r="AH15" s="69"/>
    </row>
    <row r="16" spans="1:34" s="37" customFormat="1" x14ac:dyDescent="0.25">
      <c r="A16" s="70">
        <v>14</v>
      </c>
      <c r="B16" s="70" t="s">
        <v>385</v>
      </c>
      <c r="C16" s="70" t="s">
        <v>386</v>
      </c>
      <c r="D16" s="70" t="s">
        <v>584</v>
      </c>
      <c r="E16" s="70" t="s">
        <v>364</v>
      </c>
      <c r="F16" s="70">
        <v>1</v>
      </c>
      <c r="G16" s="70">
        <v>1.2</v>
      </c>
      <c r="H16" s="70" t="s">
        <v>106</v>
      </c>
      <c r="I16" s="70">
        <v>14</v>
      </c>
      <c r="J16" s="53">
        <v>0</v>
      </c>
      <c r="K16" s="54">
        <v>0</v>
      </c>
      <c r="L16" s="55">
        <v>0</v>
      </c>
      <c r="M16" s="56">
        <v>0</v>
      </c>
      <c r="N16" s="57">
        <v>0</v>
      </c>
      <c r="O16" s="57">
        <v>0</v>
      </c>
      <c r="P16" s="58">
        <v>0</v>
      </c>
      <c r="Q16" s="59">
        <v>0</v>
      </c>
      <c r="R16" s="54">
        <v>0</v>
      </c>
      <c r="S16" s="54">
        <v>0</v>
      </c>
      <c r="T16" s="54">
        <v>0</v>
      </c>
      <c r="U16" s="54">
        <v>0</v>
      </c>
      <c r="V16" s="55">
        <v>0</v>
      </c>
      <c r="W16" s="56">
        <v>0</v>
      </c>
      <c r="X16" s="71">
        <v>0</v>
      </c>
      <c r="Y16" s="62">
        <v>0</v>
      </c>
      <c r="Z16" s="63" t="s">
        <v>77</v>
      </c>
      <c r="AA16" s="72"/>
      <c r="AB16" s="65"/>
      <c r="AC16" s="66"/>
      <c r="AD16" s="66"/>
      <c r="AE16" s="66"/>
      <c r="AF16" s="67"/>
      <c r="AG16" s="68"/>
      <c r="AH16" s="69"/>
    </row>
    <row r="17" spans="1:34" s="37" customFormat="1" ht="26.25" x14ac:dyDescent="0.25">
      <c r="A17" s="74">
        <v>15</v>
      </c>
      <c r="B17" s="74" t="s">
        <v>385</v>
      </c>
      <c r="C17" s="74" t="s">
        <v>386</v>
      </c>
      <c r="D17" s="74" t="s">
        <v>584</v>
      </c>
      <c r="E17" s="74" t="s">
        <v>364</v>
      </c>
      <c r="F17" s="74">
        <v>1</v>
      </c>
      <c r="G17" s="74">
        <v>1.2</v>
      </c>
      <c r="H17" s="74" t="s">
        <v>246</v>
      </c>
      <c r="I17" s="74">
        <v>15</v>
      </c>
      <c r="J17" s="75">
        <v>0</v>
      </c>
      <c r="K17" s="76">
        <v>0</v>
      </c>
      <c r="L17" s="77">
        <v>0</v>
      </c>
      <c r="M17" s="78">
        <v>0</v>
      </c>
      <c r="N17" s="79">
        <v>0</v>
      </c>
      <c r="O17" s="79">
        <v>0</v>
      </c>
      <c r="P17" s="80">
        <v>0</v>
      </c>
      <c r="Q17" s="81">
        <v>0</v>
      </c>
      <c r="R17" s="76">
        <v>0</v>
      </c>
      <c r="S17" s="76">
        <v>0</v>
      </c>
      <c r="T17" s="76">
        <v>0</v>
      </c>
      <c r="U17" s="76">
        <v>0</v>
      </c>
      <c r="V17" s="77">
        <v>0</v>
      </c>
      <c r="W17" s="78">
        <v>0</v>
      </c>
      <c r="X17" s="82">
        <v>1</v>
      </c>
      <c r="Y17" s="83">
        <v>1</v>
      </c>
      <c r="Z17" s="84" t="s">
        <v>615</v>
      </c>
      <c r="AA17" s="85"/>
      <c r="AB17" s="65"/>
      <c r="AC17" s="66"/>
      <c r="AD17" s="66"/>
      <c r="AE17" s="66"/>
      <c r="AF17" s="67"/>
      <c r="AG17" s="68"/>
      <c r="AH17" s="69"/>
    </row>
    <row r="18" spans="1:34" s="37" customFormat="1" x14ac:dyDescent="0.25">
      <c r="A18" s="74">
        <v>16</v>
      </c>
      <c r="B18" s="74" t="s">
        <v>385</v>
      </c>
      <c r="C18" s="74" t="s">
        <v>386</v>
      </c>
      <c r="D18" s="74" t="s">
        <v>584</v>
      </c>
      <c r="E18" s="74" t="s">
        <v>364</v>
      </c>
      <c r="F18" s="74">
        <v>1</v>
      </c>
      <c r="G18" s="74">
        <v>1.2</v>
      </c>
      <c r="H18" s="74" t="s">
        <v>164</v>
      </c>
      <c r="I18" s="74">
        <v>16</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86" t="s">
        <v>77</v>
      </c>
      <c r="AA18" s="85"/>
      <c r="AB18" s="65"/>
      <c r="AC18" s="66"/>
      <c r="AD18" s="66"/>
      <c r="AE18" s="66"/>
      <c r="AF18" s="67"/>
      <c r="AG18" s="68"/>
      <c r="AH18" s="69"/>
    </row>
    <row r="19" spans="1:34" s="37" customFormat="1" x14ac:dyDescent="0.25">
      <c r="A19" s="74">
        <v>17</v>
      </c>
      <c r="B19" s="74" t="s">
        <v>385</v>
      </c>
      <c r="C19" s="74" t="s">
        <v>386</v>
      </c>
      <c r="D19" s="74" t="s">
        <v>584</v>
      </c>
      <c r="E19" s="74" t="s">
        <v>364</v>
      </c>
      <c r="F19" s="74">
        <v>1</v>
      </c>
      <c r="G19" s="74">
        <v>1.2</v>
      </c>
      <c r="H19" s="74" t="s">
        <v>88</v>
      </c>
      <c r="I19" s="74">
        <v>17</v>
      </c>
      <c r="J19" s="75">
        <v>0</v>
      </c>
      <c r="K19" s="76">
        <v>0</v>
      </c>
      <c r="L19" s="77">
        <v>0</v>
      </c>
      <c r="M19" s="78">
        <v>0</v>
      </c>
      <c r="N19" s="79">
        <v>0</v>
      </c>
      <c r="O19" s="79">
        <v>0</v>
      </c>
      <c r="P19" s="80">
        <v>0</v>
      </c>
      <c r="Q19" s="81">
        <v>0</v>
      </c>
      <c r="R19" s="76">
        <v>0</v>
      </c>
      <c r="S19" s="76">
        <v>0</v>
      </c>
      <c r="T19" s="76">
        <v>0</v>
      </c>
      <c r="U19" s="87">
        <v>0</v>
      </c>
      <c r="V19" s="77">
        <v>0</v>
      </c>
      <c r="W19" s="78">
        <v>0</v>
      </c>
      <c r="X19" s="82">
        <v>0</v>
      </c>
      <c r="Y19" s="83">
        <v>0</v>
      </c>
      <c r="Z19" s="84" t="s">
        <v>77</v>
      </c>
      <c r="AA19" s="85"/>
      <c r="AB19" s="65"/>
      <c r="AC19" s="66"/>
      <c r="AD19" s="66"/>
      <c r="AE19" s="66"/>
      <c r="AF19" s="67"/>
      <c r="AG19" s="68"/>
      <c r="AH19" s="69"/>
    </row>
    <row r="20" spans="1:34" s="37" customFormat="1" x14ac:dyDescent="0.25">
      <c r="A20" s="74">
        <v>18</v>
      </c>
      <c r="B20" s="74" t="s">
        <v>385</v>
      </c>
      <c r="C20" s="74" t="s">
        <v>386</v>
      </c>
      <c r="D20" s="74" t="s">
        <v>584</v>
      </c>
      <c r="E20" s="74" t="s">
        <v>364</v>
      </c>
      <c r="F20" s="74">
        <v>1</v>
      </c>
      <c r="G20" s="74">
        <v>1.2</v>
      </c>
      <c r="H20" s="74" t="s">
        <v>132</v>
      </c>
      <c r="I20" s="74">
        <v>18</v>
      </c>
      <c r="J20" s="75">
        <v>0</v>
      </c>
      <c r="K20" s="76">
        <v>0</v>
      </c>
      <c r="L20" s="77">
        <v>0</v>
      </c>
      <c r="M20" s="78">
        <v>0</v>
      </c>
      <c r="N20" s="79">
        <v>0</v>
      </c>
      <c r="O20" s="79">
        <v>0</v>
      </c>
      <c r="P20" s="80">
        <v>0</v>
      </c>
      <c r="Q20" s="81">
        <v>0</v>
      </c>
      <c r="R20" s="76">
        <v>0</v>
      </c>
      <c r="S20" s="76">
        <v>0</v>
      </c>
      <c r="T20" s="76">
        <v>0</v>
      </c>
      <c r="U20" s="76">
        <v>0</v>
      </c>
      <c r="V20" s="77">
        <v>0</v>
      </c>
      <c r="W20" s="78">
        <v>0</v>
      </c>
      <c r="X20" s="82">
        <v>0</v>
      </c>
      <c r="Y20" s="83">
        <v>0</v>
      </c>
      <c r="Z20" s="84" t="s">
        <v>77</v>
      </c>
      <c r="AA20" s="85"/>
      <c r="AB20" s="65"/>
      <c r="AC20" s="66"/>
      <c r="AD20" s="66"/>
      <c r="AE20" s="66"/>
      <c r="AF20" s="67"/>
      <c r="AG20" s="68"/>
      <c r="AH20" s="69"/>
    </row>
    <row r="21" spans="1:34" s="37" customFormat="1" x14ac:dyDescent="0.25">
      <c r="A21" s="74">
        <v>19</v>
      </c>
      <c r="B21" s="74" t="s">
        <v>385</v>
      </c>
      <c r="C21" s="74" t="s">
        <v>386</v>
      </c>
      <c r="D21" s="74" t="s">
        <v>584</v>
      </c>
      <c r="E21" s="74" t="s">
        <v>364</v>
      </c>
      <c r="F21" s="74">
        <v>1</v>
      </c>
      <c r="G21" s="74">
        <v>1.2</v>
      </c>
      <c r="H21" s="74" t="s">
        <v>250</v>
      </c>
      <c r="I21" s="74">
        <v>19</v>
      </c>
      <c r="J21" s="75">
        <v>0</v>
      </c>
      <c r="K21" s="76">
        <v>0</v>
      </c>
      <c r="L21" s="77">
        <v>0</v>
      </c>
      <c r="M21" s="78">
        <v>0</v>
      </c>
      <c r="N21" s="79">
        <v>0</v>
      </c>
      <c r="O21" s="79">
        <v>0</v>
      </c>
      <c r="P21" s="80">
        <v>0</v>
      </c>
      <c r="Q21" s="81">
        <v>0</v>
      </c>
      <c r="R21" s="76">
        <v>0</v>
      </c>
      <c r="S21" s="76">
        <v>0</v>
      </c>
      <c r="T21" s="76">
        <v>0</v>
      </c>
      <c r="U21" s="76">
        <v>0</v>
      </c>
      <c r="V21" s="77">
        <v>0</v>
      </c>
      <c r="W21" s="78">
        <v>0</v>
      </c>
      <c r="X21" s="82">
        <v>0</v>
      </c>
      <c r="Y21" s="83">
        <v>0</v>
      </c>
      <c r="Z21" s="93" t="s">
        <v>77</v>
      </c>
      <c r="AA21" s="85"/>
      <c r="AB21" s="88"/>
      <c r="AC21" s="89"/>
      <c r="AD21" s="89"/>
      <c r="AE21" s="89"/>
      <c r="AF21" s="90"/>
      <c r="AG21" s="91"/>
      <c r="AH21" s="92"/>
    </row>
    <row r="22" spans="1:34" s="37" customFormat="1" x14ac:dyDescent="0.25">
      <c r="A22" s="74">
        <v>20</v>
      </c>
      <c r="B22" s="74" t="s">
        <v>385</v>
      </c>
      <c r="C22" s="74" t="s">
        <v>386</v>
      </c>
      <c r="D22" s="74" t="s">
        <v>584</v>
      </c>
      <c r="E22" s="74" t="s">
        <v>364</v>
      </c>
      <c r="F22" s="74">
        <v>1</v>
      </c>
      <c r="G22" s="74">
        <v>1.2</v>
      </c>
      <c r="H22" s="74" t="s">
        <v>113</v>
      </c>
      <c r="I22" s="74">
        <v>20</v>
      </c>
      <c r="J22" s="75">
        <v>0</v>
      </c>
      <c r="K22" s="76">
        <v>0</v>
      </c>
      <c r="L22" s="77">
        <v>0</v>
      </c>
      <c r="M22" s="78">
        <v>0</v>
      </c>
      <c r="N22" s="79">
        <v>0</v>
      </c>
      <c r="O22" s="79">
        <v>0</v>
      </c>
      <c r="P22" s="80">
        <v>0</v>
      </c>
      <c r="Q22" s="81">
        <v>0</v>
      </c>
      <c r="R22" s="76">
        <v>0</v>
      </c>
      <c r="S22" s="76">
        <v>0</v>
      </c>
      <c r="T22" s="76">
        <v>0</v>
      </c>
      <c r="U22" s="76">
        <v>0</v>
      </c>
      <c r="V22" s="77">
        <v>0</v>
      </c>
      <c r="W22" s="78">
        <v>0</v>
      </c>
      <c r="X22" s="82">
        <v>0</v>
      </c>
      <c r="Y22" s="83">
        <v>0</v>
      </c>
      <c r="Z22" s="84" t="s">
        <v>77</v>
      </c>
      <c r="AA22" s="85"/>
      <c r="AB22" s="65"/>
      <c r="AC22" s="66"/>
      <c r="AD22" s="66"/>
      <c r="AE22" s="66"/>
      <c r="AF22" s="67"/>
      <c r="AG22" s="68"/>
      <c r="AH22" s="69"/>
    </row>
    <row r="23" spans="1:34" s="37" customFormat="1" x14ac:dyDescent="0.25">
      <c r="A23" s="74">
        <v>21</v>
      </c>
      <c r="B23" s="74" t="s">
        <v>385</v>
      </c>
      <c r="C23" s="74" t="s">
        <v>386</v>
      </c>
      <c r="D23" s="74" t="s">
        <v>584</v>
      </c>
      <c r="E23" s="74" t="s">
        <v>364</v>
      </c>
      <c r="F23" s="74">
        <v>1</v>
      </c>
      <c r="G23" s="74">
        <v>1.2</v>
      </c>
      <c r="H23" s="74" t="s">
        <v>251</v>
      </c>
      <c r="I23" s="74">
        <v>21</v>
      </c>
      <c r="J23" s="75">
        <v>0</v>
      </c>
      <c r="K23" s="76">
        <v>0</v>
      </c>
      <c r="L23" s="77">
        <v>0</v>
      </c>
      <c r="M23" s="78">
        <v>0</v>
      </c>
      <c r="N23" s="79">
        <v>0</v>
      </c>
      <c r="O23" s="79">
        <v>0</v>
      </c>
      <c r="P23" s="80">
        <v>0</v>
      </c>
      <c r="Q23" s="81">
        <v>0</v>
      </c>
      <c r="R23" s="76">
        <v>0</v>
      </c>
      <c r="S23" s="76">
        <v>0</v>
      </c>
      <c r="T23" s="76">
        <v>0</v>
      </c>
      <c r="U23" s="76">
        <v>0</v>
      </c>
      <c r="V23" s="77">
        <v>0</v>
      </c>
      <c r="W23" s="78">
        <v>0</v>
      </c>
      <c r="X23" s="82">
        <v>0</v>
      </c>
      <c r="Y23" s="83">
        <v>0</v>
      </c>
      <c r="Z23" s="84" t="s">
        <v>77</v>
      </c>
      <c r="AA23" s="85"/>
      <c r="AB23" s="65"/>
      <c r="AC23" s="66"/>
      <c r="AD23" s="66"/>
      <c r="AE23" s="66"/>
      <c r="AF23" s="67"/>
      <c r="AG23" s="68"/>
      <c r="AH23" s="69"/>
    </row>
    <row r="24" spans="1:34" s="37" customFormat="1" x14ac:dyDescent="0.25">
      <c r="A24" s="74">
        <v>22</v>
      </c>
      <c r="B24" s="74" t="s">
        <v>385</v>
      </c>
      <c r="C24" s="74" t="s">
        <v>386</v>
      </c>
      <c r="D24" s="74" t="s">
        <v>584</v>
      </c>
      <c r="E24" s="74" t="s">
        <v>364</v>
      </c>
      <c r="F24" s="74">
        <v>1</v>
      </c>
      <c r="G24" s="74">
        <v>1.2</v>
      </c>
      <c r="H24" s="74" t="s">
        <v>116</v>
      </c>
      <c r="I24" s="74">
        <v>22</v>
      </c>
      <c r="J24" s="75">
        <v>0</v>
      </c>
      <c r="K24" s="76">
        <v>0</v>
      </c>
      <c r="L24" s="77">
        <v>0</v>
      </c>
      <c r="M24" s="78">
        <v>0</v>
      </c>
      <c r="N24" s="79">
        <v>0</v>
      </c>
      <c r="O24" s="79">
        <v>0</v>
      </c>
      <c r="P24" s="80">
        <v>0</v>
      </c>
      <c r="Q24" s="81">
        <v>0</v>
      </c>
      <c r="R24" s="76">
        <v>0</v>
      </c>
      <c r="S24" s="76">
        <v>0</v>
      </c>
      <c r="T24" s="76">
        <v>0</v>
      </c>
      <c r="U24" s="76">
        <v>0</v>
      </c>
      <c r="V24" s="77">
        <v>0</v>
      </c>
      <c r="W24" s="78">
        <v>0</v>
      </c>
      <c r="X24" s="82">
        <v>0</v>
      </c>
      <c r="Y24" s="83">
        <v>0</v>
      </c>
      <c r="Z24" s="84" t="s">
        <v>77</v>
      </c>
      <c r="AA24" s="85"/>
      <c r="AB24" s="65"/>
      <c r="AC24" s="66"/>
      <c r="AD24" s="66"/>
      <c r="AE24" s="66"/>
      <c r="AF24" s="67"/>
      <c r="AG24" s="68"/>
      <c r="AH24" s="69"/>
    </row>
    <row r="25" spans="1:34" s="37" customFormat="1" x14ac:dyDescent="0.25">
      <c r="A25" s="74">
        <v>23</v>
      </c>
      <c r="B25" s="74" t="s">
        <v>385</v>
      </c>
      <c r="C25" s="74" t="s">
        <v>386</v>
      </c>
      <c r="D25" s="74" t="s">
        <v>584</v>
      </c>
      <c r="E25" s="74" t="s">
        <v>364</v>
      </c>
      <c r="F25" s="74">
        <v>1</v>
      </c>
      <c r="G25" s="74">
        <v>1.2</v>
      </c>
      <c r="H25" s="74" t="s">
        <v>117</v>
      </c>
      <c r="I25" s="74">
        <v>23</v>
      </c>
      <c r="J25" s="75">
        <v>0</v>
      </c>
      <c r="K25" s="76">
        <v>0</v>
      </c>
      <c r="L25" s="77">
        <v>0</v>
      </c>
      <c r="M25" s="78">
        <v>0</v>
      </c>
      <c r="N25" s="79">
        <v>0</v>
      </c>
      <c r="O25" s="79">
        <v>0</v>
      </c>
      <c r="P25" s="80">
        <v>0</v>
      </c>
      <c r="Q25" s="81">
        <v>0</v>
      </c>
      <c r="R25" s="76">
        <v>0</v>
      </c>
      <c r="S25" s="76">
        <v>0</v>
      </c>
      <c r="T25" s="76">
        <v>0</v>
      </c>
      <c r="U25" s="76">
        <v>0</v>
      </c>
      <c r="V25" s="77">
        <v>0</v>
      </c>
      <c r="W25" s="78">
        <v>0</v>
      </c>
      <c r="X25" s="82">
        <v>0</v>
      </c>
      <c r="Y25" s="83">
        <v>0</v>
      </c>
      <c r="Z25" s="84" t="s">
        <v>77</v>
      </c>
      <c r="AA25" s="85"/>
      <c r="AB25" s="65"/>
      <c r="AC25" s="66"/>
      <c r="AD25" s="66"/>
      <c r="AE25" s="66"/>
      <c r="AF25" s="67"/>
      <c r="AG25" s="68"/>
      <c r="AH25" s="69"/>
    </row>
    <row r="26" spans="1:34" s="37" customFormat="1" x14ac:dyDescent="0.25">
      <c r="A26" s="74">
        <v>24</v>
      </c>
      <c r="B26" s="74" t="s">
        <v>385</v>
      </c>
      <c r="C26" s="74" t="s">
        <v>386</v>
      </c>
      <c r="D26" s="74" t="s">
        <v>584</v>
      </c>
      <c r="E26" s="74" t="s">
        <v>364</v>
      </c>
      <c r="F26" s="74">
        <v>1</v>
      </c>
      <c r="G26" s="74">
        <v>1.2</v>
      </c>
      <c r="H26" s="74" t="s">
        <v>337</v>
      </c>
      <c r="I26" s="74">
        <v>24</v>
      </c>
      <c r="J26" s="75">
        <v>0</v>
      </c>
      <c r="K26" s="76">
        <v>0</v>
      </c>
      <c r="L26" s="77">
        <v>0</v>
      </c>
      <c r="M26" s="78">
        <v>0</v>
      </c>
      <c r="N26" s="79">
        <v>0</v>
      </c>
      <c r="O26" s="79">
        <v>0</v>
      </c>
      <c r="P26" s="80">
        <v>0</v>
      </c>
      <c r="Q26" s="81">
        <v>0</v>
      </c>
      <c r="R26" s="76">
        <v>0</v>
      </c>
      <c r="S26" s="76">
        <v>0</v>
      </c>
      <c r="T26" s="76">
        <v>0</v>
      </c>
      <c r="U26" s="76">
        <v>0</v>
      </c>
      <c r="V26" s="77">
        <v>0</v>
      </c>
      <c r="W26" s="78">
        <v>0</v>
      </c>
      <c r="X26" s="82">
        <v>0</v>
      </c>
      <c r="Y26" s="83">
        <v>0</v>
      </c>
      <c r="Z26" s="84" t="s">
        <v>77</v>
      </c>
      <c r="AA26" s="85"/>
      <c r="AB26" s="88"/>
      <c r="AC26" s="89"/>
      <c r="AD26" s="89"/>
      <c r="AE26" s="89"/>
      <c r="AF26" s="90"/>
      <c r="AG26" s="91"/>
      <c r="AH26" s="92"/>
    </row>
    <row r="27" spans="1:34" s="37" customFormat="1" x14ac:dyDescent="0.25">
      <c r="A27" s="74">
        <v>25</v>
      </c>
      <c r="B27" s="74" t="s">
        <v>385</v>
      </c>
      <c r="C27" s="74" t="s">
        <v>386</v>
      </c>
      <c r="D27" s="74" t="s">
        <v>584</v>
      </c>
      <c r="E27" s="74" t="s">
        <v>364</v>
      </c>
      <c r="F27" s="74">
        <v>2</v>
      </c>
      <c r="G27" s="74">
        <v>2.1</v>
      </c>
      <c r="H27" s="74" t="s">
        <v>120</v>
      </c>
      <c r="I27" s="74">
        <v>25</v>
      </c>
      <c r="J27" s="75">
        <v>0</v>
      </c>
      <c r="K27" s="76">
        <v>0</v>
      </c>
      <c r="L27" s="77">
        <v>0</v>
      </c>
      <c r="M27" s="78">
        <v>0</v>
      </c>
      <c r="N27" s="79">
        <v>0</v>
      </c>
      <c r="O27" s="79">
        <v>0</v>
      </c>
      <c r="P27" s="80">
        <v>0</v>
      </c>
      <c r="Q27" s="81">
        <v>0</v>
      </c>
      <c r="R27" s="76">
        <v>0</v>
      </c>
      <c r="S27" s="76">
        <v>0</v>
      </c>
      <c r="T27" s="76">
        <v>0</v>
      </c>
      <c r="U27" s="76">
        <v>0</v>
      </c>
      <c r="V27" s="77">
        <v>0</v>
      </c>
      <c r="W27" s="78">
        <v>0</v>
      </c>
      <c r="X27" s="82">
        <v>0</v>
      </c>
      <c r="Y27" s="83">
        <v>0</v>
      </c>
      <c r="Z27" s="84" t="s">
        <v>77</v>
      </c>
      <c r="AA27" s="85"/>
      <c r="AB27" s="65"/>
      <c r="AC27" s="66"/>
      <c r="AD27" s="66"/>
      <c r="AE27" s="66"/>
      <c r="AF27" s="67"/>
      <c r="AG27" s="68"/>
      <c r="AH27" s="69"/>
    </row>
    <row r="28" spans="1:34" s="37" customFormat="1" x14ac:dyDescent="0.25">
      <c r="A28" s="74">
        <v>26</v>
      </c>
      <c r="B28" s="74" t="s">
        <v>385</v>
      </c>
      <c r="C28" s="74" t="s">
        <v>386</v>
      </c>
      <c r="D28" s="74" t="s">
        <v>584</v>
      </c>
      <c r="E28" s="74" t="s">
        <v>364</v>
      </c>
      <c r="F28" s="74">
        <v>2</v>
      </c>
      <c r="G28" s="74">
        <v>2.1</v>
      </c>
      <c r="H28" s="74" t="s">
        <v>146</v>
      </c>
      <c r="I28" s="74">
        <v>26</v>
      </c>
      <c r="J28" s="75">
        <v>0</v>
      </c>
      <c r="K28" s="76">
        <v>0</v>
      </c>
      <c r="L28" s="77">
        <v>0</v>
      </c>
      <c r="M28" s="78">
        <v>0</v>
      </c>
      <c r="N28" s="79">
        <v>0</v>
      </c>
      <c r="O28" s="79">
        <v>0</v>
      </c>
      <c r="P28" s="80">
        <v>0</v>
      </c>
      <c r="Q28" s="81">
        <v>0</v>
      </c>
      <c r="R28" s="76">
        <v>0</v>
      </c>
      <c r="S28" s="76">
        <v>0</v>
      </c>
      <c r="T28" s="76">
        <v>0</v>
      </c>
      <c r="U28" s="76">
        <v>0</v>
      </c>
      <c r="V28" s="77">
        <v>0</v>
      </c>
      <c r="W28" s="78">
        <v>0</v>
      </c>
      <c r="X28" s="82">
        <v>0</v>
      </c>
      <c r="Y28" s="83">
        <v>0</v>
      </c>
      <c r="Z28" s="84" t="s">
        <v>77</v>
      </c>
      <c r="AA28" s="85"/>
      <c r="AB28" s="65"/>
      <c r="AC28" s="66"/>
      <c r="AD28" s="66"/>
      <c r="AE28" s="66"/>
      <c r="AF28" s="67"/>
      <c r="AG28" s="68"/>
      <c r="AH28" s="69"/>
    </row>
    <row r="29" spans="1:34" s="37" customFormat="1" x14ac:dyDescent="0.25">
      <c r="A29" s="74">
        <v>27</v>
      </c>
      <c r="B29" s="74" t="s">
        <v>385</v>
      </c>
      <c r="C29" s="74" t="s">
        <v>386</v>
      </c>
      <c r="D29" s="74" t="s">
        <v>584</v>
      </c>
      <c r="E29" s="74" t="s">
        <v>364</v>
      </c>
      <c r="F29" s="74">
        <v>2</v>
      </c>
      <c r="G29" s="74">
        <v>2.1</v>
      </c>
      <c r="H29" s="74" t="s">
        <v>147</v>
      </c>
      <c r="I29" s="74">
        <v>27</v>
      </c>
      <c r="J29" s="75">
        <v>0</v>
      </c>
      <c r="K29" s="76">
        <v>0</v>
      </c>
      <c r="L29" s="77">
        <v>0</v>
      </c>
      <c r="M29" s="78">
        <v>0</v>
      </c>
      <c r="N29" s="79">
        <v>0</v>
      </c>
      <c r="O29" s="79">
        <v>0</v>
      </c>
      <c r="P29" s="80">
        <v>0</v>
      </c>
      <c r="Q29" s="81">
        <v>0</v>
      </c>
      <c r="R29" s="76">
        <v>0</v>
      </c>
      <c r="S29" s="76">
        <v>0</v>
      </c>
      <c r="T29" s="76">
        <v>0</v>
      </c>
      <c r="U29" s="76">
        <v>0</v>
      </c>
      <c r="V29" s="77">
        <v>0</v>
      </c>
      <c r="W29" s="78">
        <v>0</v>
      </c>
      <c r="X29" s="82">
        <v>0</v>
      </c>
      <c r="Y29" s="83">
        <v>0</v>
      </c>
      <c r="Z29" s="84" t="s">
        <v>77</v>
      </c>
      <c r="AA29" s="85"/>
      <c r="AB29" s="65"/>
      <c r="AC29" s="66"/>
      <c r="AD29" s="66"/>
      <c r="AE29" s="66"/>
      <c r="AF29" s="67"/>
      <c r="AG29" s="68"/>
      <c r="AH29" s="69"/>
    </row>
    <row r="30" spans="1:34" s="37" customFormat="1" x14ac:dyDescent="0.25">
      <c r="A30" s="74">
        <v>28</v>
      </c>
      <c r="B30" s="74" t="s">
        <v>385</v>
      </c>
      <c r="C30" s="74" t="s">
        <v>386</v>
      </c>
      <c r="D30" s="74" t="s">
        <v>584</v>
      </c>
      <c r="E30" s="74" t="s">
        <v>364</v>
      </c>
      <c r="F30" s="74">
        <v>2</v>
      </c>
      <c r="G30" s="74">
        <v>2.1</v>
      </c>
      <c r="H30" s="74" t="s">
        <v>244</v>
      </c>
      <c r="I30" s="74">
        <v>28</v>
      </c>
      <c r="J30" s="75">
        <v>0</v>
      </c>
      <c r="K30" s="76">
        <v>0</v>
      </c>
      <c r="L30" s="77">
        <v>0</v>
      </c>
      <c r="M30" s="78">
        <v>0</v>
      </c>
      <c r="N30" s="79">
        <v>0</v>
      </c>
      <c r="O30" s="79">
        <v>0</v>
      </c>
      <c r="P30" s="80">
        <v>0</v>
      </c>
      <c r="Q30" s="81">
        <v>0</v>
      </c>
      <c r="R30" s="76">
        <v>0</v>
      </c>
      <c r="S30" s="76">
        <v>0</v>
      </c>
      <c r="T30" s="76">
        <v>0</v>
      </c>
      <c r="U30" s="76">
        <v>0</v>
      </c>
      <c r="V30" s="77">
        <v>0</v>
      </c>
      <c r="W30" s="78">
        <v>0</v>
      </c>
      <c r="X30" s="82">
        <v>0</v>
      </c>
      <c r="Y30" s="83">
        <v>0</v>
      </c>
      <c r="Z30" s="93" t="s">
        <v>77</v>
      </c>
      <c r="AA30" s="85"/>
      <c r="AB30" s="65"/>
      <c r="AC30" s="66"/>
      <c r="AD30" s="66"/>
      <c r="AE30" s="66"/>
      <c r="AF30" s="67"/>
      <c r="AG30" s="68"/>
      <c r="AH30" s="69"/>
    </row>
    <row r="31" spans="1:34" s="37" customFormat="1" x14ac:dyDescent="0.25">
      <c r="A31" s="74">
        <v>29</v>
      </c>
      <c r="B31" s="74" t="s">
        <v>385</v>
      </c>
      <c r="C31" s="74" t="s">
        <v>386</v>
      </c>
      <c r="D31" s="74" t="s">
        <v>584</v>
      </c>
      <c r="E31" s="74" t="s">
        <v>364</v>
      </c>
      <c r="F31" s="74">
        <v>2</v>
      </c>
      <c r="G31" s="74">
        <v>2.1</v>
      </c>
      <c r="H31" s="74" t="s">
        <v>182</v>
      </c>
      <c r="I31" s="74">
        <v>29</v>
      </c>
      <c r="J31" s="75">
        <v>0</v>
      </c>
      <c r="K31" s="76">
        <v>0</v>
      </c>
      <c r="L31" s="77">
        <v>0</v>
      </c>
      <c r="M31" s="78">
        <v>0</v>
      </c>
      <c r="N31" s="79">
        <v>0</v>
      </c>
      <c r="O31" s="79">
        <v>0</v>
      </c>
      <c r="P31" s="80">
        <v>0</v>
      </c>
      <c r="Q31" s="81">
        <v>0</v>
      </c>
      <c r="R31" s="76">
        <v>0</v>
      </c>
      <c r="S31" s="76">
        <v>0</v>
      </c>
      <c r="T31" s="76">
        <v>0</v>
      </c>
      <c r="U31" s="76">
        <v>0</v>
      </c>
      <c r="V31" s="77">
        <v>0</v>
      </c>
      <c r="W31" s="78">
        <v>0</v>
      </c>
      <c r="X31" s="82">
        <v>0</v>
      </c>
      <c r="Y31" s="83">
        <v>0</v>
      </c>
      <c r="Z31" s="84" t="s">
        <v>77</v>
      </c>
      <c r="AA31" s="85"/>
      <c r="AB31" s="65"/>
      <c r="AC31" s="66"/>
      <c r="AD31" s="66"/>
      <c r="AE31" s="66"/>
      <c r="AF31" s="67"/>
      <c r="AG31" s="68"/>
      <c r="AH31" s="69"/>
    </row>
    <row r="32" spans="1:34" s="37" customFormat="1" x14ac:dyDescent="0.25">
      <c r="A32" s="74">
        <v>30</v>
      </c>
      <c r="B32" s="74" t="s">
        <v>385</v>
      </c>
      <c r="C32" s="74" t="s">
        <v>386</v>
      </c>
      <c r="D32" s="74" t="s">
        <v>584</v>
      </c>
      <c r="E32" s="74" t="s">
        <v>364</v>
      </c>
      <c r="F32" s="74">
        <v>2</v>
      </c>
      <c r="G32" s="74">
        <v>2.1</v>
      </c>
      <c r="H32" s="74" t="s">
        <v>174</v>
      </c>
      <c r="I32" s="74">
        <v>30</v>
      </c>
      <c r="J32" s="75">
        <v>0</v>
      </c>
      <c r="K32" s="76">
        <v>0</v>
      </c>
      <c r="L32" s="77">
        <v>0</v>
      </c>
      <c r="M32" s="78">
        <v>0</v>
      </c>
      <c r="N32" s="79">
        <v>0</v>
      </c>
      <c r="O32" s="79">
        <v>0</v>
      </c>
      <c r="P32" s="80">
        <v>0</v>
      </c>
      <c r="Q32" s="81">
        <v>0</v>
      </c>
      <c r="R32" s="76">
        <v>0</v>
      </c>
      <c r="S32" s="76">
        <v>0</v>
      </c>
      <c r="T32" s="76">
        <v>0</v>
      </c>
      <c r="U32" s="76">
        <v>0</v>
      </c>
      <c r="V32" s="77">
        <v>0</v>
      </c>
      <c r="W32" s="78">
        <v>0</v>
      </c>
      <c r="X32" s="82">
        <v>0</v>
      </c>
      <c r="Y32" s="83">
        <v>0</v>
      </c>
      <c r="Z32" s="84" t="s">
        <v>77</v>
      </c>
      <c r="AA32" s="85"/>
      <c r="AB32" s="65"/>
      <c r="AC32" s="66"/>
      <c r="AD32" s="66"/>
      <c r="AE32" s="66"/>
      <c r="AF32" s="67"/>
      <c r="AG32" s="68"/>
      <c r="AH32" s="69"/>
    </row>
    <row r="33" spans="1:34" s="37" customFormat="1" ht="39" x14ac:dyDescent="0.25">
      <c r="A33" s="74">
        <v>31</v>
      </c>
      <c r="B33" s="74" t="s">
        <v>385</v>
      </c>
      <c r="C33" s="74" t="s">
        <v>386</v>
      </c>
      <c r="D33" s="74" t="s">
        <v>584</v>
      </c>
      <c r="E33" s="74" t="s">
        <v>364</v>
      </c>
      <c r="F33" s="74">
        <v>2</v>
      </c>
      <c r="G33" s="74">
        <v>2.1</v>
      </c>
      <c r="H33" s="74" t="s">
        <v>266</v>
      </c>
      <c r="I33" s="74">
        <v>31</v>
      </c>
      <c r="J33" s="75">
        <v>1</v>
      </c>
      <c r="K33" s="76">
        <v>0</v>
      </c>
      <c r="L33" s="77">
        <v>0</v>
      </c>
      <c r="M33" s="78">
        <v>0</v>
      </c>
      <c r="N33" s="79">
        <v>0</v>
      </c>
      <c r="O33" s="79">
        <v>0</v>
      </c>
      <c r="P33" s="80">
        <v>0</v>
      </c>
      <c r="Q33" s="81">
        <v>0</v>
      </c>
      <c r="R33" s="76">
        <v>0</v>
      </c>
      <c r="S33" s="76">
        <v>0</v>
      </c>
      <c r="T33" s="76">
        <v>0</v>
      </c>
      <c r="U33" s="76">
        <v>0</v>
      </c>
      <c r="V33" s="77">
        <v>0</v>
      </c>
      <c r="W33" s="78">
        <v>0</v>
      </c>
      <c r="X33" s="82">
        <v>0</v>
      </c>
      <c r="Y33" s="83">
        <v>1</v>
      </c>
      <c r="Z33" s="84" t="s">
        <v>623</v>
      </c>
      <c r="AA33" s="85"/>
      <c r="AB33" s="65"/>
      <c r="AC33" s="66"/>
      <c r="AD33" s="66"/>
      <c r="AE33" s="66"/>
      <c r="AF33" s="67"/>
      <c r="AG33" s="68"/>
      <c r="AH33" s="69"/>
    </row>
    <row r="34" spans="1:34" s="37" customFormat="1" x14ac:dyDescent="0.25">
      <c r="A34" s="74">
        <v>32</v>
      </c>
      <c r="B34" s="74" t="s">
        <v>385</v>
      </c>
      <c r="C34" s="74" t="s">
        <v>386</v>
      </c>
      <c r="D34" s="74" t="s">
        <v>584</v>
      </c>
      <c r="E34" s="74" t="s">
        <v>364</v>
      </c>
      <c r="F34" s="74">
        <v>2</v>
      </c>
      <c r="G34" s="74">
        <v>2.1</v>
      </c>
      <c r="H34" s="74" t="s">
        <v>271</v>
      </c>
      <c r="I34" s="74">
        <v>32</v>
      </c>
      <c r="J34" s="75">
        <v>0</v>
      </c>
      <c r="K34" s="76">
        <v>0</v>
      </c>
      <c r="L34" s="77">
        <v>0</v>
      </c>
      <c r="M34" s="78">
        <v>0</v>
      </c>
      <c r="N34" s="79">
        <v>0</v>
      </c>
      <c r="O34" s="79">
        <v>0</v>
      </c>
      <c r="P34" s="80">
        <v>0</v>
      </c>
      <c r="Q34" s="81">
        <v>0</v>
      </c>
      <c r="R34" s="76">
        <v>0</v>
      </c>
      <c r="S34" s="76">
        <v>0</v>
      </c>
      <c r="T34" s="76">
        <v>0</v>
      </c>
      <c r="U34" s="76">
        <v>0</v>
      </c>
      <c r="V34" s="77">
        <v>0</v>
      </c>
      <c r="W34" s="78">
        <v>0</v>
      </c>
      <c r="X34" s="82">
        <v>0</v>
      </c>
      <c r="Y34" s="83">
        <v>0</v>
      </c>
      <c r="Z34" s="84" t="s">
        <v>77</v>
      </c>
      <c r="AA34" s="85"/>
      <c r="AB34" s="65"/>
      <c r="AC34" s="66"/>
      <c r="AD34" s="66"/>
      <c r="AE34" s="66"/>
      <c r="AF34" s="67"/>
      <c r="AG34" s="68"/>
      <c r="AH34" s="69"/>
    </row>
    <row r="35" spans="1:34" s="37" customFormat="1" x14ac:dyDescent="0.25">
      <c r="A35" s="74">
        <v>33</v>
      </c>
      <c r="B35" s="74" t="s">
        <v>385</v>
      </c>
      <c r="C35" s="74" t="s">
        <v>386</v>
      </c>
      <c r="D35" s="74" t="s">
        <v>584</v>
      </c>
      <c r="E35" s="74" t="s">
        <v>364</v>
      </c>
      <c r="F35" s="74">
        <v>2</v>
      </c>
      <c r="G35" s="74">
        <v>2.1</v>
      </c>
      <c r="H35" s="74" t="s">
        <v>268</v>
      </c>
      <c r="I35" s="74">
        <v>33</v>
      </c>
      <c r="J35" s="75">
        <v>0</v>
      </c>
      <c r="K35" s="76">
        <v>0</v>
      </c>
      <c r="L35" s="77">
        <v>0</v>
      </c>
      <c r="M35" s="78">
        <v>0</v>
      </c>
      <c r="N35" s="79">
        <v>0</v>
      </c>
      <c r="O35" s="79">
        <v>0</v>
      </c>
      <c r="P35" s="80">
        <v>0</v>
      </c>
      <c r="Q35" s="81">
        <v>0</v>
      </c>
      <c r="R35" s="76">
        <v>0</v>
      </c>
      <c r="S35" s="76">
        <v>0</v>
      </c>
      <c r="T35" s="76">
        <v>0</v>
      </c>
      <c r="U35" s="76">
        <v>0</v>
      </c>
      <c r="V35" s="77">
        <v>0</v>
      </c>
      <c r="W35" s="78">
        <v>0</v>
      </c>
      <c r="X35" s="82">
        <v>0</v>
      </c>
      <c r="Y35" s="83">
        <v>0</v>
      </c>
      <c r="Z35" s="84" t="s">
        <v>77</v>
      </c>
      <c r="AA35" s="85"/>
      <c r="AB35" s="65"/>
      <c r="AC35" s="66"/>
      <c r="AD35" s="66"/>
      <c r="AE35" s="66"/>
      <c r="AF35" s="67"/>
      <c r="AG35" s="68"/>
      <c r="AH35" s="69"/>
    </row>
    <row r="36" spans="1:34" s="37" customFormat="1" ht="51.75" x14ac:dyDescent="0.25">
      <c r="A36" s="74">
        <v>34</v>
      </c>
      <c r="B36" s="74" t="s">
        <v>385</v>
      </c>
      <c r="C36" s="74" t="s">
        <v>386</v>
      </c>
      <c r="D36" s="74" t="s">
        <v>584</v>
      </c>
      <c r="E36" s="74" t="s">
        <v>364</v>
      </c>
      <c r="F36" s="74">
        <v>2</v>
      </c>
      <c r="G36" s="74">
        <v>2.1</v>
      </c>
      <c r="H36" s="74" t="s">
        <v>338</v>
      </c>
      <c r="I36" s="74">
        <v>34</v>
      </c>
      <c r="J36" s="75">
        <v>1</v>
      </c>
      <c r="K36" s="76">
        <v>0</v>
      </c>
      <c r="L36" s="77">
        <v>0</v>
      </c>
      <c r="M36" s="78">
        <v>0</v>
      </c>
      <c r="N36" s="79">
        <v>0</v>
      </c>
      <c r="O36" s="79">
        <v>0</v>
      </c>
      <c r="P36" s="80">
        <v>0</v>
      </c>
      <c r="Q36" s="81">
        <v>0</v>
      </c>
      <c r="R36" s="76">
        <v>0</v>
      </c>
      <c r="S36" s="76">
        <v>0</v>
      </c>
      <c r="T36" s="76">
        <v>0</v>
      </c>
      <c r="U36" s="76">
        <v>0</v>
      </c>
      <c r="V36" s="77">
        <v>0</v>
      </c>
      <c r="W36" s="78">
        <v>0</v>
      </c>
      <c r="X36" s="82">
        <v>0</v>
      </c>
      <c r="Y36" s="83">
        <v>1</v>
      </c>
      <c r="Z36" s="84" t="s">
        <v>624</v>
      </c>
      <c r="AA36" s="85"/>
      <c r="AB36" s="65"/>
      <c r="AC36" s="66"/>
      <c r="AD36" s="66"/>
      <c r="AE36" s="66"/>
      <c r="AF36" s="67"/>
      <c r="AG36" s="68"/>
      <c r="AH36" s="69"/>
    </row>
    <row r="37" spans="1:34" s="37" customFormat="1" x14ac:dyDescent="0.25">
      <c r="A37" s="74">
        <v>35</v>
      </c>
      <c r="B37" s="74" t="s">
        <v>385</v>
      </c>
      <c r="C37" s="74" t="s">
        <v>386</v>
      </c>
      <c r="D37" s="74" t="s">
        <v>584</v>
      </c>
      <c r="E37" s="74" t="s">
        <v>364</v>
      </c>
      <c r="F37" s="74">
        <v>2</v>
      </c>
      <c r="G37" s="74">
        <v>2.1</v>
      </c>
      <c r="H37" s="74" t="s">
        <v>625</v>
      </c>
      <c r="I37" s="74">
        <v>35</v>
      </c>
      <c r="J37" s="75">
        <v>0</v>
      </c>
      <c r="K37" s="76">
        <v>0</v>
      </c>
      <c r="L37" s="77">
        <v>0</v>
      </c>
      <c r="M37" s="78">
        <v>0</v>
      </c>
      <c r="N37" s="79">
        <v>0</v>
      </c>
      <c r="O37" s="79">
        <v>0</v>
      </c>
      <c r="P37" s="80">
        <v>0</v>
      </c>
      <c r="Q37" s="81">
        <v>0</v>
      </c>
      <c r="R37" s="76">
        <v>0</v>
      </c>
      <c r="S37" s="76">
        <v>0</v>
      </c>
      <c r="T37" s="76">
        <v>0</v>
      </c>
      <c r="U37" s="76">
        <v>0</v>
      </c>
      <c r="V37" s="77">
        <v>0</v>
      </c>
      <c r="W37" s="78">
        <v>0</v>
      </c>
      <c r="X37" s="82">
        <v>0</v>
      </c>
      <c r="Y37" s="83">
        <v>0</v>
      </c>
      <c r="Z37" s="84" t="s">
        <v>77</v>
      </c>
      <c r="AA37" s="85"/>
      <c r="AB37" s="65"/>
      <c r="AC37" s="66"/>
      <c r="AD37" s="66"/>
      <c r="AE37" s="66"/>
      <c r="AF37" s="67"/>
      <c r="AG37" s="68"/>
      <c r="AH37" s="69"/>
    </row>
    <row r="38" spans="1:34" s="37" customFormat="1" x14ac:dyDescent="0.25">
      <c r="A38" s="74"/>
      <c r="B38" s="74"/>
      <c r="C38" s="74"/>
      <c r="D38" s="74"/>
      <c r="E38" s="74"/>
      <c r="F38" s="74"/>
      <c r="G38" s="74"/>
      <c r="H38" s="74"/>
      <c r="I38" s="74"/>
      <c r="J38" s="75"/>
      <c r="K38" s="76"/>
      <c r="L38" s="77"/>
      <c r="M38" s="78"/>
      <c r="N38" s="79"/>
      <c r="O38" s="79"/>
      <c r="P38" s="80"/>
      <c r="Q38" s="81"/>
      <c r="R38" s="76"/>
      <c r="S38" s="76"/>
      <c r="T38" s="76"/>
      <c r="U38" s="76"/>
      <c r="V38" s="77"/>
      <c r="W38" s="78"/>
      <c r="X38" s="82"/>
      <c r="Y38" s="83"/>
      <c r="Z38" s="84"/>
      <c r="AA38" s="85"/>
      <c r="AB38" s="65"/>
      <c r="AC38" s="66"/>
      <c r="AD38" s="66"/>
      <c r="AE38" s="66"/>
      <c r="AF38" s="67"/>
      <c r="AG38" s="68"/>
      <c r="AH38" s="69"/>
    </row>
    <row r="39" spans="1:34" s="37" customFormat="1" x14ac:dyDescent="0.25">
      <c r="A39" s="74"/>
      <c r="B39" s="74"/>
      <c r="C39" s="74"/>
      <c r="D39" s="74"/>
      <c r="E39" s="74"/>
      <c r="F39" s="74"/>
      <c r="G39" s="74"/>
      <c r="H39" s="74"/>
      <c r="I39" s="74"/>
      <c r="J39" s="75"/>
      <c r="K39" s="76"/>
      <c r="L39" s="77"/>
      <c r="M39" s="78"/>
      <c r="N39" s="79"/>
      <c r="O39" s="79"/>
      <c r="P39" s="80"/>
      <c r="Q39" s="81"/>
      <c r="R39" s="76"/>
      <c r="S39" s="76"/>
      <c r="T39" s="76"/>
      <c r="U39" s="76"/>
      <c r="V39" s="77"/>
      <c r="W39" s="78"/>
      <c r="X39" s="82"/>
      <c r="Y39" s="83"/>
      <c r="Z39" s="84"/>
      <c r="AA39" s="137"/>
      <c r="AB39" s="65"/>
      <c r="AC39" s="66"/>
      <c r="AD39" s="66"/>
      <c r="AE39" s="66"/>
      <c r="AF39" s="67"/>
      <c r="AG39" s="68"/>
      <c r="AH39" s="69"/>
    </row>
    <row r="40" spans="1:34" s="37" customFormat="1" x14ac:dyDescent="0.25">
      <c r="A40" s="74"/>
      <c r="B40" s="74"/>
      <c r="C40" s="74"/>
      <c r="D40" s="74"/>
      <c r="E40" s="74"/>
      <c r="F40" s="74"/>
      <c r="G40" s="74"/>
      <c r="H40" s="74"/>
      <c r="I40" s="74"/>
      <c r="J40" s="75"/>
      <c r="K40" s="76"/>
      <c r="L40" s="77"/>
      <c r="M40" s="78"/>
      <c r="N40" s="79"/>
      <c r="O40" s="79"/>
      <c r="P40" s="80"/>
      <c r="Q40" s="81"/>
      <c r="R40" s="76"/>
      <c r="S40" s="76"/>
      <c r="T40" s="76"/>
      <c r="U40" s="76"/>
      <c r="V40" s="77"/>
      <c r="W40" s="78"/>
      <c r="X40" s="82"/>
      <c r="Y40" s="83"/>
      <c r="Z40" s="128"/>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83"/>
      <c r="Z41" s="86"/>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83"/>
      <c r="Z42" s="86"/>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83"/>
      <c r="Z43" s="84"/>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83"/>
      <c r="Z44" s="84"/>
      <c r="AA44" s="85"/>
      <c r="AB44" s="65"/>
      <c r="AC44" s="66"/>
      <c r="AD44" s="66"/>
      <c r="AE44" s="66"/>
      <c r="AF44" s="67"/>
      <c r="AG44" s="68"/>
      <c r="AH44" s="69"/>
    </row>
    <row r="45" spans="1:34" s="37" customForma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83"/>
      <c r="Z45" s="84"/>
      <c r="AA45" s="85"/>
      <c r="AB45" s="65"/>
      <c r="AC45" s="66"/>
      <c r="AD45" s="66"/>
      <c r="AE45" s="66"/>
      <c r="AF45" s="67"/>
      <c r="AG45" s="68"/>
      <c r="AH45" s="69"/>
    </row>
    <row r="46" spans="1:34" s="37" customForma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83"/>
      <c r="Z46" s="84"/>
      <c r="AA46" s="85"/>
      <c r="AB46" s="65"/>
      <c r="AC46" s="66"/>
      <c r="AD46" s="66"/>
      <c r="AE46" s="66"/>
      <c r="AF46" s="67"/>
      <c r="AG46" s="68"/>
      <c r="AH46" s="69"/>
    </row>
    <row r="47" spans="1:34" s="37" customForma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83"/>
      <c r="Z47" s="128"/>
      <c r="AA47" s="85"/>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83"/>
      <c r="Z48" s="84"/>
      <c r="AA48" s="85"/>
      <c r="AB48" s="65"/>
      <c r="AC48" s="66"/>
      <c r="AD48" s="66"/>
      <c r="AE48" s="66"/>
      <c r="AF48" s="67"/>
      <c r="AG48" s="68"/>
      <c r="AH48" s="69"/>
    </row>
    <row r="49" spans="1:34" s="37" customForma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83"/>
      <c r="Z49" s="84"/>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84"/>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93"/>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84"/>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84"/>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84"/>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84"/>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4"/>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84"/>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84"/>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84"/>
      <c r="AA61" s="85"/>
      <c r="AB61" s="65"/>
      <c r="AC61" s="66"/>
      <c r="AD61" s="66"/>
      <c r="AE61" s="66"/>
      <c r="AF61" s="67"/>
      <c r="AG61" s="68"/>
      <c r="AH61" s="69"/>
    </row>
    <row r="62" spans="1:34" s="37" customFormat="1" x14ac:dyDescent="0.25">
      <c r="A62" s="74"/>
      <c r="B62" s="74"/>
      <c r="C62" s="74"/>
      <c r="D62" s="74"/>
      <c r="E62" s="74"/>
      <c r="F62" s="74"/>
      <c r="G62" s="74"/>
      <c r="H62" s="74"/>
      <c r="I62" s="74"/>
      <c r="J62" s="75"/>
      <c r="K62" s="76"/>
      <c r="L62" s="77"/>
      <c r="M62" s="78"/>
      <c r="N62" s="79"/>
      <c r="O62" s="79"/>
      <c r="P62" s="80"/>
      <c r="Q62" s="81"/>
      <c r="R62" s="76"/>
      <c r="S62" s="76"/>
      <c r="T62" s="76"/>
      <c r="U62" s="76"/>
      <c r="V62" s="77"/>
      <c r="W62" s="78"/>
      <c r="X62" s="82"/>
      <c r="Y62" s="83"/>
      <c r="Z62" s="84"/>
      <c r="AA62" s="85"/>
      <c r="AB62" s="65"/>
      <c r="AC62" s="66"/>
      <c r="AD62" s="66"/>
      <c r="AE62" s="66"/>
      <c r="AF62" s="67"/>
      <c r="AG62" s="68"/>
      <c r="AH62" s="69"/>
    </row>
    <row r="63" spans="1:34" s="37" customFormat="1" x14ac:dyDescent="0.25">
      <c r="A63" s="74"/>
      <c r="B63" s="74"/>
      <c r="C63" s="74"/>
      <c r="D63" s="74"/>
      <c r="E63" s="74"/>
      <c r="F63" s="74"/>
      <c r="G63" s="74"/>
      <c r="H63" s="74"/>
      <c r="I63" s="74"/>
      <c r="J63" s="75"/>
      <c r="K63" s="76"/>
      <c r="L63" s="77"/>
      <c r="M63" s="78"/>
      <c r="N63" s="79"/>
      <c r="O63" s="79"/>
      <c r="P63" s="80"/>
      <c r="Q63" s="81"/>
      <c r="R63" s="76"/>
      <c r="S63" s="76"/>
      <c r="T63" s="76"/>
      <c r="U63" s="76"/>
      <c r="V63" s="77"/>
      <c r="W63" s="78"/>
      <c r="X63" s="82"/>
      <c r="Y63" s="83"/>
      <c r="Z63" s="84"/>
      <c r="AA63" s="139"/>
      <c r="AB63" s="65"/>
      <c r="AC63" s="66"/>
      <c r="AD63" s="66"/>
      <c r="AE63" s="66"/>
      <c r="AF63" s="67"/>
      <c r="AG63" s="68"/>
      <c r="AH63" s="69"/>
    </row>
    <row r="64" spans="1:34" s="37" customFormat="1" x14ac:dyDescent="0.25">
      <c r="A64" s="74"/>
      <c r="B64" s="74"/>
      <c r="C64" s="74"/>
      <c r="D64" s="74"/>
      <c r="E64" s="74"/>
      <c r="F64" s="74"/>
      <c r="G64" s="74"/>
      <c r="H64" s="74"/>
      <c r="I64" s="74"/>
      <c r="J64" s="75"/>
      <c r="K64" s="76"/>
      <c r="L64" s="77"/>
      <c r="M64" s="78"/>
      <c r="N64" s="79"/>
      <c r="O64" s="79"/>
      <c r="P64" s="80"/>
      <c r="Q64" s="81"/>
      <c r="R64" s="76"/>
      <c r="S64" s="76"/>
      <c r="T64" s="76"/>
      <c r="U64" s="76"/>
      <c r="V64" s="77"/>
      <c r="W64" s="78"/>
      <c r="X64" s="82"/>
      <c r="Y64" s="83"/>
      <c r="Z64" s="84"/>
      <c r="AA64" s="85"/>
      <c r="AB64" s="65"/>
      <c r="AC64" s="66"/>
      <c r="AD64" s="66"/>
      <c r="AE64" s="66"/>
      <c r="AF64" s="67"/>
      <c r="AG64" s="68"/>
      <c r="AH64" s="69"/>
    </row>
    <row r="65" spans="1:34" s="37" customFormat="1" x14ac:dyDescent="0.25">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84"/>
      <c r="AA65" s="85"/>
      <c r="AB65" s="65"/>
      <c r="AC65" s="66"/>
      <c r="AD65" s="66"/>
      <c r="AE65" s="66"/>
      <c r="AF65" s="67"/>
      <c r="AG65" s="68"/>
      <c r="AH65" s="69"/>
    </row>
    <row r="66" spans="1:34" s="37" customFormat="1" x14ac:dyDescent="0.25">
      <c r="A66" s="74"/>
      <c r="B66" s="74"/>
      <c r="C66" s="74"/>
      <c r="D66" s="74"/>
      <c r="E66" s="74"/>
      <c r="F66" s="74"/>
      <c r="G66" s="74"/>
      <c r="H66" s="74"/>
      <c r="I66" s="74"/>
      <c r="J66" s="75"/>
      <c r="K66" s="76"/>
      <c r="L66" s="77"/>
      <c r="M66" s="78"/>
      <c r="N66" s="79"/>
      <c r="O66" s="79"/>
      <c r="P66" s="80"/>
      <c r="Q66" s="81"/>
      <c r="R66" s="76"/>
      <c r="S66" s="76"/>
      <c r="T66" s="76"/>
      <c r="U66" s="76"/>
      <c r="V66" s="77"/>
      <c r="W66" s="78"/>
      <c r="X66" s="82"/>
      <c r="Y66" s="83"/>
      <c r="Z66" s="84"/>
      <c r="AA66" s="85"/>
      <c r="AB66" s="65"/>
      <c r="AC66" s="66"/>
      <c r="AD66" s="66"/>
      <c r="AE66" s="66"/>
      <c r="AF66" s="67"/>
      <c r="AG66" s="68"/>
      <c r="AH66" s="69"/>
    </row>
    <row r="67" spans="1:34" s="37" customFormat="1" x14ac:dyDescent="0.25">
      <c r="A67" s="74"/>
      <c r="B67" s="74"/>
      <c r="C67" s="74"/>
      <c r="D67" s="74"/>
      <c r="E67" s="74"/>
      <c r="F67" s="74"/>
      <c r="G67" s="74"/>
      <c r="H67" s="74"/>
      <c r="I67" s="74"/>
      <c r="J67" s="75"/>
      <c r="K67" s="76"/>
      <c r="L67" s="77"/>
      <c r="M67" s="78"/>
      <c r="N67" s="79"/>
      <c r="O67" s="79"/>
      <c r="P67" s="80"/>
      <c r="Q67" s="81"/>
      <c r="R67" s="76"/>
      <c r="S67" s="76"/>
      <c r="T67" s="76"/>
      <c r="U67" s="76"/>
      <c r="V67" s="77"/>
      <c r="W67" s="78"/>
      <c r="X67" s="82"/>
      <c r="Y67" s="83"/>
      <c r="Z67" s="84"/>
      <c r="AA67" s="85"/>
      <c r="AB67" s="65"/>
      <c r="AC67" s="66"/>
      <c r="AD67" s="66"/>
      <c r="AE67" s="66"/>
      <c r="AF67" s="67"/>
      <c r="AG67" s="68"/>
      <c r="AH67" s="69"/>
    </row>
    <row r="68" spans="1:34" s="37" customFormat="1" x14ac:dyDescent="0.25">
      <c r="A68" s="74"/>
      <c r="B68" s="74"/>
      <c r="C68" s="74"/>
      <c r="D68" s="74"/>
      <c r="E68" s="74"/>
      <c r="F68" s="74"/>
      <c r="G68" s="74"/>
      <c r="H68" s="74"/>
      <c r="I68" s="74"/>
      <c r="J68" s="75"/>
      <c r="K68" s="76"/>
      <c r="L68" s="77"/>
      <c r="M68" s="78"/>
      <c r="N68" s="79"/>
      <c r="O68" s="79"/>
      <c r="P68" s="80"/>
      <c r="Q68" s="81"/>
      <c r="R68" s="76"/>
      <c r="S68" s="76"/>
      <c r="T68" s="76"/>
      <c r="U68" s="76"/>
      <c r="V68" s="77"/>
      <c r="W68" s="78"/>
      <c r="X68" s="82"/>
      <c r="Y68" s="83"/>
      <c r="Z68" s="84"/>
      <c r="AA68" s="85"/>
      <c r="AB68" s="65"/>
      <c r="AC68" s="66"/>
      <c r="AD68" s="66"/>
      <c r="AE68" s="66"/>
      <c r="AF68" s="67"/>
      <c r="AG68" s="68"/>
      <c r="AH68" s="69"/>
    </row>
    <row r="69" spans="1:34" s="37" customFormat="1" x14ac:dyDescent="0.25">
      <c r="A69" s="74"/>
      <c r="B69" s="74"/>
      <c r="C69" s="74"/>
      <c r="D69" s="74"/>
      <c r="E69" s="74"/>
      <c r="F69" s="74"/>
      <c r="G69" s="74"/>
      <c r="H69" s="74"/>
      <c r="I69" s="74"/>
      <c r="J69" s="75"/>
      <c r="K69" s="76"/>
      <c r="L69" s="77"/>
      <c r="M69" s="78"/>
      <c r="N69" s="79"/>
      <c r="O69" s="79"/>
      <c r="P69" s="80"/>
      <c r="Q69" s="81"/>
      <c r="R69" s="76"/>
      <c r="S69" s="76"/>
      <c r="T69" s="76"/>
      <c r="U69" s="76"/>
      <c r="V69" s="77"/>
      <c r="W69" s="78"/>
      <c r="X69" s="82"/>
      <c r="Y69" s="83"/>
      <c r="Z69" s="84"/>
      <c r="AA69" s="85"/>
      <c r="AB69" s="65"/>
      <c r="AC69" s="66"/>
      <c r="AD69" s="66"/>
      <c r="AE69" s="66"/>
      <c r="AF69" s="67"/>
      <c r="AG69" s="68"/>
      <c r="AH69" s="69"/>
    </row>
    <row r="70" spans="1:34" s="37" customFormat="1" x14ac:dyDescent="0.25">
      <c r="A70" s="74"/>
      <c r="B70" s="74"/>
      <c r="C70" s="74"/>
      <c r="D70" s="74"/>
      <c r="E70" s="74"/>
      <c r="F70" s="74"/>
      <c r="G70" s="74"/>
      <c r="H70" s="74"/>
      <c r="I70" s="74"/>
      <c r="J70" s="75"/>
      <c r="K70" s="76"/>
      <c r="L70" s="77"/>
      <c r="M70" s="78"/>
      <c r="N70" s="79"/>
      <c r="O70" s="79"/>
      <c r="P70" s="80"/>
      <c r="Q70" s="81"/>
      <c r="R70" s="76"/>
      <c r="S70" s="76"/>
      <c r="T70" s="76"/>
      <c r="U70" s="76"/>
      <c r="V70" s="77"/>
      <c r="W70" s="78"/>
      <c r="X70" s="82"/>
      <c r="Y70" s="83"/>
      <c r="Z70" s="84"/>
      <c r="AA70" s="85"/>
      <c r="AB70" s="65"/>
      <c r="AC70" s="66"/>
      <c r="AD70" s="66"/>
      <c r="AE70" s="66"/>
      <c r="AF70" s="67"/>
      <c r="AG70" s="68"/>
      <c r="AH70" s="69"/>
    </row>
    <row r="71" spans="1:34" s="37" customFormat="1" x14ac:dyDescent="0.25">
      <c r="A71" s="74"/>
      <c r="B71" s="74"/>
      <c r="C71" s="74"/>
      <c r="D71" s="74"/>
      <c r="E71" s="74"/>
      <c r="F71" s="74"/>
      <c r="G71" s="74"/>
      <c r="H71" s="74"/>
      <c r="I71" s="74"/>
      <c r="J71" s="75"/>
      <c r="K71" s="76"/>
      <c r="L71" s="77"/>
      <c r="M71" s="78"/>
      <c r="N71" s="79"/>
      <c r="O71" s="79"/>
      <c r="P71" s="80"/>
      <c r="Q71" s="81"/>
      <c r="R71" s="76"/>
      <c r="S71" s="76"/>
      <c r="T71" s="76"/>
      <c r="U71" s="76"/>
      <c r="V71" s="77"/>
      <c r="W71" s="78"/>
      <c r="X71" s="82"/>
      <c r="Y71" s="83"/>
      <c r="Z71" s="93"/>
      <c r="AA71" s="85"/>
      <c r="AB71" s="65"/>
      <c r="AC71" s="66"/>
      <c r="AD71" s="66"/>
      <c r="AE71" s="66"/>
      <c r="AF71" s="67"/>
      <c r="AG71" s="68"/>
      <c r="AH71" s="69"/>
    </row>
    <row r="72" spans="1:34" s="37" customFormat="1" x14ac:dyDescent="0.25">
      <c r="A72" s="74"/>
      <c r="B72" s="74"/>
      <c r="C72" s="74"/>
      <c r="D72" s="74"/>
      <c r="E72" s="74"/>
      <c r="F72" s="74"/>
      <c r="G72" s="74"/>
      <c r="H72" s="74"/>
      <c r="I72" s="74"/>
      <c r="J72" s="75"/>
      <c r="K72" s="76"/>
      <c r="L72" s="77"/>
      <c r="M72" s="78"/>
      <c r="N72" s="79"/>
      <c r="O72" s="79"/>
      <c r="P72" s="80"/>
      <c r="Q72" s="81"/>
      <c r="R72" s="76"/>
      <c r="S72" s="76"/>
      <c r="T72" s="76"/>
      <c r="U72" s="76"/>
      <c r="V72" s="77"/>
      <c r="W72" s="78"/>
      <c r="X72" s="82"/>
      <c r="Y72" s="83"/>
      <c r="Z72" s="93"/>
      <c r="AA72" s="85"/>
      <c r="AB72" s="65"/>
      <c r="AC72" s="66"/>
      <c r="AD72" s="66"/>
      <c r="AE72" s="66"/>
      <c r="AF72" s="67"/>
      <c r="AG72" s="68"/>
      <c r="AH72" s="69"/>
    </row>
    <row r="73" spans="1:34" s="37" customFormat="1" x14ac:dyDescent="0.25">
      <c r="A73" s="74"/>
      <c r="B73" s="74"/>
      <c r="C73" s="74"/>
      <c r="D73" s="74"/>
      <c r="E73" s="74"/>
      <c r="F73" s="74"/>
      <c r="G73" s="74"/>
      <c r="H73" s="74"/>
      <c r="I73" s="74"/>
      <c r="J73" s="75"/>
      <c r="K73" s="76"/>
      <c r="L73" s="77"/>
      <c r="M73" s="78"/>
      <c r="N73" s="79"/>
      <c r="O73" s="79"/>
      <c r="P73" s="80"/>
      <c r="Q73" s="81"/>
      <c r="R73" s="76"/>
      <c r="S73" s="76"/>
      <c r="T73" s="76"/>
      <c r="U73" s="76"/>
      <c r="V73" s="77"/>
      <c r="W73" s="78"/>
      <c r="X73" s="82"/>
      <c r="Y73" s="83"/>
      <c r="Z73" s="128"/>
      <c r="AA73" s="85"/>
      <c r="AB73" s="65"/>
      <c r="AC73" s="66"/>
      <c r="AD73" s="66"/>
      <c r="AE73" s="66"/>
      <c r="AF73" s="67"/>
      <c r="AG73" s="68"/>
      <c r="AH73" s="69"/>
    </row>
    <row r="74" spans="1:34" s="37" customFormat="1" x14ac:dyDescent="0.25">
      <c r="A74" s="74"/>
      <c r="B74" s="74"/>
      <c r="C74" s="74"/>
      <c r="D74" s="74"/>
      <c r="E74" s="74"/>
      <c r="F74" s="74"/>
      <c r="G74" s="74"/>
      <c r="H74" s="74"/>
      <c r="I74" s="74"/>
      <c r="J74" s="75"/>
      <c r="K74" s="76"/>
      <c r="L74" s="77"/>
      <c r="M74" s="78"/>
      <c r="N74" s="79"/>
      <c r="O74" s="79"/>
      <c r="P74" s="80"/>
      <c r="Q74" s="81"/>
      <c r="R74" s="76"/>
      <c r="S74" s="76"/>
      <c r="T74" s="76"/>
      <c r="U74" s="76"/>
      <c r="V74" s="77"/>
      <c r="W74" s="78"/>
      <c r="X74" s="82"/>
      <c r="Y74" s="83"/>
      <c r="Z74" s="84"/>
      <c r="AA74" s="85"/>
      <c r="AB74" s="65"/>
      <c r="AC74" s="66"/>
      <c r="AD74" s="66"/>
      <c r="AE74" s="66"/>
      <c r="AF74" s="67"/>
      <c r="AG74" s="68"/>
      <c r="AH74" s="69"/>
    </row>
    <row r="75" spans="1:34" s="37" customFormat="1" x14ac:dyDescent="0.25">
      <c r="A75" s="74"/>
      <c r="B75" s="74"/>
      <c r="C75" s="74"/>
      <c r="D75" s="74"/>
      <c r="E75" s="74"/>
      <c r="F75" s="74"/>
      <c r="G75" s="74"/>
      <c r="H75" s="74"/>
      <c r="I75" s="74"/>
      <c r="J75" s="75"/>
      <c r="K75" s="76"/>
      <c r="L75" s="77"/>
      <c r="M75" s="78"/>
      <c r="N75" s="79"/>
      <c r="O75" s="79"/>
      <c r="P75" s="80"/>
      <c r="Q75" s="81"/>
      <c r="R75" s="76"/>
      <c r="S75" s="76"/>
      <c r="T75" s="76"/>
      <c r="U75" s="76"/>
      <c r="V75" s="77"/>
      <c r="W75" s="78"/>
      <c r="X75" s="82"/>
      <c r="Y75" s="83"/>
      <c r="Z75" s="93"/>
      <c r="AA75" s="85"/>
      <c r="AB75" s="65"/>
      <c r="AC75" s="66"/>
      <c r="AD75" s="66"/>
      <c r="AE75" s="66"/>
      <c r="AF75" s="67"/>
      <c r="AG75" s="68"/>
      <c r="AH75" s="69"/>
    </row>
    <row r="76" spans="1:34" s="37" customFormat="1" x14ac:dyDescent="0.25">
      <c r="A76" s="74"/>
      <c r="B76" s="74"/>
      <c r="C76" s="74"/>
      <c r="D76" s="74"/>
      <c r="E76" s="74"/>
      <c r="F76" s="74"/>
      <c r="G76" s="74"/>
      <c r="H76" s="74"/>
      <c r="I76" s="74"/>
      <c r="J76" s="75"/>
      <c r="K76" s="76"/>
      <c r="L76" s="77"/>
      <c r="M76" s="78"/>
      <c r="N76" s="79"/>
      <c r="O76" s="79"/>
      <c r="P76" s="80"/>
      <c r="Q76" s="81"/>
      <c r="R76" s="76"/>
      <c r="S76" s="76"/>
      <c r="T76" s="76"/>
      <c r="U76" s="76"/>
      <c r="V76" s="77"/>
      <c r="W76" s="78"/>
      <c r="X76" s="82"/>
      <c r="Y76" s="83"/>
      <c r="Z76" s="84"/>
      <c r="AA76" s="85"/>
      <c r="AB76" s="65"/>
      <c r="AC76" s="66"/>
      <c r="AD76" s="66"/>
      <c r="AE76" s="66"/>
      <c r="AF76" s="67"/>
      <c r="AG76" s="68"/>
      <c r="AH76" s="69"/>
    </row>
    <row r="77" spans="1:34" s="37" customFormat="1" x14ac:dyDescent="0.25">
      <c r="A77" s="74"/>
      <c r="B77" s="74"/>
      <c r="C77" s="74"/>
      <c r="D77" s="74"/>
      <c r="E77" s="74"/>
      <c r="F77" s="74"/>
      <c r="G77" s="74"/>
      <c r="H77" s="74"/>
      <c r="I77" s="74"/>
      <c r="J77" s="75"/>
      <c r="K77" s="76"/>
      <c r="L77" s="77"/>
      <c r="M77" s="78"/>
      <c r="N77" s="79"/>
      <c r="O77" s="79"/>
      <c r="P77" s="80"/>
      <c r="Q77" s="81"/>
      <c r="R77" s="76"/>
      <c r="S77" s="76"/>
      <c r="T77" s="76"/>
      <c r="U77" s="76"/>
      <c r="V77" s="77"/>
      <c r="W77" s="78"/>
      <c r="X77" s="82"/>
      <c r="Y77" s="83"/>
      <c r="Z77" s="84"/>
      <c r="AA77" s="85"/>
      <c r="AB77" s="65"/>
      <c r="AC77" s="66"/>
      <c r="AD77" s="66"/>
      <c r="AE77" s="66"/>
      <c r="AF77" s="67"/>
      <c r="AG77" s="68"/>
      <c r="AH77" s="69"/>
    </row>
    <row r="78" spans="1:34" s="37" customFormat="1" x14ac:dyDescent="0.25">
      <c r="A78" s="74"/>
      <c r="B78" s="74"/>
      <c r="C78" s="74"/>
      <c r="D78" s="74"/>
      <c r="E78" s="74"/>
      <c r="F78" s="74"/>
      <c r="G78" s="74"/>
      <c r="H78" s="74"/>
      <c r="I78" s="74"/>
      <c r="J78" s="75"/>
      <c r="K78" s="76"/>
      <c r="L78" s="77"/>
      <c r="M78" s="78"/>
      <c r="N78" s="79"/>
      <c r="O78" s="79"/>
      <c r="P78" s="80"/>
      <c r="Q78" s="81"/>
      <c r="R78" s="76"/>
      <c r="S78" s="76"/>
      <c r="T78" s="76"/>
      <c r="U78" s="76"/>
      <c r="V78" s="77"/>
      <c r="W78" s="78"/>
      <c r="X78" s="82"/>
      <c r="Y78" s="83"/>
      <c r="Z78" s="84"/>
      <c r="AA78" s="85"/>
      <c r="AB78" s="65"/>
      <c r="AC78" s="66"/>
      <c r="AD78" s="66"/>
      <c r="AE78" s="66"/>
      <c r="AF78" s="67"/>
      <c r="AG78" s="68"/>
      <c r="AH78" s="69"/>
    </row>
    <row r="79" spans="1:34" s="37" customFormat="1" x14ac:dyDescent="0.25">
      <c r="A79" s="74"/>
      <c r="B79" s="74"/>
      <c r="C79" s="74"/>
      <c r="D79" s="74"/>
      <c r="E79" s="74"/>
      <c r="F79" s="74"/>
      <c r="G79" s="74"/>
      <c r="H79" s="74"/>
      <c r="I79" s="74"/>
      <c r="J79" s="75"/>
      <c r="K79" s="76"/>
      <c r="L79" s="77"/>
      <c r="M79" s="78"/>
      <c r="N79" s="79"/>
      <c r="O79" s="79"/>
      <c r="P79" s="80"/>
      <c r="Q79" s="81"/>
      <c r="R79" s="76"/>
      <c r="S79" s="76"/>
      <c r="T79" s="76"/>
      <c r="U79" s="76"/>
      <c r="V79" s="77"/>
      <c r="W79" s="78"/>
      <c r="X79" s="82"/>
      <c r="Y79" s="83"/>
      <c r="Z79" s="84"/>
      <c r="AA79" s="85"/>
      <c r="AB79" s="65"/>
      <c r="AC79" s="66"/>
      <c r="AD79" s="66"/>
      <c r="AE79" s="66"/>
      <c r="AF79" s="67"/>
      <c r="AG79" s="68"/>
      <c r="AH79" s="69"/>
    </row>
    <row r="80" spans="1:34" s="37" customFormat="1" x14ac:dyDescent="0.25">
      <c r="A80" s="74"/>
      <c r="B80" s="74"/>
      <c r="C80" s="74"/>
      <c r="D80" s="74"/>
      <c r="E80" s="74"/>
      <c r="F80" s="74"/>
      <c r="G80" s="74"/>
      <c r="H80" s="74"/>
      <c r="I80" s="74"/>
      <c r="J80" s="75"/>
      <c r="K80" s="76"/>
      <c r="L80" s="77"/>
      <c r="M80" s="78"/>
      <c r="N80" s="79"/>
      <c r="O80" s="79"/>
      <c r="P80" s="80"/>
      <c r="Q80" s="81"/>
      <c r="R80" s="76"/>
      <c r="S80" s="76"/>
      <c r="T80" s="76"/>
      <c r="U80" s="76"/>
      <c r="V80" s="77"/>
      <c r="W80" s="78"/>
      <c r="X80" s="82"/>
      <c r="Y80" s="83"/>
      <c r="Z80" s="84"/>
      <c r="AA80" s="85"/>
      <c r="AB80" s="65"/>
      <c r="AC80" s="66"/>
      <c r="AD80" s="66"/>
      <c r="AE80" s="66"/>
      <c r="AF80" s="67"/>
      <c r="AG80" s="68"/>
      <c r="AH80" s="69"/>
    </row>
    <row r="81" spans="1:34" s="37" customFormat="1" x14ac:dyDescent="0.25">
      <c r="A81" s="74"/>
      <c r="B81" s="74"/>
      <c r="C81" s="74"/>
      <c r="D81" s="74"/>
      <c r="E81" s="74"/>
      <c r="F81" s="74"/>
      <c r="G81" s="74"/>
      <c r="H81" s="74"/>
      <c r="I81" s="74"/>
      <c r="J81" s="75"/>
      <c r="K81" s="76"/>
      <c r="L81" s="77"/>
      <c r="M81" s="78"/>
      <c r="N81" s="79"/>
      <c r="O81" s="79"/>
      <c r="P81" s="80"/>
      <c r="Q81" s="81"/>
      <c r="R81" s="76"/>
      <c r="S81" s="76"/>
      <c r="T81" s="76"/>
      <c r="U81" s="76"/>
      <c r="V81" s="77"/>
      <c r="W81" s="78"/>
      <c r="X81" s="82"/>
      <c r="Y81" s="83"/>
      <c r="Z81" s="84"/>
      <c r="AA81" s="85"/>
      <c r="AB81" s="65"/>
      <c r="AC81" s="66"/>
      <c r="AD81" s="66"/>
      <c r="AE81" s="66"/>
      <c r="AF81" s="67"/>
      <c r="AG81" s="68"/>
      <c r="AH81" s="69"/>
    </row>
    <row r="82" spans="1:34" s="37" customFormat="1" x14ac:dyDescent="0.25">
      <c r="A82" s="74"/>
      <c r="B82" s="74"/>
      <c r="C82" s="74"/>
      <c r="D82" s="74"/>
      <c r="E82" s="74"/>
      <c r="F82" s="74"/>
      <c r="G82" s="74"/>
      <c r="H82" s="74"/>
      <c r="I82" s="74"/>
      <c r="J82" s="75"/>
      <c r="K82" s="76"/>
      <c r="L82" s="77"/>
      <c r="M82" s="78"/>
      <c r="N82" s="79"/>
      <c r="O82" s="79"/>
      <c r="P82" s="80"/>
      <c r="Q82" s="81"/>
      <c r="R82" s="76"/>
      <c r="S82" s="76"/>
      <c r="T82" s="76"/>
      <c r="U82" s="76"/>
      <c r="V82" s="77"/>
      <c r="W82" s="78"/>
      <c r="X82" s="82"/>
      <c r="Y82" s="83"/>
      <c r="Z82" s="128"/>
      <c r="AA82" s="85"/>
      <c r="AB82" s="65"/>
      <c r="AC82" s="66"/>
      <c r="AD82" s="66"/>
      <c r="AE82" s="66"/>
      <c r="AF82" s="67"/>
      <c r="AG82" s="68"/>
      <c r="AH82" s="69"/>
    </row>
    <row r="83" spans="1:34" s="37" customFormat="1" x14ac:dyDescent="0.25">
      <c r="A83" s="74"/>
      <c r="B83" s="74"/>
      <c r="C83" s="74"/>
      <c r="D83" s="74"/>
      <c r="E83" s="74"/>
      <c r="F83" s="74"/>
      <c r="G83" s="74"/>
      <c r="H83" s="74"/>
      <c r="I83" s="74"/>
      <c r="J83" s="75"/>
      <c r="K83" s="76"/>
      <c r="L83" s="77"/>
      <c r="M83" s="78"/>
      <c r="N83" s="79"/>
      <c r="O83" s="79"/>
      <c r="P83" s="80"/>
      <c r="Q83" s="81"/>
      <c r="R83" s="76"/>
      <c r="S83" s="76"/>
      <c r="T83" s="76"/>
      <c r="U83" s="76"/>
      <c r="V83" s="77"/>
      <c r="W83" s="78"/>
      <c r="X83" s="82"/>
      <c r="Y83" s="83"/>
      <c r="Z83" s="128"/>
      <c r="AA83" s="85"/>
      <c r="AB83" s="65"/>
      <c r="AC83" s="66"/>
      <c r="AD83" s="66"/>
      <c r="AE83" s="66"/>
      <c r="AF83" s="67"/>
      <c r="AG83" s="68"/>
      <c r="AH83" s="69"/>
    </row>
    <row r="84" spans="1:34" s="37" customFormat="1" x14ac:dyDescent="0.25">
      <c r="A84" s="74"/>
      <c r="B84" s="74"/>
      <c r="C84" s="74"/>
      <c r="D84" s="74"/>
      <c r="E84" s="74"/>
      <c r="F84" s="74"/>
      <c r="G84" s="74"/>
      <c r="H84" s="74"/>
      <c r="I84" s="74"/>
      <c r="J84" s="75"/>
      <c r="K84" s="76"/>
      <c r="L84" s="77"/>
      <c r="M84" s="78"/>
      <c r="N84" s="79"/>
      <c r="O84" s="79"/>
      <c r="P84" s="80"/>
      <c r="Q84" s="81"/>
      <c r="R84" s="76"/>
      <c r="S84" s="76"/>
      <c r="T84" s="76"/>
      <c r="U84" s="76"/>
      <c r="V84" s="77"/>
      <c r="W84" s="78"/>
      <c r="X84" s="82"/>
      <c r="Y84" s="83"/>
      <c r="Z84" s="128"/>
      <c r="AA84" s="85"/>
      <c r="AB84" s="65"/>
      <c r="AC84" s="66"/>
      <c r="AD84" s="66"/>
      <c r="AE84" s="66"/>
      <c r="AF84" s="67"/>
      <c r="AG84" s="68"/>
      <c r="AH84" s="69"/>
    </row>
    <row r="85" spans="1:34" s="37" customFormat="1" x14ac:dyDescent="0.25">
      <c r="A85" s="74"/>
      <c r="B85" s="74"/>
      <c r="C85" s="74"/>
      <c r="D85" s="74"/>
      <c r="E85" s="74"/>
      <c r="F85" s="74"/>
      <c r="G85" s="74"/>
      <c r="H85" s="74"/>
      <c r="I85" s="74"/>
      <c r="J85" s="75"/>
      <c r="K85" s="76"/>
      <c r="L85" s="77"/>
      <c r="M85" s="78"/>
      <c r="N85" s="79"/>
      <c r="O85" s="79"/>
      <c r="P85" s="80"/>
      <c r="Q85" s="81"/>
      <c r="R85" s="76"/>
      <c r="S85" s="76"/>
      <c r="T85" s="76"/>
      <c r="U85" s="76"/>
      <c r="V85" s="77"/>
      <c r="W85" s="78"/>
      <c r="X85" s="82"/>
      <c r="Y85" s="83"/>
      <c r="Z85" s="84"/>
      <c r="AA85" s="85"/>
      <c r="AB85" s="65"/>
      <c r="AC85" s="66"/>
      <c r="AD85" s="66"/>
      <c r="AE85" s="66"/>
      <c r="AF85" s="67"/>
      <c r="AG85" s="68"/>
      <c r="AH85" s="69"/>
    </row>
    <row r="86" spans="1:34" s="37" customFormat="1" x14ac:dyDescent="0.25">
      <c r="A86" s="74"/>
      <c r="B86" s="74"/>
      <c r="C86" s="74"/>
      <c r="D86" s="74"/>
      <c r="E86" s="74"/>
      <c r="F86" s="74"/>
      <c r="G86" s="74"/>
      <c r="H86" s="74"/>
      <c r="I86" s="74"/>
      <c r="J86" s="75"/>
      <c r="K86" s="76"/>
      <c r="L86" s="77"/>
      <c r="M86" s="78"/>
      <c r="N86" s="79"/>
      <c r="O86" s="79"/>
      <c r="P86" s="80"/>
      <c r="Q86" s="81"/>
      <c r="R86" s="76"/>
      <c r="S86" s="76"/>
      <c r="T86" s="76"/>
      <c r="U86" s="76"/>
      <c r="V86" s="77"/>
      <c r="W86" s="78"/>
      <c r="X86" s="82"/>
      <c r="Y86" s="83"/>
      <c r="Z86" s="84"/>
      <c r="AA86" s="85"/>
      <c r="AB86" s="65"/>
      <c r="AC86" s="66"/>
      <c r="AD86" s="66"/>
      <c r="AE86" s="66"/>
      <c r="AF86" s="67"/>
      <c r="AG86" s="68"/>
      <c r="AH86" s="69"/>
    </row>
    <row r="87" spans="1:34" s="37" customFormat="1" x14ac:dyDescent="0.25">
      <c r="A87" s="74"/>
      <c r="B87" s="74"/>
      <c r="C87" s="74"/>
      <c r="D87" s="74"/>
      <c r="E87" s="74"/>
      <c r="F87" s="74"/>
      <c r="G87" s="74"/>
      <c r="H87" s="74"/>
      <c r="I87" s="74"/>
      <c r="J87" s="75"/>
      <c r="K87" s="76"/>
      <c r="L87" s="77"/>
      <c r="M87" s="78"/>
      <c r="N87" s="79"/>
      <c r="O87" s="79"/>
      <c r="P87" s="80"/>
      <c r="Q87" s="81"/>
      <c r="R87" s="76"/>
      <c r="S87" s="76"/>
      <c r="T87" s="76"/>
      <c r="U87" s="76"/>
      <c r="V87" s="77"/>
      <c r="W87" s="78"/>
      <c r="X87" s="82"/>
      <c r="Y87" s="83"/>
      <c r="Z87" s="84"/>
      <c r="AA87" s="85"/>
      <c r="AB87" s="65"/>
      <c r="AC87" s="66"/>
      <c r="AD87" s="66"/>
      <c r="AE87" s="66"/>
      <c r="AF87" s="67"/>
      <c r="AG87" s="68"/>
      <c r="AH87" s="69"/>
    </row>
    <row r="88" spans="1:34" s="37" customFormat="1" x14ac:dyDescent="0.25">
      <c r="A88" s="74"/>
      <c r="B88" s="74"/>
      <c r="C88" s="74"/>
      <c r="D88" s="74"/>
      <c r="E88" s="74"/>
      <c r="F88" s="74"/>
      <c r="G88" s="74"/>
      <c r="H88" s="74"/>
      <c r="I88" s="74"/>
      <c r="J88" s="75"/>
      <c r="K88" s="76"/>
      <c r="L88" s="77"/>
      <c r="M88" s="78"/>
      <c r="N88" s="79"/>
      <c r="O88" s="79"/>
      <c r="P88" s="80"/>
      <c r="Q88" s="81"/>
      <c r="R88" s="76"/>
      <c r="S88" s="76"/>
      <c r="T88" s="76"/>
      <c r="U88" s="76"/>
      <c r="V88" s="77"/>
      <c r="W88" s="78"/>
      <c r="X88" s="82"/>
      <c r="Y88" s="83"/>
      <c r="Z88" s="93"/>
      <c r="AA88" s="85"/>
      <c r="AB88" s="65"/>
      <c r="AC88" s="66"/>
      <c r="AD88" s="66"/>
      <c r="AE88" s="66"/>
      <c r="AF88" s="67"/>
      <c r="AG88" s="68"/>
      <c r="AH88" s="69"/>
    </row>
    <row r="89" spans="1:34" s="37" customFormat="1" x14ac:dyDescent="0.25">
      <c r="A89" s="74"/>
      <c r="B89" s="74"/>
      <c r="C89" s="74"/>
      <c r="D89" s="74"/>
      <c r="E89" s="74"/>
      <c r="F89" s="74"/>
      <c r="G89" s="74"/>
      <c r="H89" s="74"/>
      <c r="I89" s="74"/>
      <c r="J89" s="75"/>
      <c r="K89" s="76"/>
      <c r="L89" s="77"/>
      <c r="M89" s="78"/>
      <c r="N89" s="79"/>
      <c r="O89" s="79"/>
      <c r="P89" s="80"/>
      <c r="Q89" s="81"/>
      <c r="R89" s="76"/>
      <c r="S89" s="76"/>
      <c r="T89" s="76"/>
      <c r="U89" s="76"/>
      <c r="V89" s="77"/>
      <c r="W89" s="78"/>
      <c r="X89" s="82"/>
      <c r="Y89" s="83"/>
      <c r="Z89" s="84"/>
      <c r="AA89" s="85"/>
      <c r="AB89" s="65"/>
      <c r="AC89" s="66"/>
      <c r="AD89" s="66"/>
      <c r="AE89" s="66"/>
      <c r="AF89" s="67"/>
      <c r="AG89" s="68"/>
      <c r="AH89" s="69"/>
    </row>
    <row r="90" spans="1:34" s="37" customFormat="1" x14ac:dyDescent="0.25">
      <c r="A90" s="74"/>
      <c r="B90" s="74"/>
      <c r="C90" s="74"/>
      <c r="D90" s="74"/>
      <c r="E90" s="74"/>
      <c r="F90" s="74"/>
      <c r="G90" s="74"/>
      <c r="H90" s="74"/>
      <c r="I90" s="74"/>
      <c r="J90" s="75"/>
      <c r="K90" s="76"/>
      <c r="L90" s="77"/>
      <c r="M90" s="78"/>
      <c r="N90" s="79"/>
      <c r="O90" s="79"/>
      <c r="P90" s="80"/>
      <c r="Q90" s="81"/>
      <c r="R90" s="76"/>
      <c r="S90" s="76"/>
      <c r="T90" s="76"/>
      <c r="U90" s="76"/>
      <c r="V90" s="77"/>
      <c r="W90" s="78"/>
      <c r="X90" s="82"/>
      <c r="Y90" s="83"/>
      <c r="Z90" s="93"/>
      <c r="AA90" s="85"/>
      <c r="AB90" s="65"/>
      <c r="AC90" s="66"/>
      <c r="AD90" s="66"/>
      <c r="AE90" s="66"/>
      <c r="AF90" s="67"/>
      <c r="AG90" s="68"/>
      <c r="AH90" s="69"/>
    </row>
    <row r="91" spans="1:34" s="37" customFormat="1" x14ac:dyDescent="0.25">
      <c r="A91" s="74"/>
      <c r="B91" s="74"/>
      <c r="C91" s="74"/>
      <c r="D91" s="74"/>
      <c r="E91" s="74"/>
      <c r="F91" s="74"/>
      <c r="G91" s="74"/>
      <c r="H91" s="74"/>
      <c r="I91" s="74"/>
      <c r="J91" s="75"/>
      <c r="K91" s="76"/>
      <c r="L91" s="77"/>
      <c r="M91" s="78"/>
      <c r="N91" s="79"/>
      <c r="O91" s="79"/>
      <c r="P91" s="80"/>
      <c r="Q91" s="81"/>
      <c r="R91" s="76"/>
      <c r="S91" s="76"/>
      <c r="T91" s="76"/>
      <c r="U91" s="76"/>
      <c r="V91" s="77"/>
      <c r="W91" s="78"/>
      <c r="X91" s="82"/>
      <c r="Y91" s="83"/>
      <c r="Z91" s="84"/>
      <c r="AA91" s="85"/>
      <c r="AB91" s="65"/>
      <c r="AC91" s="66"/>
      <c r="AD91" s="66"/>
      <c r="AE91" s="66"/>
      <c r="AF91" s="67"/>
      <c r="AG91" s="68"/>
      <c r="AH91" s="69"/>
    </row>
    <row r="92" spans="1:34" s="37" customFormat="1" x14ac:dyDescent="0.25">
      <c r="A92" s="74"/>
      <c r="B92" s="74"/>
      <c r="C92" s="74"/>
      <c r="D92" s="74"/>
      <c r="E92" s="74"/>
      <c r="F92" s="74"/>
      <c r="G92" s="74"/>
      <c r="H92" s="74"/>
      <c r="I92" s="74"/>
      <c r="J92" s="75"/>
      <c r="K92" s="76"/>
      <c r="L92" s="77"/>
      <c r="M92" s="78"/>
      <c r="N92" s="79"/>
      <c r="O92" s="79"/>
      <c r="P92" s="80"/>
      <c r="Q92" s="81"/>
      <c r="R92" s="76"/>
      <c r="S92" s="76"/>
      <c r="T92" s="76"/>
      <c r="U92" s="76"/>
      <c r="V92" s="77"/>
      <c r="W92" s="78"/>
      <c r="X92" s="82"/>
      <c r="Y92" s="83"/>
      <c r="Z92" s="84"/>
      <c r="AA92" s="85"/>
      <c r="AB92" s="65"/>
      <c r="AC92" s="66"/>
      <c r="AD92" s="66"/>
      <c r="AE92" s="66"/>
      <c r="AF92" s="67"/>
      <c r="AG92" s="68"/>
      <c r="AH92" s="69"/>
    </row>
    <row r="93" spans="1:34" s="37" customFormat="1" ht="15.75" thickBot="1" x14ac:dyDescent="0.3">
      <c r="A93" s="74"/>
      <c r="B93" s="74"/>
      <c r="C93" s="74"/>
      <c r="D93" s="74"/>
      <c r="E93" s="74"/>
      <c r="F93" s="74"/>
      <c r="G93" s="74"/>
      <c r="H93" s="74"/>
      <c r="I93" s="74"/>
      <c r="J93" s="75"/>
      <c r="K93" s="76"/>
      <c r="L93" s="77"/>
      <c r="M93" s="78"/>
      <c r="N93" s="79"/>
      <c r="O93" s="79"/>
      <c r="P93" s="80"/>
      <c r="Q93" s="81"/>
      <c r="R93" s="76"/>
      <c r="S93" s="76"/>
      <c r="T93" s="76"/>
      <c r="U93" s="76"/>
      <c r="V93" s="77"/>
      <c r="W93" s="78"/>
      <c r="X93" s="82"/>
      <c r="Y93" s="83"/>
      <c r="Z93" s="84"/>
      <c r="AA93" s="85"/>
      <c r="AB93" s="65"/>
      <c r="AC93" s="66"/>
      <c r="AD93" s="66"/>
      <c r="AE93" s="66"/>
      <c r="AF93" s="67"/>
      <c r="AG93" s="68"/>
      <c r="AH93" s="69"/>
    </row>
    <row r="94" spans="1:34" s="37" customFormat="1" ht="16.5" thickBot="1" x14ac:dyDescent="0.3">
      <c r="A94" s="94"/>
      <c r="B94" s="94"/>
      <c r="C94" s="94"/>
      <c r="D94" s="94"/>
      <c r="E94" s="94"/>
      <c r="F94" s="94"/>
      <c r="G94" s="94"/>
      <c r="H94" s="94"/>
      <c r="I94" s="94">
        <f>COUNTA(I3:I93)</f>
        <v>35</v>
      </c>
      <c r="J94" s="95">
        <f t="shared" ref="J94:Y94" si="0">SUM(J3:J93)</f>
        <v>4</v>
      </c>
      <c r="K94" s="96">
        <f t="shared" si="0"/>
        <v>0</v>
      </c>
      <c r="L94" s="97">
        <f t="shared" si="0"/>
        <v>0</v>
      </c>
      <c r="M94" s="95">
        <f t="shared" si="0"/>
        <v>0</v>
      </c>
      <c r="N94" s="96">
        <f t="shared" si="0"/>
        <v>0</v>
      </c>
      <c r="O94" s="96">
        <f t="shared" si="0"/>
        <v>0</v>
      </c>
      <c r="P94" s="97">
        <f t="shared" si="0"/>
        <v>0</v>
      </c>
      <c r="Q94" s="95">
        <f t="shared" si="0"/>
        <v>0</v>
      </c>
      <c r="R94" s="96">
        <f t="shared" si="0"/>
        <v>0</v>
      </c>
      <c r="S94" s="96">
        <f t="shared" si="0"/>
        <v>0</v>
      </c>
      <c r="T94" s="96">
        <f t="shared" si="0"/>
        <v>1</v>
      </c>
      <c r="U94" s="96">
        <f t="shared" si="0"/>
        <v>0</v>
      </c>
      <c r="V94" s="97">
        <f t="shared" si="0"/>
        <v>0</v>
      </c>
      <c r="W94" s="95">
        <f t="shared" si="0"/>
        <v>0</v>
      </c>
      <c r="X94" s="98">
        <f t="shared" si="0"/>
        <v>1</v>
      </c>
      <c r="Y94" s="99">
        <f t="shared" si="0"/>
        <v>6</v>
      </c>
      <c r="Z94" s="100">
        <f>COUNTA(Z3:Z93)</f>
        <v>35</v>
      </c>
      <c r="AA94" s="100">
        <f>COUNTA(AA3:AA93)</f>
        <v>0</v>
      </c>
      <c r="AB94" s="101">
        <f>COUNTA(AB3:AB93)</f>
        <v>0</v>
      </c>
      <c r="AC94" s="102">
        <f>SUM(AC3:AC93)</f>
        <v>0</v>
      </c>
      <c r="AD94" s="102">
        <f>SUM(AD3:AD93)</f>
        <v>0</v>
      </c>
      <c r="AE94" s="102">
        <f>SUM(AE3:AE93)</f>
        <v>0</v>
      </c>
      <c r="AF94" s="103">
        <f>COUNTA(AF3:AF93)</f>
        <v>0</v>
      </c>
      <c r="AG94" s="102">
        <f>SUM(AG3:AG93)</f>
        <v>0</v>
      </c>
      <c r="AH94" s="104">
        <f>COUNTA(AH3:AH93)</f>
        <v>0</v>
      </c>
    </row>
  </sheetData>
  <mergeCells count="17">
    <mergeCell ref="E1:E2"/>
    <mergeCell ref="A1:A2"/>
    <mergeCell ref="B1:B2"/>
    <mergeCell ref="C1:C2"/>
    <mergeCell ref="D1:D2"/>
    <mergeCell ref="AB1:AH1"/>
    <mergeCell ref="F1:F2"/>
    <mergeCell ref="G1:G2"/>
    <mergeCell ref="H1:H2"/>
    <mergeCell ref="I1:I2"/>
    <mergeCell ref="J1:L1"/>
    <mergeCell ref="M1:P1"/>
    <mergeCell ref="Q1:V1"/>
    <mergeCell ref="W1:X1"/>
    <mergeCell ref="Y1:Y2"/>
    <mergeCell ref="Z1:Z2"/>
    <mergeCell ref="AA1:AA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pageSetUpPr fitToPage="1"/>
  </sheetPr>
  <dimension ref="A1:AH93"/>
  <sheetViews>
    <sheetView zoomScaleNormal="100" workbookViewId="0">
      <pane ySplit="2" topLeftCell="A73" activePane="bottomLeft" state="frozen"/>
      <selection activeCell="K5" sqref="K5"/>
      <selection pane="bottomLeft" activeCell="A80" sqref="A80"/>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7" t="s">
        <v>26</v>
      </c>
      <c r="B1" s="177" t="s">
        <v>27</v>
      </c>
      <c r="C1" s="177" t="s">
        <v>28</v>
      </c>
      <c r="D1" s="177" t="s">
        <v>29</v>
      </c>
      <c r="E1" s="177" t="s">
        <v>30</v>
      </c>
      <c r="F1" s="177" t="s">
        <v>31</v>
      </c>
      <c r="G1" s="177" t="s">
        <v>32</v>
      </c>
      <c r="H1" s="177" t="s">
        <v>33</v>
      </c>
      <c r="I1" s="177"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5" t="s">
        <v>41</v>
      </c>
      <c r="AC1" s="175"/>
      <c r="AD1" s="175"/>
      <c r="AE1" s="175"/>
      <c r="AF1" s="175"/>
      <c r="AG1" s="175"/>
      <c r="AH1" s="176"/>
    </row>
    <row r="2" spans="1:34" s="37" customFormat="1" ht="64.5" thickBot="1" x14ac:dyDescent="0.3">
      <c r="A2" s="178"/>
      <c r="B2" s="178"/>
      <c r="C2" s="178"/>
      <c r="D2" s="178"/>
      <c r="E2" s="178"/>
      <c r="F2" s="178"/>
      <c r="G2" s="178"/>
      <c r="H2" s="178"/>
      <c r="I2" s="178"/>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ht="26.25" x14ac:dyDescent="0.25">
      <c r="A3" s="52">
        <v>1</v>
      </c>
      <c r="B3" s="52" t="s">
        <v>390</v>
      </c>
      <c r="C3" s="52" t="s">
        <v>90</v>
      </c>
      <c r="D3" s="52" t="s">
        <v>391</v>
      </c>
      <c r="E3" s="52" t="s">
        <v>364</v>
      </c>
      <c r="F3" s="52">
        <v>1</v>
      </c>
      <c r="G3" s="52">
        <v>1.1000000000000001</v>
      </c>
      <c r="H3" s="52" t="s">
        <v>91</v>
      </c>
      <c r="I3" s="52">
        <v>1</v>
      </c>
      <c r="J3" s="53">
        <v>1</v>
      </c>
      <c r="K3" s="54">
        <v>0</v>
      </c>
      <c r="L3" s="55">
        <v>0</v>
      </c>
      <c r="M3" s="56">
        <v>0</v>
      </c>
      <c r="N3" s="57">
        <v>0</v>
      </c>
      <c r="O3" s="57">
        <v>0</v>
      </c>
      <c r="P3" s="58">
        <v>0</v>
      </c>
      <c r="Q3" s="59">
        <v>0</v>
      </c>
      <c r="R3" s="54">
        <v>0</v>
      </c>
      <c r="S3" s="54">
        <v>0</v>
      </c>
      <c r="T3" s="54">
        <v>0</v>
      </c>
      <c r="U3" s="54">
        <v>0</v>
      </c>
      <c r="V3" s="55">
        <v>0</v>
      </c>
      <c r="W3" s="60">
        <v>0</v>
      </c>
      <c r="X3" s="61">
        <v>0</v>
      </c>
      <c r="Y3" s="62">
        <v>1</v>
      </c>
      <c r="Z3" s="129" t="s">
        <v>392</v>
      </c>
      <c r="AA3" s="64"/>
      <c r="AB3" s="65"/>
      <c r="AC3" s="66"/>
      <c r="AD3" s="66"/>
      <c r="AE3" s="66"/>
      <c r="AF3" s="67"/>
      <c r="AG3" s="68"/>
      <c r="AH3" s="69"/>
    </row>
    <row r="4" spans="1:34" s="37" customFormat="1" x14ac:dyDescent="0.25">
      <c r="A4" s="70">
        <v>2</v>
      </c>
      <c r="B4" s="70" t="s">
        <v>390</v>
      </c>
      <c r="C4" s="70" t="s">
        <v>90</v>
      </c>
      <c r="D4" s="70" t="s">
        <v>391</v>
      </c>
      <c r="E4" s="70" t="s">
        <v>364</v>
      </c>
      <c r="F4" s="70">
        <v>1</v>
      </c>
      <c r="G4" s="70">
        <v>1.1000000000000001</v>
      </c>
      <c r="H4" s="70" t="s">
        <v>92</v>
      </c>
      <c r="I4" s="70">
        <v>2</v>
      </c>
      <c r="J4" s="53">
        <v>0</v>
      </c>
      <c r="K4" s="54">
        <v>0</v>
      </c>
      <c r="L4" s="55">
        <v>0</v>
      </c>
      <c r="M4" s="56">
        <v>0</v>
      </c>
      <c r="N4" s="57">
        <v>0</v>
      </c>
      <c r="O4" s="57">
        <v>0</v>
      </c>
      <c r="P4" s="58">
        <v>0</v>
      </c>
      <c r="Q4" s="59">
        <v>0</v>
      </c>
      <c r="R4" s="54">
        <v>0</v>
      </c>
      <c r="S4" s="54">
        <v>0</v>
      </c>
      <c r="T4" s="54">
        <v>0</v>
      </c>
      <c r="U4" s="54">
        <v>0</v>
      </c>
      <c r="V4" s="55">
        <v>0</v>
      </c>
      <c r="W4" s="56">
        <v>0</v>
      </c>
      <c r="X4" s="71">
        <v>0</v>
      </c>
      <c r="Y4" s="62">
        <v>0</v>
      </c>
      <c r="Z4" s="63" t="s">
        <v>77</v>
      </c>
      <c r="AA4" s="72"/>
      <c r="AB4" s="65"/>
      <c r="AC4" s="66"/>
      <c r="AD4" s="66"/>
      <c r="AE4" s="66"/>
      <c r="AF4" s="67"/>
      <c r="AG4" s="68"/>
      <c r="AH4" s="69"/>
    </row>
    <row r="5" spans="1:34" s="37" customFormat="1" ht="26.25" x14ac:dyDescent="0.25">
      <c r="A5" s="70">
        <v>3</v>
      </c>
      <c r="B5" s="70" t="s">
        <v>390</v>
      </c>
      <c r="C5" s="70" t="s">
        <v>90</v>
      </c>
      <c r="D5" s="70" t="s">
        <v>391</v>
      </c>
      <c r="E5" s="70" t="s">
        <v>364</v>
      </c>
      <c r="F5" s="70">
        <v>1</v>
      </c>
      <c r="G5" s="70">
        <v>1.1000000000000001</v>
      </c>
      <c r="H5" s="70" t="s">
        <v>95</v>
      </c>
      <c r="I5" s="70">
        <v>3</v>
      </c>
      <c r="J5" s="53">
        <v>1</v>
      </c>
      <c r="K5" s="54">
        <v>0</v>
      </c>
      <c r="L5" s="55">
        <v>0</v>
      </c>
      <c r="M5" s="56">
        <v>0</v>
      </c>
      <c r="N5" s="57">
        <v>0</v>
      </c>
      <c r="O5" s="57">
        <v>0</v>
      </c>
      <c r="P5" s="58">
        <v>0</v>
      </c>
      <c r="Q5" s="59">
        <v>0</v>
      </c>
      <c r="R5" s="54">
        <v>0</v>
      </c>
      <c r="S5" s="54">
        <v>0</v>
      </c>
      <c r="T5" s="54">
        <v>0</v>
      </c>
      <c r="U5" s="54">
        <v>0</v>
      </c>
      <c r="V5" s="55">
        <v>0</v>
      </c>
      <c r="W5" s="56">
        <v>0</v>
      </c>
      <c r="X5" s="71">
        <v>0</v>
      </c>
      <c r="Y5" s="62">
        <v>1</v>
      </c>
      <c r="Z5" s="147" t="s">
        <v>393</v>
      </c>
      <c r="AA5" s="72"/>
      <c r="AB5" s="65"/>
      <c r="AC5" s="66"/>
      <c r="AD5" s="66"/>
      <c r="AE5" s="66"/>
      <c r="AF5" s="67"/>
      <c r="AG5" s="68"/>
      <c r="AH5" s="69"/>
    </row>
    <row r="6" spans="1:34" s="37" customFormat="1" ht="26.25" x14ac:dyDescent="0.25">
      <c r="A6" s="70">
        <v>4</v>
      </c>
      <c r="B6" s="70" t="s">
        <v>390</v>
      </c>
      <c r="C6" s="70" t="s">
        <v>90</v>
      </c>
      <c r="D6" s="70" t="s">
        <v>391</v>
      </c>
      <c r="E6" s="70" t="s">
        <v>364</v>
      </c>
      <c r="F6" s="70">
        <v>1</v>
      </c>
      <c r="G6" s="70">
        <v>1.1000000000000001</v>
      </c>
      <c r="H6" s="70" t="s">
        <v>96</v>
      </c>
      <c r="I6" s="70">
        <v>4</v>
      </c>
      <c r="J6" s="53">
        <v>0</v>
      </c>
      <c r="K6" s="54">
        <v>0</v>
      </c>
      <c r="L6" s="55">
        <v>0</v>
      </c>
      <c r="M6" s="56">
        <v>0</v>
      </c>
      <c r="N6" s="57">
        <v>0</v>
      </c>
      <c r="O6" s="57">
        <v>0</v>
      </c>
      <c r="P6" s="58">
        <v>0</v>
      </c>
      <c r="Q6" s="59">
        <v>0</v>
      </c>
      <c r="R6" s="54">
        <v>0</v>
      </c>
      <c r="S6" s="54">
        <v>0</v>
      </c>
      <c r="T6" s="54">
        <v>1</v>
      </c>
      <c r="U6" s="54">
        <v>0</v>
      </c>
      <c r="V6" s="55">
        <v>0</v>
      </c>
      <c r="W6" s="56">
        <v>0</v>
      </c>
      <c r="X6" s="71">
        <v>0</v>
      </c>
      <c r="Y6" s="62">
        <v>1</v>
      </c>
      <c r="Z6" s="63" t="s">
        <v>394</v>
      </c>
      <c r="AA6" s="72"/>
      <c r="AB6" s="65"/>
      <c r="AC6" s="66"/>
      <c r="AD6" s="66"/>
      <c r="AE6" s="66"/>
      <c r="AF6" s="67"/>
      <c r="AG6" s="68"/>
      <c r="AH6" s="69"/>
    </row>
    <row r="7" spans="1:34" s="37" customFormat="1" ht="64.5" x14ac:dyDescent="0.25">
      <c r="A7" s="70">
        <v>5</v>
      </c>
      <c r="B7" s="70" t="s">
        <v>390</v>
      </c>
      <c r="C7" s="70" t="s">
        <v>90</v>
      </c>
      <c r="D7" s="70" t="s">
        <v>391</v>
      </c>
      <c r="E7" s="70" t="s">
        <v>364</v>
      </c>
      <c r="F7" s="70">
        <v>1</v>
      </c>
      <c r="G7" s="70">
        <v>1.1000000000000001</v>
      </c>
      <c r="H7" s="70" t="s">
        <v>340</v>
      </c>
      <c r="I7" s="70">
        <v>5</v>
      </c>
      <c r="J7" s="53">
        <v>1</v>
      </c>
      <c r="K7" s="54">
        <v>0</v>
      </c>
      <c r="L7" s="55">
        <v>0</v>
      </c>
      <c r="M7" s="56">
        <v>0</v>
      </c>
      <c r="N7" s="57">
        <v>0</v>
      </c>
      <c r="O7" s="57">
        <v>0</v>
      </c>
      <c r="P7" s="58">
        <v>0</v>
      </c>
      <c r="Q7" s="59">
        <v>1</v>
      </c>
      <c r="R7" s="54">
        <v>0</v>
      </c>
      <c r="S7" s="54">
        <v>0</v>
      </c>
      <c r="T7" s="54">
        <v>0</v>
      </c>
      <c r="U7" s="54">
        <v>0</v>
      </c>
      <c r="V7" s="55">
        <v>0</v>
      </c>
      <c r="W7" s="56">
        <v>0</v>
      </c>
      <c r="X7" s="71">
        <v>0</v>
      </c>
      <c r="Y7" s="62">
        <v>1</v>
      </c>
      <c r="Z7" s="129" t="s">
        <v>395</v>
      </c>
      <c r="AA7" s="72"/>
      <c r="AB7" s="65"/>
      <c r="AC7" s="66"/>
      <c r="AD7" s="66"/>
      <c r="AE7" s="66"/>
      <c r="AF7" s="67"/>
      <c r="AG7" s="68"/>
      <c r="AH7" s="69"/>
    </row>
    <row r="8" spans="1:34" s="37" customFormat="1" ht="26.25" x14ac:dyDescent="0.25">
      <c r="A8" s="70">
        <v>6</v>
      </c>
      <c r="B8" s="70" t="s">
        <v>390</v>
      </c>
      <c r="C8" s="70" t="s">
        <v>90</v>
      </c>
      <c r="D8" s="70" t="s">
        <v>391</v>
      </c>
      <c r="E8" s="70" t="s">
        <v>364</v>
      </c>
      <c r="F8" s="70">
        <v>1</v>
      </c>
      <c r="G8" s="70">
        <v>1.1000000000000001</v>
      </c>
      <c r="H8" s="70" t="s">
        <v>341</v>
      </c>
      <c r="I8" s="70">
        <v>6</v>
      </c>
      <c r="J8" s="53">
        <v>0</v>
      </c>
      <c r="K8" s="54">
        <v>0</v>
      </c>
      <c r="L8" s="55">
        <v>0</v>
      </c>
      <c r="M8" s="56">
        <v>0</v>
      </c>
      <c r="N8" s="57">
        <v>0</v>
      </c>
      <c r="O8" s="57">
        <v>0</v>
      </c>
      <c r="P8" s="58">
        <v>0</v>
      </c>
      <c r="Q8" s="59">
        <v>0</v>
      </c>
      <c r="R8" s="54">
        <v>0</v>
      </c>
      <c r="S8" s="54">
        <v>0</v>
      </c>
      <c r="T8" s="54">
        <v>1</v>
      </c>
      <c r="U8" s="54">
        <v>0</v>
      </c>
      <c r="V8" s="55">
        <v>0</v>
      </c>
      <c r="W8" s="56">
        <v>0</v>
      </c>
      <c r="X8" s="71">
        <v>0</v>
      </c>
      <c r="Y8" s="62">
        <v>1</v>
      </c>
      <c r="Z8" s="63" t="s">
        <v>412</v>
      </c>
      <c r="AA8" s="72"/>
      <c r="AB8" s="65"/>
      <c r="AC8" s="66"/>
      <c r="AD8" s="66"/>
      <c r="AE8" s="66"/>
      <c r="AF8" s="67"/>
      <c r="AG8" s="68"/>
      <c r="AH8" s="69"/>
    </row>
    <row r="9" spans="1:34" s="37" customFormat="1" ht="26.25" x14ac:dyDescent="0.25">
      <c r="A9" s="70">
        <v>7</v>
      </c>
      <c r="B9" s="70" t="s">
        <v>390</v>
      </c>
      <c r="C9" s="70" t="s">
        <v>90</v>
      </c>
      <c r="D9" s="70" t="s">
        <v>391</v>
      </c>
      <c r="E9" s="70" t="s">
        <v>364</v>
      </c>
      <c r="F9" s="70">
        <v>1</v>
      </c>
      <c r="G9" s="70">
        <v>1.2</v>
      </c>
      <c r="H9" s="70" t="s">
        <v>130</v>
      </c>
      <c r="I9" s="70">
        <v>7</v>
      </c>
      <c r="J9" s="53">
        <v>1</v>
      </c>
      <c r="K9" s="54">
        <v>0</v>
      </c>
      <c r="L9" s="55">
        <v>0</v>
      </c>
      <c r="M9" s="56">
        <v>0</v>
      </c>
      <c r="N9" s="57">
        <v>0</v>
      </c>
      <c r="O9" s="57">
        <v>0</v>
      </c>
      <c r="P9" s="58">
        <v>0</v>
      </c>
      <c r="Q9" s="59">
        <v>0</v>
      </c>
      <c r="R9" s="54">
        <v>0</v>
      </c>
      <c r="S9" s="54">
        <v>0</v>
      </c>
      <c r="T9" s="54">
        <v>0</v>
      </c>
      <c r="U9" s="54">
        <v>0</v>
      </c>
      <c r="V9" s="55">
        <v>0</v>
      </c>
      <c r="W9" s="56">
        <v>0</v>
      </c>
      <c r="X9" s="71">
        <v>0</v>
      </c>
      <c r="Y9" s="62">
        <v>1</v>
      </c>
      <c r="Z9" s="147" t="s">
        <v>411</v>
      </c>
      <c r="AA9" s="72"/>
      <c r="AB9" s="65"/>
      <c r="AC9" s="66"/>
      <c r="AD9" s="66"/>
      <c r="AE9" s="66"/>
      <c r="AF9" s="67"/>
      <c r="AG9" s="68"/>
      <c r="AH9" s="69"/>
    </row>
    <row r="10" spans="1:34" s="37" customFormat="1" x14ac:dyDescent="0.25">
      <c r="A10" s="70">
        <v>8</v>
      </c>
      <c r="B10" s="70" t="s">
        <v>390</v>
      </c>
      <c r="C10" s="70" t="s">
        <v>90</v>
      </c>
      <c r="D10" s="70" t="s">
        <v>391</v>
      </c>
      <c r="E10" s="70" t="s">
        <v>364</v>
      </c>
      <c r="F10" s="70">
        <v>1</v>
      </c>
      <c r="G10" s="70">
        <v>1.2</v>
      </c>
      <c r="H10" s="70" t="s">
        <v>162</v>
      </c>
      <c r="I10" s="70">
        <v>8</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63" t="s">
        <v>77</v>
      </c>
      <c r="AA10" s="72"/>
      <c r="AB10" s="65"/>
      <c r="AC10" s="66"/>
      <c r="AD10" s="66"/>
      <c r="AE10" s="66"/>
      <c r="AF10" s="67"/>
      <c r="AG10" s="68"/>
      <c r="AH10" s="69"/>
    </row>
    <row r="11" spans="1:34" s="37" customFormat="1" x14ac:dyDescent="0.25">
      <c r="A11" s="70">
        <v>9</v>
      </c>
      <c r="B11" s="70" t="s">
        <v>390</v>
      </c>
      <c r="C11" s="70" t="s">
        <v>90</v>
      </c>
      <c r="D11" s="70" t="s">
        <v>391</v>
      </c>
      <c r="E11" s="70" t="s">
        <v>364</v>
      </c>
      <c r="F11" s="70">
        <v>1</v>
      </c>
      <c r="G11" s="70">
        <v>1.2</v>
      </c>
      <c r="H11" s="70" t="s">
        <v>106</v>
      </c>
      <c r="I11" s="70">
        <v>9</v>
      </c>
      <c r="J11" s="53">
        <v>0</v>
      </c>
      <c r="K11" s="54">
        <v>0</v>
      </c>
      <c r="L11" s="55">
        <v>0</v>
      </c>
      <c r="M11" s="56">
        <v>0</v>
      </c>
      <c r="N11" s="57">
        <v>0</v>
      </c>
      <c r="O11" s="57">
        <v>0</v>
      </c>
      <c r="P11" s="58">
        <v>0</v>
      </c>
      <c r="Q11" s="59">
        <v>0</v>
      </c>
      <c r="R11" s="54">
        <v>0</v>
      </c>
      <c r="S11" s="54">
        <v>0</v>
      </c>
      <c r="T11" s="54">
        <v>0</v>
      </c>
      <c r="U11" s="54">
        <v>0</v>
      </c>
      <c r="V11" s="55">
        <v>0</v>
      </c>
      <c r="W11" s="56">
        <v>0</v>
      </c>
      <c r="X11" s="71">
        <v>0</v>
      </c>
      <c r="Y11" s="62">
        <v>0</v>
      </c>
      <c r="Z11" s="129" t="s">
        <v>77</v>
      </c>
      <c r="AA11" s="72"/>
      <c r="AB11" s="65"/>
      <c r="AC11" s="66"/>
      <c r="AD11" s="66"/>
      <c r="AE11" s="66"/>
      <c r="AF11" s="67"/>
      <c r="AG11" s="68"/>
      <c r="AH11" s="69"/>
    </row>
    <row r="12" spans="1:34" s="37" customFormat="1" x14ac:dyDescent="0.25">
      <c r="A12" s="70">
        <v>10</v>
      </c>
      <c r="B12" s="70" t="s">
        <v>390</v>
      </c>
      <c r="C12" s="70" t="s">
        <v>90</v>
      </c>
      <c r="D12" s="70" t="s">
        <v>391</v>
      </c>
      <c r="E12" s="70" t="s">
        <v>364</v>
      </c>
      <c r="F12" s="70">
        <v>2</v>
      </c>
      <c r="G12" s="70">
        <v>2.1</v>
      </c>
      <c r="H12" s="70" t="s">
        <v>120</v>
      </c>
      <c r="I12" s="70">
        <v>10</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63" t="s">
        <v>77</v>
      </c>
      <c r="AA12" s="72"/>
      <c r="AB12" s="65"/>
      <c r="AC12" s="66"/>
      <c r="AD12" s="66"/>
      <c r="AE12" s="66"/>
      <c r="AF12" s="67"/>
      <c r="AG12" s="68"/>
      <c r="AH12" s="69"/>
    </row>
    <row r="13" spans="1:34" s="37" customFormat="1" x14ac:dyDescent="0.25">
      <c r="A13" s="70">
        <v>11</v>
      </c>
      <c r="B13" s="70" t="s">
        <v>390</v>
      </c>
      <c r="C13" s="70" t="s">
        <v>90</v>
      </c>
      <c r="D13" s="70" t="s">
        <v>391</v>
      </c>
      <c r="E13" s="70" t="s">
        <v>364</v>
      </c>
      <c r="F13" s="70">
        <v>2</v>
      </c>
      <c r="G13" s="70">
        <v>2.1</v>
      </c>
      <c r="H13" s="70" t="s">
        <v>121</v>
      </c>
      <c r="I13" s="70">
        <v>11</v>
      </c>
      <c r="J13" s="53">
        <v>0</v>
      </c>
      <c r="K13" s="54">
        <v>0</v>
      </c>
      <c r="L13" s="55">
        <v>0</v>
      </c>
      <c r="M13" s="56">
        <v>0</v>
      </c>
      <c r="N13" s="57">
        <v>0</v>
      </c>
      <c r="O13" s="57">
        <v>0</v>
      </c>
      <c r="P13" s="58">
        <v>0</v>
      </c>
      <c r="Q13" s="59">
        <v>0</v>
      </c>
      <c r="R13" s="54">
        <v>0</v>
      </c>
      <c r="S13" s="54">
        <v>0</v>
      </c>
      <c r="T13" s="54">
        <v>0</v>
      </c>
      <c r="U13" s="54">
        <v>0</v>
      </c>
      <c r="V13" s="55">
        <v>0</v>
      </c>
      <c r="W13" s="56">
        <v>0</v>
      </c>
      <c r="X13" s="71">
        <v>0</v>
      </c>
      <c r="Y13" s="62">
        <v>0</v>
      </c>
      <c r="Z13" s="63" t="s">
        <v>77</v>
      </c>
      <c r="AA13" s="72"/>
      <c r="AB13" s="65"/>
      <c r="AC13" s="66"/>
      <c r="AD13" s="66"/>
      <c r="AE13" s="66"/>
      <c r="AF13" s="67"/>
      <c r="AG13" s="68"/>
      <c r="AH13" s="69"/>
    </row>
    <row r="14" spans="1:34" s="37" customFormat="1" x14ac:dyDescent="0.25">
      <c r="A14" s="70">
        <v>12</v>
      </c>
      <c r="B14" s="70" t="s">
        <v>390</v>
      </c>
      <c r="C14" s="70" t="s">
        <v>90</v>
      </c>
      <c r="D14" s="70" t="s">
        <v>391</v>
      </c>
      <c r="E14" s="70" t="s">
        <v>364</v>
      </c>
      <c r="F14" s="70">
        <v>2</v>
      </c>
      <c r="G14" s="70">
        <v>2.1</v>
      </c>
      <c r="H14" s="70" t="s">
        <v>139</v>
      </c>
      <c r="I14" s="70">
        <v>12</v>
      </c>
      <c r="J14" s="53">
        <v>0</v>
      </c>
      <c r="K14" s="54">
        <v>0</v>
      </c>
      <c r="L14" s="55">
        <v>0</v>
      </c>
      <c r="M14" s="56">
        <v>0</v>
      </c>
      <c r="N14" s="57">
        <v>0</v>
      </c>
      <c r="O14" s="57">
        <v>0</v>
      </c>
      <c r="P14" s="58">
        <v>0</v>
      </c>
      <c r="Q14" s="59">
        <v>0</v>
      </c>
      <c r="R14" s="54">
        <v>0</v>
      </c>
      <c r="S14" s="54">
        <v>0</v>
      </c>
      <c r="T14" s="54">
        <v>0</v>
      </c>
      <c r="U14" s="54">
        <v>0</v>
      </c>
      <c r="V14" s="55">
        <v>0</v>
      </c>
      <c r="W14" s="56">
        <v>0</v>
      </c>
      <c r="X14" s="71">
        <v>0</v>
      </c>
      <c r="Y14" s="62">
        <v>0</v>
      </c>
      <c r="Z14" s="63" t="s">
        <v>77</v>
      </c>
      <c r="AA14" s="72"/>
      <c r="AB14" s="65"/>
      <c r="AC14" s="66"/>
      <c r="AD14" s="66"/>
      <c r="AE14" s="66"/>
      <c r="AF14" s="67"/>
      <c r="AG14" s="68"/>
      <c r="AH14" s="69"/>
    </row>
    <row r="15" spans="1:34" s="37" customFormat="1" x14ac:dyDescent="0.25">
      <c r="A15" s="70">
        <v>13</v>
      </c>
      <c r="B15" s="70" t="s">
        <v>390</v>
      </c>
      <c r="C15" s="70" t="s">
        <v>90</v>
      </c>
      <c r="D15" s="70" t="s">
        <v>391</v>
      </c>
      <c r="E15" s="70" t="s">
        <v>364</v>
      </c>
      <c r="F15" s="70">
        <v>2</v>
      </c>
      <c r="G15" s="70">
        <v>2.1</v>
      </c>
      <c r="H15" s="70" t="s">
        <v>186</v>
      </c>
      <c r="I15" s="70">
        <v>13</v>
      </c>
      <c r="J15" s="53">
        <v>0</v>
      </c>
      <c r="K15" s="54">
        <v>0</v>
      </c>
      <c r="L15" s="55">
        <v>0</v>
      </c>
      <c r="M15" s="56">
        <v>0</v>
      </c>
      <c r="N15" s="57">
        <v>0</v>
      </c>
      <c r="O15" s="57">
        <v>0</v>
      </c>
      <c r="P15" s="58">
        <v>0</v>
      </c>
      <c r="Q15" s="59">
        <v>0</v>
      </c>
      <c r="R15" s="54">
        <v>0</v>
      </c>
      <c r="S15" s="54">
        <v>0</v>
      </c>
      <c r="T15" s="54">
        <v>0</v>
      </c>
      <c r="U15" s="54">
        <v>0</v>
      </c>
      <c r="V15" s="55">
        <v>0</v>
      </c>
      <c r="W15" s="56">
        <v>0</v>
      </c>
      <c r="X15" s="71">
        <v>0</v>
      </c>
      <c r="Y15" s="62">
        <v>0</v>
      </c>
      <c r="Z15" s="63" t="s">
        <v>77</v>
      </c>
      <c r="AA15" s="72"/>
      <c r="AB15" s="65"/>
      <c r="AC15" s="66"/>
      <c r="AD15" s="66"/>
      <c r="AE15" s="66"/>
      <c r="AF15" s="67"/>
      <c r="AG15" s="68"/>
      <c r="AH15" s="69"/>
    </row>
    <row r="16" spans="1:34" s="37" customFormat="1" x14ac:dyDescent="0.25">
      <c r="A16" s="70">
        <v>14</v>
      </c>
      <c r="B16" s="70" t="s">
        <v>390</v>
      </c>
      <c r="C16" s="70" t="s">
        <v>90</v>
      </c>
      <c r="D16" s="70" t="s">
        <v>391</v>
      </c>
      <c r="E16" s="70" t="s">
        <v>364</v>
      </c>
      <c r="F16" s="70">
        <v>2</v>
      </c>
      <c r="G16" s="70">
        <v>2.1</v>
      </c>
      <c r="H16" s="70" t="s">
        <v>173</v>
      </c>
      <c r="I16" s="70">
        <v>14</v>
      </c>
      <c r="J16" s="53">
        <v>0</v>
      </c>
      <c r="K16" s="54">
        <v>0</v>
      </c>
      <c r="L16" s="55">
        <v>0</v>
      </c>
      <c r="M16" s="56">
        <v>0</v>
      </c>
      <c r="N16" s="57">
        <v>0</v>
      </c>
      <c r="O16" s="57">
        <v>0</v>
      </c>
      <c r="P16" s="58">
        <v>0</v>
      </c>
      <c r="Q16" s="59">
        <v>0</v>
      </c>
      <c r="R16" s="54">
        <v>0</v>
      </c>
      <c r="S16" s="54">
        <v>0</v>
      </c>
      <c r="T16" s="54">
        <v>0</v>
      </c>
      <c r="U16" s="54">
        <v>0</v>
      </c>
      <c r="V16" s="55">
        <v>0</v>
      </c>
      <c r="W16" s="56">
        <v>0</v>
      </c>
      <c r="X16" s="71">
        <v>0</v>
      </c>
      <c r="Y16" s="62">
        <v>0</v>
      </c>
      <c r="Z16" s="63" t="s">
        <v>77</v>
      </c>
      <c r="AA16" s="72"/>
      <c r="AB16" s="65"/>
      <c r="AC16" s="66"/>
      <c r="AD16" s="66"/>
      <c r="AE16" s="66"/>
      <c r="AF16" s="67"/>
      <c r="AG16" s="68"/>
      <c r="AH16" s="69"/>
    </row>
    <row r="17" spans="1:34" s="37" customFormat="1" x14ac:dyDescent="0.25">
      <c r="A17" s="74">
        <v>15</v>
      </c>
      <c r="B17" s="74" t="s">
        <v>390</v>
      </c>
      <c r="C17" s="74" t="s">
        <v>90</v>
      </c>
      <c r="D17" s="74" t="s">
        <v>391</v>
      </c>
      <c r="E17" s="74" t="s">
        <v>364</v>
      </c>
      <c r="F17" s="74">
        <v>2</v>
      </c>
      <c r="G17" s="74">
        <v>2.1</v>
      </c>
      <c r="H17" s="74" t="s">
        <v>146</v>
      </c>
      <c r="I17" s="74">
        <v>15</v>
      </c>
      <c r="J17" s="75">
        <v>0</v>
      </c>
      <c r="K17" s="76">
        <v>0</v>
      </c>
      <c r="L17" s="77">
        <v>0</v>
      </c>
      <c r="M17" s="78">
        <v>0</v>
      </c>
      <c r="N17" s="79">
        <v>0</v>
      </c>
      <c r="O17" s="79">
        <v>0</v>
      </c>
      <c r="P17" s="80">
        <v>0</v>
      </c>
      <c r="Q17" s="81">
        <v>0</v>
      </c>
      <c r="R17" s="76">
        <v>0</v>
      </c>
      <c r="S17" s="76">
        <v>0</v>
      </c>
      <c r="T17" s="76">
        <v>0</v>
      </c>
      <c r="U17" s="76">
        <v>0</v>
      </c>
      <c r="V17" s="77">
        <v>0</v>
      </c>
      <c r="W17" s="78">
        <v>0</v>
      </c>
      <c r="X17" s="82">
        <v>0</v>
      </c>
      <c r="Y17" s="83">
        <v>0</v>
      </c>
      <c r="Z17" s="84" t="s">
        <v>77</v>
      </c>
      <c r="AA17" s="85"/>
      <c r="AB17" s="65"/>
      <c r="AC17" s="66"/>
      <c r="AD17" s="66"/>
      <c r="AE17" s="66"/>
      <c r="AF17" s="67"/>
      <c r="AG17" s="68"/>
      <c r="AH17" s="69"/>
    </row>
    <row r="18" spans="1:34" s="37" customFormat="1" ht="26.25" x14ac:dyDescent="0.25">
      <c r="A18" s="74">
        <v>16</v>
      </c>
      <c r="B18" s="74" t="s">
        <v>390</v>
      </c>
      <c r="C18" s="74" t="s">
        <v>90</v>
      </c>
      <c r="D18" s="74" t="s">
        <v>391</v>
      </c>
      <c r="E18" s="74" t="s">
        <v>364</v>
      </c>
      <c r="F18" s="74">
        <v>2</v>
      </c>
      <c r="G18" s="74">
        <v>2.1</v>
      </c>
      <c r="H18" s="74" t="s">
        <v>182</v>
      </c>
      <c r="I18" s="74">
        <v>16</v>
      </c>
      <c r="J18" s="75">
        <v>1</v>
      </c>
      <c r="K18" s="76">
        <v>0</v>
      </c>
      <c r="L18" s="77">
        <v>0</v>
      </c>
      <c r="M18" s="78">
        <v>0</v>
      </c>
      <c r="N18" s="79">
        <v>0</v>
      </c>
      <c r="O18" s="79">
        <v>0</v>
      </c>
      <c r="P18" s="80">
        <v>0</v>
      </c>
      <c r="Q18" s="81">
        <v>0</v>
      </c>
      <c r="R18" s="76">
        <v>0</v>
      </c>
      <c r="S18" s="76">
        <v>0</v>
      </c>
      <c r="T18" s="76">
        <v>0</v>
      </c>
      <c r="U18" s="76">
        <v>0</v>
      </c>
      <c r="V18" s="77">
        <v>0</v>
      </c>
      <c r="W18" s="78">
        <v>0</v>
      </c>
      <c r="X18" s="82">
        <v>0</v>
      </c>
      <c r="Y18" s="83">
        <v>1</v>
      </c>
      <c r="Z18" s="148" t="s">
        <v>424</v>
      </c>
      <c r="AA18" s="85"/>
      <c r="AB18" s="65"/>
      <c r="AC18" s="66"/>
      <c r="AD18" s="66"/>
      <c r="AE18" s="66"/>
      <c r="AF18" s="67"/>
      <c r="AG18" s="68"/>
      <c r="AH18" s="69"/>
    </row>
    <row r="19" spans="1:34" s="37" customFormat="1" x14ac:dyDescent="0.25">
      <c r="A19" s="74">
        <v>17</v>
      </c>
      <c r="B19" s="74" t="s">
        <v>390</v>
      </c>
      <c r="C19" s="74" t="s">
        <v>90</v>
      </c>
      <c r="D19" s="74" t="s">
        <v>391</v>
      </c>
      <c r="E19" s="74" t="s">
        <v>364</v>
      </c>
      <c r="F19" s="74">
        <v>2</v>
      </c>
      <c r="G19" s="74">
        <v>2.1</v>
      </c>
      <c r="H19" s="74" t="s">
        <v>174</v>
      </c>
      <c r="I19" s="74">
        <v>17</v>
      </c>
      <c r="J19" s="75">
        <v>0</v>
      </c>
      <c r="K19" s="76">
        <v>0</v>
      </c>
      <c r="L19" s="77">
        <v>0</v>
      </c>
      <c r="M19" s="78">
        <v>0</v>
      </c>
      <c r="N19" s="79">
        <v>1</v>
      </c>
      <c r="O19" s="79">
        <v>0</v>
      </c>
      <c r="P19" s="80">
        <v>0</v>
      </c>
      <c r="Q19" s="81">
        <v>0</v>
      </c>
      <c r="R19" s="76">
        <v>0</v>
      </c>
      <c r="S19" s="76">
        <v>0</v>
      </c>
      <c r="T19" s="76">
        <v>0</v>
      </c>
      <c r="U19" s="87">
        <v>0</v>
      </c>
      <c r="V19" s="77">
        <v>0</v>
      </c>
      <c r="W19" s="78">
        <v>0</v>
      </c>
      <c r="X19" s="82">
        <v>0</v>
      </c>
      <c r="Y19" s="83">
        <v>1</v>
      </c>
      <c r="Z19" s="84" t="s">
        <v>425</v>
      </c>
      <c r="AA19" s="139"/>
      <c r="AB19" s="65"/>
      <c r="AC19" s="66"/>
      <c r="AD19" s="66"/>
      <c r="AE19" s="66"/>
      <c r="AF19" s="67"/>
      <c r="AG19" s="68"/>
      <c r="AH19" s="69"/>
    </row>
    <row r="20" spans="1:34" s="37" customFormat="1" ht="26.25" x14ac:dyDescent="0.25">
      <c r="A20" s="74">
        <v>18</v>
      </c>
      <c r="B20" s="74" t="s">
        <v>390</v>
      </c>
      <c r="C20" s="74" t="s">
        <v>90</v>
      </c>
      <c r="D20" s="74" t="s">
        <v>391</v>
      </c>
      <c r="E20" s="74" t="s">
        <v>364</v>
      </c>
      <c r="F20" s="74">
        <v>2</v>
      </c>
      <c r="G20" s="74">
        <v>2.1</v>
      </c>
      <c r="H20" s="74" t="s">
        <v>183</v>
      </c>
      <c r="I20" s="74">
        <v>18</v>
      </c>
      <c r="J20" s="75">
        <v>1</v>
      </c>
      <c r="K20" s="76">
        <v>0</v>
      </c>
      <c r="L20" s="77">
        <v>0</v>
      </c>
      <c r="M20" s="78">
        <v>0</v>
      </c>
      <c r="N20" s="79">
        <v>0</v>
      </c>
      <c r="O20" s="79">
        <v>0</v>
      </c>
      <c r="P20" s="80">
        <v>0</v>
      </c>
      <c r="Q20" s="81">
        <v>0</v>
      </c>
      <c r="R20" s="76">
        <v>0</v>
      </c>
      <c r="S20" s="76">
        <v>0</v>
      </c>
      <c r="T20" s="76">
        <v>0</v>
      </c>
      <c r="U20" s="76">
        <v>0</v>
      </c>
      <c r="V20" s="77">
        <v>0</v>
      </c>
      <c r="W20" s="78">
        <v>0</v>
      </c>
      <c r="X20" s="82">
        <v>0</v>
      </c>
      <c r="Y20" s="83">
        <v>1</v>
      </c>
      <c r="Z20" s="84" t="s">
        <v>426</v>
      </c>
      <c r="AA20" s="139"/>
      <c r="AB20" s="65"/>
      <c r="AC20" s="66"/>
      <c r="AD20" s="66"/>
      <c r="AE20" s="66"/>
      <c r="AF20" s="67"/>
      <c r="AG20" s="68"/>
      <c r="AH20" s="69"/>
    </row>
    <row r="21" spans="1:34" s="37" customFormat="1" ht="51.75" x14ac:dyDescent="0.25">
      <c r="A21" s="74">
        <v>19</v>
      </c>
      <c r="B21" s="74" t="s">
        <v>390</v>
      </c>
      <c r="C21" s="74" t="s">
        <v>90</v>
      </c>
      <c r="D21" s="74" t="s">
        <v>391</v>
      </c>
      <c r="E21" s="74" t="s">
        <v>364</v>
      </c>
      <c r="F21" s="74">
        <v>2</v>
      </c>
      <c r="G21" s="74">
        <v>2.1</v>
      </c>
      <c r="H21" s="74" t="s">
        <v>175</v>
      </c>
      <c r="I21" s="74">
        <v>19</v>
      </c>
      <c r="J21" s="75">
        <v>1</v>
      </c>
      <c r="K21" s="76">
        <v>0</v>
      </c>
      <c r="L21" s="77">
        <v>0</v>
      </c>
      <c r="M21" s="78">
        <v>0</v>
      </c>
      <c r="N21" s="79">
        <v>0</v>
      </c>
      <c r="O21" s="79">
        <v>0</v>
      </c>
      <c r="P21" s="80">
        <v>0</v>
      </c>
      <c r="Q21" s="81">
        <v>0</v>
      </c>
      <c r="R21" s="76">
        <v>0</v>
      </c>
      <c r="S21" s="76">
        <v>1</v>
      </c>
      <c r="T21" s="76">
        <v>0</v>
      </c>
      <c r="U21" s="76">
        <v>0</v>
      </c>
      <c r="V21" s="77">
        <v>0</v>
      </c>
      <c r="W21" s="78">
        <v>0</v>
      </c>
      <c r="X21" s="82">
        <v>0</v>
      </c>
      <c r="Y21" s="83">
        <v>1</v>
      </c>
      <c r="Z21" s="84" t="s">
        <v>427</v>
      </c>
      <c r="AA21" s="139"/>
      <c r="AB21" s="88"/>
      <c r="AC21" s="89"/>
      <c r="AD21" s="89"/>
      <c r="AE21" s="89"/>
      <c r="AF21" s="90"/>
      <c r="AG21" s="91"/>
      <c r="AH21" s="92"/>
    </row>
    <row r="22" spans="1:34" s="37" customFormat="1" x14ac:dyDescent="0.25">
      <c r="A22" s="74">
        <v>20</v>
      </c>
      <c r="B22" s="74" t="s">
        <v>390</v>
      </c>
      <c r="C22" s="74" t="s">
        <v>90</v>
      </c>
      <c r="D22" s="74" t="s">
        <v>391</v>
      </c>
      <c r="E22" s="74" t="s">
        <v>364</v>
      </c>
      <c r="F22" s="74">
        <v>2</v>
      </c>
      <c r="G22" s="74">
        <v>2.1</v>
      </c>
      <c r="H22" s="74" t="s">
        <v>134</v>
      </c>
      <c r="I22" s="74">
        <v>20</v>
      </c>
      <c r="J22" s="75">
        <v>0</v>
      </c>
      <c r="K22" s="76">
        <v>0</v>
      </c>
      <c r="L22" s="77">
        <v>0</v>
      </c>
      <c r="M22" s="78">
        <v>0</v>
      </c>
      <c r="N22" s="79">
        <v>0</v>
      </c>
      <c r="O22" s="79">
        <v>0</v>
      </c>
      <c r="P22" s="80">
        <v>0</v>
      </c>
      <c r="Q22" s="81">
        <v>0</v>
      </c>
      <c r="R22" s="76">
        <v>0</v>
      </c>
      <c r="S22" s="76">
        <v>0</v>
      </c>
      <c r="T22" s="76">
        <v>0</v>
      </c>
      <c r="U22" s="76">
        <v>0</v>
      </c>
      <c r="V22" s="77">
        <v>0</v>
      </c>
      <c r="W22" s="78">
        <v>0</v>
      </c>
      <c r="X22" s="82">
        <v>0</v>
      </c>
      <c r="Y22" s="83">
        <v>0</v>
      </c>
      <c r="Z22" s="84" t="s">
        <v>77</v>
      </c>
      <c r="AA22" s="85"/>
      <c r="AB22" s="65"/>
      <c r="AC22" s="66"/>
      <c r="AD22" s="66"/>
      <c r="AE22" s="66"/>
      <c r="AF22" s="67"/>
      <c r="AG22" s="68"/>
      <c r="AH22" s="69"/>
    </row>
    <row r="23" spans="1:34" s="37" customFormat="1" x14ac:dyDescent="0.25">
      <c r="A23" s="74">
        <v>21</v>
      </c>
      <c r="B23" s="74" t="s">
        <v>390</v>
      </c>
      <c r="C23" s="74" t="s">
        <v>90</v>
      </c>
      <c r="D23" s="74" t="s">
        <v>391</v>
      </c>
      <c r="E23" s="74" t="s">
        <v>364</v>
      </c>
      <c r="F23" s="74">
        <v>2</v>
      </c>
      <c r="G23" s="74">
        <v>2.1</v>
      </c>
      <c r="H23" s="74" t="s">
        <v>434</v>
      </c>
      <c r="I23" s="74">
        <v>21</v>
      </c>
      <c r="J23" s="75">
        <v>0</v>
      </c>
      <c r="K23" s="76">
        <v>0</v>
      </c>
      <c r="L23" s="77">
        <v>0</v>
      </c>
      <c r="M23" s="78">
        <v>0</v>
      </c>
      <c r="N23" s="79">
        <v>0</v>
      </c>
      <c r="O23" s="79">
        <v>0</v>
      </c>
      <c r="P23" s="80">
        <v>0</v>
      </c>
      <c r="Q23" s="81">
        <v>0</v>
      </c>
      <c r="R23" s="76">
        <v>0</v>
      </c>
      <c r="S23" s="76">
        <v>0</v>
      </c>
      <c r="T23" s="76">
        <v>0</v>
      </c>
      <c r="U23" s="76">
        <v>0</v>
      </c>
      <c r="V23" s="77">
        <v>0</v>
      </c>
      <c r="W23" s="78">
        <v>0</v>
      </c>
      <c r="X23" s="82">
        <v>0</v>
      </c>
      <c r="Y23" s="83">
        <v>0</v>
      </c>
      <c r="Z23" s="84" t="s">
        <v>77</v>
      </c>
      <c r="AA23" s="85"/>
      <c r="AB23" s="65"/>
      <c r="AC23" s="66"/>
      <c r="AD23" s="66"/>
      <c r="AE23" s="66"/>
      <c r="AF23" s="67"/>
      <c r="AG23" s="68"/>
      <c r="AH23" s="69"/>
    </row>
    <row r="24" spans="1:34" s="37" customFormat="1" ht="26.25" x14ac:dyDescent="0.25">
      <c r="A24" s="74">
        <v>22</v>
      </c>
      <c r="B24" s="74" t="s">
        <v>390</v>
      </c>
      <c r="C24" s="74" t="s">
        <v>90</v>
      </c>
      <c r="D24" s="74" t="s">
        <v>391</v>
      </c>
      <c r="E24" s="74" t="s">
        <v>364</v>
      </c>
      <c r="F24" s="74">
        <v>2</v>
      </c>
      <c r="G24" s="74">
        <v>2.1</v>
      </c>
      <c r="H24" s="74" t="s">
        <v>198</v>
      </c>
      <c r="I24" s="74">
        <v>22</v>
      </c>
      <c r="J24" s="75">
        <v>1</v>
      </c>
      <c r="K24" s="76">
        <v>0</v>
      </c>
      <c r="L24" s="77">
        <v>0</v>
      </c>
      <c r="M24" s="78">
        <v>0</v>
      </c>
      <c r="N24" s="79">
        <v>0</v>
      </c>
      <c r="O24" s="79">
        <v>0</v>
      </c>
      <c r="P24" s="80">
        <v>0</v>
      </c>
      <c r="Q24" s="81">
        <v>0</v>
      </c>
      <c r="R24" s="76">
        <v>0</v>
      </c>
      <c r="S24" s="76">
        <v>0</v>
      </c>
      <c r="T24" s="76">
        <v>0</v>
      </c>
      <c r="U24" s="76">
        <v>0</v>
      </c>
      <c r="V24" s="77">
        <v>0</v>
      </c>
      <c r="W24" s="78">
        <v>0</v>
      </c>
      <c r="X24" s="82">
        <v>0</v>
      </c>
      <c r="Y24" s="83">
        <v>1</v>
      </c>
      <c r="Z24" s="84" t="s">
        <v>435</v>
      </c>
      <c r="AA24" s="85"/>
      <c r="AB24" s="65"/>
      <c r="AC24" s="66"/>
      <c r="AD24" s="66"/>
      <c r="AE24" s="66"/>
      <c r="AF24" s="67"/>
      <c r="AG24" s="68"/>
      <c r="AH24" s="69"/>
    </row>
    <row r="25" spans="1:34" s="37" customFormat="1" ht="51.75" x14ac:dyDescent="0.25">
      <c r="A25" s="74">
        <v>23</v>
      </c>
      <c r="B25" s="74" t="s">
        <v>390</v>
      </c>
      <c r="C25" s="74" t="s">
        <v>90</v>
      </c>
      <c r="D25" s="74" t="s">
        <v>391</v>
      </c>
      <c r="E25" s="74" t="s">
        <v>364</v>
      </c>
      <c r="F25" s="74">
        <v>2</v>
      </c>
      <c r="G25" s="74">
        <v>2.1</v>
      </c>
      <c r="H25" s="74" t="s">
        <v>265</v>
      </c>
      <c r="I25" s="74">
        <v>23</v>
      </c>
      <c r="J25" s="75">
        <v>1</v>
      </c>
      <c r="K25" s="76">
        <v>0</v>
      </c>
      <c r="L25" s="77">
        <v>0</v>
      </c>
      <c r="M25" s="78">
        <v>0</v>
      </c>
      <c r="N25" s="79">
        <v>0</v>
      </c>
      <c r="O25" s="79">
        <v>0</v>
      </c>
      <c r="P25" s="80">
        <v>0</v>
      </c>
      <c r="Q25" s="81">
        <v>0</v>
      </c>
      <c r="R25" s="76">
        <v>0</v>
      </c>
      <c r="S25" s="76">
        <v>0</v>
      </c>
      <c r="T25" s="76">
        <v>0</v>
      </c>
      <c r="U25" s="76">
        <v>0</v>
      </c>
      <c r="V25" s="77">
        <v>0</v>
      </c>
      <c r="W25" s="78">
        <v>0</v>
      </c>
      <c r="X25" s="82">
        <v>0</v>
      </c>
      <c r="Y25" s="83">
        <v>1</v>
      </c>
      <c r="Z25" s="84" t="s">
        <v>436</v>
      </c>
      <c r="AA25" s="85"/>
      <c r="AB25" s="65"/>
      <c r="AC25" s="66"/>
      <c r="AD25" s="66"/>
      <c r="AE25" s="66"/>
      <c r="AF25" s="67"/>
      <c r="AG25" s="68"/>
      <c r="AH25" s="69"/>
    </row>
    <row r="26" spans="1:34" s="37" customFormat="1" ht="26.25" x14ac:dyDescent="0.25">
      <c r="A26" s="74">
        <v>24</v>
      </c>
      <c r="B26" s="74" t="s">
        <v>390</v>
      </c>
      <c r="C26" s="74" t="s">
        <v>90</v>
      </c>
      <c r="D26" s="74" t="s">
        <v>391</v>
      </c>
      <c r="E26" s="74" t="s">
        <v>364</v>
      </c>
      <c r="F26" s="74">
        <v>2</v>
      </c>
      <c r="G26" s="74">
        <v>2.1</v>
      </c>
      <c r="H26" s="74" t="s">
        <v>184</v>
      </c>
      <c r="I26" s="74">
        <v>24</v>
      </c>
      <c r="J26" s="75">
        <v>1</v>
      </c>
      <c r="K26" s="76">
        <v>0</v>
      </c>
      <c r="L26" s="77">
        <v>0</v>
      </c>
      <c r="M26" s="78">
        <v>0</v>
      </c>
      <c r="N26" s="79">
        <v>0</v>
      </c>
      <c r="O26" s="79">
        <v>0</v>
      </c>
      <c r="P26" s="80">
        <v>0</v>
      </c>
      <c r="Q26" s="81">
        <v>0</v>
      </c>
      <c r="R26" s="76">
        <v>0</v>
      </c>
      <c r="S26" s="76">
        <v>0</v>
      </c>
      <c r="T26" s="76">
        <v>0</v>
      </c>
      <c r="U26" s="76">
        <v>0</v>
      </c>
      <c r="V26" s="77">
        <v>0</v>
      </c>
      <c r="W26" s="78">
        <v>0</v>
      </c>
      <c r="X26" s="82">
        <v>0</v>
      </c>
      <c r="Y26" s="83">
        <v>1</v>
      </c>
      <c r="Z26" s="84" t="s">
        <v>447</v>
      </c>
      <c r="AA26" s="85"/>
      <c r="AB26" s="88"/>
      <c r="AC26" s="89"/>
      <c r="AD26" s="89"/>
      <c r="AE26" s="89"/>
      <c r="AF26" s="90"/>
      <c r="AG26" s="91"/>
      <c r="AH26" s="92"/>
    </row>
    <row r="27" spans="1:34" s="37" customFormat="1" x14ac:dyDescent="0.25">
      <c r="A27" s="74">
        <v>25</v>
      </c>
      <c r="B27" s="74" t="s">
        <v>390</v>
      </c>
      <c r="C27" s="74" t="s">
        <v>90</v>
      </c>
      <c r="D27" s="74" t="s">
        <v>391</v>
      </c>
      <c r="E27" s="74" t="s">
        <v>364</v>
      </c>
      <c r="F27" s="74">
        <v>2</v>
      </c>
      <c r="G27" s="74">
        <v>2.1</v>
      </c>
      <c r="H27" s="74" t="s">
        <v>270</v>
      </c>
      <c r="I27" s="74">
        <v>25</v>
      </c>
      <c r="J27" s="75">
        <v>0</v>
      </c>
      <c r="K27" s="76">
        <v>0</v>
      </c>
      <c r="L27" s="77">
        <v>0</v>
      </c>
      <c r="M27" s="78">
        <v>0</v>
      </c>
      <c r="N27" s="79">
        <v>0</v>
      </c>
      <c r="O27" s="79">
        <v>0</v>
      </c>
      <c r="P27" s="80">
        <v>0</v>
      </c>
      <c r="Q27" s="81">
        <v>0</v>
      </c>
      <c r="R27" s="76">
        <v>0</v>
      </c>
      <c r="S27" s="76">
        <v>0</v>
      </c>
      <c r="T27" s="76">
        <v>0</v>
      </c>
      <c r="U27" s="76">
        <v>0</v>
      </c>
      <c r="V27" s="77">
        <v>0</v>
      </c>
      <c r="W27" s="78">
        <v>0</v>
      </c>
      <c r="X27" s="82">
        <v>0</v>
      </c>
      <c r="Y27" s="83">
        <v>0</v>
      </c>
      <c r="Z27" s="84" t="s">
        <v>77</v>
      </c>
      <c r="AA27" s="85"/>
      <c r="AB27" s="65"/>
      <c r="AC27" s="66"/>
      <c r="AD27" s="66"/>
      <c r="AE27" s="66"/>
      <c r="AF27" s="67"/>
      <c r="AG27" s="68"/>
      <c r="AH27" s="69"/>
    </row>
    <row r="28" spans="1:34" s="37" customFormat="1" x14ac:dyDescent="0.25">
      <c r="A28" s="74">
        <v>26</v>
      </c>
      <c r="B28" s="74" t="s">
        <v>390</v>
      </c>
      <c r="C28" s="74" t="s">
        <v>90</v>
      </c>
      <c r="D28" s="74" t="s">
        <v>391</v>
      </c>
      <c r="E28" s="74" t="s">
        <v>364</v>
      </c>
      <c r="F28" s="74">
        <v>2</v>
      </c>
      <c r="G28" s="74">
        <v>2.1</v>
      </c>
      <c r="H28" s="74" t="s">
        <v>271</v>
      </c>
      <c r="I28" s="74">
        <v>26</v>
      </c>
      <c r="J28" s="75">
        <v>0</v>
      </c>
      <c r="K28" s="76">
        <v>0</v>
      </c>
      <c r="L28" s="77">
        <v>0</v>
      </c>
      <c r="M28" s="78">
        <v>0</v>
      </c>
      <c r="N28" s="79">
        <v>0</v>
      </c>
      <c r="O28" s="79">
        <v>0</v>
      </c>
      <c r="P28" s="80">
        <v>0</v>
      </c>
      <c r="Q28" s="81">
        <v>0</v>
      </c>
      <c r="R28" s="76">
        <v>0</v>
      </c>
      <c r="S28" s="76">
        <v>0</v>
      </c>
      <c r="T28" s="76">
        <v>0</v>
      </c>
      <c r="U28" s="76">
        <v>0</v>
      </c>
      <c r="V28" s="77">
        <v>0</v>
      </c>
      <c r="W28" s="78">
        <v>0</v>
      </c>
      <c r="X28" s="82">
        <v>0</v>
      </c>
      <c r="Y28" s="83">
        <v>0</v>
      </c>
      <c r="Z28" s="84" t="s">
        <v>77</v>
      </c>
      <c r="AA28" s="85"/>
      <c r="AB28" s="65"/>
      <c r="AC28" s="66"/>
      <c r="AD28" s="66"/>
      <c r="AE28" s="66"/>
      <c r="AF28" s="67"/>
      <c r="AG28" s="68"/>
      <c r="AH28" s="69"/>
    </row>
    <row r="29" spans="1:34" s="37" customFormat="1" x14ac:dyDescent="0.25">
      <c r="A29" s="74">
        <v>27</v>
      </c>
      <c r="B29" s="74" t="s">
        <v>390</v>
      </c>
      <c r="C29" s="74" t="s">
        <v>90</v>
      </c>
      <c r="D29" s="74" t="s">
        <v>391</v>
      </c>
      <c r="E29" s="74" t="s">
        <v>364</v>
      </c>
      <c r="F29" s="74">
        <v>2</v>
      </c>
      <c r="G29" s="74">
        <v>2.1</v>
      </c>
      <c r="H29" s="74" t="s">
        <v>268</v>
      </c>
      <c r="I29" s="74">
        <v>27</v>
      </c>
      <c r="J29" s="75">
        <v>0</v>
      </c>
      <c r="K29" s="76">
        <v>0</v>
      </c>
      <c r="L29" s="77">
        <v>0</v>
      </c>
      <c r="M29" s="78">
        <v>0</v>
      </c>
      <c r="N29" s="79">
        <v>0</v>
      </c>
      <c r="O29" s="79">
        <v>0</v>
      </c>
      <c r="P29" s="80">
        <v>0</v>
      </c>
      <c r="Q29" s="81">
        <v>0</v>
      </c>
      <c r="R29" s="76">
        <v>0</v>
      </c>
      <c r="S29" s="76">
        <v>0</v>
      </c>
      <c r="T29" s="76">
        <v>0</v>
      </c>
      <c r="U29" s="76">
        <v>0</v>
      </c>
      <c r="V29" s="77">
        <v>0</v>
      </c>
      <c r="W29" s="78">
        <v>0</v>
      </c>
      <c r="X29" s="82">
        <v>0</v>
      </c>
      <c r="Y29" s="83">
        <v>0</v>
      </c>
      <c r="Z29" s="84" t="s">
        <v>77</v>
      </c>
      <c r="AA29" s="85"/>
      <c r="AB29" s="65"/>
      <c r="AC29" s="66"/>
      <c r="AD29" s="66"/>
      <c r="AE29" s="66"/>
      <c r="AF29" s="67"/>
      <c r="AG29" s="68"/>
      <c r="AH29" s="69"/>
    </row>
    <row r="30" spans="1:34" s="37" customFormat="1" x14ac:dyDescent="0.25">
      <c r="A30" s="74">
        <v>28</v>
      </c>
      <c r="B30" s="74" t="s">
        <v>390</v>
      </c>
      <c r="C30" s="74" t="s">
        <v>90</v>
      </c>
      <c r="D30" s="74" t="s">
        <v>391</v>
      </c>
      <c r="E30" s="74" t="s">
        <v>364</v>
      </c>
      <c r="F30" s="74">
        <v>2</v>
      </c>
      <c r="G30" s="74">
        <v>2.1</v>
      </c>
      <c r="H30" s="74" t="s">
        <v>338</v>
      </c>
      <c r="I30" s="74">
        <v>28</v>
      </c>
      <c r="J30" s="75">
        <v>0</v>
      </c>
      <c r="K30" s="76">
        <v>0</v>
      </c>
      <c r="L30" s="77">
        <v>0</v>
      </c>
      <c r="M30" s="78">
        <v>1</v>
      </c>
      <c r="N30" s="79">
        <v>0</v>
      </c>
      <c r="O30" s="79">
        <v>0</v>
      </c>
      <c r="P30" s="80">
        <v>0</v>
      </c>
      <c r="Q30" s="81">
        <v>0</v>
      </c>
      <c r="R30" s="76">
        <v>0</v>
      </c>
      <c r="S30" s="76">
        <v>0</v>
      </c>
      <c r="T30" s="76">
        <v>0</v>
      </c>
      <c r="U30" s="76">
        <v>0</v>
      </c>
      <c r="V30" s="77">
        <v>0</v>
      </c>
      <c r="W30" s="78">
        <v>0</v>
      </c>
      <c r="X30" s="82">
        <v>0</v>
      </c>
      <c r="Y30" s="83">
        <v>1</v>
      </c>
      <c r="Z30" s="93" t="s">
        <v>448</v>
      </c>
      <c r="AA30" s="85"/>
      <c r="AB30" s="65"/>
      <c r="AC30" s="66"/>
      <c r="AD30" s="66"/>
      <c r="AE30" s="66"/>
      <c r="AF30" s="67"/>
      <c r="AG30" s="68"/>
      <c r="AH30" s="69"/>
    </row>
    <row r="31" spans="1:34" s="37" customFormat="1" ht="39" x14ac:dyDescent="0.25">
      <c r="A31" s="74">
        <v>29</v>
      </c>
      <c r="B31" s="74" t="s">
        <v>390</v>
      </c>
      <c r="C31" s="74" t="s">
        <v>90</v>
      </c>
      <c r="D31" s="74" t="s">
        <v>391</v>
      </c>
      <c r="E31" s="74" t="s">
        <v>364</v>
      </c>
      <c r="F31" s="74">
        <v>2</v>
      </c>
      <c r="G31" s="74">
        <v>2.1</v>
      </c>
      <c r="H31" s="74" t="s">
        <v>339</v>
      </c>
      <c r="I31" s="74">
        <v>29</v>
      </c>
      <c r="J31" s="75">
        <v>0</v>
      </c>
      <c r="K31" s="76">
        <v>0</v>
      </c>
      <c r="L31" s="77">
        <v>0</v>
      </c>
      <c r="M31" s="78">
        <v>1</v>
      </c>
      <c r="N31" s="79">
        <v>0</v>
      </c>
      <c r="O31" s="79">
        <v>0</v>
      </c>
      <c r="P31" s="80">
        <v>0</v>
      </c>
      <c r="Q31" s="81">
        <v>0</v>
      </c>
      <c r="R31" s="76">
        <v>0</v>
      </c>
      <c r="S31" s="76">
        <v>0</v>
      </c>
      <c r="T31" s="76">
        <v>0</v>
      </c>
      <c r="U31" s="76">
        <v>0</v>
      </c>
      <c r="V31" s="77">
        <v>0</v>
      </c>
      <c r="W31" s="78">
        <v>0</v>
      </c>
      <c r="X31" s="82">
        <v>0</v>
      </c>
      <c r="Y31" s="83">
        <v>1</v>
      </c>
      <c r="Z31" s="84" t="s">
        <v>449</v>
      </c>
      <c r="AA31" s="85"/>
      <c r="AB31" s="65"/>
      <c r="AC31" s="66"/>
      <c r="AD31" s="66"/>
      <c r="AE31" s="66"/>
      <c r="AF31" s="67"/>
      <c r="AG31" s="68"/>
      <c r="AH31" s="69"/>
    </row>
    <row r="32" spans="1:34" s="37" customFormat="1" ht="26.25" x14ac:dyDescent="0.25">
      <c r="A32" s="74">
        <v>30</v>
      </c>
      <c r="B32" s="74" t="s">
        <v>390</v>
      </c>
      <c r="C32" s="74" t="s">
        <v>90</v>
      </c>
      <c r="D32" s="74" t="s">
        <v>391</v>
      </c>
      <c r="E32" s="74" t="s">
        <v>364</v>
      </c>
      <c r="F32" s="74">
        <v>2</v>
      </c>
      <c r="G32" s="74">
        <v>2.2000000000000002</v>
      </c>
      <c r="H32" s="74" t="s">
        <v>150</v>
      </c>
      <c r="I32" s="74">
        <v>30</v>
      </c>
      <c r="J32" s="75">
        <v>1</v>
      </c>
      <c r="K32" s="76">
        <v>0</v>
      </c>
      <c r="L32" s="77">
        <v>0</v>
      </c>
      <c r="M32" s="78">
        <v>0</v>
      </c>
      <c r="N32" s="79">
        <v>0</v>
      </c>
      <c r="O32" s="79">
        <v>0</v>
      </c>
      <c r="P32" s="80">
        <v>0</v>
      </c>
      <c r="Q32" s="81">
        <v>0</v>
      </c>
      <c r="R32" s="76">
        <v>0</v>
      </c>
      <c r="S32" s="76">
        <v>0</v>
      </c>
      <c r="T32" s="76">
        <v>0</v>
      </c>
      <c r="U32" s="76">
        <v>0</v>
      </c>
      <c r="V32" s="77">
        <v>0</v>
      </c>
      <c r="W32" s="78">
        <v>0</v>
      </c>
      <c r="X32" s="82">
        <v>0</v>
      </c>
      <c r="Y32" s="83">
        <v>1</v>
      </c>
      <c r="Z32" s="84" t="s">
        <v>450</v>
      </c>
      <c r="AA32" s="85"/>
      <c r="AB32" s="65"/>
      <c r="AC32" s="66"/>
      <c r="AD32" s="66"/>
      <c r="AE32" s="66"/>
      <c r="AF32" s="67"/>
      <c r="AG32" s="68"/>
      <c r="AH32" s="69"/>
    </row>
    <row r="33" spans="1:34" s="37" customFormat="1" x14ac:dyDescent="0.25">
      <c r="A33" s="74">
        <v>31</v>
      </c>
      <c r="B33" s="74" t="s">
        <v>390</v>
      </c>
      <c r="C33" s="74" t="s">
        <v>90</v>
      </c>
      <c r="D33" s="74" t="s">
        <v>391</v>
      </c>
      <c r="E33" s="74" t="s">
        <v>364</v>
      </c>
      <c r="F33" s="74">
        <v>2</v>
      </c>
      <c r="G33" s="74">
        <v>2.2000000000000002</v>
      </c>
      <c r="H33" s="74" t="s">
        <v>150</v>
      </c>
      <c r="I33" s="74">
        <v>31</v>
      </c>
      <c r="J33" s="75">
        <v>0</v>
      </c>
      <c r="K33" s="76">
        <v>0</v>
      </c>
      <c r="L33" s="77">
        <v>0</v>
      </c>
      <c r="M33" s="78">
        <v>0</v>
      </c>
      <c r="N33" s="79">
        <v>0</v>
      </c>
      <c r="O33" s="79">
        <v>0</v>
      </c>
      <c r="P33" s="80">
        <v>0</v>
      </c>
      <c r="Q33" s="81">
        <v>0</v>
      </c>
      <c r="R33" s="76">
        <v>0</v>
      </c>
      <c r="S33" s="76">
        <v>0</v>
      </c>
      <c r="T33" s="76">
        <v>0</v>
      </c>
      <c r="U33" s="76">
        <v>0</v>
      </c>
      <c r="V33" s="77">
        <v>0</v>
      </c>
      <c r="W33" s="78">
        <v>0</v>
      </c>
      <c r="X33" s="82">
        <v>0</v>
      </c>
      <c r="Y33" s="83">
        <v>0</v>
      </c>
      <c r="Z33" s="84" t="s">
        <v>77</v>
      </c>
      <c r="AA33" s="85"/>
      <c r="AB33" s="65"/>
      <c r="AC33" s="66"/>
      <c r="AD33" s="66"/>
      <c r="AE33" s="66"/>
      <c r="AF33" s="67"/>
      <c r="AG33" s="68"/>
      <c r="AH33" s="69"/>
    </row>
    <row r="34" spans="1:34" s="37" customFormat="1" ht="39" x14ac:dyDescent="0.25">
      <c r="A34" s="74">
        <v>32</v>
      </c>
      <c r="B34" s="74" t="s">
        <v>390</v>
      </c>
      <c r="C34" s="74" t="s">
        <v>90</v>
      </c>
      <c r="D34" s="74" t="s">
        <v>391</v>
      </c>
      <c r="E34" s="74" t="s">
        <v>364</v>
      </c>
      <c r="F34" s="74">
        <v>2</v>
      </c>
      <c r="G34" s="74">
        <v>2.2000000000000002</v>
      </c>
      <c r="H34" s="74" t="s">
        <v>177</v>
      </c>
      <c r="I34" s="74">
        <v>32</v>
      </c>
      <c r="J34" s="75">
        <v>1</v>
      </c>
      <c r="K34" s="76">
        <v>0</v>
      </c>
      <c r="L34" s="77">
        <v>0</v>
      </c>
      <c r="M34" s="78">
        <v>0</v>
      </c>
      <c r="N34" s="79">
        <v>0</v>
      </c>
      <c r="O34" s="79">
        <v>0</v>
      </c>
      <c r="P34" s="80">
        <v>0</v>
      </c>
      <c r="Q34" s="81">
        <v>0</v>
      </c>
      <c r="R34" s="76">
        <v>0</v>
      </c>
      <c r="S34" s="76">
        <v>0</v>
      </c>
      <c r="T34" s="76">
        <v>0</v>
      </c>
      <c r="U34" s="76">
        <v>0</v>
      </c>
      <c r="V34" s="77">
        <v>0</v>
      </c>
      <c r="W34" s="78">
        <v>0</v>
      </c>
      <c r="X34" s="82">
        <v>0</v>
      </c>
      <c r="Y34" s="83">
        <v>1</v>
      </c>
      <c r="Z34" s="84" t="s">
        <v>451</v>
      </c>
      <c r="AA34" s="85"/>
      <c r="AB34" s="65"/>
      <c r="AC34" s="66"/>
      <c r="AD34" s="66"/>
      <c r="AE34" s="66"/>
      <c r="AF34" s="67"/>
      <c r="AG34" s="68"/>
      <c r="AH34" s="69"/>
    </row>
    <row r="35" spans="1:34" s="37" customFormat="1" x14ac:dyDescent="0.25">
      <c r="A35" s="74">
        <v>33</v>
      </c>
      <c r="B35" s="74" t="s">
        <v>390</v>
      </c>
      <c r="C35" s="74" t="s">
        <v>90</v>
      </c>
      <c r="D35" s="74" t="s">
        <v>391</v>
      </c>
      <c r="E35" s="74" t="s">
        <v>364</v>
      </c>
      <c r="F35" s="74">
        <v>2</v>
      </c>
      <c r="G35" s="74">
        <v>2.2000000000000002</v>
      </c>
      <c r="H35" s="74" t="s">
        <v>151</v>
      </c>
      <c r="I35" s="74">
        <v>33</v>
      </c>
      <c r="J35" s="75">
        <v>0</v>
      </c>
      <c r="K35" s="76">
        <v>0</v>
      </c>
      <c r="L35" s="77">
        <v>0</v>
      </c>
      <c r="M35" s="78">
        <v>1</v>
      </c>
      <c r="N35" s="79">
        <v>0</v>
      </c>
      <c r="O35" s="79">
        <v>0</v>
      </c>
      <c r="P35" s="80">
        <v>0</v>
      </c>
      <c r="Q35" s="81">
        <v>0</v>
      </c>
      <c r="R35" s="76">
        <v>0</v>
      </c>
      <c r="S35" s="76">
        <v>0</v>
      </c>
      <c r="T35" s="76">
        <v>0</v>
      </c>
      <c r="U35" s="76">
        <v>0</v>
      </c>
      <c r="V35" s="77">
        <v>0</v>
      </c>
      <c r="W35" s="78">
        <v>0</v>
      </c>
      <c r="X35" s="82">
        <v>0</v>
      </c>
      <c r="Y35" s="83">
        <v>1</v>
      </c>
      <c r="Z35" s="148" t="s">
        <v>452</v>
      </c>
      <c r="AA35" s="85"/>
      <c r="AB35" s="65"/>
      <c r="AC35" s="66"/>
      <c r="AD35" s="66"/>
      <c r="AE35" s="66"/>
      <c r="AF35" s="67"/>
      <c r="AG35" s="68"/>
      <c r="AH35" s="69"/>
    </row>
    <row r="36" spans="1:34" s="37" customFormat="1" x14ac:dyDescent="0.25">
      <c r="A36" s="74">
        <v>34</v>
      </c>
      <c r="B36" s="74" t="s">
        <v>390</v>
      </c>
      <c r="C36" s="74" t="s">
        <v>90</v>
      </c>
      <c r="D36" s="74" t="s">
        <v>391</v>
      </c>
      <c r="E36" s="74" t="s">
        <v>364</v>
      </c>
      <c r="F36" s="74">
        <v>2</v>
      </c>
      <c r="G36" s="74">
        <v>2.2000000000000002</v>
      </c>
      <c r="H36" s="74" t="s">
        <v>152</v>
      </c>
      <c r="I36" s="74">
        <v>34</v>
      </c>
      <c r="J36" s="75">
        <v>0</v>
      </c>
      <c r="K36" s="76">
        <v>0</v>
      </c>
      <c r="L36" s="77">
        <v>0</v>
      </c>
      <c r="M36" s="78">
        <v>0</v>
      </c>
      <c r="N36" s="79">
        <v>0</v>
      </c>
      <c r="O36" s="79">
        <v>0</v>
      </c>
      <c r="P36" s="80">
        <v>0</v>
      </c>
      <c r="Q36" s="81">
        <v>0</v>
      </c>
      <c r="R36" s="76">
        <v>0</v>
      </c>
      <c r="S36" s="76">
        <v>0</v>
      </c>
      <c r="T36" s="76">
        <v>0</v>
      </c>
      <c r="U36" s="76">
        <v>0</v>
      </c>
      <c r="V36" s="77">
        <v>0</v>
      </c>
      <c r="W36" s="78">
        <v>0</v>
      </c>
      <c r="X36" s="82">
        <v>0</v>
      </c>
      <c r="Y36" s="83">
        <v>0</v>
      </c>
      <c r="Z36" s="84" t="s">
        <v>77</v>
      </c>
      <c r="AA36" s="85"/>
      <c r="AB36" s="65"/>
      <c r="AC36" s="66"/>
      <c r="AD36" s="66"/>
      <c r="AE36" s="66"/>
      <c r="AF36" s="67"/>
      <c r="AG36" s="68"/>
      <c r="AH36" s="69"/>
    </row>
    <row r="37" spans="1:34" s="37" customFormat="1" ht="51.75" x14ac:dyDescent="0.25">
      <c r="A37" s="74">
        <v>35</v>
      </c>
      <c r="B37" s="74" t="s">
        <v>390</v>
      </c>
      <c r="C37" s="74" t="s">
        <v>90</v>
      </c>
      <c r="D37" s="74" t="s">
        <v>391</v>
      </c>
      <c r="E37" s="74" t="s">
        <v>364</v>
      </c>
      <c r="F37" s="74">
        <v>2</v>
      </c>
      <c r="G37" s="74">
        <v>2.2000000000000002</v>
      </c>
      <c r="H37" s="74" t="s">
        <v>178</v>
      </c>
      <c r="I37" s="74">
        <v>35</v>
      </c>
      <c r="J37" s="75">
        <v>0</v>
      </c>
      <c r="K37" s="76">
        <v>0</v>
      </c>
      <c r="L37" s="77">
        <v>0</v>
      </c>
      <c r="M37" s="78">
        <v>1</v>
      </c>
      <c r="N37" s="79">
        <v>0</v>
      </c>
      <c r="O37" s="79">
        <v>0</v>
      </c>
      <c r="P37" s="80">
        <v>0</v>
      </c>
      <c r="Q37" s="81">
        <v>0</v>
      </c>
      <c r="R37" s="76">
        <v>0</v>
      </c>
      <c r="S37" s="76">
        <v>0</v>
      </c>
      <c r="T37" s="76">
        <v>0</v>
      </c>
      <c r="U37" s="76">
        <v>0</v>
      </c>
      <c r="V37" s="77">
        <v>0</v>
      </c>
      <c r="W37" s="78">
        <v>0</v>
      </c>
      <c r="X37" s="82">
        <v>0</v>
      </c>
      <c r="Y37" s="83">
        <v>1</v>
      </c>
      <c r="Z37" s="148" t="s">
        <v>471</v>
      </c>
      <c r="AA37" s="85"/>
      <c r="AB37" s="65"/>
      <c r="AC37" s="66"/>
      <c r="AD37" s="66"/>
      <c r="AE37" s="66"/>
      <c r="AF37" s="67"/>
      <c r="AG37" s="68"/>
      <c r="AH37" s="69"/>
    </row>
    <row r="38" spans="1:34" s="37" customFormat="1" ht="39" x14ac:dyDescent="0.25">
      <c r="A38" s="74">
        <v>36</v>
      </c>
      <c r="B38" s="74" t="s">
        <v>390</v>
      </c>
      <c r="C38" s="74" t="s">
        <v>90</v>
      </c>
      <c r="D38" s="74" t="s">
        <v>391</v>
      </c>
      <c r="E38" s="74" t="s">
        <v>364</v>
      </c>
      <c r="F38" s="74">
        <v>2</v>
      </c>
      <c r="G38" s="74">
        <v>2.2000000000000002</v>
      </c>
      <c r="H38" s="74" t="s">
        <v>179</v>
      </c>
      <c r="I38" s="74">
        <v>36</v>
      </c>
      <c r="J38" s="75">
        <v>1</v>
      </c>
      <c r="K38" s="76">
        <v>0</v>
      </c>
      <c r="L38" s="77">
        <v>0</v>
      </c>
      <c r="M38" s="78">
        <v>0</v>
      </c>
      <c r="N38" s="79">
        <v>0</v>
      </c>
      <c r="O38" s="79">
        <v>0</v>
      </c>
      <c r="P38" s="80">
        <v>0</v>
      </c>
      <c r="Q38" s="81">
        <v>0</v>
      </c>
      <c r="R38" s="76">
        <v>0</v>
      </c>
      <c r="S38" s="76">
        <v>0</v>
      </c>
      <c r="T38" s="76">
        <v>0</v>
      </c>
      <c r="U38" s="76">
        <v>0</v>
      </c>
      <c r="V38" s="77">
        <v>0</v>
      </c>
      <c r="W38" s="78">
        <v>0</v>
      </c>
      <c r="X38" s="82">
        <v>0</v>
      </c>
      <c r="Y38" s="83">
        <v>1</v>
      </c>
      <c r="Z38" s="148" t="s">
        <v>472</v>
      </c>
      <c r="AA38" s="140"/>
      <c r="AB38" s="65"/>
      <c r="AC38" s="66"/>
      <c r="AD38" s="66"/>
      <c r="AE38" s="66"/>
      <c r="AF38" s="67"/>
      <c r="AG38" s="68"/>
      <c r="AH38" s="69"/>
    </row>
    <row r="39" spans="1:34" s="37" customFormat="1" ht="39" x14ac:dyDescent="0.25">
      <c r="A39" s="74">
        <v>37</v>
      </c>
      <c r="B39" s="74" t="s">
        <v>390</v>
      </c>
      <c r="C39" s="74" t="s">
        <v>90</v>
      </c>
      <c r="D39" s="74" t="s">
        <v>391</v>
      </c>
      <c r="E39" s="74" t="s">
        <v>364</v>
      </c>
      <c r="F39" s="74">
        <v>2</v>
      </c>
      <c r="G39" s="74">
        <v>2.2000000000000002</v>
      </c>
      <c r="H39" s="74" t="s">
        <v>153</v>
      </c>
      <c r="I39" s="74">
        <v>37</v>
      </c>
      <c r="J39" s="75">
        <v>1</v>
      </c>
      <c r="K39" s="76">
        <v>0</v>
      </c>
      <c r="L39" s="77">
        <v>0</v>
      </c>
      <c r="M39" s="78">
        <v>0</v>
      </c>
      <c r="N39" s="79">
        <v>0</v>
      </c>
      <c r="O39" s="79">
        <v>0</v>
      </c>
      <c r="P39" s="80">
        <v>0</v>
      </c>
      <c r="Q39" s="81">
        <v>0</v>
      </c>
      <c r="R39" s="76">
        <v>0</v>
      </c>
      <c r="S39" s="76">
        <v>0</v>
      </c>
      <c r="T39" s="76">
        <v>0</v>
      </c>
      <c r="U39" s="76">
        <v>0</v>
      </c>
      <c r="V39" s="77">
        <v>0</v>
      </c>
      <c r="W39" s="78">
        <v>0</v>
      </c>
      <c r="X39" s="82">
        <v>0</v>
      </c>
      <c r="Y39" s="83">
        <v>1</v>
      </c>
      <c r="Z39" s="148" t="s">
        <v>473</v>
      </c>
      <c r="AA39" s="140"/>
      <c r="AB39" s="65"/>
      <c r="AC39" s="66"/>
      <c r="AD39" s="66"/>
      <c r="AE39" s="66"/>
      <c r="AF39" s="67"/>
      <c r="AG39" s="68"/>
      <c r="AH39" s="69"/>
    </row>
    <row r="40" spans="1:34" s="37" customFormat="1" x14ac:dyDescent="0.25">
      <c r="A40" s="74">
        <v>38</v>
      </c>
      <c r="B40" s="74" t="s">
        <v>390</v>
      </c>
      <c r="C40" s="74" t="s">
        <v>90</v>
      </c>
      <c r="D40" s="74" t="s">
        <v>391</v>
      </c>
      <c r="E40" s="74" t="s">
        <v>364</v>
      </c>
      <c r="F40" s="74">
        <v>2</v>
      </c>
      <c r="G40" s="74">
        <v>2.2000000000000002</v>
      </c>
      <c r="H40" s="74" t="s">
        <v>154</v>
      </c>
      <c r="I40" s="74">
        <v>38</v>
      </c>
      <c r="J40" s="75">
        <v>0</v>
      </c>
      <c r="K40" s="76">
        <v>0</v>
      </c>
      <c r="L40" s="77">
        <v>0</v>
      </c>
      <c r="M40" s="78">
        <v>0</v>
      </c>
      <c r="N40" s="79">
        <v>0</v>
      </c>
      <c r="O40" s="79">
        <v>0</v>
      </c>
      <c r="P40" s="80">
        <v>0</v>
      </c>
      <c r="Q40" s="81">
        <v>0</v>
      </c>
      <c r="R40" s="76">
        <v>0</v>
      </c>
      <c r="S40" s="76">
        <v>0</v>
      </c>
      <c r="T40" s="76">
        <v>0</v>
      </c>
      <c r="U40" s="76">
        <v>0</v>
      </c>
      <c r="V40" s="77">
        <v>0</v>
      </c>
      <c r="W40" s="78">
        <v>0</v>
      </c>
      <c r="X40" s="82">
        <v>0</v>
      </c>
      <c r="Y40" s="83">
        <v>0</v>
      </c>
      <c r="Z40" s="84" t="s">
        <v>77</v>
      </c>
      <c r="AA40" s="140"/>
      <c r="AB40" s="65"/>
      <c r="AC40" s="66"/>
      <c r="AD40" s="66"/>
      <c r="AE40" s="66"/>
      <c r="AF40" s="67"/>
      <c r="AG40" s="68"/>
      <c r="AH40" s="69"/>
    </row>
    <row r="41" spans="1:34" s="37" customFormat="1" x14ac:dyDescent="0.25">
      <c r="A41" s="74">
        <v>39</v>
      </c>
      <c r="B41" s="74" t="s">
        <v>390</v>
      </c>
      <c r="C41" s="74" t="s">
        <v>90</v>
      </c>
      <c r="D41" s="74" t="s">
        <v>391</v>
      </c>
      <c r="E41" s="74" t="s">
        <v>364</v>
      </c>
      <c r="F41" s="74">
        <v>2</v>
      </c>
      <c r="G41" s="74">
        <v>2.2000000000000002</v>
      </c>
      <c r="H41" s="74" t="s">
        <v>307</v>
      </c>
      <c r="I41" s="74">
        <v>39</v>
      </c>
      <c r="J41" s="75">
        <v>0</v>
      </c>
      <c r="K41" s="76">
        <v>0</v>
      </c>
      <c r="L41" s="77">
        <v>0</v>
      </c>
      <c r="M41" s="78">
        <v>0</v>
      </c>
      <c r="N41" s="79">
        <v>0</v>
      </c>
      <c r="O41" s="79">
        <v>0</v>
      </c>
      <c r="P41" s="80">
        <v>0</v>
      </c>
      <c r="Q41" s="81">
        <v>0</v>
      </c>
      <c r="R41" s="76">
        <v>0</v>
      </c>
      <c r="S41" s="76">
        <v>0</v>
      </c>
      <c r="T41" s="76">
        <v>0</v>
      </c>
      <c r="U41" s="76">
        <v>0</v>
      </c>
      <c r="V41" s="77">
        <v>0</v>
      </c>
      <c r="W41" s="78">
        <v>0</v>
      </c>
      <c r="X41" s="82">
        <v>0</v>
      </c>
      <c r="Y41" s="83">
        <v>0</v>
      </c>
      <c r="Z41" s="86" t="s">
        <v>77</v>
      </c>
      <c r="AA41" s="85"/>
      <c r="AB41" s="65"/>
      <c r="AC41" s="66"/>
      <c r="AD41" s="66"/>
      <c r="AE41" s="66"/>
      <c r="AF41" s="67"/>
      <c r="AG41" s="68"/>
      <c r="AH41" s="69"/>
    </row>
    <row r="42" spans="1:34" s="37" customFormat="1" x14ac:dyDescent="0.25">
      <c r="A42" s="74">
        <v>40</v>
      </c>
      <c r="B42" s="74" t="s">
        <v>390</v>
      </c>
      <c r="C42" s="74" t="s">
        <v>90</v>
      </c>
      <c r="D42" s="74" t="s">
        <v>391</v>
      </c>
      <c r="E42" s="74" t="s">
        <v>364</v>
      </c>
      <c r="F42" s="74">
        <v>2</v>
      </c>
      <c r="G42" s="74">
        <v>2.2000000000000002</v>
      </c>
      <c r="H42" s="74" t="s">
        <v>356</v>
      </c>
      <c r="I42" s="74">
        <v>40</v>
      </c>
      <c r="J42" s="75">
        <v>0</v>
      </c>
      <c r="K42" s="76">
        <v>0</v>
      </c>
      <c r="L42" s="77">
        <v>0</v>
      </c>
      <c r="M42" s="78">
        <v>0</v>
      </c>
      <c r="N42" s="79">
        <v>0</v>
      </c>
      <c r="O42" s="79">
        <v>0</v>
      </c>
      <c r="P42" s="80">
        <v>0</v>
      </c>
      <c r="Q42" s="81">
        <v>0</v>
      </c>
      <c r="R42" s="76">
        <v>0</v>
      </c>
      <c r="S42" s="76">
        <v>0</v>
      </c>
      <c r="T42" s="76">
        <v>0</v>
      </c>
      <c r="U42" s="76">
        <v>0</v>
      </c>
      <c r="V42" s="77">
        <v>0</v>
      </c>
      <c r="W42" s="78">
        <v>0</v>
      </c>
      <c r="X42" s="82">
        <v>0</v>
      </c>
      <c r="Y42" s="83">
        <v>0</v>
      </c>
      <c r="Z42" s="86" t="s">
        <v>77</v>
      </c>
      <c r="AA42" s="85"/>
      <c r="AB42" s="65"/>
      <c r="AC42" s="66"/>
      <c r="AD42" s="66"/>
      <c r="AE42" s="66"/>
      <c r="AF42" s="67"/>
      <c r="AG42" s="68"/>
      <c r="AH42" s="69"/>
    </row>
    <row r="43" spans="1:34" s="37" customFormat="1" x14ac:dyDescent="0.25">
      <c r="A43" s="74">
        <v>41</v>
      </c>
      <c r="B43" s="74" t="s">
        <v>390</v>
      </c>
      <c r="C43" s="74" t="s">
        <v>90</v>
      </c>
      <c r="D43" s="74" t="s">
        <v>391</v>
      </c>
      <c r="E43" s="74" t="s">
        <v>364</v>
      </c>
      <c r="F43" s="74">
        <v>2</v>
      </c>
      <c r="G43" s="74">
        <v>2.2000000000000002</v>
      </c>
      <c r="H43" s="74" t="s">
        <v>308</v>
      </c>
      <c r="I43" s="74">
        <v>41</v>
      </c>
      <c r="J43" s="75">
        <v>0</v>
      </c>
      <c r="K43" s="76">
        <v>0</v>
      </c>
      <c r="L43" s="77">
        <v>0</v>
      </c>
      <c r="M43" s="78">
        <v>0</v>
      </c>
      <c r="N43" s="79">
        <v>0</v>
      </c>
      <c r="O43" s="79">
        <v>0</v>
      </c>
      <c r="P43" s="80">
        <v>0</v>
      </c>
      <c r="Q43" s="81">
        <v>0</v>
      </c>
      <c r="R43" s="76">
        <v>0</v>
      </c>
      <c r="S43" s="76">
        <v>0</v>
      </c>
      <c r="T43" s="76">
        <v>0</v>
      </c>
      <c r="U43" s="76">
        <v>0</v>
      </c>
      <c r="V43" s="77">
        <v>0</v>
      </c>
      <c r="W43" s="78">
        <v>0</v>
      </c>
      <c r="X43" s="82">
        <v>0</v>
      </c>
      <c r="Y43" s="83">
        <v>0</v>
      </c>
      <c r="Z43" s="84" t="s">
        <v>77</v>
      </c>
      <c r="AA43" s="85"/>
      <c r="AB43" s="65"/>
      <c r="AC43" s="66"/>
      <c r="AD43" s="66"/>
      <c r="AE43" s="66"/>
      <c r="AF43" s="67"/>
      <c r="AG43" s="68"/>
      <c r="AH43" s="69"/>
    </row>
    <row r="44" spans="1:34" s="37" customFormat="1" x14ac:dyDescent="0.25">
      <c r="A44" s="74">
        <v>42</v>
      </c>
      <c r="B44" s="74" t="s">
        <v>390</v>
      </c>
      <c r="C44" s="74" t="s">
        <v>90</v>
      </c>
      <c r="D44" s="74" t="s">
        <v>391</v>
      </c>
      <c r="E44" s="74" t="s">
        <v>364</v>
      </c>
      <c r="F44" s="74">
        <v>2</v>
      </c>
      <c r="G44" s="74">
        <v>2.2000000000000002</v>
      </c>
      <c r="H44" s="74" t="s">
        <v>155</v>
      </c>
      <c r="I44" s="74">
        <v>42</v>
      </c>
      <c r="J44" s="75">
        <v>0</v>
      </c>
      <c r="K44" s="76">
        <v>0</v>
      </c>
      <c r="L44" s="77">
        <v>0</v>
      </c>
      <c r="M44" s="78">
        <v>0</v>
      </c>
      <c r="N44" s="79">
        <v>0</v>
      </c>
      <c r="O44" s="79">
        <v>0</v>
      </c>
      <c r="P44" s="80">
        <v>0</v>
      </c>
      <c r="Q44" s="81">
        <v>0</v>
      </c>
      <c r="R44" s="76">
        <v>0</v>
      </c>
      <c r="S44" s="76">
        <v>0</v>
      </c>
      <c r="T44" s="76">
        <v>0</v>
      </c>
      <c r="U44" s="76">
        <v>0</v>
      </c>
      <c r="V44" s="77">
        <v>0</v>
      </c>
      <c r="W44" s="78">
        <v>0</v>
      </c>
      <c r="X44" s="82">
        <v>0</v>
      </c>
      <c r="Y44" s="83">
        <v>0</v>
      </c>
      <c r="Z44" s="84" t="s">
        <v>77</v>
      </c>
      <c r="AA44" s="85"/>
      <c r="AB44" s="65"/>
      <c r="AC44" s="66"/>
      <c r="AD44" s="66"/>
      <c r="AE44" s="66"/>
      <c r="AF44" s="67"/>
      <c r="AG44" s="68"/>
      <c r="AH44" s="69"/>
    </row>
    <row r="45" spans="1:34" s="37" customFormat="1" x14ac:dyDescent="0.25">
      <c r="A45" s="74">
        <v>43</v>
      </c>
      <c r="B45" s="74" t="s">
        <v>390</v>
      </c>
      <c r="C45" s="74" t="s">
        <v>90</v>
      </c>
      <c r="D45" s="74" t="s">
        <v>391</v>
      </c>
      <c r="E45" s="74" t="s">
        <v>364</v>
      </c>
      <c r="F45" s="74">
        <v>2</v>
      </c>
      <c r="G45" s="74">
        <v>2.2000000000000002</v>
      </c>
      <c r="H45" s="74" t="s">
        <v>204</v>
      </c>
      <c r="I45" s="74">
        <v>43</v>
      </c>
      <c r="J45" s="75">
        <v>0</v>
      </c>
      <c r="K45" s="76">
        <v>0</v>
      </c>
      <c r="L45" s="77">
        <v>0</v>
      </c>
      <c r="M45" s="78">
        <v>0</v>
      </c>
      <c r="N45" s="79">
        <v>0</v>
      </c>
      <c r="O45" s="79">
        <v>0</v>
      </c>
      <c r="P45" s="80">
        <v>0</v>
      </c>
      <c r="Q45" s="81">
        <v>0</v>
      </c>
      <c r="R45" s="76">
        <v>0</v>
      </c>
      <c r="S45" s="76">
        <v>0</v>
      </c>
      <c r="T45" s="76">
        <v>0</v>
      </c>
      <c r="U45" s="76">
        <v>0</v>
      </c>
      <c r="V45" s="77">
        <v>0</v>
      </c>
      <c r="W45" s="78">
        <v>0</v>
      </c>
      <c r="X45" s="82">
        <v>0</v>
      </c>
      <c r="Y45" s="83">
        <v>0</v>
      </c>
      <c r="Z45" s="84" t="s">
        <v>77</v>
      </c>
      <c r="AA45" s="85"/>
      <c r="AB45" s="65"/>
      <c r="AC45" s="66"/>
      <c r="AD45" s="66"/>
      <c r="AE45" s="66"/>
      <c r="AF45" s="67"/>
      <c r="AG45" s="68"/>
      <c r="AH45" s="69"/>
    </row>
    <row r="46" spans="1:34" s="37" customFormat="1" ht="39" x14ac:dyDescent="0.25">
      <c r="A46" s="74">
        <v>44</v>
      </c>
      <c r="B46" s="74" t="s">
        <v>390</v>
      </c>
      <c r="C46" s="74" t="s">
        <v>90</v>
      </c>
      <c r="D46" s="74" t="s">
        <v>391</v>
      </c>
      <c r="E46" s="74" t="s">
        <v>364</v>
      </c>
      <c r="F46" s="74">
        <v>2</v>
      </c>
      <c r="G46" s="74">
        <v>2.2000000000000002</v>
      </c>
      <c r="H46" s="74" t="s">
        <v>157</v>
      </c>
      <c r="I46" s="74">
        <v>44</v>
      </c>
      <c r="J46" s="75">
        <v>1</v>
      </c>
      <c r="K46" s="76">
        <v>0</v>
      </c>
      <c r="L46" s="77">
        <v>0</v>
      </c>
      <c r="M46" s="78">
        <v>0</v>
      </c>
      <c r="N46" s="79">
        <v>0</v>
      </c>
      <c r="O46" s="79">
        <v>0</v>
      </c>
      <c r="P46" s="80">
        <v>0</v>
      </c>
      <c r="Q46" s="81">
        <v>0</v>
      </c>
      <c r="R46" s="76">
        <v>0</v>
      </c>
      <c r="S46" s="76">
        <v>0</v>
      </c>
      <c r="T46" s="76">
        <v>0</v>
      </c>
      <c r="U46" s="76">
        <v>0</v>
      </c>
      <c r="V46" s="77">
        <v>0</v>
      </c>
      <c r="W46" s="78">
        <v>0</v>
      </c>
      <c r="X46" s="82">
        <v>0</v>
      </c>
      <c r="Y46" s="83">
        <v>1</v>
      </c>
      <c r="Z46" s="148" t="s">
        <v>492</v>
      </c>
      <c r="AA46" s="85"/>
      <c r="AB46" s="65"/>
      <c r="AC46" s="66"/>
      <c r="AD46" s="66"/>
      <c r="AE46" s="66"/>
      <c r="AF46" s="67"/>
      <c r="AG46" s="68"/>
      <c r="AH46" s="69"/>
    </row>
    <row r="47" spans="1:34" s="37" customFormat="1" x14ac:dyDescent="0.25">
      <c r="A47" s="74">
        <v>45</v>
      </c>
      <c r="B47" s="74" t="s">
        <v>390</v>
      </c>
      <c r="C47" s="74" t="s">
        <v>90</v>
      </c>
      <c r="D47" s="74" t="s">
        <v>391</v>
      </c>
      <c r="E47" s="74" t="s">
        <v>364</v>
      </c>
      <c r="F47" s="74">
        <v>2</v>
      </c>
      <c r="G47" s="74">
        <v>2.2000000000000002</v>
      </c>
      <c r="H47" s="74" t="s">
        <v>280</v>
      </c>
      <c r="I47" s="74">
        <v>45</v>
      </c>
      <c r="J47" s="75">
        <v>0</v>
      </c>
      <c r="K47" s="76">
        <v>0</v>
      </c>
      <c r="L47" s="77">
        <v>0</v>
      </c>
      <c r="M47" s="78">
        <v>0</v>
      </c>
      <c r="N47" s="79">
        <v>0</v>
      </c>
      <c r="O47" s="79">
        <v>0</v>
      </c>
      <c r="P47" s="80">
        <v>0</v>
      </c>
      <c r="Q47" s="81">
        <v>0</v>
      </c>
      <c r="R47" s="76">
        <v>0</v>
      </c>
      <c r="S47" s="76">
        <v>0</v>
      </c>
      <c r="T47" s="76">
        <v>0</v>
      </c>
      <c r="U47" s="76">
        <v>0</v>
      </c>
      <c r="V47" s="77">
        <v>0</v>
      </c>
      <c r="W47" s="78">
        <v>0</v>
      </c>
      <c r="X47" s="82">
        <v>0</v>
      </c>
      <c r="Y47" s="83">
        <v>0</v>
      </c>
      <c r="Z47" s="84" t="s">
        <v>77</v>
      </c>
      <c r="AA47" s="85"/>
      <c r="AB47" s="65"/>
      <c r="AC47" s="66"/>
      <c r="AD47" s="66"/>
      <c r="AE47" s="66"/>
      <c r="AF47" s="67"/>
      <c r="AG47" s="68"/>
      <c r="AH47" s="69"/>
    </row>
    <row r="48" spans="1:34" s="37" customFormat="1" x14ac:dyDescent="0.25">
      <c r="A48" s="74">
        <v>46</v>
      </c>
      <c r="B48" s="74" t="s">
        <v>390</v>
      </c>
      <c r="C48" s="74" t="s">
        <v>90</v>
      </c>
      <c r="D48" s="74" t="s">
        <v>391</v>
      </c>
      <c r="E48" s="74" t="s">
        <v>364</v>
      </c>
      <c r="F48" s="74">
        <v>2</v>
      </c>
      <c r="G48" s="74">
        <v>2.2000000000000002</v>
      </c>
      <c r="H48" s="74" t="s">
        <v>196</v>
      </c>
      <c r="I48" s="74">
        <v>46</v>
      </c>
      <c r="J48" s="75">
        <v>0</v>
      </c>
      <c r="K48" s="76">
        <v>0</v>
      </c>
      <c r="L48" s="77">
        <v>0</v>
      </c>
      <c r="M48" s="78">
        <v>0</v>
      </c>
      <c r="N48" s="79">
        <v>0</v>
      </c>
      <c r="O48" s="79">
        <v>0</v>
      </c>
      <c r="P48" s="80">
        <v>0</v>
      </c>
      <c r="Q48" s="81">
        <v>0</v>
      </c>
      <c r="R48" s="76">
        <v>0</v>
      </c>
      <c r="S48" s="76">
        <v>0</v>
      </c>
      <c r="T48" s="76">
        <v>0</v>
      </c>
      <c r="U48" s="76">
        <v>0</v>
      </c>
      <c r="V48" s="77">
        <v>0</v>
      </c>
      <c r="W48" s="78">
        <v>0</v>
      </c>
      <c r="X48" s="82">
        <v>0</v>
      </c>
      <c r="Y48" s="83">
        <v>0</v>
      </c>
      <c r="Z48" s="84" t="s">
        <v>77</v>
      </c>
      <c r="AA48" s="85"/>
      <c r="AB48" s="65"/>
      <c r="AC48" s="66"/>
      <c r="AD48" s="66"/>
      <c r="AE48" s="66"/>
      <c r="AF48" s="67"/>
      <c r="AG48" s="68"/>
      <c r="AH48" s="69"/>
    </row>
    <row r="49" spans="1:34" s="37" customFormat="1" x14ac:dyDescent="0.25">
      <c r="A49" s="74">
        <v>47</v>
      </c>
      <c r="B49" s="74" t="s">
        <v>390</v>
      </c>
      <c r="C49" s="74" t="s">
        <v>90</v>
      </c>
      <c r="D49" s="74" t="s">
        <v>391</v>
      </c>
      <c r="E49" s="74" t="s">
        <v>364</v>
      </c>
      <c r="F49" s="74">
        <v>2</v>
      </c>
      <c r="G49" s="74">
        <v>2.2000000000000002</v>
      </c>
      <c r="H49" s="74" t="s">
        <v>205</v>
      </c>
      <c r="I49" s="74">
        <v>47</v>
      </c>
      <c r="J49" s="75">
        <v>0</v>
      </c>
      <c r="K49" s="76">
        <v>0</v>
      </c>
      <c r="L49" s="77">
        <v>0</v>
      </c>
      <c r="M49" s="78">
        <v>0</v>
      </c>
      <c r="N49" s="79">
        <v>0</v>
      </c>
      <c r="O49" s="79">
        <v>0</v>
      </c>
      <c r="P49" s="80">
        <v>0</v>
      </c>
      <c r="Q49" s="81">
        <v>0</v>
      </c>
      <c r="R49" s="76">
        <v>0</v>
      </c>
      <c r="S49" s="76">
        <v>0</v>
      </c>
      <c r="T49" s="76">
        <v>0</v>
      </c>
      <c r="U49" s="76">
        <v>0</v>
      </c>
      <c r="V49" s="77">
        <v>0</v>
      </c>
      <c r="W49" s="78">
        <v>0</v>
      </c>
      <c r="X49" s="82">
        <v>0</v>
      </c>
      <c r="Y49" s="83">
        <v>0</v>
      </c>
      <c r="Z49" s="84" t="s">
        <v>77</v>
      </c>
      <c r="AA49" s="85"/>
      <c r="AB49" s="65"/>
      <c r="AC49" s="66"/>
      <c r="AD49" s="66"/>
      <c r="AE49" s="66"/>
      <c r="AF49" s="67"/>
      <c r="AG49" s="68"/>
      <c r="AH49" s="69"/>
    </row>
    <row r="50" spans="1:34" s="37" customFormat="1" x14ac:dyDescent="0.25">
      <c r="A50" s="74">
        <v>48</v>
      </c>
      <c r="B50" s="74" t="s">
        <v>390</v>
      </c>
      <c r="C50" s="74" t="s">
        <v>90</v>
      </c>
      <c r="D50" s="74" t="s">
        <v>391</v>
      </c>
      <c r="E50" s="74" t="s">
        <v>364</v>
      </c>
      <c r="F50" s="74">
        <v>2</v>
      </c>
      <c r="G50" s="74">
        <v>2.2000000000000002</v>
      </c>
      <c r="H50" s="74" t="s">
        <v>197</v>
      </c>
      <c r="I50" s="74">
        <v>48</v>
      </c>
      <c r="J50" s="75">
        <v>0</v>
      </c>
      <c r="K50" s="76">
        <v>0</v>
      </c>
      <c r="L50" s="77">
        <v>0</v>
      </c>
      <c r="M50" s="78">
        <v>0</v>
      </c>
      <c r="N50" s="79">
        <v>0</v>
      </c>
      <c r="O50" s="79">
        <v>0</v>
      </c>
      <c r="P50" s="80">
        <v>0</v>
      </c>
      <c r="Q50" s="81">
        <v>0</v>
      </c>
      <c r="R50" s="76">
        <v>0</v>
      </c>
      <c r="S50" s="76">
        <v>0</v>
      </c>
      <c r="T50" s="76">
        <v>0</v>
      </c>
      <c r="U50" s="76">
        <v>0</v>
      </c>
      <c r="V50" s="77">
        <v>0</v>
      </c>
      <c r="W50" s="78">
        <v>0</v>
      </c>
      <c r="X50" s="82">
        <v>0</v>
      </c>
      <c r="Y50" s="83">
        <v>0</v>
      </c>
      <c r="Z50" s="84" t="s">
        <v>77</v>
      </c>
      <c r="AA50" s="85"/>
      <c r="AB50" s="65"/>
      <c r="AC50" s="66"/>
      <c r="AD50" s="66"/>
      <c r="AE50" s="66"/>
      <c r="AF50" s="67"/>
      <c r="AG50" s="68"/>
      <c r="AH50" s="69"/>
    </row>
    <row r="51" spans="1:34" s="37" customFormat="1" ht="26.25" x14ac:dyDescent="0.25">
      <c r="A51" s="74">
        <v>49</v>
      </c>
      <c r="B51" s="74" t="s">
        <v>390</v>
      </c>
      <c r="C51" s="74" t="s">
        <v>90</v>
      </c>
      <c r="D51" s="74" t="s">
        <v>391</v>
      </c>
      <c r="E51" s="74" t="s">
        <v>364</v>
      </c>
      <c r="F51" s="74">
        <v>2</v>
      </c>
      <c r="G51" s="74">
        <v>2.2000000000000002</v>
      </c>
      <c r="H51" s="74" t="s">
        <v>493</v>
      </c>
      <c r="I51" s="74">
        <v>49</v>
      </c>
      <c r="J51" s="75">
        <v>1</v>
      </c>
      <c r="K51" s="76">
        <v>0</v>
      </c>
      <c r="L51" s="77">
        <v>0</v>
      </c>
      <c r="M51" s="78">
        <v>0</v>
      </c>
      <c r="N51" s="79">
        <v>0</v>
      </c>
      <c r="O51" s="79">
        <v>0</v>
      </c>
      <c r="P51" s="80">
        <v>0</v>
      </c>
      <c r="Q51" s="81">
        <v>0</v>
      </c>
      <c r="R51" s="76">
        <v>0</v>
      </c>
      <c r="S51" s="76">
        <v>0</v>
      </c>
      <c r="T51" s="76">
        <v>0</v>
      </c>
      <c r="U51" s="76">
        <v>0</v>
      </c>
      <c r="V51" s="77">
        <v>0</v>
      </c>
      <c r="W51" s="78">
        <v>0</v>
      </c>
      <c r="X51" s="82">
        <v>0</v>
      </c>
      <c r="Y51" s="83">
        <v>1</v>
      </c>
      <c r="Z51" s="84" t="s">
        <v>494</v>
      </c>
      <c r="AA51" s="85"/>
      <c r="AB51" s="65"/>
      <c r="AC51" s="66"/>
      <c r="AD51" s="66"/>
      <c r="AE51" s="66"/>
      <c r="AF51" s="67"/>
      <c r="AG51" s="68"/>
      <c r="AH51" s="69"/>
    </row>
    <row r="52" spans="1:34" s="37" customFormat="1" ht="26.25" x14ac:dyDescent="0.25">
      <c r="A52" s="74">
        <v>50</v>
      </c>
      <c r="B52" s="74" t="s">
        <v>390</v>
      </c>
      <c r="C52" s="74" t="s">
        <v>90</v>
      </c>
      <c r="D52" s="74" t="s">
        <v>391</v>
      </c>
      <c r="E52" s="74" t="s">
        <v>364</v>
      </c>
      <c r="F52" s="74">
        <v>2</v>
      </c>
      <c r="G52" s="74">
        <v>2.2000000000000002</v>
      </c>
      <c r="H52" s="74" t="s">
        <v>198</v>
      </c>
      <c r="I52" s="74">
        <v>50</v>
      </c>
      <c r="J52" s="75">
        <v>1</v>
      </c>
      <c r="K52" s="76">
        <v>0</v>
      </c>
      <c r="L52" s="77">
        <v>0</v>
      </c>
      <c r="M52" s="78">
        <v>0</v>
      </c>
      <c r="N52" s="79">
        <v>0</v>
      </c>
      <c r="O52" s="79">
        <v>0</v>
      </c>
      <c r="P52" s="80">
        <v>0</v>
      </c>
      <c r="Q52" s="81">
        <v>0</v>
      </c>
      <c r="R52" s="76">
        <v>0</v>
      </c>
      <c r="S52" s="76">
        <v>0</v>
      </c>
      <c r="T52" s="76">
        <v>0</v>
      </c>
      <c r="U52" s="76">
        <v>0</v>
      </c>
      <c r="V52" s="77">
        <v>0</v>
      </c>
      <c r="W52" s="78">
        <v>0</v>
      </c>
      <c r="X52" s="82">
        <v>0</v>
      </c>
      <c r="Y52" s="83">
        <v>1</v>
      </c>
      <c r="Z52" s="93" t="s">
        <v>495</v>
      </c>
      <c r="AA52" s="85"/>
      <c r="AB52" s="65"/>
      <c r="AC52" s="66"/>
      <c r="AD52" s="66"/>
      <c r="AE52" s="66"/>
      <c r="AF52" s="67"/>
      <c r="AG52" s="68"/>
      <c r="AH52" s="69"/>
    </row>
    <row r="53" spans="1:34" s="37" customFormat="1" x14ac:dyDescent="0.25">
      <c r="A53" s="74">
        <v>51</v>
      </c>
      <c r="B53" s="74" t="s">
        <v>390</v>
      </c>
      <c r="C53" s="74" t="s">
        <v>90</v>
      </c>
      <c r="D53" s="74" t="s">
        <v>391</v>
      </c>
      <c r="E53" s="74" t="s">
        <v>364</v>
      </c>
      <c r="F53" s="74">
        <v>2</v>
      </c>
      <c r="G53" s="74">
        <v>2.2000000000000002</v>
      </c>
      <c r="H53" s="74" t="s">
        <v>207</v>
      </c>
      <c r="I53" s="74">
        <v>51</v>
      </c>
      <c r="J53" s="75">
        <v>0</v>
      </c>
      <c r="K53" s="76">
        <v>0</v>
      </c>
      <c r="L53" s="77">
        <v>0</v>
      </c>
      <c r="M53" s="78">
        <v>0</v>
      </c>
      <c r="N53" s="79">
        <v>0</v>
      </c>
      <c r="O53" s="79">
        <v>0</v>
      </c>
      <c r="P53" s="80">
        <v>0</v>
      </c>
      <c r="Q53" s="81">
        <v>0</v>
      </c>
      <c r="R53" s="76">
        <v>0</v>
      </c>
      <c r="S53" s="76">
        <v>0</v>
      </c>
      <c r="T53" s="76">
        <v>0</v>
      </c>
      <c r="U53" s="76">
        <v>0</v>
      </c>
      <c r="V53" s="77">
        <v>0</v>
      </c>
      <c r="W53" s="78">
        <v>0</v>
      </c>
      <c r="X53" s="82">
        <v>0</v>
      </c>
      <c r="Y53" s="83">
        <v>0</v>
      </c>
      <c r="Z53" s="84" t="s">
        <v>77</v>
      </c>
      <c r="AA53" s="85"/>
      <c r="AB53" s="65"/>
      <c r="AC53" s="66"/>
      <c r="AD53" s="66"/>
      <c r="AE53" s="66"/>
      <c r="AF53" s="67"/>
      <c r="AG53" s="68"/>
      <c r="AH53" s="69"/>
    </row>
    <row r="54" spans="1:34" s="37" customFormat="1" ht="39" x14ac:dyDescent="0.25">
      <c r="A54" s="74">
        <v>52</v>
      </c>
      <c r="B54" s="74" t="s">
        <v>390</v>
      </c>
      <c r="C54" s="74" t="s">
        <v>90</v>
      </c>
      <c r="D54" s="74" t="s">
        <v>391</v>
      </c>
      <c r="E54" s="74" t="s">
        <v>364</v>
      </c>
      <c r="F54" s="74">
        <v>2</v>
      </c>
      <c r="G54" s="74">
        <v>2.2000000000000002</v>
      </c>
      <c r="H54" s="74" t="s">
        <v>208</v>
      </c>
      <c r="I54" s="74">
        <v>52</v>
      </c>
      <c r="J54" s="75">
        <v>1</v>
      </c>
      <c r="K54" s="76">
        <v>0</v>
      </c>
      <c r="L54" s="77">
        <v>0</v>
      </c>
      <c r="M54" s="78">
        <v>0</v>
      </c>
      <c r="N54" s="79">
        <v>0</v>
      </c>
      <c r="O54" s="79">
        <v>0</v>
      </c>
      <c r="P54" s="80">
        <v>0</v>
      </c>
      <c r="Q54" s="81">
        <v>0</v>
      </c>
      <c r="R54" s="76">
        <v>0</v>
      </c>
      <c r="S54" s="76">
        <v>0</v>
      </c>
      <c r="T54" s="76">
        <v>0</v>
      </c>
      <c r="U54" s="76">
        <v>0</v>
      </c>
      <c r="V54" s="77">
        <v>0</v>
      </c>
      <c r="W54" s="78">
        <v>0</v>
      </c>
      <c r="X54" s="82">
        <v>0</v>
      </c>
      <c r="Y54" s="83">
        <v>1</v>
      </c>
      <c r="Z54" s="148" t="s">
        <v>496</v>
      </c>
      <c r="AA54" s="85"/>
      <c r="AB54" s="65"/>
      <c r="AC54" s="66"/>
      <c r="AD54" s="66"/>
      <c r="AE54" s="66"/>
      <c r="AF54" s="67"/>
      <c r="AG54" s="68"/>
      <c r="AH54" s="69"/>
    </row>
    <row r="55" spans="1:34" s="37" customFormat="1" ht="39" x14ac:dyDescent="0.25">
      <c r="A55" s="74">
        <v>53</v>
      </c>
      <c r="B55" s="74" t="s">
        <v>390</v>
      </c>
      <c r="C55" s="74" t="s">
        <v>90</v>
      </c>
      <c r="D55" s="74" t="s">
        <v>391</v>
      </c>
      <c r="E55" s="74" t="s">
        <v>364</v>
      </c>
      <c r="F55" s="74">
        <v>2</v>
      </c>
      <c r="G55" s="74">
        <v>2.2000000000000002</v>
      </c>
      <c r="H55" s="74" t="s">
        <v>323</v>
      </c>
      <c r="I55" s="74">
        <v>53</v>
      </c>
      <c r="J55" s="75">
        <v>0</v>
      </c>
      <c r="K55" s="76">
        <v>0</v>
      </c>
      <c r="L55" s="77">
        <v>0</v>
      </c>
      <c r="M55" s="78">
        <v>0</v>
      </c>
      <c r="N55" s="79">
        <v>0</v>
      </c>
      <c r="O55" s="79">
        <v>0</v>
      </c>
      <c r="P55" s="80">
        <v>0</v>
      </c>
      <c r="Q55" s="81">
        <v>1</v>
      </c>
      <c r="R55" s="76">
        <v>0</v>
      </c>
      <c r="S55" s="76">
        <v>0</v>
      </c>
      <c r="T55" s="76">
        <v>0</v>
      </c>
      <c r="U55" s="76">
        <v>0</v>
      </c>
      <c r="V55" s="77">
        <v>0</v>
      </c>
      <c r="W55" s="78">
        <v>0</v>
      </c>
      <c r="X55" s="82">
        <v>0</v>
      </c>
      <c r="Y55" s="83">
        <v>1</v>
      </c>
      <c r="Z55" s="85" t="s">
        <v>508</v>
      </c>
      <c r="AA55" s="85"/>
      <c r="AB55" s="65"/>
      <c r="AC55" s="66"/>
      <c r="AD55" s="66"/>
      <c r="AE55" s="66"/>
      <c r="AF55" s="67"/>
      <c r="AG55" s="68"/>
      <c r="AH55" s="69"/>
    </row>
    <row r="56" spans="1:34" s="37" customFormat="1" x14ac:dyDescent="0.25">
      <c r="A56" s="74">
        <v>54</v>
      </c>
      <c r="B56" s="74" t="s">
        <v>390</v>
      </c>
      <c r="C56" s="74" t="s">
        <v>90</v>
      </c>
      <c r="D56" s="74" t="s">
        <v>391</v>
      </c>
      <c r="E56" s="74" t="s">
        <v>364</v>
      </c>
      <c r="F56" s="74">
        <v>2</v>
      </c>
      <c r="G56" s="74">
        <v>2.2000000000000002</v>
      </c>
      <c r="H56" s="74" t="s">
        <v>357</v>
      </c>
      <c r="I56" s="74">
        <v>54</v>
      </c>
      <c r="J56" s="75">
        <v>0</v>
      </c>
      <c r="K56" s="76">
        <v>0</v>
      </c>
      <c r="L56" s="77">
        <v>0</v>
      </c>
      <c r="M56" s="78">
        <v>0</v>
      </c>
      <c r="N56" s="79">
        <v>0</v>
      </c>
      <c r="O56" s="79">
        <v>0</v>
      </c>
      <c r="P56" s="80">
        <v>0</v>
      </c>
      <c r="Q56" s="81">
        <v>0</v>
      </c>
      <c r="R56" s="76">
        <v>0</v>
      </c>
      <c r="S56" s="76">
        <v>0</v>
      </c>
      <c r="T56" s="76">
        <v>0</v>
      </c>
      <c r="U56" s="76">
        <v>0</v>
      </c>
      <c r="V56" s="77">
        <v>0</v>
      </c>
      <c r="W56" s="78">
        <v>0</v>
      </c>
      <c r="X56" s="82">
        <v>0</v>
      </c>
      <c r="Y56" s="83">
        <v>0</v>
      </c>
      <c r="Z56" s="128" t="s">
        <v>77</v>
      </c>
      <c r="AA56" s="85"/>
      <c r="AB56" s="65"/>
      <c r="AC56" s="66"/>
      <c r="AD56" s="66"/>
      <c r="AE56" s="66"/>
      <c r="AF56" s="67"/>
      <c r="AG56" s="68"/>
      <c r="AH56" s="69"/>
    </row>
    <row r="57" spans="1:34" s="37" customFormat="1" ht="26.25" x14ac:dyDescent="0.25">
      <c r="A57" s="74">
        <v>55</v>
      </c>
      <c r="B57" s="74" t="s">
        <v>390</v>
      </c>
      <c r="C57" s="74" t="s">
        <v>90</v>
      </c>
      <c r="D57" s="74" t="s">
        <v>391</v>
      </c>
      <c r="E57" s="74" t="s">
        <v>364</v>
      </c>
      <c r="F57" s="74">
        <v>2</v>
      </c>
      <c r="G57" s="74">
        <v>2.2000000000000002</v>
      </c>
      <c r="H57" s="74" t="s">
        <v>509</v>
      </c>
      <c r="I57" s="74">
        <v>55</v>
      </c>
      <c r="J57" s="75">
        <v>1</v>
      </c>
      <c r="K57" s="76">
        <v>0</v>
      </c>
      <c r="L57" s="77">
        <v>0</v>
      </c>
      <c r="M57" s="78">
        <v>0</v>
      </c>
      <c r="N57" s="79">
        <v>0</v>
      </c>
      <c r="O57" s="79">
        <v>0</v>
      </c>
      <c r="P57" s="80">
        <v>0</v>
      </c>
      <c r="Q57" s="81">
        <v>0</v>
      </c>
      <c r="R57" s="76">
        <v>0</v>
      </c>
      <c r="S57" s="76">
        <v>0</v>
      </c>
      <c r="T57" s="76">
        <v>0</v>
      </c>
      <c r="U57" s="76">
        <v>0</v>
      </c>
      <c r="V57" s="77">
        <v>0</v>
      </c>
      <c r="W57" s="78">
        <v>0</v>
      </c>
      <c r="X57" s="82">
        <v>0</v>
      </c>
      <c r="Y57" s="83">
        <v>1</v>
      </c>
      <c r="Z57" s="84" t="s">
        <v>510</v>
      </c>
      <c r="AA57" s="85"/>
      <c r="AB57" s="65"/>
      <c r="AC57" s="66"/>
      <c r="AD57" s="66"/>
      <c r="AE57" s="66"/>
      <c r="AF57" s="67"/>
      <c r="AG57" s="68"/>
      <c r="AH57" s="69"/>
    </row>
    <row r="58" spans="1:34" s="37" customFormat="1" ht="26.25" x14ac:dyDescent="0.25">
      <c r="A58" s="74">
        <v>56</v>
      </c>
      <c r="B58" s="74" t="s">
        <v>390</v>
      </c>
      <c r="C58" s="74" t="s">
        <v>90</v>
      </c>
      <c r="D58" s="74" t="s">
        <v>391</v>
      </c>
      <c r="E58" s="74" t="s">
        <v>364</v>
      </c>
      <c r="F58" s="74">
        <v>2</v>
      </c>
      <c r="G58" s="74">
        <v>2.2000000000000002</v>
      </c>
      <c r="H58" s="74" t="s">
        <v>358</v>
      </c>
      <c r="I58" s="74">
        <v>56</v>
      </c>
      <c r="J58" s="75">
        <v>1</v>
      </c>
      <c r="K58" s="76">
        <v>0</v>
      </c>
      <c r="L58" s="77">
        <v>0</v>
      </c>
      <c r="M58" s="78">
        <v>0</v>
      </c>
      <c r="N58" s="79">
        <v>0</v>
      </c>
      <c r="O58" s="79">
        <v>0</v>
      </c>
      <c r="P58" s="80">
        <v>0</v>
      </c>
      <c r="Q58" s="81">
        <v>0</v>
      </c>
      <c r="R58" s="76">
        <v>0</v>
      </c>
      <c r="S58" s="76">
        <v>0</v>
      </c>
      <c r="T58" s="76">
        <v>0</v>
      </c>
      <c r="U58" s="76">
        <v>0</v>
      </c>
      <c r="V58" s="77">
        <v>0</v>
      </c>
      <c r="W58" s="78">
        <v>0</v>
      </c>
      <c r="X58" s="82">
        <v>0</v>
      </c>
      <c r="Y58" s="83">
        <v>1</v>
      </c>
      <c r="Z58" s="84" t="s">
        <v>511</v>
      </c>
      <c r="AA58" s="85"/>
      <c r="AB58" s="65"/>
      <c r="AC58" s="66"/>
      <c r="AD58" s="66"/>
      <c r="AE58" s="66"/>
      <c r="AF58" s="67"/>
      <c r="AG58" s="68"/>
      <c r="AH58" s="69"/>
    </row>
    <row r="59" spans="1:34" s="37" customFormat="1" x14ac:dyDescent="0.25">
      <c r="A59" s="74">
        <v>57</v>
      </c>
      <c r="B59" s="74" t="s">
        <v>390</v>
      </c>
      <c r="C59" s="74" t="s">
        <v>90</v>
      </c>
      <c r="D59" s="74" t="s">
        <v>391</v>
      </c>
      <c r="E59" s="74" t="s">
        <v>364</v>
      </c>
      <c r="F59" s="74">
        <v>2</v>
      </c>
      <c r="G59" s="74">
        <v>2.2000000000000002</v>
      </c>
      <c r="H59" s="74" t="s">
        <v>355</v>
      </c>
      <c r="I59" s="74">
        <v>57</v>
      </c>
      <c r="J59" s="75">
        <v>0</v>
      </c>
      <c r="K59" s="76">
        <v>0</v>
      </c>
      <c r="L59" s="77">
        <v>0</v>
      </c>
      <c r="M59" s="78">
        <v>0</v>
      </c>
      <c r="N59" s="79">
        <v>0</v>
      </c>
      <c r="O59" s="79">
        <v>0</v>
      </c>
      <c r="P59" s="80">
        <v>0</v>
      </c>
      <c r="Q59" s="81">
        <v>0</v>
      </c>
      <c r="R59" s="76">
        <v>0</v>
      </c>
      <c r="S59" s="76">
        <v>0</v>
      </c>
      <c r="T59" s="76">
        <v>0</v>
      </c>
      <c r="U59" s="76">
        <v>0</v>
      </c>
      <c r="V59" s="77">
        <v>0</v>
      </c>
      <c r="W59" s="78">
        <v>0</v>
      </c>
      <c r="X59" s="82">
        <v>0</v>
      </c>
      <c r="Y59" s="83">
        <v>0</v>
      </c>
      <c r="Z59" s="84" t="s">
        <v>77</v>
      </c>
      <c r="AA59" s="84"/>
      <c r="AB59" s="65"/>
      <c r="AC59" s="66"/>
      <c r="AD59" s="66"/>
      <c r="AE59" s="66"/>
      <c r="AF59" s="67"/>
      <c r="AG59" s="68"/>
      <c r="AH59" s="69"/>
    </row>
    <row r="60" spans="1:34" s="37" customFormat="1" x14ac:dyDescent="0.25">
      <c r="A60" s="74">
        <v>58</v>
      </c>
      <c r="B60" s="74" t="s">
        <v>390</v>
      </c>
      <c r="C60" s="74" t="s">
        <v>90</v>
      </c>
      <c r="D60" s="74" t="s">
        <v>391</v>
      </c>
      <c r="E60" s="74" t="s">
        <v>364</v>
      </c>
      <c r="F60" s="74">
        <v>2</v>
      </c>
      <c r="G60" s="74">
        <v>2.2000000000000002</v>
      </c>
      <c r="H60" s="74" t="s">
        <v>512</v>
      </c>
      <c r="I60" s="74">
        <v>58</v>
      </c>
      <c r="J60" s="75">
        <v>0</v>
      </c>
      <c r="K60" s="76">
        <v>0</v>
      </c>
      <c r="L60" s="77">
        <v>0</v>
      </c>
      <c r="M60" s="78">
        <v>0</v>
      </c>
      <c r="N60" s="79">
        <v>0</v>
      </c>
      <c r="O60" s="79">
        <v>0</v>
      </c>
      <c r="P60" s="80">
        <v>0</v>
      </c>
      <c r="Q60" s="81">
        <v>0</v>
      </c>
      <c r="R60" s="76">
        <v>0</v>
      </c>
      <c r="S60" s="76">
        <v>0</v>
      </c>
      <c r="T60" s="76">
        <v>0</v>
      </c>
      <c r="U60" s="76">
        <v>0</v>
      </c>
      <c r="V60" s="77">
        <v>0</v>
      </c>
      <c r="W60" s="78">
        <v>0</v>
      </c>
      <c r="X60" s="82">
        <v>0</v>
      </c>
      <c r="Y60" s="83">
        <v>0</v>
      </c>
      <c r="Z60" s="84" t="s">
        <v>77</v>
      </c>
      <c r="AA60" s="85"/>
      <c r="AB60" s="65"/>
      <c r="AC60" s="66"/>
      <c r="AD60" s="66"/>
      <c r="AE60" s="66"/>
      <c r="AF60" s="67"/>
      <c r="AG60" s="68"/>
      <c r="AH60" s="69"/>
    </row>
    <row r="61" spans="1:34" s="37" customFormat="1" ht="39" x14ac:dyDescent="0.25">
      <c r="A61" s="74">
        <v>59</v>
      </c>
      <c r="B61" s="74" t="s">
        <v>390</v>
      </c>
      <c r="C61" s="74" t="s">
        <v>90</v>
      </c>
      <c r="D61" s="74" t="s">
        <v>391</v>
      </c>
      <c r="E61" s="74" t="s">
        <v>364</v>
      </c>
      <c r="F61" s="74">
        <v>2</v>
      </c>
      <c r="G61" s="74">
        <v>2.2999999999999998</v>
      </c>
      <c r="H61" s="74" t="s">
        <v>231</v>
      </c>
      <c r="I61" s="74">
        <v>59</v>
      </c>
      <c r="J61" s="75">
        <v>0</v>
      </c>
      <c r="K61" s="76">
        <v>0</v>
      </c>
      <c r="L61" s="77">
        <v>0</v>
      </c>
      <c r="M61" s="78">
        <v>0</v>
      </c>
      <c r="N61" s="79">
        <v>0</v>
      </c>
      <c r="O61" s="79">
        <v>0</v>
      </c>
      <c r="P61" s="80">
        <v>0</v>
      </c>
      <c r="Q61" s="81">
        <v>0</v>
      </c>
      <c r="R61" s="76">
        <v>0</v>
      </c>
      <c r="S61" s="76">
        <v>0</v>
      </c>
      <c r="T61" s="76">
        <v>0</v>
      </c>
      <c r="U61" s="76">
        <v>0</v>
      </c>
      <c r="V61" s="77">
        <v>0</v>
      </c>
      <c r="W61" s="78">
        <v>0</v>
      </c>
      <c r="X61" s="82">
        <v>1</v>
      </c>
      <c r="Y61" s="83">
        <v>0</v>
      </c>
      <c r="Z61" s="84" t="s">
        <v>513</v>
      </c>
      <c r="AA61" s="85"/>
      <c r="AB61" s="65"/>
      <c r="AC61" s="66"/>
      <c r="AD61" s="66"/>
      <c r="AE61" s="66"/>
      <c r="AF61" s="67"/>
      <c r="AG61" s="68"/>
      <c r="AH61" s="69"/>
    </row>
    <row r="62" spans="1:34" s="37" customFormat="1" x14ac:dyDescent="0.25">
      <c r="A62" s="74">
        <v>60</v>
      </c>
      <c r="B62" s="74" t="s">
        <v>390</v>
      </c>
      <c r="C62" s="74" t="s">
        <v>90</v>
      </c>
      <c r="D62" s="74" t="s">
        <v>391</v>
      </c>
      <c r="E62" s="74" t="s">
        <v>364</v>
      </c>
      <c r="F62" s="74">
        <v>2</v>
      </c>
      <c r="G62" s="74">
        <v>2.2999999999999998</v>
      </c>
      <c r="H62" s="74" t="s">
        <v>291</v>
      </c>
      <c r="I62" s="74">
        <v>60</v>
      </c>
      <c r="J62" s="75">
        <v>0</v>
      </c>
      <c r="K62" s="76">
        <v>0</v>
      </c>
      <c r="L62" s="77">
        <v>0</v>
      </c>
      <c r="M62" s="78">
        <v>0</v>
      </c>
      <c r="N62" s="79">
        <v>0</v>
      </c>
      <c r="O62" s="79">
        <v>0</v>
      </c>
      <c r="P62" s="80">
        <v>0</v>
      </c>
      <c r="Q62" s="81">
        <v>0</v>
      </c>
      <c r="R62" s="76">
        <v>0</v>
      </c>
      <c r="S62" s="76">
        <v>0</v>
      </c>
      <c r="T62" s="76">
        <v>0</v>
      </c>
      <c r="U62" s="76">
        <v>0</v>
      </c>
      <c r="V62" s="77">
        <v>0</v>
      </c>
      <c r="W62" s="78">
        <v>0</v>
      </c>
      <c r="X62" s="82">
        <v>0</v>
      </c>
      <c r="Y62" s="83">
        <v>0</v>
      </c>
      <c r="Z62" s="84" t="s">
        <v>77</v>
      </c>
      <c r="AA62" s="84"/>
      <c r="AB62" s="65"/>
      <c r="AC62" s="66"/>
      <c r="AD62" s="66"/>
      <c r="AE62" s="66"/>
      <c r="AF62" s="67"/>
      <c r="AG62" s="68"/>
      <c r="AH62" s="69"/>
    </row>
    <row r="63" spans="1:34" s="37" customFormat="1" x14ac:dyDescent="0.25">
      <c r="A63" s="74">
        <v>61</v>
      </c>
      <c r="B63" s="74" t="s">
        <v>390</v>
      </c>
      <c r="C63" s="74" t="s">
        <v>90</v>
      </c>
      <c r="D63" s="74" t="s">
        <v>391</v>
      </c>
      <c r="E63" s="74" t="s">
        <v>364</v>
      </c>
      <c r="F63" s="74">
        <v>2</v>
      </c>
      <c r="G63" s="74">
        <v>2.2999999999999998</v>
      </c>
      <c r="H63" s="74" t="s">
        <v>212</v>
      </c>
      <c r="I63" s="74">
        <v>61</v>
      </c>
      <c r="J63" s="75">
        <v>0</v>
      </c>
      <c r="K63" s="76">
        <v>0</v>
      </c>
      <c r="L63" s="77">
        <v>0</v>
      </c>
      <c r="M63" s="78">
        <v>0</v>
      </c>
      <c r="N63" s="79">
        <v>0</v>
      </c>
      <c r="O63" s="79">
        <v>0</v>
      </c>
      <c r="P63" s="80">
        <v>0</v>
      </c>
      <c r="Q63" s="81">
        <v>0</v>
      </c>
      <c r="R63" s="76">
        <v>0</v>
      </c>
      <c r="S63" s="76">
        <v>0</v>
      </c>
      <c r="T63" s="76">
        <v>0</v>
      </c>
      <c r="U63" s="76">
        <v>0</v>
      </c>
      <c r="V63" s="77">
        <v>0</v>
      </c>
      <c r="W63" s="78">
        <v>0</v>
      </c>
      <c r="X63" s="82">
        <v>0</v>
      </c>
      <c r="Y63" s="83">
        <v>0</v>
      </c>
      <c r="Z63" s="85" t="s">
        <v>77</v>
      </c>
      <c r="AA63" s="85"/>
      <c r="AB63" s="65"/>
      <c r="AC63" s="66"/>
      <c r="AD63" s="66"/>
      <c r="AE63" s="66"/>
      <c r="AF63" s="67"/>
      <c r="AG63" s="68"/>
      <c r="AH63" s="69"/>
    </row>
    <row r="64" spans="1:34" s="37" customFormat="1" x14ac:dyDescent="0.25">
      <c r="A64" s="74">
        <v>62</v>
      </c>
      <c r="B64" s="74" t="s">
        <v>390</v>
      </c>
      <c r="C64" s="74" t="s">
        <v>90</v>
      </c>
      <c r="D64" s="74" t="s">
        <v>391</v>
      </c>
      <c r="E64" s="74" t="s">
        <v>364</v>
      </c>
      <c r="F64" s="74">
        <v>2</v>
      </c>
      <c r="G64" s="74">
        <v>2.2999999999999998</v>
      </c>
      <c r="H64" s="74" t="s">
        <v>293</v>
      </c>
      <c r="I64" s="74">
        <v>62</v>
      </c>
      <c r="J64" s="75">
        <v>0</v>
      </c>
      <c r="K64" s="76">
        <v>0</v>
      </c>
      <c r="L64" s="77">
        <v>0</v>
      </c>
      <c r="M64" s="78">
        <v>0</v>
      </c>
      <c r="N64" s="79">
        <v>0</v>
      </c>
      <c r="O64" s="79">
        <v>0</v>
      </c>
      <c r="P64" s="80">
        <v>0</v>
      </c>
      <c r="Q64" s="81">
        <v>0</v>
      </c>
      <c r="R64" s="76">
        <v>0</v>
      </c>
      <c r="S64" s="76">
        <v>0</v>
      </c>
      <c r="T64" s="76">
        <v>0</v>
      </c>
      <c r="U64" s="76">
        <v>0</v>
      </c>
      <c r="V64" s="77">
        <v>0</v>
      </c>
      <c r="W64" s="78">
        <v>0</v>
      </c>
      <c r="X64" s="82">
        <v>0</v>
      </c>
      <c r="Y64" s="83">
        <v>0</v>
      </c>
      <c r="Z64" s="85" t="s">
        <v>77</v>
      </c>
      <c r="AA64" s="85"/>
      <c r="AB64" s="65"/>
      <c r="AC64" s="66"/>
      <c r="AD64" s="66"/>
      <c r="AE64" s="66"/>
      <c r="AF64" s="67"/>
      <c r="AG64" s="68"/>
      <c r="AH64" s="69"/>
    </row>
    <row r="65" spans="1:34" s="37" customFormat="1" x14ac:dyDescent="0.25">
      <c r="A65" s="74">
        <v>63</v>
      </c>
      <c r="B65" s="74" t="s">
        <v>390</v>
      </c>
      <c r="C65" s="74" t="s">
        <v>90</v>
      </c>
      <c r="D65" s="74" t="s">
        <v>391</v>
      </c>
      <c r="E65" s="74" t="s">
        <v>364</v>
      </c>
      <c r="F65" s="74">
        <v>2</v>
      </c>
      <c r="G65" s="74">
        <v>2.2999999999999998</v>
      </c>
      <c r="H65" s="74" t="s">
        <v>213</v>
      </c>
      <c r="I65" s="74">
        <v>63</v>
      </c>
      <c r="J65" s="75">
        <v>0</v>
      </c>
      <c r="K65" s="76">
        <v>0</v>
      </c>
      <c r="L65" s="77">
        <v>0</v>
      </c>
      <c r="M65" s="78">
        <v>0</v>
      </c>
      <c r="N65" s="79">
        <v>0</v>
      </c>
      <c r="O65" s="79">
        <v>0</v>
      </c>
      <c r="P65" s="80">
        <v>0</v>
      </c>
      <c r="Q65" s="81">
        <v>0</v>
      </c>
      <c r="R65" s="76">
        <v>0</v>
      </c>
      <c r="S65" s="76">
        <v>0</v>
      </c>
      <c r="T65" s="76">
        <v>0</v>
      </c>
      <c r="U65" s="76">
        <v>0</v>
      </c>
      <c r="V65" s="77">
        <v>0</v>
      </c>
      <c r="W65" s="78">
        <v>0</v>
      </c>
      <c r="X65" s="82">
        <v>0</v>
      </c>
      <c r="Y65" s="83">
        <v>0</v>
      </c>
      <c r="Z65" s="84" t="s">
        <v>77</v>
      </c>
      <c r="AA65" s="85"/>
      <c r="AB65" s="65"/>
      <c r="AC65" s="66"/>
      <c r="AD65" s="66"/>
      <c r="AE65" s="66"/>
      <c r="AF65" s="67"/>
      <c r="AG65" s="68"/>
      <c r="AH65" s="69"/>
    </row>
    <row r="66" spans="1:34" s="37" customFormat="1" x14ac:dyDescent="0.25">
      <c r="A66" s="74">
        <v>64</v>
      </c>
      <c r="B66" s="74" t="s">
        <v>390</v>
      </c>
      <c r="C66" s="74" t="s">
        <v>90</v>
      </c>
      <c r="D66" s="74" t="s">
        <v>391</v>
      </c>
      <c r="E66" s="74" t="s">
        <v>364</v>
      </c>
      <c r="F66" s="74">
        <v>2</v>
      </c>
      <c r="G66" s="74">
        <v>2.2999999999999998</v>
      </c>
      <c r="H66" s="74" t="s">
        <v>214</v>
      </c>
      <c r="I66" s="74">
        <v>64</v>
      </c>
      <c r="J66" s="75">
        <v>0</v>
      </c>
      <c r="K66" s="76">
        <v>0</v>
      </c>
      <c r="L66" s="77">
        <v>0</v>
      </c>
      <c r="M66" s="78">
        <v>0</v>
      </c>
      <c r="N66" s="79">
        <v>0</v>
      </c>
      <c r="O66" s="79">
        <v>0</v>
      </c>
      <c r="P66" s="80">
        <v>0</v>
      </c>
      <c r="Q66" s="81">
        <v>0</v>
      </c>
      <c r="R66" s="76">
        <v>0</v>
      </c>
      <c r="S66" s="76">
        <v>0</v>
      </c>
      <c r="T66" s="76">
        <v>0</v>
      </c>
      <c r="U66" s="76">
        <v>0</v>
      </c>
      <c r="V66" s="77">
        <v>0</v>
      </c>
      <c r="W66" s="78">
        <v>0</v>
      </c>
      <c r="X66" s="82">
        <v>0</v>
      </c>
      <c r="Y66" s="83">
        <v>0</v>
      </c>
      <c r="Z66" s="84" t="s">
        <v>77</v>
      </c>
      <c r="AA66" s="85"/>
      <c r="AB66" s="65"/>
      <c r="AC66" s="66"/>
      <c r="AD66" s="66"/>
      <c r="AE66" s="66"/>
      <c r="AF66" s="67"/>
      <c r="AG66" s="68"/>
      <c r="AH66" s="69"/>
    </row>
    <row r="67" spans="1:34" s="37" customFormat="1" x14ac:dyDescent="0.25">
      <c r="A67" s="74">
        <v>65</v>
      </c>
      <c r="B67" s="74" t="s">
        <v>390</v>
      </c>
      <c r="C67" s="74" t="s">
        <v>90</v>
      </c>
      <c r="D67" s="74" t="s">
        <v>391</v>
      </c>
      <c r="E67" s="74" t="s">
        <v>364</v>
      </c>
      <c r="F67" s="74">
        <v>2</v>
      </c>
      <c r="G67" s="74">
        <v>2.2999999999999998</v>
      </c>
      <c r="H67" s="74" t="s">
        <v>215</v>
      </c>
      <c r="I67" s="74">
        <v>65</v>
      </c>
      <c r="J67" s="75">
        <v>0</v>
      </c>
      <c r="K67" s="76">
        <v>0</v>
      </c>
      <c r="L67" s="77">
        <v>0</v>
      </c>
      <c r="M67" s="78">
        <v>0</v>
      </c>
      <c r="N67" s="79">
        <v>0</v>
      </c>
      <c r="O67" s="79">
        <v>0</v>
      </c>
      <c r="P67" s="80">
        <v>0</v>
      </c>
      <c r="Q67" s="81">
        <v>0</v>
      </c>
      <c r="R67" s="76">
        <v>0</v>
      </c>
      <c r="S67" s="76">
        <v>0</v>
      </c>
      <c r="T67" s="76">
        <v>0</v>
      </c>
      <c r="U67" s="76">
        <v>0</v>
      </c>
      <c r="V67" s="77">
        <v>0</v>
      </c>
      <c r="W67" s="78">
        <v>0</v>
      </c>
      <c r="X67" s="82">
        <v>0</v>
      </c>
      <c r="Y67" s="83">
        <v>0</v>
      </c>
      <c r="Z67" s="128" t="s">
        <v>77</v>
      </c>
      <c r="AA67" s="85"/>
      <c r="AB67" s="65"/>
      <c r="AC67" s="66"/>
      <c r="AD67" s="66"/>
      <c r="AE67" s="66"/>
      <c r="AF67" s="67"/>
      <c r="AG67" s="68"/>
      <c r="AH67" s="69"/>
    </row>
    <row r="68" spans="1:34" s="37" customFormat="1" ht="26.25" x14ac:dyDescent="0.25">
      <c r="A68" s="74">
        <v>66</v>
      </c>
      <c r="B68" s="74" t="s">
        <v>390</v>
      </c>
      <c r="C68" s="74" t="s">
        <v>90</v>
      </c>
      <c r="D68" s="74" t="s">
        <v>391</v>
      </c>
      <c r="E68" s="74" t="s">
        <v>364</v>
      </c>
      <c r="F68" s="74">
        <v>2</v>
      </c>
      <c r="G68" s="74">
        <v>2.2999999999999998</v>
      </c>
      <c r="H68" s="74" t="s">
        <v>359</v>
      </c>
      <c r="I68" s="74">
        <v>66</v>
      </c>
      <c r="J68" s="75">
        <v>0</v>
      </c>
      <c r="K68" s="76">
        <v>0</v>
      </c>
      <c r="L68" s="77">
        <v>0</v>
      </c>
      <c r="M68" s="78">
        <v>1</v>
      </c>
      <c r="N68" s="79">
        <v>0</v>
      </c>
      <c r="O68" s="79">
        <v>0</v>
      </c>
      <c r="P68" s="80">
        <v>0</v>
      </c>
      <c r="Q68" s="81">
        <v>0</v>
      </c>
      <c r="R68" s="76">
        <v>0</v>
      </c>
      <c r="S68" s="76">
        <v>0</v>
      </c>
      <c r="T68" s="76">
        <v>0</v>
      </c>
      <c r="U68" s="76">
        <v>0</v>
      </c>
      <c r="V68" s="77">
        <v>0</v>
      </c>
      <c r="W68" s="78">
        <v>0</v>
      </c>
      <c r="X68" s="82">
        <v>0</v>
      </c>
      <c r="Y68" s="83">
        <v>1</v>
      </c>
      <c r="Z68" s="84" t="s">
        <v>514</v>
      </c>
      <c r="AA68" s="85"/>
      <c r="AB68" s="65"/>
      <c r="AC68" s="66"/>
      <c r="AD68" s="66"/>
      <c r="AE68" s="66"/>
      <c r="AF68" s="67"/>
      <c r="AG68" s="68"/>
      <c r="AH68" s="69"/>
    </row>
    <row r="69" spans="1:34" s="37" customFormat="1" ht="26.25" x14ac:dyDescent="0.25">
      <c r="A69" s="74">
        <v>67</v>
      </c>
      <c r="B69" s="74" t="s">
        <v>390</v>
      </c>
      <c r="C69" s="74" t="s">
        <v>90</v>
      </c>
      <c r="D69" s="74" t="s">
        <v>391</v>
      </c>
      <c r="E69" s="74" t="s">
        <v>364</v>
      </c>
      <c r="F69" s="74">
        <v>2</v>
      </c>
      <c r="G69" s="74">
        <v>2.2999999999999998</v>
      </c>
      <c r="H69" s="74" t="s">
        <v>515</v>
      </c>
      <c r="I69" s="74">
        <v>67</v>
      </c>
      <c r="J69" s="75">
        <v>0</v>
      </c>
      <c r="K69" s="76">
        <v>0</v>
      </c>
      <c r="L69" s="77">
        <v>0</v>
      </c>
      <c r="M69" s="78">
        <v>1</v>
      </c>
      <c r="N69" s="79">
        <v>0</v>
      </c>
      <c r="O69" s="79">
        <v>0</v>
      </c>
      <c r="P69" s="80">
        <v>0</v>
      </c>
      <c r="Q69" s="81">
        <v>0</v>
      </c>
      <c r="R69" s="76">
        <v>0</v>
      </c>
      <c r="S69" s="76">
        <v>0</v>
      </c>
      <c r="T69" s="76">
        <v>0</v>
      </c>
      <c r="U69" s="76">
        <v>0</v>
      </c>
      <c r="V69" s="77">
        <v>0</v>
      </c>
      <c r="W69" s="78">
        <v>0</v>
      </c>
      <c r="X69" s="82">
        <v>0</v>
      </c>
      <c r="Y69" s="83">
        <v>1</v>
      </c>
      <c r="Z69" s="84" t="s">
        <v>516</v>
      </c>
      <c r="AA69" s="85"/>
      <c r="AB69" s="65"/>
      <c r="AC69" s="66"/>
      <c r="AD69" s="66"/>
      <c r="AE69" s="66"/>
      <c r="AF69" s="67"/>
      <c r="AG69" s="68"/>
      <c r="AH69" s="69"/>
    </row>
    <row r="70" spans="1:34" s="37" customFormat="1" x14ac:dyDescent="0.25">
      <c r="A70" s="74">
        <v>68</v>
      </c>
      <c r="B70" s="74" t="s">
        <v>390</v>
      </c>
      <c r="C70" s="74" t="s">
        <v>90</v>
      </c>
      <c r="D70" s="74" t="s">
        <v>391</v>
      </c>
      <c r="E70" s="74" t="s">
        <v>364</v>
      </c>
      <c r="F70" s="74">
        <v>2</v>
      </c>
      <c r="G70" s="74">
        <v>2.2999999999999998</v>
      </c>
      <c r="H70" s="74" t="s">
        <v>232</v>
      </c>
      <c r="I70" s="74">
        <v>68</v>
      </c>
      <c r="J70" s="75">
        <v>0</v>
      </c>
      <c r="K70" s="76">
        <v>0</v>
      </c>
      <c r="L70" s="77">
        <v>0</v>
      </c>
      <c r="M70" s="78">
        <v>0</v>
      </c>
      <c r="N70" s="79">
        <v>0</v>
      </c>
      <c r="O70" s="79">
        <v>0</v>
      </c>
      <c r="P70" s="80">
        <v>0</v>
      </c>
      <c r="Q70" s="81">
        <v>0</v>
      </c>
      <c r="R70" s="76">
        <v>0</v>
      </c>
      <c r="S70" s="76">
        <v>0</v>
      </c>
      <c r="T70" s="76">
        <v>0</v>
      </c>
      <c r="U70" s="76">
        <v>0</v>
      </c>
      <c r="V70" s="77">
        <v>0</v>
      </c>
      <c r="W70" s="78">
        <v>0</v>
      </c>
      <c r="X70" s="82">
        <v>0</v>
      </c>
      <c r="Y70" s="83">
        <v>0</v>
      </c>
      <c r="Z70" s="84" t="s">
        <v>77</v>
      </c>
      <c r="AA70" s="85"/>
      <c r="AB70" s="65"/>
      <c r="AC70" s="66"/>
      <c r="AD70" s="66"/>
      <c r="AE70" s="66"/>
      <c r="AF70" s="67"/>
      <c r="AG70" s="68"/>
      <c r="AH70" s="69"/>
    </row>
    <row r="71" spans="1:34" s="37" customFormat="1" x14ac:dyDescent="0.25">
      <c r="A71" s="74">
        <v>69</v>
      </c>
      <c r="B71" s="74" t="s">
        <v>390</v>
      </c>
      <c r="C71" s="74" t="s">
        <v>90</v>
      </c>
      <c r="D71" s="74" t="s">
        <v>391</v>
      </c>
      <c r="E71" s="74" t="s">
        <v>364</v>
      </c>
      <c r="F71" s="74">
        <v>2</v>
      </c>
      <c r="G71" s="74">
        <v>2.2999999999999998</v>
      </c>
      <c r="H71" s="74" t="s">
        <v>348</v>
      </c>
      <c r="I71" s="74">
        <v>69</v>
      </c>
      <c r="J71" s="75">
        <v>0</v>
      </c>
      <c r="K71" s="76">
        <v>0</v>
      </c>
      <c r="L71" s="77">
        <v>0</v>
      </c>
      <c r="M71" s="78">
        <v>0</v>
      </c>
      <c r="N71" s="79">
        <v>0</v>
      </c>
      <c r="O71" s="79">
        <v>0</v>
      </c>
      <c r="P71" s="80">
        <v>0</v>
      </c>
      <c r="Q71" s="81">
        <v>0</v>
      </c>
      <c r="R71" s="76">
        <v>0</v>
      </c>
      <c r="S71" s="76">
        <v>0</v>
      </c>
      <c r="T71" s="76">
        <v>0</v>
      </c>
      <c r="U71" s="76">
        <v>0</v>
      </c>
      <c r="V71" s="77">
        <v>0</v>
      </c>
      <c r="W71" s="78">
        <v>0</v>
      </c>
      <c r="X71" s="82">
        <v>0</v>
      </c>
      <c r="Y71" s="83">
        <v>0</v>
      </c>
      <c r="Z71" s="93" t="s">
        <v>77</v>
      </c>
      <c r="AA71" s="85"/>
      <c r="AB71" s="65"/>
      <c r="AC71" s="66"/>
      <c r="AD71" s="66"/>
      <c r="AE71" s="66"/>
      <c r="AF71" s="67"/>
      <c r="AG71" s="68"/>
      <c r="AH71" s="69"/>
    </row>
    <row r="72" spans="1:34" s="37" customFormat="1" x14ac:dyDescent="0.25">
      <c r="A72" s="74">
        <v>70</v>
      </c>
      <c r="B72" s="74" t="s">
        <v>390</v>
      </c>
      <c r="C72" s="74" t="s">
        <v>90</v>
      </c>
      <c r="D72" s="74" t="s">
        <v>391</v>
      </c>
      <c r="E72" s="74" t="s">
        <v>364</v>
      </c>
      <c r="F72" s="74">
        <v>2</v>
      </c>
      <c r="G72" s="74">
        <v>2.2999999999999998</v>
      </c>
      <c r="H72" s="74" t="s">
        <v>234</v>
      </c>
      <c r="I72" s="74">
        <v>70</v>
      </c>
      <c r="J72" s="75">
        <v>0</v>
      </c>
      <c r="K72" s="76">
        <v>0</v>
      </c>
      <c r="L72" s="77">
        <v>0</v>
      </c>
      <c r="M72" s="78">
        <v>0</v>
      </c>
      <c r="N72" s="79">
        <v>0</v>
      </c>
      <c r="O72" s="79">
        <v>0</v>
      </c>
      <c r="P72" s="80">
        <v>0</v>
      </c>
      <c r="Q72" s="81">
        <v>0</v>
      </c>
      <c r="R72" s="76">
        <v>0</v>
      </c>
      <c r="S72" s="76">
        <v>0</v>
      </c>
      <c r="T72" s="76">
        <v>0</v>
      </c>
      <c r="U72" s="76">
        <v>0</v>
      </c>
      <c r="V72" s="77">
        <v>0</v>
      </c>
      <c r="W72" s="78">
        <v>0</v>
      </c>
      <c r="X72" s="82">
        <v>0</v>
      </c>
      <c r="Y72" s="83">
        <v>0</v>
      </c>
      <c r="Z72" s="93" t="s">
        <v>77</v>
      </c>
      <c r="AA72" s="85"/>
      <c r="AB72" s="65"/>
      <c r="AC72" s="66"/>
      <c r="AD72" s="66"/>
      <c r="AE72" s="66"/>
      <c r="AF72" s="67"/>
      <c r="AG72" s="68"/>
      <c r="AH72" s="69"/>
    </row>
    <row r="73" spans="1:34" s="37" customFormat="1" x14ac:dyDescent="0.25">
      <c r="A73" s="74">
        <v>71</v>
      </c>
      <c r="B73" s="74" t="s">
        <v>390</v>
      </c>
      <c r="C73" s="74" t="s">
        <v>90</v>
      </c>
      <c r="D73" s="74" t="s">
        <v>391</v>
      </c>
      <c r="E73" s="74" t="s">
        <v>364</v>
      </c>
      <c r="F73" s="74">
        <v>2</v>
      </c>
      <c r="G73" s="74">
        <v>2.2999999999999998</v>
      </c>
      <c r="H73" s="74" t="s">
        <v>294</v>
      </c>
      <c r="I73" s="74">
        <v>71</v>
      </c>
      <c r="J73" s="75">
        <v>0</v>
      </c>
      <c r="K73" s="76">
        <v>0</v>
      </c>
      <c r="L73" s="77">
        <v>0</v>
      </c>
      <c r="M73" s="78">
        <v>0</v>
      </c>
      <c r="N73" s="79">
        <v>0</v>
      </c>
      <c r="O73" s="79">
        <v>0</v>
      </c>
      <c r="P73" s="80">
        <v>0</v>
      </c>
      <c r="Q73" s="81">
        <v>0</v>
      </c>
      <c r="R73" s="76">
        <v>0</v>
      </c>
      <c r="S73" s="76">
        <v>0</v>
      </c>
      <c r="T73" s="76">
        <v>0</v>
      </c>
      <c r="U73" s="76">
        <v>0</v>
      </c>
      <c r="V73" s="77">
        <v>0</v>
      </c>
      <c r="W73" s="78">
        <v>0</v>
      </c>
      <c r="X73" s="82">
        <v>0</v>
      </c>
      <c r="Y73" s="83">
        <v>0</v>
      </c>
      <c r="Z73" s="84" t="s">
        <v>77</v>
      </c>
      <c r="AA73" s="85"/>
      <c r="AB73" s="65"/>
      <c r="AC73" s="66"/>
      <c r="AD73" s="66"/>
      <c r="AE73" s="66"/>
      <c r="AF73" s="67"/>
      <c r="AG73" s="68"/>
      <c r="AH73" s="69"/>
    </row>
    <row r="74" spans="1:34" s="37" customFormat="1" x14ac:dyDescent="0.25">
      <c r="A74" s="74">
        <v>72</v>
      </c>
      <c r="B74" s="74" t="s">
        <v>390</v>
      </c>
      <c r="C74" s="74" t="s">
        <v>90</v>
      </c>
      <c r="D74" s="74" t="s">
        <v>391</v>
      </c>
      <c r="E74" s="74" t="s">
        <v>364</v>
      </c>
      <c r="F74" s="74">
        <v>2</v>
      </c>
      <c r="G74" s="74">
        <v>2.2999999999999998</v>
      </c>
      <c r="H74" s="74" t="s">
        <v>360</v>
      </c>
      <c r="I74" s="74">
        <v>72</v>
      </c>
      <c r="J74" s="75">
        <v>0</v>
      </c>
      <c r="K74" s="76">
        <v>0</v>
      </c>
      <c r="L74" s="77">
        <v>0</v>
      </c>
      <c r="M74" s="78">
        <v>0</v>
      </c>
      <c r="N74" s="79">
        <v>0</v>
      </c>
      <c r="O74" s="79">
        <v>0</v>
      </c>
      <c r="P74" s="80">
        <v>0</v>
      </c>
      <c r="Q74" s="81">
        <v>0</v>
      </c>
      <c r="R74" s="76">
        <v>0</v>
      </c>
      <c r="S74" s="76">
        <v>0</v>
      </c>
      <c r="T74" s="76">
        <v>0</v>
      </c>
      <c r="U74" s="76">
        <v>0</v>
      </c>
      <c r="V74" s="77">
        <v>0</v>
      </c>
      <c r="W74" s="78">
        <v>0</v>
      </c>
      <c r="X74" s="82">
        <v>0</v>
      </c>
      <c r="Y74" s="83">
        <v>0</v>
      </c>
      <c r="Z74" s="84" t="s">
        <v>77</v>
      </c>
      <c r="AA74" s="85"/>
      <c r="AB74" s="65"/>
      <c r="AC74" s="66"/>
      <c r="AD74" s="66"/>
      <c r="AE74" s="66"/>
      <c r="AF74" s="67"/>
      <c r="AG74" s="68"/>
      <c r="AH74" s="69"/>
    </row>
    <row r="75" spans="1:34" s="37" customFormat="1" ht="26.25" x14ac:dyDescent="0.25">
      <c r="A75" s="74">
        <v>73</v>
      </c>
      <c r="B75" s="74" t="s">
        <v>390</v>
      </c>
      <c r="C75" s="74" t="s">
        <v>90</v>
      </c>
      <c r="D75" s="74" t="s">
        <v>391</v>
      </c>
      <c r="E75" s="74" t="s">
        <v>364</v>
      </c>
      <c r="F75" s="74">
        <v>2</v>
      </c>
      <c r="G75" s="74">
        <v>2.2999999999999998</v>
      </c>
      <c r="H75" s="74" t="s">
        <v>235</v>
      </c>
      <c r="I75" s="74">
        <v>73</v>
      </c>
      <c r="J75" s="75">
        <v>1</v>
      </c>
      <c r="K75" s="76">
        <v>0</v>
      </c>
      <c r="L75" s="77">
        <v>0</v>
      </c>
      <c r="M75" s="78">
        <v>0</v>
      </c>
      <c r="N75" s="79">
        <v>0</v>
      </c>
      <c r="O75" s="79">
        <v>0</v>
      </c>
      <c r="P75" s="80">
        <v>0</v>
      </c>
      <c r="Q75" s="81">
        <v>0</v>
      </c>
      <c r="R75" s="76">
        <v>0</v>
      </c>
      <c r="S75" s="76">
        <v>0</v>
      </c>
      <c r="T75" s="76">
        <v>0</v>
      </c>
      <c r="U75" s="76">
        <v>0</v>
      </c>
      <c r="V75" s="77">
        <v>0</v>
      </c>
      <c r="W75" s="78">
        <v>0</v>
      </c>
      <c r="X75" s="82">
        <v>0</v>
      </c>
      <c r="Y75" s="83">
        <v>1</v>
      </c>
      <c r="Z75" s="84" t="s">
        <v>527</v>
      </c>
      <c r="AA75" s="85"/>
      <c r="AB75" s="65"/>
      <c r="AC75" s="66"/>
      <c r="AD75" s="66"/>
      <c r="AE75" s="66"/>
      <c r="AF75" s="67"/>
      <c r="AG75" s="68"/>
      <c r="AH75" s="69"/>
    </row>
    <row r="76" spans="1:34" s="37" customFormat="1" ht="39" x14ac:dyDescent="0.25">
      <c r="A76" s="74">
        <v>74</v>
      </c>
      <c r="B76" s="74" t="s">
        <v>90</v>
      </c>
      <c r="C76" s="74" t="s">
        <v>390</v>
      </c>
      <c r="D76" s="74" t="s">
        <v>391</v>
      </c>
      <c r="E76" s="74" t="s">
        <v>364</v>
      </c>
      <c r="F76" s="74">
        <v>2</v>
      </c>
      <c r="G76" s="74">
        <v>2.2999999999999998</v>
      </c>
      <c r="H76" s="74" t="s">
        <v>297</v>
      </c>
      <c r="I76" s="74">
        <v>74</v>
      </c>
      <c r="J76" s="75">
        <v>1</v>
      </c>
      <c r="K76" s="76">
        <v>0</v>
      </c>
      <c r="L76" s="77">
        <v>0</v>
      </c>
      <c r="M76" s="78">
        <v>0</v>
      </c>
      <c r="N76" s="79">
        <v>0</v>
      </c>
      <c r="O76" s="79">
        <v>0</v>
      </c>
      <c r="P76" s="80">
        <v>0</v>
      </c>
      <c r="Q76" s="81">
        <v>0</v>
      </c>
      <c r="R76" s="76">
        <v>0</v>
      </c>
      <c r="S76" s="76">
        <v>0</v>
      </c>
      <c r="T76" s="76">
        <v>0</v>
      </c>
      <c r="U76" s="76">
        <v>0</v>
      </c>
      <c r="V76" s="77">
        <v>0</v>
      </c>
      <c r="W76" s="78">
        <v>0</v>
      </c>
      <c r="X76" s="82">
        <v>0</v>
      </c>
      <c r="Y76" s="83">
        <v>1</v>
      </c>
      <c r="Z76" s="148" t="s">
        <v>538</v>
      </c>
      <c r="AA76" s="85"/>
      <c r="AB76" s="65"/>
      <c r="AC76" s="66"/>
      <c r="AD76" s="66"/>
      <c r="AE76" s="66"/>
      <c r="AF76" s="67"/>
      <c r="AG76" s="68"/>
      <c r="AH76" s="69"/>
    </row>
    <row r="77" spans="1:34" s="37" customFormat="1" x14ac:dyDescent="0.25">
      <c r="A77" s="74">
        <v>75</v>
      </c>
      <c r="B77" s="74" t="s">
        <v>90</v>
      </c>
      <c r="C77" s="74" t="s">
        <v>390</v>
      </c>
      <c r="D77" s="74" t="s">
        <v>391</v>
      </c>
      <c r="E77" s="74" t="s">
        <v>364</v>
      </c>
      <c r="F77" s="74">
        <v>2</v>
      </c>
      <c r="G77" s="74">
        <v>2.2999999999999998</v>
      </c>
      <c r="H77" s="74" t="s">
        <v>349</v>
      </c>
      <c r="I77" s="74">
        <v>75</v>
      </c>
      <c r="J77" s="75">
        <v>0</v>
      </c>
      <c r="K77" s="76">
        <v>0</v>
      </c>
      <c r="L77" s="77">
        <v>0</v>
      </c>
      <c r="M77" s="78">
        <v>0</v>
      </c>
      <c r="N77" s="79">
        <v>0</v>
      </c>
      <c r="O77" s="79">
        <v>0</v>
      </c>
      <c r="P77" s="80">
        <v>0</v>
      </c>
      <c r="Q77" s="81">
        <v>0</v>
      </c>
      <c r="R77" s="76">
        <v>0</v>
      </c>
      <c r="S77" s="76">
        <v>0</v>
      </c>
      <c r="T77" s="76">
        <v>0</v>
      </c>
      <c r="U77" s="76">
        <v>0</v>
      </c>
      <c r="V77" s="77">
        <v>0</v>
      </c>
      <c r="W77" s="78">
        <v>0</v>
      </c>
      <c r="X77" s="82">
        <v>0</v>
      </c>
      <c r="Y77" s="83">
        <v>0</v>
      </c>
      <c r="Z77" s="84" t="s">
        <v>77</v>
      </c>
      <c r="AA77" s="85"/>
      <c r="AB77" s="65"/>
      <c r="AC77" s="66"/>
      <c r="AD77" s="66"/>
      <c r="AE77" s="66"/>
      <c r="AF77" s="67"/>
      <c r="AG77" s="68"/>
      <c r="AH77" s="69"/>
    </row>
    <row r="78" spans="1:34" s="37" customFormat="1" x14ac:dyDescent="0.25">
      <c r="A78" s="74">
        <v>76</v>
      </c>
      <c r="B78" s="74" t="s">
        <v>90</v>
      </c>
      <c r="C78" s="74" t="s">
        <v>390</v>
      </c>
      <c r="D78" s="74" t="s">
        <v>391</v>
      </c>
      <c r="E78" s="74" t="s">
        <v>364</v>
      </c>
      <c r="F78" s="74">
        <v>2</v>
      </c>
      <c r="G78" s="74">
        <v>2.2999999999999998</v>
      </c>
      <c r="H78" s="74" t="s">
        <v>298</v>
      </c>
      <c r="I78" s="74">
        <v>76</v>
      </c>
      <c r="J78" s="75">
        <v>0</v>
      </c>
      <c r="K78" s="76">
        <v>0</v>
      </c>
      <c r="L78" s="77">
        <v>0</v>
      </c>
      <c r="M78" s="78">
        <v>0</v>
      </c>
      <c r="N78" s="79">
        <v>0</v>
      </c>
      <c r="O78" s="79">
        <v>0</v>
      </c>
      <c r="P78" s="80">
        <v>0</v>
      </c>
      <c r="Q78" s="81">
        <v>0</v>
      </c>
      <c r="R78" s="76">
        <v>0</v>
      </c>
      <c r="S78" s="76">
        <v>0</v>
      </c>
      <c r="T78" s="76">
        <v>0</v>
      </c>
      <c r="U78" s="76">
        <v>0</v>
      </c>
      <c r="V78" s="77">
        <v>0</v>
      </c>
      <c r="W78" s="78">
        <v>0</v>
      </c>
      <c r="X78" s="82">
        <v>0</v>
      </c>
      <c r="Y78" s="83">
        <v>0</v>
      </c>
      <c r="Z78" s="84" t="s">
        <v>77</v>
      </c>
      <c r="AA78" s="85"/>
      <c r="AB78" s="65"/>
      <c r="AC78" s="66"/>
      <c r="AD78" s="66"/>
      <c r="AE78" s="66"/>
      <c r="AF78" s="67"/>
      <c r="AG78" s="68"/>
      <c r="AH78" s="69"/>
    </row>
    <row r="79" spans="1:34" s="37" customFormat="1" x14ac:dyDescent="0.25">
      <c r="A79" s="74">
        <v>77</v>
      </c>
      <c r="B79" s="74" t="s">
        <v>90</v>
      </c>
      <c r="C79" s="74" t="s">
        <v>390</v>
      </c>
      <c r="D79" s="74" t="s">
        <v>391</v>
      </c>
      <c r="E79" s="74" t="s">
        <v>364</v>
      </c>
      <c r="F79" s="74">
        <v>2</v>
      </c>
      <c r="G79" s="74">
        <v>2.2999999999999998</v>
      </c>
      <c r="H79" s="74" t="s">
        <v>361</v>
      </c>
      <c r="I79" s="74">
        <v>77</v>
      </c>
      <c r="J79" s="75">
        <v>0</v>
      </c>
      <c r="K79" s="76">
        <v>0</v>
      </c>
      <c r="L79" s="77">
        <v>0</v>
      </c>
      <c r="M79" s="78">
        <v>0</v>
      </c>
      <c r="N79" s="79">
        <v>0</v>
      </c>
      <c r="O79" s="79">
        <v>0</v>
      </c>
      <c r="P79" s="80">
        <v>0</v>
      </c>
      <c r="Q79" s="81">
        <v>0</v>
      </c>
      <c r="R79" s="76">
        <v>0</v>
      </c>
      <c r="S79" s="76">
        <v>0</v>
      </c>
      <c r="T79" s="76">
        <v>0</v>
      </c>
      <c r="U79" s="76">
        <v>0</v>
      </c>
      <c r="V79" s="77">
        <v>0</v>
      </c>
      <c r="W79" s="78">
        <v>0</v>
      </c>
      <c r="X79" s="82">
        <v>0</v>
      </c>
      <c r="Y79" s="83">
        <v>0</v>
      </c>
      <c r="Z79" s="84" t="s">
        <v>77</v>
      </c>
      <c r="AA79" s="85"/>
      <c r="AB79" s="65"/>
      <c r="AC79" s="66"/>
      <c r="AD79" s="66"/>
      <c r="AE79" s="66"/>
      <c r="AF79" s="67"/>
      <c r="AG79" s="68"/>
      <c r="AH79" s="69"/>
    </row>
    <row r="80" spans="1:34" s="37" customFormat="1" x14ac:dyDescent="0.25">
      <c r="A80" s="74"/>
      <c r="B80" s="74"/>
      <c r="C80" s="74"/>
      <c r="D80" s="74"/>
      <c r="E80" s="74"/>
      <c r="F80" s="74"/>
      <c r="G80" s="74"/>
      <c r="H80" s="74"/>
      <c r="I80" s="74"/>
      <c r="J80" s="75"/>
      <c r="K80" s="76"/>
      <c r="L80" s="77"/>
      <c r="M80" s="78"/>
      <c r="N80" s="79"/>
      <c r="O80" s="79"/>
      <c r="P80" s="80"/>
      <c r="Q80" s="81"/>
      <c r="R80" s="76"/>
      <c r="S80" s="76"/>
      <c r="T80" s="76"/>
      <c r="U80" s="76"/>
      <c r="V80" s="77"/>
      <c r="W80" s="78"/>
      <c r="X80" s="82"/>
      <c r="Y80" s="83"/>
      <c r="Z80" s="84"/>
      <c r="AA80" s="85"/>
      <c r="AB80" s="65"/>
      <c r="AC80" s="66"/>
      <c r="AD80" s="66"/>
      <c r="AE80" s="66"/>
      <c r="AF80" s="67"/>
      <c r="AG80" s="68"/>
      <c r="AH80" s="69"/>
    </row>
    <row r="81" spans="1:34" s="37" customFormat="1" x14ac:dyDescent="0.25">
      <c r="A81" s="74"/>
      <c r="B81" s="74"/>
      <c r="C81" s="74"/>
      <c r="D81" s="74"/>
      <c r="E81" s="74"/>
      <c r="F81" s="74"/>
      <c r="G81" s="74"/>
      <c r="H81" s="74"/>
      <c r="I81" s="74"/>
      <c r="J81" s="75"/>
      <c r="K81" s="76"/>
      <c r="L81" s="77"/>
      <c r="M81" s="78"/>
      <c r="N81" s="79"/>
      <c r="O81" s="79"/>
      <c r="P81" s="80"/>
      <c r="Q81" s="81"/>
      <c r="R81" s="76"/>
      <c r="S81" s="76"/>
      <c r="T81" s="76"/>
      <c r="U81" s="76"/>
      <c r="V81" s="77"/>
      <c r="W81" s="78"/>
      <c r="X81" s="82"/>
      <c r="Y81" s="83"/>
      <c r="Z81" s="84"/>
      <c r="AA81" s="85"/>
      <c r="AB81" s="65"/>
      <c r="AC81" s="66"/>
      <c r="AD81" s="66"/>
      <c r="AE81" s="66"/>
      <c r="AF81" s="67"/>
      <c r="AG81" s="68"/>
      <c r="AH81" s="69"/>
    </row>
    <row r="82" spans="1:34" s="37" customFormat="1" x14ac:dyDescent="0.25">
      <c r="A82" s="74"/>
      <c r="B82" s="74"/>
      <c r="C82" s="74"/>
      <c r="D82" s="74"/>
      <c r="E82" s="74"/>
      <c r="F82" s="74"/>
      <c r="G82" s="74"/>
      <c r="H82" s="74"/>
      <c r="I82" s="74"/>
      <c r="J82" s="75"/>
      <c r="K82" s="76"/>
      <c r="L82" s="77"/>
      <c r="M82" s="78"/>
      <c r="N82" s="79"/>
      <c r="O82" s="79"/>
      <c r="P82" s="80"/>
      <c r="Q82" s="81"/>
      <c r="R82" s="76"/>
      <c r="S82" s="76"/>
      <c r="T82" s="76"/>
      <c r="U82" s="76"/>
      <c r="V82" s="77"/>
      <c r="W82" s="78"/>
      <c r="X82" s="82"/>
      <c r="Y82" s="83"/>
      <c r="Z82" s="84"/>
      <c r="AA82" s="85"/>
      <c r="AB82" s="65"/>
      <c r="AC82" s="66"/>
      <c r="AD82" s="66"/>
      <c r="AE82" s="66"/>
      <c r="AF82" s="67"/>
      <c r="AG82" s="68"/>
      <c r="AH82" s="69"/>
    </row>
    <row r="83" spans="1:34" s="37" customFormat="1" x14ac:dyDescent="0.25">
      <c r="A83" s="74"/>
      <c r="B83" s="74"/>
      <c r="C83" s="74"/>
      <c r="D83" s="74"/>
      <c r="E83" s="74"/>
      <c r="F83" s="74"/>
      <c r="G83" s="74"/>
      <c r="H83" s="74"/>
      <c r="I83" s="74"/>
      <c r="J83" s="75"/>
      <c r="K83" s="76"/>
      <c r="L83" s="77"/>
      <c r="M83" s="78"/>
      <c r="N83" s="79"/>
      <c r="O83" s="79"/>
      <c r="P83" s="80"/>
      <c r="Q83" s="81"/>
      <c r="R83" s="76"/>
      <c r="S83" s="76"/>
      <c r="T83" s="76"/>
      <c r="U83" s="76"/>
      <c r="V83" s="77"/>
      <c r="W83" s="78"/>
      <c r="X83" s="82"/>
      <c r="Y83" s="83"/>
      <c r="Z83" s="84"/>
      <c r="AA83" s="85"/>
      <c r="AB83" s="65"/>
      <c r="AC83" s="66"/>
      <c r="AD83" s="66"/>
      <c r="AE83" s="66"/>
      <c r="AF83" s="67"/>
      <c r="AG83" s="68"/>
      <c r="AH83" s="69"/>
    </row>
    <row r="84" spans="1:34" s="37" customFormat="1" x14ac:dyDescent="0.25">
      <c r="A84" s="74"/>
      <c r="B84" s="74"/>
      <c r="C84" s="74"/>
      <c r="D84" s="74"/>
      <c r="E84" s="74"/>
      <c r="F84" s="74"/>
      <c r="G84" s="74"/>
      <c r="H84" s="74"/>
      <c r="I84" s="74"/>
      <c r="J84" s="75"/>
      <c r="K84" s="76"/>
      <c r="L84" s="77"/>
      <c r="M84" s="78"/>
      <c r="N84" s="79"/>
      <c r="O84" s="79"/>
      <c r="P84" s="80"/>
      <c r="Q84" s="81"/>
      <c r="R84" s="76"/>
      <c r="S84" s="76"/>
      <c r="T84" s="76"/>
      <c r="U84" s="76"/>
      <c r="V84" s="77"/>
      <c r="W84" s="78"/>
      <c r="X84" s="82"/>
      <c r="Y84" s="83"/>
      <c r="Z84" s="84"/>
      <c r="AA84" s="85"/>
      <c r="AB84" s="65"/>
      <c r="AC84" s="66"/>
      <c r="AD84" s="66"/>
      <c r="AE84" s="66"/>
      <c r="AF84" s="67"/>
      <c r="AG84" s="68"/>
      <c r="AH84" s="69"/>
    </row>
    <row r="85" spans="1:34" s="37" customFormat="1" x14ac:dyDescent="0.25">
      <c r="A85" s="74"/>
      <c r="B85" s="74"/>
      <c r="C85" s="74"/>
      <c r="D85" s="74"/>
      <c r="E85" s="74"/>
      <c r="F85" s="74"/>
      <c r="G85" s="74"/>
      <c r="H85" s="74"/>
      <c r="I85" s="74"/>
      <c r="J85" s="75"/>
      <c r="K85" s="76"/>
      <c r="L85" s="77"/>
      <c r="M85" s="78"/>
      <c r="N85" s="79"/>
      <c r="O85" s="79"/>
      <c r="P85" s="80"/>
      <c r="Q85" s="81"/>
      <c r="R85" s="76"/>
      <c r="S85" s="76"/>
      <c r="T85" s="76"/>
      <c r="U85" s="76"/>
      <c r="V85" s="77"/>
      <c r="W85" s="78"/>
      <c r="X85" s="82"/>
      <c r="Y85" s="83"/>
      <c r="Z85" s="84"/>
      <c r="AA85" s="85"/>
      <c r="AB85" s="65"/>
      <c r="AC85" s="66"/>
      <c r="AD85" s="66"/>
      <c r="AE85" s="66"/>
      <c r="AF85" s="67"/>
      <c r="AG85" s="68"/>
      <c r="AH85" s="69"/>
    </row>
    <row r="86" spans="1:34" s="37" customFormat="1" x14ac:dyDescent="0.25">
      <c r="A86" s="74"/>
      <c r="B86" s="74"/>
      <c r="C86" s="74"/>
      <c r="D86" s="74"/>
      <c r="E86" s="74"/>
      <c r="F86" s="74"/>
      <c r="G86" s="74"/>
      <c r="H86" s="74"/>
      <c r="I86" s="74"/>
      <c r="J86" s="75"/>
      <c r="K86" s="76"/>
      <c r="L86" s="77"/>
      <c r="M86" s="78"/>
      <c r="N86" s="79"/>
      <c r="O86" s="79"/>
      <c r="P86" s="80"/>
      <c r="Q86" s="81"/>
      <c r="R86" s="76"/>
      <c r="S86" s="76"/>
      <c r="T86" s="76"/>
      <c r="U86" s="76"/>
      <c r="V86" s="77"/>
      <c r="W86" s="78"/>
      <c r="X86" s="82"/>
      <c r="Y86" s="83"/>
      <c r="Z86" s="84"/>
      <c r="AA86" s="85"/>
      <c r="AB86" s="65"/>
      <c r="AC86" s="66"/>
      <c r="AD86" s="66"/>
      <c r="AE86" s="66"/>
      <c r="AF86" s="67"/>
      <c r="AG86" s="68"/>
      <c r="AH86" s="69"/>
    </row>
    <row r="87" spans="1:34" s="37" customFormat="1" x14ac:dyDescent="0.25">
      <c r="A87" s="74"/>
      <c r="B87" s="74"/>
      <c r="C87" s="74"/>
      <c r="D87" s="74"/>
      <c r="E87" s="74"/>
      <c r="F87" s="74"/>
      <c r="G87" s="74"/>
      <c r="H87" s="74"/>
      <c r="I87" s="74"/>
      <c r="J87" s="75"/>
      <c r="K87" s="76"/>
      <c r="L87" s="77"/>
      <c r="M87" s="78"/>
      <c r="N87" s="79"/>
      <c r="O87" s="79"/>
      <c r="P87" s="80"/>
      <c r="Q87" s="81"/>
      <c r="R87" s="76"/>
      <c r="S87" s="76"/>
      <c r="T87" s="76"/>
      <c r="U87" s="76"/>
      <c r="V87" s="77"/>
      <c r="W87" s="78"/>
      <c r="X87" s="82"/>
      <c r="Y87" s="83"/>
      <c r="Z87" s="84"/>
      <c r="AA87" s="85"/>
      <c r="AB87" s="65"/>
      <c r="AC87" s="66"/>
      <c r="AD87" s="66"/>
      <c r="AE87" s="66"/>
      <c r="AF87" s="67"/>
      <c r="AG87" s="68"/>
      <c r="AH87" s="69"/>
    </row>
    <row r="88" spans="1:34" s="37" customFormat="1" x14ac:dyDescent="0.25">
      <c r="A88" s="74"/>
      <c r="B88" s="74"/>
      <c r="C88" s="74"/>
      <c r="D88" s="74"/>
      <c r="E88" s="74"/>
      <c r="F88" s="74"/>
      <c r="G88" s="74"/>
      <c r="H88" s="74"/>
      <c r="I88" s="74"/>
      <c r="J88" s="75"/>
      <c r="K88" s="76"/>
      <c r="L88" s="77"/>
      <c r="M88" s="78"/>
      <c r="N88" s="79"/>
      <c r="O88" s="79"/>
      <c r="P88" s="80"/>
      <c r="Q88" s="81"/>
      <c r="R88" s="76"/>
      <c r="S88" s="76"/>
      <c r="T88" s="76"/>
      <c r="U88" s="76"/>
      <c r="V88" s="77"/>
      <c r="W88" s="78"/>
      <c r="X88" s="82"/>
      <c r="Y88" s="83"/>
      <c r="Z88" s="84"/>
      <c r="AA88" s="85"/>
      <c r="AB88" s="65"/>
      <c r="AC88" s="66"/>
      <c r="AD88" s="66"/>
      <c r="AE88" s="66"/>
      <c r="AF88" s="67"/>
      <c r="AG88" s="68"/>
      <c r="AH88" s="69"/>
    </row>
    <row r="89" spans="1:34" s="37" customFormat="1" x14ac:dyDescent="0.25">
      <c r="A89" s="74"/>
      <c r="B89" s="74"/>
      <c r="C89" s="74"/>
      <c r="D89" s="74"/>
      <c r="E89" s="74"/>
      <c r="F89" s="74"/>
      <c r="G89" s="74"/>
      <c r="H89" s="74"/>
      <c r="I89" s="74"/>
      <c r="J89" s="75"/>
      <c r="K89" s="76"/>
      <c r="L89" s="77"/>
      <c r="M89" s="78"/>
      <c r="N89" s="79"/>
      <c r="O89" s="79"/>
      <c r="P89" s="80"/>
      <c r="Q89" s="81"/>
      <c r="R89" s="76"/>
      <c r="S89" s="76"/>
      <c r="T89" s="76"/>
      <c r="U89" s="76"/>
      <c r="V89" s="77"/>
      <c r="W89" s="78"/>
      <c r="X89" s="82"/>
      <c r="Y89" s="83"/>
      <c r="Z89" s="84"/>
      <c r="AA89" s="85"/>
      <c r="AB89" s="65"/>
      <c r="AC89" s="66"/>
      <c r="AD89" s="66"/>
      <c r="AE89" s="66"/>
      <c r="AF89" s="67"/>
      <c r="AG89" s="68"/>
      <c r="AH89" s="69"/>
    </row>
    <row r="90" spans="1:34" s="37" customFormat="1" x14ac:dyDescent="0.25">
      <c r="A90" s="74"/>
      <c r="B90" s="74"/>
      <c r="C90" s="74"/>
      <c r="D90" s="74"/>
      <c r="E90" s="74"/>
      <c r="F90" s="74"/>
      <c r="G90" s="74"/>
      <c r="H90" s="74"/>
      <c r="I90" s="74"/>
      <c r="J90" s="75"/>
      <c r="K90" s="76"/>
      <c r="L90" s="77"/>
      <c r="M90" s="78"/>
      <c r="N90" s="79"/>
      <c r="O90" s="79"/>
      <c r="P90" s="80"/>
      <c r="Q90" s="81"/>
      <c r="R90" s="76"/>
      <c r="S90" s="76"/>
      <c r="T90" s="76"/>
      <c r="U90" s="76"/>
      <c r="V90" s="77"/>
      <c r="W90" s="78"/>
      <c r="X90" s="82"/>
      <c r="Y90" s="83"/>
      <c r="Z90" s="84"/>
      <c r="AA90" s="85"/>
      <c r="AB90" s="65"/>
      <c r="AC90" s="66"/>
      <c r="AD90" s="66"/>
      <c r="AE90" s="66"/>
      <c r="AF90" s="67"/>
      <c r="AG90" s="68"/>
      <c r="AH90" s="69"/>
    </row>
    <row r="91" spans="1:34" s="37" customFormat="1" x14ac:dyDescent="0.25">
      <c r="A91" s="74"/>
      <c r="B91" s="74"/>
      <c r="C91" s="74"/>
      <c r="D91" s="74"/>
      <c r="E91" s="74"/>
      <c r="F91" s="74"/>
      <c r="G91" s="74"/>
      <c r="H91" s="74"/>
      <c r="I91" s="74"/>
      <c r="J91" s="75"/>
      <c r="K91" s="76"/>
      <c r="L91" s="77"/>
      <c r="M91" s="78"/>
      <c r="N91" s="79"/>
      <c r="O91" s="79"/>
      <c r="P91" s="80"/>
      <c r="Q91" s="81"/>
      <c r="R91" s="76"/>
      <c r="S91" s="76"/>
      <c r="T91" s="76"/>
      <c r="U91" s="76"/>
      <c r="V91" s="77"/>
      <c r="W91" s="78"/>
      <c r="X91" s="82"/>
      <c r="Y91" s="83"/>
      <c r="Z91" s="84"/>
      <c r="AA91" s="85"/>
      <c r="AB91" s="65"/>
      <c r="AC91" s="66"/>
      <c r="AD91" s="66"/>
      <c r="AE91" s="66"/>
      <c r="AF91" s="67"/>
      <c r="AG91" s="68"/>
      <c r="AH91" s="69"/>
    </row>
    <row r="92" spans="1:34" s="37" customFormat="1" ht="15.75" thickBot="1" x14ac:dyDescent="0.3">
      <c r="A92" s="74"/>
      <c r="B92" s="74"/>
      <c r="C92" s="74"/>
      <c r="D92" s="74"/>
      <c r="E92" s="74"/>
      <c r="F92" s="74"/>
      <c r="G92" s="74"/>
      <c r="H92" s="74"/>
      <c r="I92" s="74"/>
      <c r="J92" s="75"/>
      <c r="K92" s="76"/>
      <c r="L92" s="77"/>
      <c r="M92" s="78"/>
      <c r="N92" s="79"/>
      <c r="O92" s="79"/>
      <c r="P92" s="80"/>
      <c r="Q92" s="81"/>
      <c r="R92" s="76"/>
      <c r="S92" s="76"/>
      <c r="T92" s="76"/>
      <c r="U92" s="76"/>
      <c r="V92" s="77"/>
      <c r="W92" s="78"/>
      <c r="X92" s="82"/>
      <c r="Y92" s="83"/>
      <c r="Z92" s="84"/>
      <c r="AA92" s="85"/>
      <c r="AB92" s="65"/>
      <c r="AC92" s="66"/>
      <c r="AD92" s="66"/>
      <c r="AE92" s="66"/>
      <c r="AF92" s="67"/>
      <c r="AG92" s="68"/>
      <c r="AH92" s="69"/>
    </row>
    <row r="93" spans="1:34" s="37" customFormat="1" ht="16.5" thickBot="1" x14ac:dyDescent="0.3">
      <c r="A93" s="94"/>
      <c r="B93" s="94"/>
      <c r="C93" s="94"/>
      <c r="D93" s="94"/>
      <c r="E93" s="94"/>
      <c r="F93" s="94"/>
      <c r="G93" s="94"/>
      <c r="H93" s="94"/>
      <c r="I93" s="94">
        <f>COUNTA(I3:I92)</f>
        <v>77</v>
      </c>
      <c r="J93" s="95">
        <f t="shared" ref="J93:Y93" si="0">SUM(J3:J92)</f>
        <v>22</v>
      </c>
      <c r="K93" s="96">
        <f t="shared" si="0"/>
        <v>0</v>
      </c>
      <c r="L93" s="97">
        <f t="shared" si="0"/>
        <v>0</v>
      </c>
      <c r="M93" s="95">
        <f t="shared" si="0"/>
        <v>6</v>
      </c>
      <c r="N93" s="96">
        <f t="shared" si="0"/>
        <v>1</v>
      </c>
      <c r="O93" s="96">
        <f t="shared" si="0"/>
        <v>0</v>
      </c>
      <c r="P93" s="97">
        <f t="shared" si="0"/>
        <v>0</v>
      </c>
      <c r="Q93" s="95">
        <f t="shared" si="0"/>
        <v>2</v>
      </c>
      <c r="R93" s="96">
        <f t="shared" si="0"/>
        <v>0</v>
      </c>
      <c r="S93" s="96">
        <f t="shared" si="0"/>
        <v>1</v>
      </c>
      <c r="T93" s="96">
        <f t="shared" si="0"/>
        <v>2</v>
      </c>
      <c r="U93" s="96">
        <f t="shared" si="0"/>
        <v>0</v>
      </c>
      <c r="V93" s="97">
        <f t="shared" si="0"/>
        <v>0</v>
      </c>
      <c r="W93" s="95">
        <f t="shared" si="0"/>
        <v>0</v>
      </c>
      <c r="X93" s="98">
        <f t="shared" si="0"/>
        <v>1</v>
      </c>
      <c r="Y93" s="99">
        <f t="shared" si="0"/>
        <v>32</v>
      </c>
      <c r="Z93" s="100">
        <f>COUNTA(Z3:Z92)</f>
        <v>77</v>
      </c>
      <c r="AA93" s="100">
        <f>COUNTA(AA3:AA92)</f>
        <v>0</v>
      </c>
      <c r="AB93" s="101">
        <f>COUNTA(AB3:AB92)</f>
        <v>0</v>
      </c>
      <c r="AC93" s="102">
        <f>SUM(AC3:AC92)</f>
        <v>0</v>
      </c>
      <c r="AD93" s="102">
        <f>SUM(AD3:AD92)</f>
        <v>0</v>
      </c>
      <c r="AE93" s="102">
        <f>SUM(AE3:AE92)</f>
        <v>0</v>
      </c>
      <c r="AF93" s="103">
        <f>COUNTA(AF3:AF92)</f>
        <v>0</v>
      </c>
      <c r="AG93" s="102">
        <f>SUM(AG3:AG92)</f>
        <v>0</v>
      </c>
      <c r="AH93" s="104">
        <f>COUNTA(AH3:AH92)</f>
        <v>0</v>
      </c>
    </row>
  </sheetData>
  <mergeCells count="17">
    <mergeCell ref="E1:E2"/>
    <mergeCell ref="A1:A2"/>
    <mergeCell ref="B1:B2"/>
    <mergeCell ref="C1:C2"/>
    <mergeCell ref="D1:D2"/>
    <mergeCell ref="AB1:AH1"/>
    <mergeCell ref="F1:F2"/>
    <mergeCell ref="G1:G2"/>
    <mergeCell ref="H1:H2"/>
    <mergeCell ref="I1:I2"/>
    <mergeCell ref="J1:L1"/>
    <mergeCell ref="M1:P1"/>
    <mergeCell ref="Q1:V1"/>
    <mergeCell ref="W1:X1"/>
    <mergeCell ref="Y1:Y2"/>
    <mergeCell ref="Z1:Z2"/>
    <mergeCell ref="AA1:AA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pageSetUpPr fitToPage="1"/>
  </sheetPr>
  <dimension ref="A1:AH100"/>
  <sheetViews>
    <sheetView topLeftCell="H1" zoomScaleNormal="100" workbookViewId="0">
      <pane ySplit="2" topLeftCell="A38" activePane="bottomLeft" state="frozen"/>
      <selection activeCell="K5" sqref="K5"/>
      <selection pane="bottomLeft" activeCell="Z31" sqref="Z31"/>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7" t="s">
        <v>26</v>
      </c>
      <c r="B1" s="177" t="s">
        <v>27</v>
      </c>
      <c r="C1" s="177" t="s">
        <v>28</v>
      </c>
      <c r="D1" s="177" t="s">
        <v>29</v>
      </c>
      <c r="E1" s="177" t="s">
        <v>30</v>
      </c>
      <c r="F1" s="177" t="s">
        <v>31</v>
      </c>
      <c r="G1" s="177" t="s">
        <v>32</v>
      </c>
      <c r="H1" s="177" t="s">
        <v>33</v>
      </c>
      <c r="I1" s="177"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5" t="s">
        <v>41</v>
      </c>
      <c r="AC1" s="175"/>
      <c r="AD1" s="175"/>
      <c r="AE1" s="175"/>
      <c r="AF1" s="175"/>
      <c r="AG1" s="175"/>
      <c r="AH1" s="176"/>
    </row>
    <row r="2" spans="1:34" s="37" customFormat="1" ht="64.5" thickBot="1" x14ac:dyDescent="0.3">
      <c r="A2" s="178"/>
      <c r="B2" s="178"/>
      <c r="C2" s="178"/>
      <c r="D2" s="178"/>
      <c r="E2" s="178"/>
      <c r="F2" s="178"/>
      <c r="G2" s="178"/>
      <c r="H2" s="178"/>
      <c r="I2" s="178"/>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362</v>
      </c>
      <c r="C3" s="52" t="s">
        <v>101</v>
      </c>
      <c r="D3" s="52" t="s">
        <v>363</v>
      </c>
      <c r="E3" s="52" t="s">
        <v>364</v>
      </c>
      <c r="F3" s="52">
        <v>1</v>
      </c>
      <c r="G3" s="52">
        <v>1.1000000000000001</v>
      </c>
      <c r="H3" s="52" t="s">
        <v>76</v>
      </c>
      <c r="I3" s="52">
        <v>1</v>
      </c>
      <c r="J3" s="53">
        <v>0</v>
      </c>
      <c r="K3" s="54">
        <v>0</v>
      </c>
      <c r="L3" s="55">
        <v>0</v>
      </c>
      <c r="M3" s="56">
        <v>0</v>
      </c>
      <c r="N3" s="57">
        <v>0</v>
      </c>
      <c r="O3" s="57">
        <v>0</v>
      </c>
      <c r="P3" s="58">
        <v>0</v>
      </c>
      <c r="Q3" s="59">
        <v>0</v>
      </c>
      <c r="R3" s="54">
        <v>0</v>
      </c>
      <c r="S3" s="54">
        <v>0</v>
      </c>
      <c r="T3" s="54">
        <v>0</v>
      </c>
      <c r="U3" s="54">
        <v>0</v>
      </c>
      <c r="V3" s="55">
        <v>0</v>
      </c>
      <c r="W3" s="60">
        <v>0</v>
      </c>
      <c r="X3" s="61">
        <v>0</v>
      </c>
      <c r="Y3" s="62">
        <v>0</v>
      </c>
      <c r="Z3" s="63" t="s">
        <v>77</v>
      </c>
      <c r="AA3" s="64"/>
      <c r="AB3" s="65"/>
      <c r="AC3" s="66"/>
      <c r="AD3" s="66"/>
      <c r="AE3" s="66"/>
      <c r="AF3" s="67"/>
      <c r="AG3" s="68"/>
      <c r="AH3" s="69"/>
    </row>
    <row r="4" spans="1:34" s="37" customFormat="1" ht="51.75" x14ac:dyDescent="0.25">
      <c r="A4" s="70">
        <v>2</v>
      </c>
      <c r="B4" s="70" t="s">
        <v>362</v>
      </c>
      <c r="C4" s="70" t="s">
        <v>101</v>
      </c>
      <c r="D4" s="70" t="s">
        <v>363</v>
      </c>
      <c r="E4" s="70" t="s">
        <v>364</v>
      </c>
      <c r="F4" s="70">
        <v>1</v>
      </c>
      <c r="G4" s="70">
        <v>1.1000000000000001</v>
      </c>
      <c r="H4" s="70" t="s">
        <v>91</v>
      </c>
      <c r="I4" s="70">
        <v>3</v>
      </c>
      <c r="J4" s="53">
        <v>0</v>
      </c>
      <c r="K4" s="54">
        <v>0</v>
      </c>
      <c r="L4" s="55">
        <v>0</v>
      </c>
      <c r="M4" s="56">
        <v>0</v>
      </c>
      <c r="N4" s="57">
        <v>0</v>
      </c>
      <c r="O4" s="57">
        <v>0</v>
      </c>
      <c r="P4" s="58">
        <v>0</v>
      </c>
      <c r="Q4" s="59">
        <v>0</v>
      </c>
      <c r="R4" s="54">
        <v>0</v>
      </c>
      <c r="S4" s="54">
        <v>0</v>
      </c>
      <c r="T4" s="54">
        <v>0</v>
      </c>
      <c r="U4" s="54">
        <v>0</v>
      </c>
      <c r="V4" s="55">
        <v>0</v>
      </c>
      <c r="W4" s="56">
        <v>0</v>
      </c>
      <c r="X4" s="71">
        <v>0</v>
      </c>
      <c r="Y4" s="62">
        <v>0</v>
      </c>
      <c r="Z4" s="63" t="s">
        <v>77</v>
      </c>
      <c r="AA4" s="72" t="s">
        <v>365</v>
      </c>
      <c r="AB4" s="65"/>
      <c r="AC4" s="66"/>
      <c r="AD4" s="66"/>
      <c r="AE4" s="66"/>
      <c r="AF4" s="67"/>
      <c r="AG4" s="68"/>
      <c r="AH4" s="69"/>
    </row>
    <row r="5" spans="1:34" s="37" customFormat="1" ht="39" x14ac:dyDescent="0.25">
      <c r="A5" s="70">
        <v>3</v>
      </c>
      <c r="B5" s="70" t="s">
        <v>362</v>
      </c>
      <c r="C5" s="70" t="s">
        <v>101</v>
      </c>
      <c r="D5" s="70" t="s">
        <v>363</v>
      </c>
      <c r="E5" s="70" t="s">
        <v>364</v>
      </c>
      <c r="F5" s="70">
        <v>1</v>
      </c>
      <c r="G5" s="70">
        <v>1.1000000000000001</v>
      </c>
      <c r="H5" s="70" t="s">
        <v>80</v>
      </c>
      <c r="I5" s="70">
        <v>4</v>
      </c>
      <c r="J5" s="53">
        <v>0</v>
      </c>
      <c r="K5" s="54">
        <v>0</v>
      </c>
      <c r="L5" s="55">
        <v>0</v>
      </c>
      <c r="M5" s="56">
        <v>0</v>
      </c>
      <c r="N5" s="57">
        <v>0</v>
      </c>
      <c r="O5" s="57">
        <v>0</v>
      </c>
      <c r="P5" s="58">
        <v>0</v>
      </c>
      <c r="Q5" s="59">
        <v>0</v>
      </c>
      <c r="R5" s="54">
        <v>0</v>
      </c>
      <c r="S5" s="54">
        <v>0</v>
      </c>
      <c r="T5" s="54">
        <v>1</v>
      </c>
      <c r="U5" s="54">
        <v>0</v>
      </c>
      <c r="V5" s="55">
        <v>0</v>
      </c>
      <c r="W5" s="56">
        <v>0</v>
      </c>
      <c r="X5" s="71">
        <v>0</v>
      </c>
      <c r="Y5" s="62">
        <v>1</v>
      </c>
      <c r="Z5" s="147" t="s">
        <v>366</v>
      </c>
      <c r="AA5" s="72"/>
      <c r="AB5" s="65"/>
      <c r="AC5" s="66"/>
      <c r="AD5" s="66"/>
      <c r="AE5" s="66"/>
      <c r="AF5" s="67"/>
      <c r="AG5" s="68"/>
      <c r="AH5" s="69"/>
    </row>
    <row r="6" spans="1:34" s="37" customFormat="1" x14ac:dyDescent="0.25">
      <c r="A6" s="70">
        <v>4</v>
      </c>
      <c r="B6" s="70" t="s">
        <v>362</v>
      </c>
      <c r="C6" s="70" t="s">
        <v>101</v>
      </c>
      <c r="D6" s="70" t="s">
        <v>363</v>
      </c>
      <c r="E6" s="70" t="s">
        <v>364</v>
      </c>
      <c r="F6" s="70">
        <v>1</v>
      </c>
      <c r="G6" s="70">
        <v>1.1000000000000001</v>
      </c>
      <c r="H6" s="70" t="s">
        <v>92</v>
      </c>
      <c r="I6" s="70">
        <v>5</v>
      </c>
      <c r="J6" s="53">
        <v>0</v>
      </c>
      <c r="K6" s="54">
        <v>0</v>
      </c>
      <c r="L6" s="55">
        <v>0</v>
      </c>
      <c r="M6" s="56">
        <v>0</v>
      </c>
      <c r="N6" s="57">
        <v>0</v>
      </c>
      <c r="O6" s="57">
        <v>0</v>
      </c>
      <c r="P6" s="58">
        <v>0</v>
      </c>
      <c r="Q6" s="59">
        <v>0</v>
      </c>
      <c r="R6" s="54">
        <v>0</v>
      </c>
      <c r="S6" s="54">
        <v>0</v>
      </c>
      <c r="T6" s="54">
        <v>0</v>
      </c>
      <c r="U6" s="54">
        <v>0</v>
      </c>
      <c r="V6" s="55">
        <v>0</v>
      </c>
      <c r="W6" s="56">
        <v>0</v>
      </c>
      <c r="X6" s="71">
        <v>0</v>
      </c>
      <c r="Y6" s="62">
        <v>0</v>
      </c>
      <c r="Z6" s="63" t="s">
        <v>77</v>
      </c>
      <c r="AA6" s="72"/>
      <c r="AB6" s="65"/>
      <c r="AC6" s="66"/>
      <c r="AD6" s="66"/>
      <c r="AE6" s="66"/>
      <c r="AF6" s="67"/>
      <c r="AG6" s="68"/>
      <c r="AH6" s="69"/>
    </row>
    <row r="7" spans="1:34" s="37" customFormat="1" ht="64.5" x14ac:dyDescent="0.25">
      <c r="A7" s="70">
        <v>5</v>
      </c>
      <c r="B7" s="70" t="s">
        <v>362</v>
      </c>
      <c r="C7" s="70" t="s">
        <v>101</v>
      </c>
      <c r="D7" s="70" t="s">
        <v>363</v>
      </c>
      <c r="E7" s="70" t="s">
        <v>364</v>
      </c>
      <c r="F7" s="70">
        <v>1</v>
      </c>
      <c r="G7" s="70">
        <v>1.1000000000000001</v>
      </c>
      <c r="H7" s="70" t="s">
        <v>93</v>
      </c>
      <c r="I7" s="70">
        <v>6</v>
      </c>
      <c r="J7" s="53">
        <v>1</v>
      </c>
      <c r="K7" s="54">
        <v>0</v>
      </c>
      <c r="L7" s="55">
        <v>0</v>
      </c>
      <c r="M7" s="56">
        <v>0</v>
      </c>
      <c r="N7" s="57">
        <v>0</v>
      </c>
      <c r="O7" s="57">
        <v>0</v>
      </c>
      <c r="P7" s="58">
        <v>0</v>
      </c>
      <c r="Q7" s="59">
        <v>0</v>
      </c>
      <c r="R7" s="54">
        <v>0</v>
      </c>
      <c r="S7" s="54">
        <v>0</v>
      </c>
      <c r="T7" s="54">
        <v>0</v>
      </c>
      <c r="U7" s="54">
        <v>0</v>
      </c>
      <c r="V7" s="55">
        <v>0</v>
      </c>
      <c r="W7" s="56">
        <v>0</v>
      </c>
      <c r="X7" s="71">
        <v>0</v>
      </c>
      <c r="Y7" s="62">
        <v>1</v>
      </c>
      <c r="Z7" s="63" t="s">
        <v>367</v>
      </c>
      <c r="AA7" s="72"/>
      <c r="AB7" s="65"/>
      <c r="AC7" s="66"/>
      <c r="AD7" s="66"/>
      <c r="AE7" s="66"/>
      <c r="AF7" s="67"/>
      <c r="AG7" s="68"/>
      <c r="AH7" s="69"/>
    </row>
    <row r="8" spans="1:34" s="37" customFormat="1" x14ac:dyDescent="0.25">
      <c r="A8" s="70">
        <v>6</v>
      </c>
      <c r="B8" s="70" t="s">
        <v>362</v>
      </c>
      <c r="C8" s="70" t="s">
        <v>101</v>
      </c>
      <c r="D8" s="70" t="s">
        <v>363</v>
      </c>
      <c r="E8" s="70" t="s">
        <v>364</v>
      </c>
      <c r="F8" s="70">
        <v>1</v>
      </c>
      <c r="G8" s="70">
        <v>1.1000000000000001</v>
      </c>
      <c r="H8" s="70" t="s">
        <v>94</v>
      </c>
      <c r="I8" s="70">
        <v>7</v>
      </c>
      <c r="J8" s="53">
        <v>0</v>
      </c>
      <c r="K8" s="54">
        <v>0</v>
      </c>
      <c r="L8" s="55">
        <v>0</v>
      </c>
      <c r="M8" s="56">
        <v>0</v>
      </c>
      <c r="N8" s="57">
        <v>0</v>
      </c>
      <c r="O8" s="57">
        <v>0</v>
      </c>
      <c r="P8" s="58">
        <v>0</v>
      </c>
      <c r="Q8" s="59">
        <v>0</v>
      </c>
      <c r="R8" s="54">
        <v>0</v>
      </c>
      <c r="S8" s="54">
        <v>0</v>
      </c>
      <c r="T8" s="54">
        <v>0</v>
      </c>
      <c r="U8" s="54">
        <v>0</v>
      </c>
      <c r="V8" s="55">
        <v>0</v>
      </c>
      <c r="W8" s="56">
        <v>0</v>
      </c>
      <c r="X8" s="71">
        <v>0</v>
      </c>
      <c r="Y8" s="62">
        <v>0</v>
      </c>
      <c r="Z8" s="63" t="s">
        <v>77</v>
      </c>
      <c r="AA8" s="72"/>
      <c r="AB8" s="65"/>
      <c r="AC8" s="66"/>
      <c r="AD8" s="66"/>
      <c r="AE8" s="66"/>
      <c r="AF8" s="67"/>
      <c r="AG8" s="68"/>
      <c r="AH8" s="69"/>
    </row>
    <row r="9" spans="1:34" s="37" customFormat="1" x14ac:dyDescent="0.25">
      <c r="A9" s="70">
        <v>7</v>
      </c>
      <c r="B9" s="70" t="s">
        <v>362</v>
      </c>
      <c r="C9" s="70" t="s">
        <v>101</v>
      </c>
      <c r="D9" s="70" t="s">
        <v>363</v>
      </c>
      <c r="E9" s="70" t="s">
        <v>364</v>
      </c>
      <c r="F9" s="70">
        <v>1</v>
      </c>
      <c r="G9" s="70">
        <v>1.1000000000000001</v>
      </c>
      <c r="H9" s="70" t="s">
        <v>95</v>
      </c>
      <c r="I9" s="70">
        <v>8</v>
      </c>
      <c r="J9" s="53">
        <v>0</v>
      </c>
      <c r="K9" s="54">
        <v>0</v>
      </c>
      <c r="L9" s="55">
        <v>0</v>
      </c>
      <c r="M9" s="56">
        <v>0</v>
      </c>
      <c r="N9" s="57">
        <v>0</v>
      </c>
      <c r="O9" s="57">
        <v>0</v>
      </c>
      <c r="P9" s="58">
        <v>0</v>
      </c>
      <c r="Q9" s="59">
        <v>0</v>
      </c>
      <c r="R9" s="54">
        <v>0</v>
      </c>
      <c r="S9" s="54">
        <v>0</v>
      </c>
      <c r="T9" s="54">
        <v>0</v>
      </c>
      <c r="U9" s="54">
        <v>0</v>
      </c>
      <c r="V9" s="55">
        <v>0</v>
      </c>
      <c r="W9" s="56">
        <v>0</v>
      </c>
      <c r="X9" s="71">
        <v>0</v>
      </c>
      <c r="Y9" s="62">
        <v>0</v>
      </c>
      <c r="Z9" s="63" t="s">
        <v>77</v>
      </c>
      <c r="AA9" s="72"/>
      <c r="AB9" s="65"/>
      <c r="AC9" s="66"/>
      <c r="AD9" s="66"/>
      <c r="AE9" s="66"/>
      <c r="AF9" s="67"/>
      <c r="AG9" s="68"/>
      <c r="AH9" s="69"/>
    </row>
    <row r="10" spans="1:34" s="37" customFormat="1" x14ac:dyDescent="0.25">
      <c r="A10" s="70">
        <v>8</v>
      </c>
      <c r="B10" s="70" t="s">
        <v>362</v>
      </c>
      <c r="C10" s="70" t="s">
        <v>101</v>
      </c>
      <c r="D10" s="70" t="s">
        <v>363</v>
      </c>
      <c r="E10" s="70" t="s">
        <v>364</v>
      </c>
      <c r="F10" s="70">
        <v>1</v>
      </c>
      <c r="G10" s="70">
        <v>1.1000000000000001</v>
      </c>
      <c r="H10" s="70" t="s">
        <v>96</v>
      </c>
      <c r="I10" s="70">
        <v>9</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63" t="s">
        <v>77</v>
      </c>
      <c r="AA10" s="72"/>
      <c r="AB10" s="65"/>
      <c r="AC10" s="66"/>
      <c r="AD10" s="66"/>
      <c r="AE10" s="66"/>
      <c r="AF10" s="67"/>
      <c r="AG10" s="68"/>
      <c r="AH10" s="69"/>
    </row>
    <row r="11" spans="1:34" s="37" customFormat="1" x14ac:dyDescent="0.25">
      <c r="A11" s="70">
        <v>9</v>
      </c>
      <c r="B11" s="70" t="s">
        <v>362</v>
      </c>
      <c r="C11" s="70" t="s">
        <v>101</v>
      </c>
      <c r="D11" s="70" t="s">
        <v>363</v>
      </c>
      <c r="E11" s="70" t="s">
        <v>364</v>
      </c>
      <c r="F11" s="70">
        <v>1</v>
      </c>
      <c r="G11" s="70">
        <v>1.2</v>
      </c>
      <c r="H11" s="70" t="s">
        <v>97</v>
      </c>
      <c r="I11" s="70">
        <v>12</v>
      </c>
      <c r="J11" s="53">
        <v>0</v>
      </c>
      <c r="K11" s="54">
        <v>0</v>
      </c>
      <c r="L11" s="55">
        <v>0</v>
      </c>
      <c r="M11" s="56">
        <v>0</v>
      </c>
      <c r="N11" s="57">
        <v>0</v>
      </c>
      <c r="O11" s="57">
        <v>0</v>
      </c>
      <c r="P11" s="58">
        <v>0</v>
      </c>
      <c r="Q11" s="59">
        <v>0</v>
      </c>
      <c r="R11" s="54">
        <v>0</v>
      </c>
      <c r="S11" s="54">
        <v>0</v>
      </c>
      <c r="T11" s="54">
        <v>0</v>
      </c>
      <c r="U11" s="54">
        <v>0</v>
      </c>
      <c r="V11" s="55">
        <v>0</v>
      </c>
      <c r="W11" s="56">
        <v>0</v>
      </c>
      <c r="X11" s="71">
        <v>0</v>
      </c>
      <c r="Y11" s="62">
        <v>0</v>
      </c>
      <c r="Z11" s="73" t="s">
        <v>77</v>
      </c>
      <c r="AA11" s="72"/>
      <c r="AB11" s="65"/>
      <c r="AC11" s="66"/>
      <c r="AD11" s="66"/>
      <c r="AE11" s="66"/>
      <c r="AF11" s="67"/>
      <c r="AG11" s="68"/>
      <c r="AH11" s="69"/>
    </row>
    <row r="12" spans="1:34" s="37" customFormat="1" x14ac:dyDescent="0.25">
      <c r="A12" s="70">
        <v>10</v>
      </c>
      <c r="B12" s="70" t="s">
        <v>362</v>
      </c>
      <c r="C12" s="70" t="s">
        <v>101</v>
      </c>
      <c r="D12" s="70" t="s">
        <v>363</v>
      </c>
      <c r="E12" s="70" t="s">
        <v>364</v>
      </c>
      <c r="F12" s="70">
        <v>1</v>
      </c>
      <c r="G12" s="70">
        <v>1.2</v>
      </c>
      <c r="H12" s="70" t="s">
        <v>86</v>
      </c>
      <c r="I12" s="70">
        <v>14</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63" t="s">
        <v>77</v>
      </c>
      <c r="AA12" s="72"/>
      <c r="AB12" s="65"/>
      <c r="AC12" s="66"/>
      <c r="AD12" s="66"/>
      <c r="AE12" s="66"/>
      <c r="AF12" s="67"/>
      <c r="AG12" s="68"/>
      <c r="AH12" s="69"/>
    </row>
    <row r="13" spans="1:34" s="37" customFormat="1" ht="39" x14ac:dyDescent="0.25">
      <c r="A13" s="70">
        <v>11</v>
      </c>
      <c r="B13" s="70" t="s">
        <v>362</v>
      </c>
      <c r="C13" s="70" t="s">
        <v>101</v>
      </c>
      <c r="D13" s="70" t="s">
        <v>363</v>
      </c>
      <c r="E13" s="70" t="s">
        <v>364</v>
      </c>
      <c r="F13" s="70">
        <v>1</v>
      </c>
      <c r="G13" s="70">
        <v>1.2</v>
      </c>
      <c r="H13" s="70" t="s">
        <v>87</v>
      </c>
      <c r="I13" s="70">
        <v>16</v>
      </c>
      <c r="J13" s="53">
        <v>0</v>
      </c>
      <c r="K13" s="54">
        <v>0</v>
      </c>
      <c r="L13" s="55">
        <v>0</v>
      </c>
      <c r="M13" s="56">
        <v>0</v>
      </c>
      <c r="N13" s="57">
        <v>0</v>
      </c>
      <c r="O13" s="57">
        <v>0</v>
      </c>
      <c r="P13" s="58">
        <v>0</v>
      </c>
      <c r="Q13" s="59">
        <v>0</v>
      </c>
      <c r="R13" s="54">
        <v>0</v>
      </c>
      <c r="S13" s="54">
        <v>0</v>
      </c>
      <c r="T13" s="54">
        <v>1</v>
      </c>
      <c r="U13" s="54">
        <v>0</v>
      </c>
      <c r="V13" s="55">
        <v>0</v>
      </c>
      <c r="W13" s="56">
        <v>0</v>
      </c>
      <c r="X13" s="71">
        <v>0</v>
      </c>
      <c r="Y13" s="62">
        <v>1</v>
      </c>
      <c r="Z13" s="63" t="s">
        <v>370</v>
      </c>
      <c r="AA13" s="72"/>
      <c r="AB13" s="65"/>
      <c r="AC13" s="66"/>
      <c r="AD13" s="66"/>
      <c r="AE13" s="66"/>
      <c r="AF13" s="67"/>
      <c r="AG13" s="68"/>
      <c r="AH13" s="69"/>
    </row>
    <row r="14" spans="1:34" s="37" customFormat="1" x14ac:dyDescent="0.25">
      <c r="A14" s="70">
        <v>12</v>
      </c>
      <c r="B14" s="70" t="s">
        <v>362</v>
      </c>
      <c r="C14" s="70" t="s">
        <v>101</v>
      </c>
      <c r="D14" s="70" t="s">
        <v>363</v>
      </c>
      <c r="E14" s="70" t="s">
        <v>364</v>
      </c>
      <c r="F14" s="70">
        <v>1</v>
      </c>
      <c r="G14" s="70">
        <v>1.2</v>
      </c>
      <c r="H14" s="70" t="s">
        <v>98</v>
      </c>
      <c r="I14" s="70">
        <v>17</v>
      </c>
      <c r="J14" s="53">
        <v>0</v>
      </c>
      <c r="K14" s="54">
        <v>0</v>
      </c>
      <c r="L14" s="55">
        <v>0</v>
      </c>
      <c r="M14" s="56">
        <v>0</v>
      </c>
      <c r="N14" s="57">
        <v>0</v>
      </c>
      <c r="O14" s="57">
        <v>0</v>
      </c>
      <c r="P14" s="58">
        <v>0</v>
      </c>
      <c r="Q14" s="59">
        <v>0</v>
      </c>
      <c r="R14" s="54">
        <v>0</v>
      </c>
      <c r="S14" s="54">
        <v>0</v>
      </c>
      <c r="T14" s="54">
        <v>0</v>
      </c>
      <c r="U14" s="54">
        <v>0</v>
      </c>
      <c r="V14" s="55">
        <v>0</v>
      </c>
      <c r="W14" s="56">
        <v>0</v>
      </c>
      <c r="X14" s="71">
        <v>0</v>
      </c>
      <c r="Y14" s="62">
        <v>0</v>
      </c>
      <c r="Z14" s="63" t="s">
        <v>77</v>
      </c>
      <c r="AA14" s="72"/>
      <c r="AB14" s="65"/>
      <c r="AC14" s="66"/>
      <c r="AD14" s="66"/>
      <c r="AE14" s="66"/>
      <c r="AF14" s="67"/>
      <c r="AG14" s="68"/>
      <c r="AH14" s="69"/>
    </row>
    <row r="15" spans="1:34" s="37" customFormat="1" ht="51.75" x14ac:dyDescent="0.25">
      <c r="A15" s="70">
        <v>13</v>
      </c>
      <c r="B15" s="70" t="s">
        <v>362</v>
      </c>
      <c r="C15" s="70" t="s">
        <v>101</v>
      </c>
      <c r="D15" s="70" t="s">
        <v>363</v>
      </c>
      <c r="E15" s="70" t="s">
        <v>364</v>
      </c>
      <c r="F15" s="70">
        <v>1</v>
      </c>
      <c r="G15" s="70">
        <v>1.2</v>
      </c>
      <c r="H15" s="70" t="s">
        <v>99</v>
      </c>
      <c r="I15" s="70">
        <v>17</v>
      </c>
      <c r="J15" s="53">
        <v>0</v>
      </c>
      <c r="K15" s="54">
        <v>0</v>
      </c>
      <c r="L15" s="55">
        <v>0</v>
      </c>
      <c r="M15" s="56">
        <v>0</v>
      </c>
      <c r="N15" s="57">
        <v>0</v>
      </c>
      <c r="O15" s="57">
        <v>0</v>
      </c>
      <c r="P15" s="58">
        <v>0</v>
      </c>
      <c r="Q15" s="59">
        <v>0</v>
      </c>
      <c r="R15" s="54">
        <v>0</v>
      </c>
      <c r="S15" s="54">
        <v>0</v>
      </c>
      <c r="T15" s="54">
        <v>1</v>
      </c>
      <c r="U15" s="54">
        <v>0</v>
      </c>
      <c r="V15" s="55">
        <v>0</v>
      </c>
      <c r="W15" s="56">
        <v>0</v>
      </c>
      <c r="X15" s="71">
        <v>0</v>
      </c>
      <c r="Y15" s="62">
        <v>1</v>
      </c>
      <c r="Z15" s="63" t="s">
        <v>371</v>
      </c>
      <c r="AA15" s="72"/>
      <c r="AB15" s="65"/>
      <c r="AC15" s="66"/>
      <c r="AD15" s="66"/>
      <c r="AE15" s="66"/>
      <c r="AF15" s="67"/>
      <c r="AG15" s="68"/>
      <c r="AH15" s="69"/>
    </row>
    <row r="16" spans="1:34" s="37" customFormat="1" ht="39" x14ac:dyDescent="0.25">
      <c r="A16" s="70">
        <v>14</v>
      </c>
      <c r="B16" s="70" t="s">
        <v>362</v>
      </c>
      <c r="C16" s="70" t="s">
        <v>101</v>
      </c>
      <c r="D16" s="70" t="s">
        <v>363</v>
      </c>
      <c r="E16" s="70" t="s">
        <v>364</v>
      </c>
      <c r="F16" s="70">
        <v>1</v>
      </c>
      <c r="G16" s="70">
        <v>1.2</v>
      </c>
      <c r="H16" s="70" t="s">
        <v>100</v>
      </c>
      <c r="I16" s="70">
        <v>23</v>
      </c>
      <c r="J16" s="53">
        <v>0</v>
      </c>
      <c r="K16" s="54">
        <v>0</v>
      </c>
      <c r="L16" s="55">
        <v>0</v>
      </c>
      <c r="M16" s="56">
        <v>0</v>
      </c>
      <c r="N16" s="57">
        <v>0</v>
      </c>
      <c r="O16" s="57">
        <v>0</v>
      </c>
      <c r="P16" s="58">
        <v>0</v>
      </c>
      <c r="Q16" s="59">
        <v>0</v>
      </c>
      <c r="R16" s="54">
        <v>0</v>
      </c>
      <c r="S16" s="54">
        <v>0</v>
      </c>
      <c r="T16" s="54">
        <v>1</v>
      </c>
      <c r="U16" s="54">
        <v>0</v>
      </c>
      <c r="V16" s="55">
        <v>0</v>
      </c>
      <c r="W16" s="56">
        <v>0</v>
      </c>
      <c r="X16" s="71">
        <v>0</v>
      </c>
      <c r="Y16" s="62">
        <v>1</v>
      </c>
      <c r="Z16" s="63" t="s">
        <v>372</v>
      </c>
      <c r="AA16" s="72"/>
      <c r="AB16" s="65"/>
      <c r="AC16" s="66"/>
      <c r="AD16" s="66"/>
      <c r="AE16" s="66"/>
      <c r="AF16" s="67"/>
      <c r="AG16" s="68"/>
      <c r="AH16" s="69"/>
    </row>
    <row r="17" spans="1:34" s="37" customFormat="1" x14ac:dyDescent="0.25">
      <c r="A17" s="74">
        <v>15</v>
      </c>
      <c r="B17" s="74" t="s">
        <v>362</v>
      </c>
      <c r="C17" s="74" t="s">
        <v>101</v>
      </c>
      <c r="D17" s="74" t="s">
        <v>363</v>
      </c>
      <c r="E17" s="74" t="s">
        <v>364</v>
      </c>
      <c r="F17" s="74">
        <v>1</v>
      </c>
      <c r="G17" s="74">
        <v>1.2</v>
      </c>
      <c r="H17" s="74" t="s">
        <v>135</v>
      </c>
      <c r="I17" s="74">
        <v>24</v>
      </c>
      <c r="J17" s="75">
        <v>0</v>
      </c>
      <c r="K17" s="76">
        <v>0</v>
      </c>
      <c r="L17" s="77">
        <v>0</v>
      </c>
      <c r="M17" s="78">
        <v>0</v>
      </c>
      <c r="N17" s="79">
        <v>0</v>
      </c>
      <c r="O17" s="79">
        <v>0</v>
      </c>
      <c r="P17" s="80">
        <v>0</v>
      </c>
      <c r="Q17" s="81">
        <v>0</v>
      </c>
      <c r="R17" s="76">
        <v>0</v>
      </c>
      <c r="S17" s="76">
        <v>0</v>
      </c>
      <c r="T17" s="76">
        <v>0</v>
      </c>
      <c r="U17" s="76">
        <v>0</v>
      </c>
      <c r="V17" s="77">
        <v>0</v>
      </c>
      <c r="W17" s="78">
        <v>0</v>
      </c>
      <c r="X17" s="82">
        <v>0</v>
      </c>
      <c r="Y17" s="83">
        <v>0</v>
      </c>
      <c r="Z17" s="84" t="s">
        <v>77</v>
      </c>
      <c r="AA17" s="85"/>
      <c r="AB17" s="65"/>
      <c r="AC17" s="66"/>
      <c r="AD17" s="66"/>
      <c r="AE17" s="66"/>
      <c r="AF17" s="67"/>
      <c r="AG17" s="68"/>
      <c r="AH17" s="69"/>
    </row>
    <row r="18" spans="1:34" s="37" customFormat="1" x14ac:dyDescent="0.25">
      <c r="A18" s="74">
        <v>16</v>
      </c>
      <c r="B18" s="74" t="s">
        <v>362</v>
      </c>
      <c r="C18" s="74" t="s">
        <v>101</v>
      </c>
      <c r="D18" s="74" t="s">
        <v>363</v>
      </c>
      <c r="E18" s="74" t="s">
        <v>364</v>
      </c>
      <c r="F18" s="74">
        <v>1</v>
      </c>
      <c r="G18" s="74">
        <v>1.2</v>
      </c>
      <c r="H18" s="74" t="s">
        <v>136</v>
      </c>
      <c r="I18" s="74">
        <v>25</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86" t="s">
        <v>77</v>
      </c>
      <c r="AA18" s="85"/>
      <c r="AB18" s="65"/>
      <c r="AC18" s="66"/>
      <c r="AD18" s="66"/>
      <c r="AE18" s="66"/>
      <c r="AF18" s="67"/>
      <c r="AG18" s="68"/>
      <c r="AH18" s="69"/>
    </row>
    <row r="19" spans="1:34" s="37" customFormat="1" x14ac:dyDescent="0.25">
      <c r="A19" s="74">
        <v>17</v>
      </c>
      <c r="B19" s="74" t="s">
        <v>362</v>
      </c>
      <c r="C19" s="74" t="s">
        <v>101</v>
      </c>
      <c r="D19" s="74" t="s">
        <v>363</v>
      </c>
      <c r="E19" s="74" t="s">
        <v>364</v>
      </c>
      <c r="F19" s="74">
        <v>1</v>
      </c>
      <c r="G19" s="74">
        <v>1.2</v>
      </c>
      <c r="H19" s="74" t="s">
        <v>137</v>
      </c>
      <c r="I19" s="74">
        <v>26</v>
      </c>
      <c r="J19" s="75">
        <v>0</v>
      </c>
      <c r="K19" s="76">
        <v>0</v>
      </c>
      <c r="L19" s="77">
        <v>0</v>
      </c>
      <c r="M19" s="78">
        <v>0</v>
      </c>
      <c r="N19" s="79">
        <v>0</v>
      </c>
      <c r="O19" s="79">
        <v>1</v>
      </c>
      <c r="P19" s="80">
        <v>0</v>
      </c>
      <c r="Q19" s="81">
        <v>0</v>
      </c>
      <c r="R19" s="76">
        <v>0</v>
      </c>
      <c r="S19" s="76">
        <v>0</v>
      </c>
      <c r="T19" s="76">
        <v>0</v>
      </c>
      <c r="U19" s="87">
        <v>0</v>
      </c>
      <c r="V19" s="77">
        <v>0</v>
      </c>
      <c r="W19" s="78">
        <v>0</v>
      </c>
      <c r="X19" s="82">
        <v>0</v>
      </c>
      <c r="Y19" s="83">
        <v>1</v>
      </c>
      <c r="Z19" s="84" t="s">
        <v>373</v>
      </c>
      <c r="AA19" s="85"/>
      <c r="AB19" s="65"/>
      <c r="AC19" s="66"/>
      <c r="AD19" s="66"/>
      <c r="AE19" s="66"/>
      <c r="AF19" s="67"/>
      <c r="AG19" s="68"/>
      <c r="AH19" s="69"/>
    </row>
    <row r="20" spans="1:34" s="37" customFormat="1" x14ac:dyDescent="0.25">
      <c r="A20" s="74">
        <v>18</v>
      </c>
      <c r="B20" s="74" t="s">
        <v>362</v>
      </c>
      <c r="C20" s="74" t="s">
        <v>101</v>
      </c>
      <c r="D20" s="74" t="s">
        <v>363</v>
      </c>
      <c r="E20" s="74" t="s">
        <v>364</v>
      </c>
      <c r="F20" s="74">
        <v>1</v>
      </c>
      <c r="G20" s="74">
        <v>1.2</v>
      </c>
      <c r="H20" s="74" t="s">
        <v>138</v>
      </c>
      <c r="I20" s="74">
        <v>27</v>
      </c>
      <c r="J20" s="75">
        <v>0</v>
      </c>
      <c r="K20" s="76">
        <v>0</v>
      </c>
      <c r="L20" s="77">
        <v>0</v>
      </c>
      <c r="M20" s="78">
        <v>0</v>
      </c>
      <c r="N20" s="79">
        <v>0</v>
      </c>
      <c r="O20" s="79">
        <v>0</v>
      </c>
      <c r="P20" s="80">
        <v>0</v>
      </c>
      <c r="Q20" s="81">
        <v>0</v>
      </c>
      <c r="R20" s="76">
        <v>0</v>
      </c>
      <c r="S20" s="76">
        <v>0</v>
      </c>
      <c r="T20" s="76">
        <v>0</v>
      </c>
      <c r="U20" s="76">
        <v>0</v>
      </c>
      <c r="V20" s="77">
        <v>0</v>
      </c>
      <c r="W20" s="78">
        <v>0</v>
      </c>
      <c r="X20" s="82">
        <v>0</v>
      </c>
      <c r="Y20" s="83">
        <v>0</v>
      </c>
      <c r="Z20" s="128" t="s">
        <v>77</v>
      </c>
      <c r="AA20" s="85"/>
      <c r="AB20" s="65"/>
      <c r="AC20" s="66"/>
      <c r="AD20" s="66"/>
      <c r="AE20" s="66"/>
      <c r="AF20" s="67"/>
      <c r="AG20" s="68"/>
      <c r="AH20" s="69"/>
    </row>
    <row r="21" spans="1:34" s="37" customFormat="1" x14ac:dyDescent="0.25">
      <c r="A21" s="74">
        <v>19</v>
      </c>
      <c r="B21" s="74" t="s">
        <v>362</v>
      </c>
      <c r="C21" s="74" t="s">
        <v>101</v>
      </c>
      <c r="D21" s="74" t="s">
        <v>363</v>
      </c>
      <c r="E21" s="74" t="s">
        <v>364</v>
      </c>
      <c r="F21" s="74">
        <v>1</v>
      </c>
      <c r="G21" s="74">
        <v>1.2</v>
      </c>
      <c r="H21" s="74" t="s">
        <v>106</v>
      </c>
      <c r="I21" s="74">
        <v>29</v>
      </c>
      <c r="J21" s="75">
        <v>0</v>
      </c>
      <c r="K21" s="76">
        <v>0</v>
      </c>
      <c r="L21" s="77">
        <v>0</v>
      </c>
      <c r="M21" s="78">
        <v>0</v>
      </c>
      <c r="N21" s="79">
        <v>0</v>
      </c>
      <c r="O21" s="79">
        <v>0</v>
      </c>
      <c r="P21" s="80">
        <v>0</v>
      </c>
      <c r="Q21" s="81">
        <v>0</v>
      </c>
      <c r="R21" s="76">
        <v>0</v>
      </c>
      <c r="S21" s="76">
        <v>0</v>
      </c>
      <c r="T21" s="76">
        <v>0</v>
      </c>
      <c r="U21" s="76">
        <v>0</v>
      </c>
      <c r="V21" s="77">
        <v>0</v>
      </c>
      <c r="W21" s="78">
        <v>0</v>
      </c>
      <c r="X21" s="82">
        <v>0</v>
      </c>
      <c r="Y21" s="83">
        <v>0</v>
      </c>
      <c r="Z21" s="84" t="s">
        <v>77</v>
      </c>
      <c r="AA21" s="85"/>
      <c r="AB21" s="88"/>
      <c r="AC21" s="89"/>
      <c r="AD21" s="89"/>
      <c r="AE21" s="89"/>
      <c r="AF21" s="90"/>
      <c r="AG21" s="91"/>
      <c r="AH21" s="92"/>
    </row>
    <row r="22" spans="1:34" s="37" customFormat="1" ht="51.75" x14ac:dyDescent="0.25">
      <c r="A22" s="74">
        <v>20</v>
      </c>
      <c r="B22" s="74" t="s">
        <v>362</v>
      </c>
      <c r="C22" s="74" t="s">
        <v>101</v>
      </c>
      <c r="D22" s="74" t="s">
        <v>363</v>
      </c>
      <c r="E22" s="74" t="s">
        <v>364</v>
      </c>
      <c r="F22" s="74">
        <v>1</v>
      </c>
      <c r="G22" s="74">
        <v>1.2</v>
      </c>
      <c r="H22" s="74" t="s">
        <v>88</v>
      </c>
      <c r="I22" s="74">
        <v>31</v>
      </c>
      <c r="J22" s="75">
        <v>1</v>
      </c>
      <c r="K22" s="76">
        <v>0</v>
      </c>
      <c r="L22" s="77">
        <v>0</v>
      </c>
      <c r="M22" s="78">
        <v>0</v>
      </c>
      <c r="N22" s="79">
        <v>0</v>
      </c>
      <c r="O22" s="79">
        <v>0</v>
      </c>
      <c r="P22" s="80">
        <v>0</v>
      </c>
      <c r="Q22" s="81">
        <v>0</v>
      </c>
      <c r="R22" s="76">
        <v>0</v>
      </c>
      <c r="S22" s="76">
        <v>0</v>
      </c>
      <c r="T22" s="76">
        <v>0</v>
      </c>
      <c r="U22" s="76">
        <v>0</v>
      </c>
      <c r="V22" s="77">
        <v>0</v>
      </c>
      <c r="W22" s="78">
        <v>0</v>
      </c>
      <c r="X22" s="82">
        <v>0</v>
      </c>
      <c r="Y22" s="83">
        <v>1</v>
      </c>
      <c r="Z22" s="84" t="s">
        <v>374</v>
      </c>
      <c r="AA22" s="85"/>
      <c r="AB22" s="65"/>
      <c r="AC22" s="66"/>
      <c r="AD22" s="66"/>
      <c r="AE22" s="66"/>
      <c r="AF22" s="67"/>
      <c r="AG22" s="68"/>
      <c r="AH22" s="69"/>
    </row>
    <row r="23" spans="1:34" s="37" customFormat="1" x14ac:dyDescent="0.25">
      <c r="A23" s="74">
        <v>21</v>
      </c>
      <c r="B23" s="74" t="s">
        <v>362</v>
      </c>
      <c r="C23" s="74" t="s">
        <v>101</v>
      </c>
      <c r="D23" s="74" t="s">
        <v>363</v>
      </c>
      <c r="E23" s="74" t="s">
        <v>364</v>
      </c>
      <c r="F23" s="74">
        <v>1</v>
      </c>
      <c r="G23" s="74">
        <v>1.2</v>
      </c>
      <c r="H23" s="74" t="s">
        <v>127</v>
      </c>
      <c r="I23" s="74">
        <v>32</v>
      </c>
      <c r="J23" s="75">
        <v>0</v>
      </c>
      <c r="K23" s="76">
        <v>0</v>
      </c>
      <c r="L23" s="77">
        <v>0</v>
      </c>
      <c r="M23" s="78">
        <v>0</v>
      </c>
      <c r="N23" s="79">
        <v>0</v>
      </c>
      <c r="O23" s="79">
        <v>0</v>
      </c>
      <c r="P23" s="80">
        <v>0</v>
      </c>
      <c r="Q23" s="81">
        <v>0</v>
      </c>
      <c r="R23" s="76">
        <v>0</v>
      </c>
      <c r="S23" s="76">
        <v>0</v>
      </c>
      <c r="T23" s="76">
        <v>0</v>
      </c>
      <c r="U23" s="76">
        <v>0</v>
      </c>
      <c r="V23" s="77">
        <v>0</v>
      </c>
      <c r="W23" s="78">
        <v>0</v>
      </c>
      <c r="X23" s="82">
        <v>0</v>
      </c>
      <c r="Y23" s="83">
        <v>0</v>
      </c>
      <c r="Z23" s="84" t="s">
        <v>77</v>
      </c>
      <c r="AA23" s="85"/>
      <c r="AB23" s="65"/>
      <c r="AC23" s="66"/>
      <c r="AD23" s="66"/>
      <c r="AE23" s="66"/>
      <c r="AF23" s="67"/>
      <c r="AG23" s="68"/>
      <c r="AH23" s="69"/>
    </row>
    <row r="24" spans="1:34" s="37" customFormat="1" x14ac:dyDescent="0.25">
      <c r="A24" s="74">
        <v>22</v>
      </c>
      <c r="B24" s="74" t="s">
        <v>362</v>
      </c>
      <c r="C24" s="74" t="s">
        <v>101</v>
      </c>
      <c r="D24" s="74" t="s">
        <v>363</v>
      </c>
      <c r="E24" s="74" t="s">
        <v>364</v>
      </c>
      <c r="F24" s="74">
        <v>2</v>
      </c>
      <c r="G24" s="74">
        <v>2.1</v>
      </c>
      <c r="H24" s="74" t="s">
        <v>120</v>
      </c>
      <c r="I24" s="74">
        <v>34</v>
      </c>
      <c r="J24" s="75">
        <v>0</v>
      </c>
      <c r="K24" s="76">
        <v>0</v>
      </c>
      <c r="L24" s="77">
        <v>0</v>
      </c>
      <c r="M24" s="78">
        <v>0</v>
      </c>
      <c r="N24" s="79">
        <v>0</v>
      </c>
      <c r="O24" s="79">
        <v>0</v>
      </c>
      <c r="P24" s="80">
        <v>0</v>
      </c>
      <c r="Q24" s="81">
        <v>0</v>
      </c>
      <c r="R24" s="76">
        <v>0</v>
      </c>
      <c r="S24" s="76">
        <v>0</v>
      </c>
      <c r="T24" s="76">
        <v>0</v>
      </c>
      <c r="U24" s="76">
        <v>0</v>
      </c>
      <c r="V24" s="77">
        <v>0</v>
      </c>
      <c r="W24" s="78">
        <v>0</v>
      </c>
      <c r="X24" s="82">
        <v>0</v>
      </c>
      <c r="Y24" s="83">
        <v>0</v>
      </c>
      <c r="Z24" s="84" t="s">
        <v>77</v>
      </c>
      <c r="AA24" s="85"/>
      <c r="AB24" s="65"/>
      <c r="AC24" s="66"/>
      <c r="AD24" s="66"/>
      <c r="AE24" s="66"/>
      <c r="AF24" s="67"/>
      <c r="AG24" s="68"/>
      <c r="AH24" s="69"/>
    </row>
    <row r="25" spans="1:34" s="37" customFormat="1" ht="64.5" x14ac:dyDescent="0.25">
      <c r="A25" s="74">
        <v>23</v>
      </c>
      <c r="B25" s="74" t="s">
        <v>362</v>
      </c>
      <c r="C25" s="74" t="s">
        <v>101</v>
      </c>
      <c r="D25" s="74" t="s">
        <v>363</v>
      </c>
      <c r="E25" s="74" t="s">
        <v>364</v>
      </c>
      <c r="F25" s="74">
        <v>2</v>
      </c>
      <c r="G25" s="74">
        <v>2.1</v>
      </c>
      <c r="H25" s="74" t="s">
        <v>121</v>
      </c>
      <c r="I25" s="74">
        <v>35</v>
      </c>
      <c r="J25" s="75">
        <v>1</v>
      </c>
      <c r="K25" s="76">
        <v>0</v>
      </c>
      <c r="L25" s="77">
        <v>0</v>
      </c>
      <c r="M25" s="78">
        <v>0</v>
      </c>
      <c r="N25" s="79">
        <v>0</v>
      </c>
      <c r="O25" s="79">
        <v>0</v>
      </c>
      <c r="P25" s="80">
        <v>0</v>
      </c>
      <c r="Q25" s="81">
        <v>0</v>
      </c>
      <c r="R25" s="76">
        <v>0</v>
      </c>
      <c r="S25" s="76">
        <v>0</v>
      </c>
      <c r="T25" s="76">
        <v>0</v>
      </c>
      <c r="U25" s="76">
        <v>0</v>
      </c>
      <c r="V25" s="77">
        <v>0</v>
      </c>
      <c r="W25" s="78">
        <v>0</v>
      </c>
      <c r="X25" s="82">
        <v>0</v>
      </c>
      <c r="Y25" s="83">
        <v>1</v>
      </c>
      <c r="Z25" s="148" t="s">
        <v>407</v>
      </c>
      <c r="AA25" s="85"/>
      <c r="AB25" s="65"/>
      <c r="AC25" s="66"/>
      <c r="AD25" s="66"/>
      <c r="AE25" s="66"/>
      <c r="AF25" s="67"/>
      <c r="AG25" s="68"/>
      <c r="AH25" s="69"/>
    </row>
    <row r="26" spans="1:34" s="37" customFormat="1" x14ac:dyDescent="0.25">
      <c r="A26" s="74">
        <v>24</v>
      </c>
      <c r="B26" s="74" t="s">
        <v>362</v>
      </c>
      <c r="C26" s="74" t="s">
        <v>101</v>
      </c>
      <c r="D26" s="74" t="s">
        <v>363</v>
      </c>
      <c r="E26" s="74" t="s">
        <v>364</v>
      </c>
      <c r="F26" s="74">
        <v>2</v>
      </c>
      <c r="G26" s="74">
        <v>2.1</v>
      </c>
      <c r="H26" s="74" t="s">
        <v>139</v>
      </c>
      <c r="I26" s="74">
        <v>37</v>
      </c>
      <c r="J26" s="75">
        <v>0</v>
      </c>
      <c r="K26" s="76">
        <v>0</v>
      </c>
      <c r="L26" s="77">
        <v>0</v>
      </c>
      <c r="M26" s="78">
        <v>0</v>
      </c>
      <c r="N26" s="79">
        <v>0</v>
      </c>
      <c r="O26" s="79">
        <v>0</v>
      </c>
      <c r="P26" s="80">
        <v>0</v>
      </c>
      <c r="Q26" s="81">
        <v>0</v>
      </c>
      <c r="R26" s="76">
        <v>0</v>
      </c>
      <c r="S26" s="76">
        <v>0</v>
      </c>
      <c r="T26" s="76">
        <v>0</v>
      </c>
      <c r="U26" s="76">
        <v>0</v>
      </c>
      <c r="V26" s="77">
        <v>0</v>
      </c>
      <c r="W26" s="78">
        <v>0</v>
      </c>
      <c r="X26" s="82">
        <v>0</v>
      </c>
      <c r="Y26" s="83">
        <v>0</v>
      </c>
      <c r="Z26" s="84" t="s">
        <v>77</v>
      </c>
      <c r="AA26" s="85"/>
      <c r="AB26" s="88"/>
      <c r="AC26" s="89"/>
      <c r="AD26" s="89"/>
      <c r="AE26" s="89"/>
      <c r="AF26" s="90"/>
      <c r="AG26" s="91"/>
      <c r="AH26" s="92"/>
    </row>
    <row r="27" spans="1:34" s="37" customFormat="1" x14ac:dyDescent="0.25">
      <c r="A27" s="74">
        <v>25</v>
      </c>
      <c r="B27" s="74" t="s">
        <v>362</v>
      </c>
      <c r="C27" s="74" t="s">
        <v>101</v>
      </c>
      <c r="D27" s="74" t="s">
        <v>363</v>
      </c>
      <c r="E27" s="74" t="s">
        <v>364</v>
      </c>
      <c r="F27" s="74">
        <v>2</v>
      </c>
      <c r="G27" s="74">
        <v>2.1</v>
      </c>
      <c r="H27" s="74" t="s">
        <v>140</v>
      </c>
      <c r="I27" s="74">
        <v>40</v>
      </c>
      <c r="J27" s="75">
        <v>0</v>
      </c>
      <c r="K27" s="76">
        <v>0</v>
      </c>
      <c r="L27" s="77">
        <v>0</v>
      </c>
      <c r="M27" s="78">
        <v>0</v>
      </c>
      <c r="N27" s="79">
        <v>0</v>
      </c>
      <c r="O27" s="79">
        <v>0</v>
      </c>
      <c r="P27" s="80">
        <v>0</v>
      </c>
      <c r="Q27" s="81">
        <v>0</v>
      </c>
      <c r="R27" s="76">
        <v>0</v>
      </c>
      <c r="S27" s="76">
        <v>0</v>
      </c>
      <c r="T27" s="76">
        <v>0</v>
      </c>
      <c r="U27" s="76">
        <v>0</v>
      </c>
      <c r="V27" s="77">
        <v>0</v>
      </c>
      <c r="W27" s="78">
        <v>0</v>
      </c>
      <c r="X27" s="82">
        <v>0</v>
      </c>
      <c r="Y27" s="83">
        <v>0</v>
      </c>
      <c r="Z27" s="128" t="s">
        <v>77</v>
      </c>
      <c r="AA27" s="85"/>
      <c r="AB27" s="65"/>
      <c r="AC27" s="66"/>
      <c r="AD27" s="66"/>
      <c r="AE27" s="66"/>
      <c r="AF27" s="67"/>
      <c r="AG27" s="68"/>
      <c r="AH27" s="69"/>
    </row>
    <row r="28" spans="1:34" s="37" customFormat="1" x14ac:dyDescent="0.25">
      <c r="A28" s="74">
        <v>26</v>
      </c>
      <c r="B28" s="74" t="s">
        <v>362</v>
      </c>
      <c r="C28" s="74" t="s">
        <v>101</v>
      </c>
      <c r="D28" s="74" t="s">
        <v>363</v>
      </c>
      <c r="E28" s="74" t="s">
        <v>364</v>
      </c>
      <c r="F28" s="74">
        <v>2</v>
      </c>
      <c r="G28" s="74">
        <v>2.1</v>
      </c>
      <c r="H28" s="74" t="s">
        <v>141</v>
      </c>
      <c r="I28" s="74">
        <v>41</v>
      </c>
      <c r="J28" s="75">
        <v>0</v>
      </c>
      <c r="K28" s="76">
        <v>0</v>
      </c>
      <c r="L28" s="77">
        <v>0</v>
      </c>
      <c r="M28" s="78">
        <v>0</v>
      </c>
      <c r="N28" s="79">
        <v>0</v>
      </c>
      <c r="O28" s="79">
        <v>0</v>
      </c>
      <c r="P28" s="80">
        <v>0</v>
      </c>
      <c r="Q28" s="81">
        <v>0</v>
      </c>
      <c r="R28" s="76">
        <v>0</v>
      </c>
      <c r="S28" s="76">
        <v>0</v>
      </c>
      <c r="T28" s="76">
        <v>0</v>
      </c>
      <c r="U28" s="76">
        <v>0</v>
      </c>
      <c r="V28" s="77">
        <v>0</v>
      </c>
      <c r="W28" s="78">
        <v>0</v>
      </c>
      <c r="X28" s="82">
        <v>0</v>
      </c>
      <c r="Y28" s="83">
        <v>0</v>
      </c>
      <c r="Z28" s="85" t="s">
        <v>77</v>
      </c>
      <c r="AA28" s="85"/>
      <c r="AB28" s="65"/>
      <c r="AC28" s="66"/>
      <c r="AD28" s="66"/>
      <c r="AE28" s="66"/>
      <c r="AF28" s="67"/>
      <c r="AG28" s="68"/>
      <c r="AH28" s="69"/>
    </row>
    <row r="29" spans="1:34" s="37" customFormat="1" x14ac:dyDescent="0.25">
      <c r="A29" s="74">
        <v>27</v>
      </c>
      <c r="B29" s="74" t="s">
        <v>362</v>
      </c>
      <c r="C29" s="74" t="s">
        <v>101</v>
      </c>
      <c r="D29" s="74" t="s">
        <v>363</v>
      </c>
      <c r="E29" s="74" t="s">
        <v>364</v>
      </c>
      <c r="F29" s="74">
        <v>2</v>
      </c>
      <c r="G29" s="74">
        <v>2.1</v>
      </c>
      <c r="H29" s="74" t="s">
        <v>142</v>
      </c>
      <c r="I29" s="74">
        <v>44</v>
      </c>
      <c r="J29" s="75">
        <v>0</v>
      </c>
      <c r="K29" s="76">
        <v>0</v>
      </c>
      <c r="L29" s="77">
        <v>0</v>
      </c>
      <c r="M29" s="78">
        <v>0</v>
      </c>
      <c r="N29" s="79">
        <v>0</v>
      </c>
      <c r="O29" s="79">
        <v>0</v>
      </c>
      <c r="P29" s="80">
        <v>0</v>
      </c>
      <c r="Q29" s="81">
        <v>0</v>
      </c>
      <c r="R29" s="76">
        <v>0</v>
      </c>
      <c r="S29" s="76">
        <v>0</v>
      </c>
      <c r="T29" s="76">
        <v>0</v>
      </c>
      <c r="U29" s="76">
        <v>0</v>
      </c>
      <c r="V29" s="77">
        <v>0</v>
      </c>
      <c r="W29" s="78">
        <v>0</v>
      </c>
      <c r="X29" s="82">
        <v>0</v>
      </c>
      <c r="Y29" s="83">
        <v>0</v>
      </c>
      <c r="Z29" s="84" t="s">
        <v>77</v>
      </c>
      <c r="AA29" s="85"/>
      <c r="AB29" s="65"/>
      <c r="AC29" s="66"/>
      <c r="AD29" s="66"/>
      <c r="AE29" s="66"/>
      <c r="AF29" s="67"/>
      <c r="AG29" s="68"/>
      <c r="AH29" s="69"/>
    </row>
    <row r="30" spans="1:34" s="37" customFormat="1" x14ac:dyDescent="0.25">
      <c r="A30" s="74">
        <v>28</v>
      </c>
      <c r="B30" s="74" t="s">
        <v>362</v>
      </c>
      <c r="C30" s="74" t="s">
        <v>101</v>
      </c>
      <c r="D30" s="74" t="s">
        <v>363</v>
      </c>
      <c r="E30" s="74" t="s">
        <v>364</v>
      </c>
      <c r="F30" s="74">
        <v>2</v>
      </c>
      <c r="G30" s="74">
        <v>2.1</v>
      </c>
      <c r="H30" s="74" t="s">
        <v>173</v>
      </c>
      <c r="I30" s="74">
        <v>45</v>
      </c>
      <c r="J30" s="75">
        <v>0</v>
      </c>
      <c r="K30" s="76">
        <v>0</v>
      </c>
      <c r="L30" s="77">
        <v>0</v>
      </c>
      <c r="M30" s="78">
        <v>0</v>
      </c>
      <c r="N30" s="79">
        <v>0</v>
      </c>
      <c r="O30" s="79">
        <v>0</v>
      </c>
      <c r="P30" s="80">
        <v>0</v>
      </c>
      <c r="Q30" s="81">
        <v>0</v>
      </c>
      <c r="R30" s="76">
        <v>0</v>
      </c>
      <c r="S30" s="76">
        <v>0</v>
      </c>
      <c r="T30" s="76">
        <v>0</v>
      </c>
      <c r="U30" s="76">
        <v>0</v>
      </c>
      <c r="V30" s="77">
        <v>0</v>
      </c>
      <c r="W30" s="78">
        <v>0</v>
      </c>
      <c r="X30" s="82">
        <v>0</v>
      </c>
      <c r="Y30" s="83">
        <v>0</v>
      </c>
      <c r="Z30" s="93" t="s">
        <v>77</v>
      </c>
      <c r="AA30" s="85"/>
      <c r="AB30" s="65"/>
      <c r="AC30" s="66"/>
      <c r="AD30" s="66"/>
      <c r="AE30" s="66"/>
      <c r="AF30" s="67"/>
      <c r="AG30" s="68"/>
      <c r="AH30" s="69"/>
    </row>
    <row r="31" spans="1:34" s="37" customFormat="1" x14ac:dyDescent="0.25">
      <c r="A31" s="74">
        <v>29</v>
      </c>
      <c r="B31" s="74" t="s">
        <v>362</v>
      </c>
      <c r="C31" s="74" t="s">
        <v>101</v>
      </c>
      <c r="D31" s="74" t="s">
        <v>363</v>
      </c>
      <c r="E31" s="74" t="s">
        <v>364</v>
      </c>
      <c r="F31" s="74">
        <v>2</v>
      </c>
      <c r="G31" s="74">
        <v>2.1</v>
      </c>
      <c r="H31" s="74" t="s">
        <v>145</v>
      </c>
      <c r="I31" s="74">
        <v>47</v>
      </c>
      <c r="J31" s="75">
        <v>0</v>
      </c>
      <c r="K31" s="76">
        <v>0</v>
      </c>
      <c r="L31" s="77">
        <v>0</v>
      </c>
      <c r="M31" s="78">
        <v>0</v>
      </c>
      <c r="N31" s="79">
        <v>0</v>
      </c>
      <c r="O31" s="79">
        <v>0</v>
      </c>
      <c r="P31" s="80">
        <v>0</v>
      </c>
      <c r="Q31" s="81">
        <v>0</v>
      </c>
      <c r="R31" s="76">
        <v>0</v>
      </c>
      <c r="S31" s="76">
        <v>0</v>
      </c>
      <c r="T31" s="76">
        <v>0</v>
      </c>
      <c r="U31" s="76">
        <v>0</v>
      </c>
      <c r="V31" s="77">
        <v>0</v>
      </c>
      <c r="W31" s="78">
        <v>0</v>
      </c>
      <c r="X31" s="82">
        <v>0</v>
      </c>
      <c r="Y31" s="83">
        <v>0</v>
      </c>
      <c r="Z31" s="84" t="s">
        <v>77</v>
      </c>
      <c r="AA31" s="85"/>
      <c r="AB31" s="65"/>
      <c r="AC31" s="66"/>
      <c r="AD31" s="66"/>
      <c r="AE31" s="66"/>
      <c r="AF31" s="67"/>
      <c r="AG31" s="68"/>
      <c r="AH31" s="69"/>
    </row>
    <row r="32" spans="1:34" s="37" customFormat="1" x14ac:dyDescent="0.25">
      <c r="A32" s="74">
        <v>30</v>
      </c>
      <c r="B32" s="74" t="s">
        <v>362</v>
      </c>
      <c r="C32" s="74" t="s">
        <v>101</v>
      </c>
      <c r="D32" s="74" t="s">
        <v>363</v>
      </c>
      <c r="E32" s="74" t="s">
        <v>364</v>
      </c>
      <c r="F32" s="74">
        <v>2</v>
      </c>
      <c r="G32" s="74">
        <v>2.1</v>
      </c>
      <c r="H32" s="74" t="s">
        <v>147</v>
      </c>
      <c r="I32" s="74">
        <v>49</v>
      </c>
      <c r="J32" s="75">
        <v>0</v>
      </c>
      <c r="K32" s="76">
        <v>0</v>
      </c>
      <c r="L32" s="77">
        <v>0</v>
      </c>
      <c r="M32" s="78">
        <v>0</v>
      </c>
      <c r="N32" s="79">
        <v>0</v>
      </c>
      <c r="O32" s="79">
        <v>0</v>
      </c>
      <c r="P32" s="80">
        <v>0</v>
      </c>
      <c r="Q32" s="81">
        <v>0</v>
      </c>
      <c r="R32" s="76">
        <v>0</v>
      </c>
      <c r="S32" s="76">
        <v>0</v>
      </c>
      <c r="T32" s="76">
        <v>0</v>
      </c>
      <c r="U32" s="76">
        <v>0</v>
      </c>
      <c r="V32" s="77">
        <v>0</v>
      </c>
      <c r="W32" s="78">
        <v>0</v>
      </c>
      <c r="X32" s="82">
        <v>0</v>
      </c>
      <c r="Y32" s="83">
        <v>0</v>
      </c>
      <c r="Z32" s="84" t="s">
        <v>77</v>
      </c>
      <c r="AA32" s="85"/>
      <c r="AB32" s="65"/>
      <c r="AC32" s="66"/>
      <c r="AD32" s="66"/>
      <c r="AE32" s="66"/>
      <c r="AF32" s="67"/>
      <c r="AG32" s="68"/>
      <c r="AH32" s="69"/>
    </row>
    <row r="33" spans="1:34" s="37" customFormat="1" x14ac:dyDescent="0.25">
      <c r="A33" s="74">
        <v>31</v>
      </c>
      <c r="B33" s="74" t="s">
        <v>362</v>
      </c>
      <c r="C33" s="74" t="s">
        <v>101</v>
      </c>
      <c r="D33" s="74" t="s">
        <v>363</v>
      </c>
      <c r="E33" s="74" t="s">
        <v>364</v>
      </c>
      <c r="F33" s="74">
        <v>2</v>
      </c>
      <c r="G33" s="74">
        <v>2.1</v>
      </c>
      <c r="H33" s="74" t="s">
        <v>408</v>
      </c>
      <c r="I33" s="74">
        <v>50</v>
      </c>
      <c r="J33" s="75">
        <v>0</v>
      </c>
      <c r="K33" s="76">
        <v>0</v>
      </c>
      <c r="L33" s="77">
        <v>0</v>
      </c>
      <c r="M33" s="78">
        <v>0</v>
      </c>
      <c r="N33" s="79">
        <v>0</v>
      </c>
      <c r="O33" s="79">
        <v>0</v>
      </c>
      <c r="P33" s="80">
        <v>0</v>
      </c>
      <c r="Q33" s="81">
        <v>0</v>
      </c>
      <c r="R33" s="76">
        <v>0</v>
      </c>
      <c r="S33" s="76">
        <v>0</v>
      </c>
      <c r="T33" s="76">
        <v>0</v>
      </c>
      <c r="U33" s="76">
        <v>0</v>
      </c>
      <c r="V33" s="77">
        <v>0</v>
      </c>
      <c r="W33" s="78">
        <v>0</v>
      </c>
      <c r="X33" s="82">
        <v>0</v>
      </c>
      <c r="Y33" s="83">
        <v>0</v>
      </c>
      <c r="Z33" s="84" t="s">
        <v>77</v>
      </c>
      <c r="AA33" s="85"/>
      <c r="AB33" s="65"/>
      <c r="AC33" s="66"/>
      <c r="AD33" s="66"/>
      <c r="AE33" s="66"/>
      <c r="AF33" s="67"/>
      <c r="AG33" s="68"/>
      <c r="AH33" s="69"/>
    </row>
    <row r="34" spans="1:34" s="37" customFormat="1" ht="26.25" x14ac:dyDescent="0.25">
      <c r="A34" s="74">
        <v>32</v>
      </c>
      <c r="B34" s="74" t="s">
        <v>362</v>
      </c>
      <c r="C34" s="74" t="s">
        <v>101</v>
      </c>
      <c r="D34" s="74" t="s">
        <v>363</v>
      </c>
      <c r="E34" s="74" t="s">
        <v>364</v>
      </c>
      <c r="F34" s="74">
        <v>2</v>
      </c>
      <c r="G34" s="74">
        <v>2.1</v>
      </c>
      <c r="H34" s="74" t="s">
        <v>174</v>
      </c>
      <c r="I34" s="74">
        <v>51</v>
      </c>
      <c r="J34" s="75">
        <v>0</v>
      </c>
      <c r="K34" s="76">
        <v>0</v>
      </c>
      <c r="L34" s="77">
        <v>0</v>
      </c>
      <c r="M34" s="78">
        <v>0</v>
      </c>
      <c r="N34" s="79">
        <v>1</v>
      </c>
      <c r="O34" s="79">
        <v>0</v>
      </c>
      <c r="P34" s="80">
        <v>0</v>
      </c>
      <c r="Q34" s="81">
        <v>0</v>
      </c>
      <c r="R34" s="76">
        <v>0</v>
      </c>
      <c r="S34" s="76">
        <v>0</v>
      </c>
      <c r="T34" s="76">
        <v>0</v>
      </c>
      <c r="U34" s="76">
        <v>0</v>
      </c>
      <c r="V34" s="77">
        <v>0</v>
      </c>
      <c r="W34" s="78">
        <v>0</v>
      </c>
      <c r="X34" s="82">
        <v>0</v>
      </c>
      <c r="Y34" s="83">
        <v>1</v>
      </c>
      <c r="Z34" s="148" t="s">
        <v>409</v>
      </c>
      <c r="AA34" s="85"/>
      <c r="AB34" s="65"/>
      <c r="AC34" s="66"/>
      <c r="AD34" s="66"/>
      <c r="AE34" s="66"/>
      <c r="AF34" s="67"/>
      <c r="AG34" s="68"/>
      <c r="AH34" s="69"/>
    </row>
    <row r="35" spans="1:34" s="37" customFormat="1" x14ac:dyDescent="0.25">
      <c r="A35" s="74">
        <v>33</v>
      </c>
      <c r="B35" s="74" t="s">
        <v>362</v>
      </c>
      <c r="C35" s="74" t="s">
        <v>101</v>
      </c>
      <c r="D35" s="74" t="s">
        <v>363</v>
      </c>
      <c r="E35" s="74" t="s">
        <v>364</v>
      </c>
      <c r="F35" s="74">
        <v>2</v>
      </c>
      <c r="G35" s="74">
        <v>2.1</v>
      </c>
      <c r="H35" s="74" t="s">
        <v>183</v>
      </c>
      <c r="I35" s="74">
        <v>52</v>
      </c>
      <c r="J35" s="75">
        <v>0</v>
      </c>
      <c r="K35" s="76">
        <v>0</v>
      </c>
      <c r="L35" s="77">
        <v>0</v>
      </c>
      <c r="M35" s="78">
        <v>0</v>
      </c>
      <c r="N35" s="79">
        <v>0</v>
      </c>
      <c r="O35" s="79">
        <v>0</v>
      </c>
      <c r="P35" s="80">
        <v>0</v>
      </c>
      <c r="Q35" s="81">
        <v>0</v>
      </c>
      <c r="R35" s="76">
        <v>0</v>
      </c>
      <c r="S35" s="76">
        <v>0</v>
      </c>
      <c r="T35" s="76">
        <v>0</v>
      </c>
      <c r="U35" s="76">
        <v>0</v>
      </c>
      <c r="V35" s="77">
        <v>0</v>
      </c>
      <c r="W35" s="78">
        <v>0</v>
      </c>
      <c r="X35" s="82">
        <v>0</v>
      </c>
      <c r="Y35" s="83">
        <v>0</v>
      </c>
      <c r="Z35" s="84" t="s">
        <v>77</v>
      </c>
      <c r="AA35" s="85"/>
      <c r="AB35" s="65"/>
      <c r="AC35" s="66"/>
      <c r="AD35" s="66"/>
      <c r="AE35" s="66"/>
      <c r="AF35" s="67"/>
      <c r="AG35" s="68"/>
      <c r="AH35" s="69"/>
    </row>
    <row r="36" spans="1:34" s="37" customFormat="1" ht="26.25" x14ac:dyDescent="0.25">
      <c r="A36" s="74">
        <v>34</v>
      </c>
      <c r="B36" s="74" t="s">
        <v>362</v>
      </c>
      <c r="C36" s="74" t="s">
        <v>101</v>
      </c>
      <c r="D36" s="74" t="s">
        <v>363</v>
      </c>
      <c r="E36" s="74" t="s">
        <v>364</v>
      </c>
      <c r="F36" s="74">
        <v>2</v>
      </c>
      <c r="G36" s="74">
        <v>2.1</v>
      </c>
      <c r="H36" s="74" t="s">
        <v>175</v>
      </c>
      <c r="I36" s="74">
        <v>53</v>
      </c>
      <c r="J36" s="75">
        <v>0</v>
      </c>
      <c r="K36" s="76">
        <v>0</v>
      </c>
      <c r="L36" s="77">
        <v>0</v>
      </c>
      <c r="M36" s="78">
        <v>0</v>
      </c>
      <c r="N36" s="79">
        <v>0</v>
      </c>
      <c r="O36" s="79">
        <v>0</v>
      </c>
      <c r="P36" s="80">
        <v>0</v>
      </c>
      <c r="Q36" s="81">
        <v>0</v>
      </c>
      <c r="R36" s="76">
        <v>0</v>
      </c>
      <c r="S36" s="76">
        <v>0</v>
      </c>
      <c r="T36" s="76">
        <v>0</v>
      </c>
      <c r="U36" s="76">
        <v>0</v>
      </c>
      <c r="V36" s="77">
        <v>0</v>
      </c>
      <c r="W36" s="78">
        <v>0</v>
      </c>
      <c r="X36" s="82">
        <v>0</v>
      </c>
      <c r="Y36" s="83">
        <v>0</v>
      </c>
      <c r="Z36" s="128" t="s">
        <v>77</v>
      </c>
      <c r="AA36" s="85" t="s">
        <v>419</v>
      </c>
      <c r="AB36" s="65"/>
      <c r="AC36" s="66"/>
      <c r="AD36" s="66"/>
      <c r="AE36" s="66"/>
      <c r="AF36" s="67"/>
      <c r="AG36" s="68"/>
      <c r="AH36" s="69"/>
    </row>
    <row r="37" spans="1:34" s="37" customFormat="1" x14ac:dyDescent="0.25">
      <c r="A37" s="74">
        <v>35</v>
      </c>
      <c r="B37" s="74" t="s">
        <v>362</v>
      </c>
      <c r="C37" s="74" t="s">
        <v>101</v>
      </c>
      <c r="D37" s="74" t="s">
        <v>363</v>
      </c>
      <c r="E37" s="74" t="s">
        <v>364</v>
      </c>
      <c r="F37" s="74">
        <v>2</v>
      </c>
      <c r="G37" s="74">
        <v>2.2000000000000002</v>
      </c>
      <c r="H37" s="74" t="s">
        <v>176</v>
      </c>
      <c r="I37" s="74">
        <v>55</v>
      </c>
      <c r="J37" s="75">
        <v>0</v>
      </c>
      <c r="K37" s="76">
        <v>0</v>
      </c>
      <c r="L37" s="77">
        <v>0</v>
      </c>
      <c r="M37" s="78">
        <v>0</v>
      </c>
      <c r="N37" s="79">
        <v>0</v>
      </c>
      <c r="O37" s="79">
        <v>0</v>
      </c>
      <c r="P37" s="80">
        <v>0</v>
      </c>
      <c r="Q37" s="81">
        <v>0</v>
      </c>
      <c r="R37" s="76">
        <v>0</v>
      </c>
      <c r="S37" s="76">
        <v>0</v>
      </c>
      <c r="T37" s="76">
        <v>0</v>
      </c>
      <c r="U37" s="76">
        <v>0</v>
      </c>
      <c r="V37" s="77">
        <v>0</v>
      </c>
      <c r="W37" s="78">
        <v>0</v>
      </c>
      <c r="X37" s="82">
        <v>0</v>
      </c>
      <c r="Y37" s="83">
        <v>0</v>
      </c>
      <c r="Z37" s="84" t="s">
        <v>77</v>
      </c>
      <c r="AA37" s="85"/>
      <c r="AB37" s="65"/>
      <c r="AC37" s="66"/>
      <c r="AD37" s="66"/>
      <c r="AE37" s="66"/>
      <c r="AF37" s="67"/>
      <c r="AG37" s="68"/>
      <c r="AH37" s="69"/>
    </row>
    <row r="38" spans="1:34" s="37" customFormat="1" ht="64.5" x14ac:dyDescent="0.25">
      <c r="A38" s="74">
        <v>36</v>
      </c>
      <c r="B38" s="74" t="s">
        <v>362</v>
      </c>
      <c r="C38" s="74" t="s">
        <v>101</v>
      </c>
      <c r="D38" s="74" t="s">
        <v>363</v>
      </c>
      <c r="E38" s="74" t="s">
        <v>364</v>
      </c>
      <c r="F38" s="74">
        <v>2</v>
      </c>
      <c r="G38" s="74">
        <v>2.2000000000000002</v>
      </c>
      <c r="H38" s="74" t="s">
        <v>150</v>
      </c>
      <c r="I38" s="74">
        <v>56</v>
      </c>
      <c r="J38" s="75">
        <v>0</v>
      </c>
      <c r="K38" s="76">
        <v>0</v>
      </c>
      <c r="L38" s="77">
        <v>0</v>
      </c>
      <c r="M38" s="78">
        <v>0</v>
      </c>
      <c r="N38" s="79">
        <v>0</v>
      </c>
      <c r="O38" s="79">
        <v>0</v>
      </c>
      <c r="P38" s="80">
        <v>0</v>
      </c>
      <c r="Q38" s="81">
        <v>0</v>
      </c>
      <c r="R38" s="76">
        <v>0</v>
      </c>
      <c r="S38" s="76">
        <v>0</v>
      </c>
      <c r="T38" s="76">
        <v>0</v>
      </c>
      <c r="U38" s="76">
        <v>0</v>
      </c>
      <c r="V38" s="77">
        <v>0</v>
      </c>
      <c r="W38" s="78">
        <v>0</v>
      </c>
      <c r="X38" s="82">
        <v>0</v>
      </c>
      <c r="Y38" s="83">
        <v>0</v>
      </c>
      <c r="Z38" s="84" t="s">
        <v>77</v>
      </c>
      <c r="AA38" s="85" t="s">
        <v>420</v>
      </c>
      <c r="AB38" s="65"/>
      <c r="AC38" s="66"/>
      <c r="AD38" s="66"/>
      <c r="AE38" s="66"/>
      <c r="AF38" s="67"/>
      <c r="AG38" s="68"/>
      <c r="AH38" s="69"/>
    </row>
    <row r="39" spans="1:34" s="37" customFormat="1" x14ac:dyDescent="0.25">
      <c r="A39" s="74">
        <v>37</v>
      </c>
      <c r="B39" s="74" t="s">
        <v>362</v>
      </c>
      <c r="C39" s="74" t="s">
        <v>101</v>
      </c>
      <c r="D39" s="74" t="s">
        <v>363</v>
      </c>
      <c r="E39" s="74" t="s">
        <v>364</v>
      </c>
      <c r="F39" s="74">
        <v>2</v>
      </c>
      <c r="G39" s="74">
        <v>2.2000000000000002</v>
      </c>
      <c r="H39" s="74" t="s">
        <v>177</v>
      </c>
      <c r="I39" s="74">
        <v>57</v>
      </c>
      <c r="J39" s="75">
        <v>0</v>
      </c>
      <c r="K39" s="76">
        <v>0</v>
      </c>
      <c r="L39" s="77">
        <v>0</v>
      </c>
      <c r="M39" s="78">
        <v>0</v>
      </c>
      <c r="N39" s="79">
        <v>0</v>
      </c>
      <c r="O39" s="79">
        <v>0</v>
      </c>
      <c r="P39" s="80">
        <v>0</v>
      </c>
      <c r="Q39" s="81">
        <v>0</v>
      </c>
      <c r="R39" s="76">
        <v>0</v>
      </c>
      <c r="S39" s="76">
        <v>0</v>
      </c>
      <c r="T39" s="76">
        <v>0</v>
      </c>
      <c r="U39" s="76">
        <v>0</v>
      </c>
      <c r="V39" s="77">
        <v>0</v>
      </c>
      <c r="W39" s="78">
        <v>0</v>
      </c>
      <c r="X39" s="82">
        <v>0</v>
      </c>
      <c r="Y39" s="83">
        <v>0</v>
      </c>
      <c r="Z39" s="84" t="s">
        <v>77</v>
      </c>
      <c r="AA39" s="85"/>
      <c r="AB39" s="65"/>
      <c r="AC39" s="66"/>
      <c r="AD39" s="66"/>
      <c r="AE39" s="66"/>
      <c r="AF39" s="67"/>
      <c r="AG39" s="68"/>
      <c r="AH39" s="69"/>
    </row>
    <row r="40" spans="1:34" s="37" customFormat="1" x14ac:dyDescent="0.25">
      <c r="A40" s="74">
        <v>38</v>
      </c>
      <c r="B40" s="74" t="s">
        <v>362</v>
      </c>
      <c r="C40" s="74" t="s">
        <v>101</v>
      </c>
      <c r="D40" s="74" t="s">
        <v>363</v>
      </c>
      <c r="E40" s="74" t="s">
        <v>364</v>
      </c>
      <c r="F40" s="74">
        <v>2</v>
      </c>
      <c r="G40" s="74">
        <v>2.2000000000000002</v>
      </c>
      <c r="H40" s="74" t="s">
        <v>152</v>
      </c>
      <c r="I40" s="74">
        <v>59</v>
      </c>
      <c r="J40" s="75">
        <v>0</v>
      </c>
      <c r="K40" s="76">
        <v>0</v>
      </c>
      <c r="L40" s="77">
        <v>0</v>
      </c>
      <c r="M40" s="78">
        <v>0</v>
      </c>
      <c r="N40" s="79">
        <v>0</v>
      </c>
      <c r="O40" s="79">
        <v>0</v>
      </c>
      <c r="P40" s="80">
        <v>0</v>
      </c>
      <c r="Q40" s="81">
        <v>0</v>
      </c>
      <c r="R40" s="76">
        <v>0</v>
      </c>
      <c r="S40" s="76">
        <v>0</v>
      </c>
      <c r="T40" s="76">
        <v>0</v>
      </c>
      <c r="U40" s="76">
        <v>0</v>
      </c>
      <c r="V40" s="77">
        <v>0</v>
      </c>
      <c r="W40" s="78">
        <v>0</v>
      </c>
      <c r="X40" s="82">
        <v>0</v>
      </c>
      <c r="Y40" s="83">
        <v>0</v>
      </c>
      <c r="Z40" s="84" t="s">
        <v>77</v>
      </c>
      <c r="AA40" s="85"/>
      <c r="AB40" s="65"/>
      <c r="AC40" s="66"/>
      <c r="AD40" s="66"/>
      <c r="AE40" s="66"/>
      <c r="AF40" s="67"/>
      <c r="AG40" s="68"/>
      <c r="AH40" s="69"/>
    </row>
    <row r="41" spans="1:34" s="37" customFormat="1" x14ac:dyDescent="0.25">
      <c r="A41" s="74">
        <v>39</v>
      </c>
      <c r="B41" s="74" t="s">
        <v>362</v>
      </c>
      <c r="C41" s="74" t="s">
        <v>101</v>
      </c>
      <c r="D41" s="74" t="s">
        <v>363</v>
      </c>
      <c r="E41" s="74" t="s">
        <v>364</v>
      </c>
      <c r="F41" s="74">
        <v>2</v>
      </c>
      <c r="G41" s="74">
        <v>2.2000000000000002</v>
      </c>
      <c r="H41" s="74" t="s">
        <v>178</v>
      </c>
      <c r="I41" s="74">
        <v>60</v>
      </c>
      <c r="J41" s="75">
        <v>0</v>
      </c>
      <c r="K41" s="76">
        <v>0</v>
      </c>
      <c r="L41" s="77">
        <v>0</v>
      </c>
      <c r="M41" s="78">
        <v>0</v>
      </c>
      <c r="N41" s="79">
        <v>0</v>
      </c>
      <c r="O41" s="79">
        <v>0</v>
      </c>
      <c r="P41" s="80">
        <v>0</v>
      </c>
      <c r="Q41" s="81">
        <v>0</v>
      </c>
      <c r="R41" s="76">
        <v>0</v>
      </c>
      <c r="S41" s="76">
        <v>0</v>
      </c>
      <c r="T41" s="76">
        <v>0</v>
      </c>
      <c r="U41" s="76">
        <v>0</v>
      </c>
      <c r="V41" s="77">
        <v>0</v>
      </c>
      <c r="W41" s="78">
        <v>0</v>
      </c>
      <c r="X41" s="82">
        <v>0</v>
      </c>
      <c r="Y41" s="83">
        <v>0</v>
      </c>
      <c r="Z41" s="86" t="s">
        <v>77</v>
      </c>
      <c r="AA41" s="85"/>
      <c r="AB41" s="65"/>
      <c r="AC41" s="66"/>
      <c r="AD41" s="66"/>
      <c r="AE41" s="66"/>
      <c r="AF41" s="67"/>
      <c r="AG41" s="68"/>
      <c r="AH41" s="69"/>
    </row>
    <row r="42" spans="1:34" s="37" customFormat="1" ht="64.5" x14ac:dyDescent="0.25">
      <c r="A42" s="74">
        <v>40</v>
      </c>
      <c r="B42" s="74" t="s">
        <v>362</v>
      </c>
      <c r="C42" s="74" t="s">
        <v>101</v>
      </c>
      <c r="D42" s="74" t="s">
        <v>363</v>
      </c>
      <c r="E42" s="74" t="s">
        <v>364</v>
      </c>
      <c r="F42" s="74">
        <v>2</v>
      </c>
      <c r="G42" s="74">
        <v>2.2000000000000002</v>
      </c>
      <c r="H42" s="74" t="s">
        <v>179</v>
      </c>
      <c r="I42" s="74">
        <v>61</v>
      </c>
      <c r="J42" s="75">
        <v>1</v>
      </c>
      <c r="K42" s="76">
        <v>0</v>
      </c>
      <c r="L42" s="77">
        <v>0</v>
      </c>
      <c r="M42" s="78">
        <v>0</v>
      </c>
      <c r="N42" s="79">
        <v>0</v>
      </c>
      <c r="O42" s="79">
        <v>0</v>
      </c>
      <c r="P42" s="80">
        <v>0</v>
      </c>
      <c r="Q42" s="81">
        <v>0</v>
      </c>
      <c r="R42" s="76">
        <v>0</v>
      </c>
      <c r="S42" s="76">
        <v>0</v>
      </c>
      <c r="T42" s="76">
        <v>0</v>
      </c>
      <c r="U42" s="76">
        <v>0</v>
      </c>
      <c r="V42" s="77">
        <v>0</v>
      </c>
      <c r="W42" s="78">
        <v>0</v>
      </c>
      <c r="X42" s="82">
        <v>0</v>
      </c>
      <c r="Y42" s="83">
        <v>1</v>
      </c>
      <c r="Z42" s="86" t="s">
        <v>421</v>
      </c>
      <c r="AA42" s="85"/>
      <c r="AB42" s="65"/>
      <c r="AC42" s="66"/>
      <c r="AD42" s="66"/>
      <c r="AE42" s="66"/>
      <c r="AF42" s="67"/>
      <c r="AG42" s="68"/>
      <c r="AH42" s="69"/>
    </row>
    <row r="43" spans="1:34" s="37" customFormat="1" x14ac:dyDescent="0.25">
      <c r="A43" s="74">
        <v>41</v>
      </c>
      <c r="B43" s="74" t="s">
        <v>362</v>
      </c>
      <c r="C43" s="74" t="s">
        <v>101</v>
      </c>
      <c r="D43" s="74" t="s">
        <v>363</v>
      </c>
      <c r="E43" s="74" t="s">
        <v>364</v>
      </c>
      <c r="F43" s="74">
        <v>2</v>
      </c>
      <c r="G43" s="74">
        <v>2.2000000000000002</v>
      </c>
      <c r="H43" s="74" t="s">
        <v>155</v>
      </c>
      <c r="I43" s="74">
        <v>62</v>
      </c>
      <c r="J43" s="75">
        <v>0</v>
      </c>
      <c r="K43" s="76">
        <v>0</v>
      </c>
      <c r="L43" s="77">
        <v>0</v>
      </c>
      <c r="M43" s="78">
        <v>0</v>
      </c>
      <c r="N43" s="79">
        <v>0</v>
      </c>
      <c r="O43" s="79">
        <v>0</v>
      </c>
      <c r="P43" s="80">
        <v>0</v>
      </c>
      <c r="Q43" s="81">
        <v>0</v>
      </c>
      <c r="R43" s="76">
        <v>0</v>
      </c>
      <c r="S43" s="76">
        <v>0</v>
      </c>
      <c r="T43" s="76">
        <v>0</v>
      </c>
      <c r="U43" s="76">
        <v>0</v>
      </c>
      <c r="V43" s="77">
        <v>0</v>
      </c>
      <c r="W43" s="78">
        <v>0</v>
      </c>
      <c r="X43" s="82">
        <v>0</v>
      </c>
      <c r="Y43" s="83">
        <v>0</v>
      </c>
      <c r="Z43" s="84" t="s">
        <v>77</v>
      </c>
      <c r="AA43" s="85"/>
      <c r="AB43" s="65"/>
      <c r="AC43" s="66"/>
      <c r="AD43" s="66"/>
      <c r="AE43" s="66"/>
      <c r="AF43" s="67"/>
      <c r="AG43" s="68"/>
      <c r="AH43" s="69"/>
    </row>
    <row r="44" spans="1:34" s="37" customFormat="1" x14ac:dyDescent="0.25">
      <c r="A44" s="74">
        <v>42</v>
      </c>
      <c r="B44" s="74" t="s">
        <v>362</v>
      </c>
      <c r="C44" s="74" t="s">
        <v>101</v>
      </c>
      <c r="D44" s="74" t="s">
        <v>363</v>
      </c>
      <c r="E44" s="74" t="s">
        <v>364</v>
      </c>
      <c r="F44" s="74">
        <v>2</v>
      </c>
      <c r="G44" s="74">
        <v>2.2000000000000002</v>
      </c>
      <c r="H44" s="74" t="s">
        <v>204</v>
      </c>
      <c r="I44" s="74">
        <v>63</v>
      </c>
      <c r="J44" s="75">
        <v>0</v>
      </c>
      <c r="K44" s="76">
        <v>0</v>
      </c>
      <c r="L44" s="77">
        <v>0</v>
      </c>
      <c r="M44" s="78">
        <v>0</v>
      </c>
      <c r="N44" s="79">
        <v>0</v>
      </c>
      <c r="O44" s="79">
        <v>0</v>
      </c>
      <c r="P44" s="80">
        <v>0</v>
      </c>
      <c r="Q44" s="81">
        <v>0</v>
      </c>
      <c r="R44" s="76">
        <v>0</v>
      </c>
      <c r="S44" s="76">
        <v>0</v>
      </c>
      <c r="T44" s="76">
        <v>0</v>
      </c>
      <c r="U44" s="76">
        <v>0</v>
      </c>
      <c r="V44" s="77">
        <v>0</v>
      </c>
      <c r="W44" s="78">
        <v>0</v>
      </c>
      <c r="X44" s="82">
        <v>0</v>
      </c>
      <c r="Y44" s="83">
        <v>0</v>
      </c>
      <c r="Z44" s="84" t="s">
        <v>77</v>
      </c>
      <c r="AA44" s="85"/>
      <c r="AB44" s="65"/>
      <c r="AC44" s="66"/>
      <c r="AD44" s="66"/>
      <c r="AE44" s="66"/>
      <c r="AF44" s="67"/>
      <c r="AG44" s="68"/>
      <c r="AH44" s="69"/>
    </row>
    <row r="45" spans="1:34" s="37" customFormat="1" ht="64.5" x14ac:dyDescent="0.25">
      <c r="A45" s="74">
        <v>43</v>
      </c>
      <c r="B45" s="74" t="s">
        <v>362</v>
      </c>
      <c r="C45" s="74" t="s">
        <v>101</v>
      </c>
      <c r="D45" s="74" t="s">
        <v>363</v>
      </c>
      <c r="E45" s="74" t="s">
        <v>364</v>
      </c>
      <c r="F45" s="74">
        <v>2</v>
      </c>
      <c r="G45" s="74">
        <v>2.2000000000000002</v>
      </c>
      <c r="H45" s="74" t="s">
        <v>156</v>
      </c>
      <c r="I45" s="74">
        <v>64</v>
      </c>
      <c r="J45" s="75">
        <v>1</v>
      </c>
      <c r="K45" s="76">
        <v>0</v>
      </c>
      <c r="L45" s="77">
        <v>0</v>
      </c>
      <c r="M45" s="78">
        <v>0</v>
      </c>
      <c r="N45" s="79">
        <v>0</v>
      </c>
      <c r="O45" s="79">
        <v>0</v>
      </c>
      <c r="P45" s="80">
        <v>0</v>
      </c>
      <c r="Q45" s="81">
        <v>0</v>
      </c>
      <c r="R45" s="76">
        <v>0</v>
      </c>
      <c r="S45" s="76">
        <v>0</v>
      </c>
      <c r="T45" s="76">
        <v>0</v>
      </c>
      <c r="U45" s="76">
        <v>0</v>
      </c>
      <c r="V45" s="77">
        <v>0</v>
      </c>
      <c r="W45" s="78">
        <v>0</v>
      </c>
      <c r="X45" s="82">
        <v>0</v>
      </c>
      <c r="Y45" s="83">
        <v>1</v>
      </c>
      <c r="Z45" s="149" t="s">
        <v>437</v>
      </c>
      <c r="AA45" s="85"/>
      <c r="AB45" s="65"/>
      <c r="AC45" s="66"/>
      <c r="AD45" s="66"/>
      <c r="AE45" s="66"/>
      <c r="AF45" s="67"/>
      <c r="AG45" s="68"/>
      <c r="AH45" s="69"/>
    </row>
    <row r="46" spans="1:34" s="37" customFormat="1" x14ac:dyDescent="0.25">
      <c r="A46" s="74">
        <v>44</v>
      </c>
      <c r="B46" s="74" t="s">
        <v>362</v>
      </c>
      <c r="C46" s="74" t="s">
        <v>101</v>
      </c>
      <c r="D46" s="74" t="s">
        <v>363</v>
      </c>
      <c r="E46" s="74" t="s">
        <v>364</v>
      </c>
      <c r="F46" s="74">
        <v>2</v>
      </c>
      <c r="G46" s="74">
        <v>2.2000000000000002</v>
      </c>
      <c r="H46" s="74" t="s">
        <v>157</v>
      </c>
      <c r="I46" s="74">
        <v>65</v>
      </c>
      <c r="J46" s="75">
        <v>0</v>
      </c>
      <c r="K46" s="76">
        <v>0</v>
      </c>
      <c r="L46" s="77">
        <v>0</v>
      </c>
      <c r="M46" s="78">
        <v>0</v>
      </c>
      <c r="N46" s="79">
        <v>0</v>
      </c>
      <c r="O46" s="79">
        <v>0</v>
      </c>
      <c r="P46" s="80">
        <v>0</v>
      </c>
      <c r="Q46" s="81">
        <v>0</v>
      </c>
      <c r="R46" s="76">
        <v>0</v>
      </c>
      <c r="S46" s="76">
        <v>0</v>
      </c>
      <c r="T46" s="76">
        <v>0</v>
      </c>
      <c r="U46" s="76">
        <v>0</v>
      </c>
      <c r="V46" s="77">
        <v>0</v>
      </c>
      <c r="W46" s="78">
        <v>0</v>
      </c>
      <c r="X46" s="82">
        <v>0</v>
      </c>
      <c r="Y46" s="83">
        <v>0</v>
      </c>
      <c r="Z46" s="84" t="s">
        <v>77</v>
      </c>
      <c r="AA46" s="85"/>
      <c r="AB46" s="65"/>
      <c r="AC46" s="66"/>
      <c r="AD46" s="66"/>
      <c r="AE46" s="66"/>
      <c r="AF46" s="67"/>
      <c r="AG46" s="68"/>
      <c r="AH46" s="69"/>
    </row>
    <row r="47" spans="1:34" s="37" customFormat="1" x14ac:dyDescent="0.25">
      <c r="A47" s="74">
        <v>45</v>
      </c>
      <c r="B47" s="74" t="s">
        <v>362</v>
      </c>
      <c r="C47" s="74" t="s">
        <v>101</v>
      </c>
      <c r="D47" s="74" t="s">
        <v>363</v>
      </c>
      <c r="E47" s="74" t="s">
        <v>364</v>
      </c>
      <c r="F47" s="74">
        <v>2</v>
      </c>
      <c r="G47" s="74">
        <v>2.2000000000000002</v>
      </c>
      <c r="H47" s="74" t="s">
        <v>194</v>
      </c>
      <c r="I47" s="74">
        <v>67</v>
      </c>
      <c r="J47" s="75">
        <v>0</v>
      </c>
      <c r="K47" s="76">
        <v>0</v>
      </c>
      <c r="L47" s="77">
        <v>0</v>
      </c>
      <c r="M47" s="78">
        <v>0</v>
      </c>
      <c r="N47" s="79">
        <v>0</v>
      </c>
      <c r="O47" s="79">
        <v>0</v>
      </c>
      <c r="P47" s="80">
        <v>0</v>
      </c>
      <c r="Q47" s="81">
        <v>0</v>
      </c>
      <c r="R47" s="76">
        <v>0</v>
      </c>
      <c r="S47" s="76">
        <v>0</v>
      </c>
      <c r="T47" s="76">
        <v>0</v>
      </c>
      <c r="U47" s="76">
        <v>0</v>
      </c>
      <c r="V47" s="77">
        <v>0</v>
      </c>
      <c r="W47" s="78">
        <v>0</v>
      </c>
      <c r="X47" s="82">
        <v>0</v>
      </c>
      <c r="Y47" s="83">
        <v>0</v>
      </c>
      <c r="Z47" s="84" t="s">
        <v>77</v>
      </c>
      <c r="AA47" s="85"/>
      <c r="AB47" s="65"/>
      <c r="AC47" s="66"/>
      <c r="AD47" s="66"/>
      <c r="AE47" s="66"/>
      <c r="AF47" s="67"/>
      <c r="AG47" s="68"/>
      <c r="AH47" s="69"/>
    </row>
    <row r="48" spans="1:34" s="37" customFormat="1" x14ac:dyDescent="0.25">
      <c r="A48" s="74">
        <v>46</v>
      </c>
      <c r="B48" s="74" t="s">
        <v>362</v>
      </c>
      <c r="C48" s="74" t="s">
        <v>101</v>
      </c>
      <c r="D48" s="74" t="s">
        <v>363</v>
      </c>
      <c r="E48" s="74" t="s">
        <v>364</v>
      </c>
      <c r="F48" s="74">
        <v>2</v>
      </c>
      <c r="G48" s="74">
        <v>2.2000000000000002</v>
      </c>
      <c r="H48" s="74" t="s">
        <v>158</v>
      </c>
      <c r="I48" s="74">
        <v>68</v>
      </c>
      <c r="J48" s="75">
        <v>0</v>
      </c>
      <c r="K48" s="76">
        <v>0</v>
      </c>
      <c r="L48" s="77">
        <v>0</v>
      </c>
      <c r="M48" s="78">
        <v>0</v>
      </c>
      <c r="N48" s="79">
        <v>0</v>
      </c>
      <c r="O48" s="79">
        <v>0</v>
      </c>
      <c r="P48" s="80">
        <v>0</v>
      </c>
      <c r="Q48" s="81">
        <v>0</v>
      </c>
      <c r="R48" s="76">
        <v>0</v>
      </c>
      <c r="S48" s="76">
        <v>0</v>
      </c>
      <c r="T48" s="76">
        <v>0</v>
      </c>
      <c r="U48" s="76">
        <v>0</v>
      </c>
      <c r="V48" s="77">
        <v>0</v>
      </c>
      <c r="W48" s="78">
        <v>0</v>
      </c>
      <c r="X48" s="82">
        <v>0</v>
      </c>
      <c r="Y48" s="83">
        <v>0</v>
      </c>
      <c r="Z48" s="84" t="s">
        <v>77</v>
      </c>
      <c r="AA48" s="85"/>
      <c r="AB48" s="65"/>
      <c r="AC48" s="66"/>
      <c r="AD48" s="66"/>
      <c r="AE48" s="66"/>
      <c r="AF48" s="67"/>
      <c r="AG48" s="68"/>
      <c r="AH48" s="69"/>
    </row>
    <row r="49" spans="1:34" s="37" customFormat="1" x14ac:dyDescent="0.25">
      <c r="A49" s="74">
        <v>47</v>
      </c>
      <c r="B49" s="74" t="s">
        <v>362</v>
      </c>
      <c r="C49" s="74" t="s">
        <v>101</v>
      </c>
      <c r="D49" s="74" t="s">
        <v>363</v>
      </c>
      <c r="E49" s="74" t="s">
        <v>364</v>
      </c>
      <c r="F49" s="74">
        <v>2</v>
      </c>
      <c r="G49" s="74">
        <v>2.2000000000000002</v>
      </c>
      <c r="H49" s="74" t="s">
        <v>159</v>
      </c>
      <c r="I49" s="74">
        <v>69</v>
      </c>
      <c r="J49" s="75">
        <v>0</v>
      </c>
      <c r="K49" s="76">
        <v>0</v>
      </c>
      <c r="L49" s="77">
        <v>0</v>
      </c>
      <c r="M49" s="78">
        <v>0</v>
      </c>
      <c r="N49" s="79">
        <v>0</v>
      </c>
      <c r="O49" s="79">
        <v>0</v>
      </c>
      <c r="P49" s="80">
        <v>0</v>
      </c>
      <c r="Q49" s="81">
        <v>0</v>
      </c>
      <c r="R49" s="76">
        <v>0</v>
      </c>
      <c r="S49" s="76">
        <v>0</v>
      </c>
      <c r="T49" s="76">
        <v>0</v>
      </c>
      <c r="U49" s="76">
        <v>0</v>
      </c>
      <c r="V49" s="77">
        <v>0</v>
      </c>
      <c r="W49" s="78">
        <v>0</v>
      </c>
      <c r="X49" s="82">
        <v>0</v>
      </c>
      <c r="Y49" s="83">
        <v>0</v>
      </c>
      <c r="Z49" s="84" t="s">
        <v>77</v>
      </c>
      <c r="AA49" s="85"/>
      <c r="AB49" s="65"/>
      <c r="AC49" s="66"/>
      <c r="AD49" s="66"/>
      <c r="AE49" s="66"/>
      <c r="AF49" s="67"/>
      <c r="AG49" s="68"/>
      <c r="AH49" s="69"/>
    </row>
    <row r="50" spans="1:34" s="37" customFormat="1" x14ac:dyDescent="0.25">
      <c r="A50" s="74">
        <v>48</v>
      </c>
      <c r="B50" s="74" t="s">
        <v>362</v>
      </c>
      <c r="C50" s="74" t="s">
        <v>101</v>
      </c>
      <c r="D50" s="74" t="s">
        <v>363</v>
      </c>
      <c r="E50" s="74" t="s">
        <v>364</v>
      </c>
      <c r="F50" s="74">
        <v>2</v>
      </c>
      <c r="G50" s="74">
        <v>2.2000000000000002</v>
      </c>
      <c r="H50" s="74" t="s">
        <v>195</v>
      </c>
      <c r="I50" s="74">
        <v>70</v>
      </c>
      <c r="J50" s="75">
        <v>0</v>
      </c>
      <c r="K50" s="76">
        <v>0</v>
      </c>
      <c r="L50" s="77">
        <v>0</v>
      </c>
      <c r="M50" s="78">
        <v>0</v>
      </c>
      <c r="N50" s="79">
        <v>0</v>
      </c>
      <c r="O50" s="79">
        <v>0</v>
      </c>
      <c r="P50" s="80">
        <v>0</v>
      </c>
      <c r="Q50" s="81">
        <v>0</v>
      </c>
      <c r="R50" s="76">
        <v>0</v>
      </c>
      <c r="S50" s="76">
        <v>0</v>
      </c>
      <c r="T50" s="76">
        <v>0</v>
      </c>
      <c r="U50" s="76">
        <v>0</v>
      </c>
      <c r="V50" s="77">
        <v>0</v>
      </c>
      <c r="W50" s="78">
        <v>0</v>
      </c>
      <c r="X50" s="82">
        <v>0</v>
      </c>
      <c r="Y50" s="83">
        <v>0</v>
      </c>
      <c r="Z50" s="84" t="s">
        <v>77</v>
      </c>
      <c r="AA50" s="85"/>
      <c r="AB50" s="65"/>
      <c r="AC50" s="66"/>
      <c r="AD50" s="66"/>
      <c r="AE50" s="66"/>
      <c r="AF50" s="67"/>
      <c r="AG50" s="68"/>
      <c r="AH50" s="69"/>
    </row>
    <row r="51" spans="1:34" s="37" customFormat="1" x14ac:dyDescent="0.25">
      <c r="A51" s="74">
        <v>49</v>
      </c>
      <c r="B51" s="74" t="s">
        <v>362</v>
      </c>
      <c r="C51" s="74" t="s">
        <v>101</v>
      </c>
      <c r="D51" s="74" t="s">
        <v>363</v>
      </c>
      <c r="E51" s="74" t="s">
        <v>364</v>
      </c>
      <c r="F51" s="74">
        <v>2</v>
      </c>
      <c r="G51" s="74">
        <v>2.2000000000000002</v>
      </c>
      <c r="H51" s="74" t="s">
        <v>196</v>
      </c>
      <c r="I51" s="74">
        <v>72</v>
      </c>
      <c r="J51" s="75">
        <v>0</v>
      </c>
      <c r="K51" s="76">
        <v>0</v>
      </c>
      <c r="L51" s="77">
        <v>0</v>
      </c>
      <c r="M51" s="78">
        <v>0</v>
      </c>
      <c r="N51" s="79">
        <v>0</v>
      </c>
      <c r="O51" s="79">
        <v>0</v>
      </c>
      <c r="P51" s="80">
        <v>0</v>
      </c>
      <c r="Q51" s="81">
        <v>0</v>
      </c>
      <c r="R51" s="76">
        <v>0</v>
      </c>
      <c r="S51" s="76">
        <v>0</v>
      </c>
      <c r="T51" s="76">
        <v>0</v>
      </c>
      <c r="U51" s="76">
        <v>0</v>
      </c>
      <c r="V51" s="77">
        <v>0</v>
      </c>
      <c r="W51" s="78">
        <v>0</v>
      </c>
      <c r="X51" s="82">
        <v>0</v>
      </c>
      <c r="Y51" s="83">
        <v>0</v>
      </c>
      <c r="Z51" s="84" t="s">
        <v>77</v>
      </c>
      <c r="AA51" s="85"/>
      <c r="AB51" s="65"/>
      <c r="AC51" s="66"/>
      <c r="AD51" s="66"/>
      <c r="AE51" s="66"/>
      <c r="AF51" s="67"/>
      <c r="AG51" s="68"/>
      <c r="AH51" s="69"/>
    </row>
    <row r="52" spans="1:34" s="37" customFormat="1" x14ac:dyDescent="0.25">
      <c r="A52" s="74">
        <v>50</v>
      </c>
      <c r="B52" s="74" t="s">
        <v>362</v>
      </c>
      <c r="C52" s="74" t="s">
        <v>101</v>
      </c>
      <c r="D52" s="74" t="s">
        <v>363</v>
      </c>
      <c r="E52" s="74" t="s">
        <v>364</v>
      </c>
      <c r="F52" s="74">
        <v>2</v>
      </c>
      <c r="G52" s="74">
        <v>2.2000000000000002</v>
      </c>
      <c r="H52" s="74" t="s">
        <v>197</v>
      </c>
      <c r="I52" s="74">
        <v>74</v>
      </c>
      <c r="J52" s="75">
        <v>0</v>
      </c>
      <c r="K52" s="76">
        <v>0</v>
      </c>
      <c r="L52" s="77">
        <v>0</v>
      </c>
      <c r="M52" s="78">
        <v>0</v>
      </c>
      <c r="N52" s="79">
        <v>0</v>
      </c>
      <c r="O52" s="79">
        <v>0</v>
      </c>
      <c r="P52" s="80">
        <v>0</v>
      </c>
      <c r="Q52" s="81">
        <v>0</v>
      </c>
      <c r="R52" s="76">
        <v>0</v>
      </c>
      <c r="S52" s="76">
        <v>0</v>
      </c>
      <c r="T52" s="76">
        <v>0</v>
      </c>
      <c r="U52" s="76">
        <v>0</v>
      </c>
      <c r="V52" s="77">
        <v>0</v>
      </c>
      <c r="W52" s="78">
        <v>0</v>
      </c>
      <c r="X52" s="82">
        <v>0</v>
      </c>
      <c r="Y52" s="83">
        <v>0</v>
      </c>
      <c r="Z52" s="93" t="s">
        <v>77</v>
      </c>
      <c r="AA52" s="85"/>
      <c r="AB52" s="65"/>
      <c r="AC52" s="66"/>
      <c r="AD52" s="66"/>
      <c r="AE52" s="66"/>
      <c r="AF52" s="67"/>
      <c r="AG52" s="68"/>
      <c r="AH52" s="69"/>
    </row>
    <row r="53" spans="1:34" s="37" customFormat="1" ht="51.75" x14ac:dyDescent="0.25">
      <c r="A53" s="74">
        <v>51</v>
      </c>
      <c r="B53" s="74" t="s">
        <v>362</v>
      </c>
      <c r="C53" s="74" t="s">
        <v>101</v>
      </c>
      <c r="D53" s="74" t="s">
        <v>363</v>
      </c>
      <c r="E53" s="74" t="s">
        <v>364</v>
      </c>
      <c r="F53" s="74">
        <v>2</v>
      </c>
      <c r="G53" s="74">
        <v>2.2000000000000002</v>
      </c>
      <c r="H53" s="74" t="s">
        <v>198</v>
      </c>
      <c r="I53" s="74">
        <v>76</v>
      </c>
      <c r="J53" s="75">
        <v>1</v>
      </c>
      <c r="K53" s="76">
        <v>0</v>
      </c>
      <c r="L53" s="77">
        <v>0</v>
      </c>
      <c r="M53" s="78">
        <v>0</v>
      </c>
      <c r="N53" s="79">
        <v>0</v>
      </c>
      <c r="O53" s="79">
        <v>0</v>
      </c>
      <c r="P53" s="80">
        <v>0</v>
      </c>
      <c r="Q53" s="81">
        <v>0</v>
      </c>
      <c r="R53" s="76">
        <v>0</v>
      </c>
      <c r="S53" s="76">
        <v>0</v>
      </c>
      <c r="T53" s="76">
        <v>0</v>
      </c>
      <c r="U53" s="76">
        <v>0</v>
      </c>
      <c r="V53" s="77">
        <v>0</v>
      </c>
      <c r="W53" s="78">
        <v>0</v>
      </c>
      <c r="X53" s="82">
        <v>0</v>
      </c>
      <c r="Y53" s="83">
        <v>1</v>
      </c>
      <c r="Z53" s="148" t="s">
        <v>461</v>
      </c>
      <c r="AA53" s="85"/>
      <c r="AB53" s="65"/>
      <c r="AC53" s="66"/>
      <c r="AD53" s="66"/>
      <c r="AE53" s="66"/>
      <c r="AF53" s="67"/>
      <c r="AG53" s="68"/>
      <c r="AH53" s="69"/>
    </row>
    <row r="54" spans="1:34" s="37" customFormat="1" x14ac:dyDescent="0.25">
      <c r="A54" s="74">
        <v>52</v>
      </c>
      <c r="B54" s="74" t="s">
        <v>362</v>
      </c>
      <c r="C54" s="74" t="s">
        <v>101</v>
      </c>
      <c r="D54" s="74" t="s">
        <v>363</v>
      </c>
      <c r="E54" s="74" t="s">
        <v>364</v>
      </c>
      <c r="F54" s="74">
        <v>3</v>
      </c>
      <c r="G54" s="74">
        <v>3.1</v>
      </c>
      <c r="H54" s="74" t="s">
        <v>199</v>
      </c>
      <c r="I54" s="74">
        <v>79</v>
      </c>
      <c r="J54" s="75">
        <v>0</v>
      </c>
      <c r="K54" s="76">
        <v>0</v>
      </c>
      <c r="L54" s="77">
        <v>0</v>
      </c>
      <c r="M54" s="78">
        <v>0</v>
      </c>
      <c r="N54" s="79">
        <v>0</v>
      </c>
      <c r="O54" s="79">
        <v>0</v>
      </c>
      <c r="P54" s="80">
        <v>0</v>
      </c>
      <c r="Q54" s="81">
        <v>0</v>
      </c>
      <c r="R54" s="76">
        <v>0</v>
      </c>
      <c r="S54" s="76">
        <v>0</v>
      </c>
      <c r="T54" s="76">
        <v>0</v>
      </c>
      <c r="U54" s="76">
        <v>0</v>
      </c>
      <c r="V54" s="77">
        <v>0</v>
      </c>
      <c r="W54" s="78">
        <v>0</v>
      </c>
      <c r="X54" s="82">
        <v>0</v>
      </c>
      <c r="Y54" s="83">
        <v>0</v>
      </c>
      <c r="Z54" s="84" t="s">
        <v>77</v>
      </c>
      <c r="AA54" s="85"/>
      <c r="AB54" s="65"/>
      <c r="AC54" s="66"/>
      <c r="AD54" s="66"/>
      <c r="AE54" s="66"/>
      <c r="AF54" s="67"/>
      <c r="AG54" s="68"/>
      <c r="AH54" s="69"/>
    </row>
    <row r="55" spans="1:34" s="37" customFormat="1" x14ac:dyDescent="0.25">
      <c r="A55" s="74">
        <v>53</v>
      </c>
      <c r="B55" s="74" t="s">
        <v>362</v>
      </c>
      <c r="C55" s="74" t="s">
        <v>101</v>
      </c>
      <c r="D55" s="74" t="s">
        <v>363</v>
      </c>
      <c r="E55" s="74" t="s">
        <v>364</v>
      </c>
      <c r="F55" s="74">
        <v>3</v>
      </c>
      <c r="G55" s="74">
        <v>3.1</v>
      </c>
      <c r="H55" s="74" t="s">
        <v>200</v>
      </c>
      <c r="I55" s="74">
        <v>80</v>
      </c>
      <c r="J55" s="75">
        <v>0</v>
      </c>
      <c r="K55" s="76">
        <v>0</v>
      </c>
      <c r="L55" s="77">
        <v>0</v>
      </c>
      <c r="M55" s="78">
        <v>0</v>
      </c>
      <c r="N55" s="79">
        <v>0</v>
      </c>
      <c r="O55" s="79">
        <v>0</v>
      </c>
      <c r="P55" s="80">
        <v>0</v>
      </c>
      <c r="Q55" s="81">
        <v>0</v>
      </c>
      <c r="R55" s="76">
        <v>0</v>
      </c>
      <c r="S55" s="76">
        <v>0</v>
      </c>
      <c r="T55" s="76">
        <v>0</v>
      </c>
      <c r="U55" s="76">
        <v>0</v>
      </c>
      <c r="V55" s="77">
        <v>0</v>
      </c>
      <c r="W55" s="78">
        <v>0</v>
      </c>
      <c r="X55" s="82">
        <v>0</v>
      </c>
      <c r="Y55" s="83">
        <v>0</v>
      </c>
      <c r="Z55" s="84" t="s">
        <v>77</v>
      </c>
      <c r="AA55" s="85"/>
      <c r="AB55" s="65"/>
      <c r="AC55" s="66"/>
      <c r="AD55" s="66"/>
      <c r="AE55" s="66"/>
      <c r="AF55" s="67"/>
      <c r="AG55" s="68"/>
      <c r="AH55" s="69"/>
    </row>
    <row r="56" spans="1:34" s="37" customFormat="1" x14ac:dyDescent="0.25">
      <c r="A56" s="74">
        <v>54</v>
      </c>
      <c r="B56" s="74" t="s">
        <v>362</v>
      </c>
      <c r="C56" s="74" t="s">
        <v>101</v>
      </c>
      <c r="D56" s="74" t="s">
        <v>363</v>
      </c>
      <c r="E56" s="74" t="s">
        <v>364</v>
      </c>
      <c r="F56" s="74">
        <v>3</v>
      </c>
      <c r="G56" s="74">
        <v>3.1</v>
      </c>
      <c r="H56" s="74" t="s">
        <v>201</v>
      </c>
      <c r="I56" s="74">
        <v>81</v>
      </c>
      <c r="J56" s="75">
        <v>0</v>
      </c>
      <c r="K56" s="76">
        <v>0</v>
      </c>
      <c r="L56" s="77">
        <v>0</v>
      </c>
      <c r="M56" s="78">
        <v>0</v>
      </c>
      <c r="N56" s="79">
        <v>0</v>
      </c>
      <c r="O56" s="79">
        <v>0</v>
      </c>
      <c r="P56" s="80">
        <v>0</v>
      </c>
      <c r="Q56" s="81">
        <v>0</v>
      </c>
      <c r="R56" s="76">
        <v>0</v>
      </c>
      <c r="S56" s="76">
        <v>0</v>
      </c>
      <c r="T56" s="76">
        <v>0</v>
      </c>
      <c r="U56" s="76">
        <v>0</v>
      </c>
      <c r="V56" s="77">
        <v>0</v>
      </c>
      <c r="W56" s="78">
        <v>0</v>
      </c>
      <c r="X56" s="82">
        <v>0</v>
      </c>
      <c r="Y56" s="83">
        <v>0</v>
      </c>
      <c r="Z56" s="84" t="s">
        <v>77</v>
      </c>
      <c r="AA56" s="85"/>
      <c r="AB56" s="65"/>
      <c r="AC56" s="66"/>
      <c r="AD56" s="66"/>
      <c r="AE56" s="66"/>
      <c r="AF56" s="67"/>
      <c r="AG56" s="68"/>
      <c r="AH56" s="69"/>
    </row>
    <row r="57" spans="1:34" s="37" customFormat="1" x14ac:dyDescent="0.25">
      <c r="A57" s="74">
        <v>55</v>
      </c>
      <c r="B57" s="74" t="s">
        <v>362</v>
      </c>
      <c r="C57" s="74" t="s">
        <v>101</v>
      </c>
      <c r="D57" s="74" t="s">
        <v>363</v>
      </c>
      <c r="E57" s="74" t="s">
        <v>364</v>
      </c>
      <c r="F57" s="74">
        <v>3</v>
      </c>
      <c r="G57" s="74">
        <v>3.1</v>
      </c>
      <c r="H57" s="74" t="s">
        <v>202</v>
      </c>
      <c r="I57" s="74">
        <v>82</v>
      </c>
      <c r="J57" s="75">
        <v>0</v>
      </c>
      <c r="K57" s="76">
        <v>0</v>
      </c>
      <c r="L57" s="77">
        <v>0</v>
      </c>
      <c r="M57" s="78">
        <v>0</v>
      </c>
      <c r="N57" s="79">
        <v>0</v>
      </c>
      <c r="O57" s="79">
        <v>0</v>
      </c>
      <c r="P57" s="80">
        <v>0</v>
      </c>
      <c r="Q57" s="81">
        <v>0</v>
      </c>
      <c r="R57" s="76">
        <v>0</v>
      </c>
      <c r="S57" s="76">
        <v>0</v>
      </c>
      <c r="T57" s="76">
        <v>0</v>
      </c>
      <c r="U57" s="76">
        <v>0</v>
      </c>
      <c r="V57" s="77">
        <v>0</v>
      </c>
      <c r="W57" s="78">
        <v>0</v>
      </c>
      <c r="X57" s="82">
        <v>0</v>
      </c>
      <c r="Y57" s="83">
        <v>0</v>
      </c>
      <c r="Z57" s="84" t="s">
        <v>77</v>
      </c>
      <c r="AA57" s="85"/>
      <c r="AB57" s="65"/>
      <c r="AC57" s="66"/>
      <c r="AD57" s="66"/>
      <c r="AE57" s="66"/>
      <c r="AF57" s="67"/>
      <c r="AG57" s="68"/>
      <c r="AH57" s="69"/>
    </row>
    <row r="58" spans="1:34" s="37" customFormat="1" x14ac:dyDescent="0.25">
      <c r="A58" s="74">
        <v>56</v>
      </c>
      <c r="B58" s="74" t="s">
        <v>362</v>
      </c>
      <c r="C58" s="74" t="s">
        <v>101</v>
      </c>
      <c r="D58" s="74" t="s">
        <v>363</v>
      </c>
      <c r="E58" s="74" t="s">
        <v>364</v>
      </c>
      <c r="F58" s="74">
        <v>3</v>
      </c>
      <c r="G58" s="74">
        <v>3.1</v>
      </c>
      <c r="H58" s="74" t="s">
        <v>203</v>
      </c>
      <c r="I58" s="74">
        <v>83</v>
      </c>
      <c r="J58" s="75">
        <v>0</v>
      </c>
      <c r="K58" s="76">
        <v>0</v>
      </c>
      <c r="L58" s="77">
        <v>0</v>
      </c>
      <c r="M58" s="78">
        <v>0</v>
      </c>
      <c r="N58" s="79">
        <v>0</v>
      </c>
      <c r="O58" s="79">
        <v>0</v>
      </c>
      <c r="P58" s="80">
        <v>0</v>
      </c>
      <c r="Q58" s="81">
        <v>0</v>
      </c>
      <c r="R58" s="76">
        <v>0</v>
      </c>
      <c r="S58" s="76">
        <v>0</v>
      </c>
      <c r="T58" s="76">
        <v>0</v>
      </c>
      <c r="U58" s="76">
        <v>0</v>
      </c>
      <c r="V58" s="77">
        <v>0</v>
      </c>
      <c r="W58" s="78">
        <v>0</v>
      </c>
      <c r="X58" s="82">
        <v>0</v>
      </c>
      <c r="Y58" s="83">
        <v>0</v>
      </c>
      <c r="Z58" s="84" t="s">
        <v>77</v>
      </c>
      <c r="AA58" s="131"/>
      <c r="AB58" s="65"/>
      <c r="AC58" s="66"/>
      <c r="AD58" s="66"/>
      <c r="AE58" s="66"/>
      <c r="AF58" s="67"/>
      <c r="AG58" s="68"/>
      <c r="AH58" s="69"/>
    </row>
    <row r="59" spans="1:34" s="37" customFormat="1" ht="26.25" x14ac:dyDescent="0.25">
      <c r="A59" s="74">
        <v>57</v>
      </c>
      <c r="B59" s="74" t="s">
        <v>362</v>
      </c>
      <c r="C59" s="74" t="s">
        <v>101</v>
      </c>
      <c r="D59" s="74" t="s">
        <v>363</v>
      </c>
      <c r="E59" s="74" t="s">
        <v>364</v>
      </c>
      <c r="F59" s="74">
        <v>3</v>
      </c>
      <c r="G59" s="74">
        <v>3.1</v>
      </c>
      <c r="H59" s="74" t="s">
        <v>219</v>
      </c>
      <c r="I59" s="74">
        <v>84</v>
      </c>
      <c r="J59" s="75">
        <v>0</v>
      </c>
      <c r="K59" s="76">
        <v>0</v>
      </c>
      <c r="L59" s="77">
        <v>0</v>
      </c>
      <c r="M59" s="78">
        <v>0</v>
      </c>
      <c r="N59" s="79">
        <v>1</v>
      </c>
      <c r="O59" s="79">
        <v>0</v>
      </c>
      <c r="P59" s="80">
        <v>0</v>
      </c>
      <c r="Q59" s="81">
        <v>0</v>
      </c>
      <c r="R59" s="76">
        <v>0</v>
      </c>
      <c r="S59" s="76">
        <v>0</v>
      </c>
      <c r="T59" s="76">
        <v>0</v>
      </c>
      <c r="U59" s="76">
        <v>0</v>
      </c>
      <c r="V59" s="77">
        <v>0</v>
      </c>
      <c r="W59" s="78">
        <v>0</v>
      </c>
      <c r="X59" s="82">
        <v>0</v>
      </c>
      <c r="Y59" s="83">
        <v>1</v>
      </c>
      <c r="Z59" s="85" t="s">
        <v>462</v>
      </c>
      <c r="AA59" s="85"/>
      <c r="AB59" s="65"/>
      <c r="AC59" s="66"/>
      <c r="AD59" s="66"/>
      <c r="AE59" s="66"/>
      <c r="AF59" s="67"/>
      <c r="AG59" s="68"/>
      <c r="AH59" s="69"/>
    </row>
    <row r="60" spans="1:34" s="37" customFormat="1" x14ac:dyDescent="0.25">
      <c r="A60" s="74">
        <v>58</v>
      </c>
      <c r="B60" s="74" t="s">
        <v>362</v>
      </c>
      <c r="C60" s="74" t="s">
        <v>101</v>
      </c>
      <c r="D60" s="74" t="s">
        <v>363</v>
      </c>
      <c r="E60" s="74" t="s">
        <v>364</v>
      </c>
      <c r="F60" s="74">
        <v>3</v>
      </c>
      <c r="G60" s="74">
        <v>3.1</v>
      </c>
      <c r="H60" s="74" t="s">
        <v>220</v>
      </c>
      <c r="I60" s="74">
        <v>85</v>
      </c>
      <c r="J60" s="75">
        <v>0</v>
      </c>
      <c r="K60" s="76">
        <v>0</v>
      </c>
      <c r="L60" s="77">
        <v>0</v>
      </c>
      <c r="M60" s="78">
        <v>0</v>
      </c>
      <c r="N60" s="79">
        <v>0</v>
      </c>
      <c r="O60" s="79">
        <v>0</v>
      </c>
      <c r="P60" s="80">
        <v>0</v>
      </c>
      <c r="Q60" s="81">
        <v>0</v>
      </c>
      <c r="R60" s="76">
        <v>0</v>
      </c>
      <c r="S60" s="76">
        <v>0</v>
      </c>
      <c r="T60" s="76">
        <v>0</v>
      </c>
      <c r="U60" s="76">
        <v>0</v>
      </c>
      <c r="V60" s="77">
        <v>0</v>
      </c>
      <c r="W60" s="78">
        <v>0</v>
      </c>
      <c r="X60" s="82">
        <v>0</v>
      </c>
      <c r="Y60" s="83">
        <v>0</v>
      </c>
      <c r="Z60" s="85" t="s">
        <v>77</v>
      </c>
      <c r="AA60" s="85"/>
      <c r="AB60" s="65"/>
      <c r="AC60" s="66"/>
      <c r="AD60" s="66"/>
      <c r="AE60" s="66"/>
      <c r="AF60" s="67"/>
      <c r="AG60" s="68"/>
      <c r="AH60" s="69"/>
    </row>
    <row r="61" spans="1:34" s="37" customFormat="1" x14ac:dyDescent="0.25">
      <c r="A61" s="74">
        <v>59</v>
      </c>
      <c r="B61" s="74" t="s">
        <v>362</v>
      </c>
      <c r="C61" s="74" t="s">
        <v>101</v>
      </c>
      <c r="D61" s="74" t="s">
        <v>363</v>
      </c>
      <c r="E61" s="74" t="s">
        <v>364</v>
      </c>
      <c r="F61" s="74">
        <v>3</v>
      </c>
      <c r="G61" s="74">
        <v>3.1</v>
      </c>
      <c r="H61" s="74" t="s">
        <v>221</v>
      </c>
      <c r="I61" s="74">
        <v>86</v>
      </c>
      <c r="J61" s="75">
        <v>0</v>
      </c>
      <c r="K61" s="76">
        <v>0</v>
      </c>
      <c r="L61" s="77">
        <v>0</v>
      </c>
      <c r="M61" s="78">
        <v>0</v>
      </c>
      <c r="N61" s="79">
        <v>0</v>
      </c>
      <c r="O61" s="79">
        <v>0</v>
      </c>
      <c r="P61" s="80">
        <v>0</v>
      </c>
      <c r="Q61" s="81">
        <v>0</v>
      </c>
      <c r="R61" s="76">
        <v>0</v>
      </c>
      <c r="S61" s="76">
        <v>0</v>
      </c>
      <c r="T61" s="76">
        <v>0</v>
      </c>
      <c r="U61" s="76">
        <v>0</v>
      </c>
      <c r="V61" s="77">
        <v>0</v>
      </c>
      <c r="W61" s="78">
        <v>0</v>
      </c>
      <c r="X61" s="82">
        <v>0</v>
      </c>
      <c r="Y61" s="83">
        <v>0</v>
      </c>
      <c r="Z61" s="85" t="s">
        <v>77</v>
      </c>
      <c r="AA61" s="85"/>
      <c r="AB61" s="65"/>
      <c r="AC61" s="66"/>
      <c r="AD61" s="66"/>
      <c r="AE61" s="66"/>
      <c r="AF61" s="67"/>
      <c r="AG61" s="68"/>
      <c r="AH61" s="69"/>
    </row>
    <row r="62" spans="1:34" s="37" customFormat="1" x14ac:dyDescent="0.25">
      <c r="A62" s="74">
        <v>60</v>
      </c>
      <c r="B62" s="74" t="s">
        <v>362</v>
      </c>
      <c r="C62" s="74" t="s">
        <v>101</v>
      </c>
      <c r="D62" s="74" t="s">
        <v>363</v>
      </c>
      <c r="E62" s="74" t="s">
        <v>364</v>
      </c>
      <c r="F62" s="74">
        <v>3</v>
      </c>
      <c r="G62" s="74">
        <v>3.2</v>
      </c>
      <c r="H62" s="74" t="s">
        <v>222</v>
      </c>
      <c r="I62" s="74">
        <v>89</v>
      </c>
      <c r="J62" s="75">
        <v>0</v>
      </c>
      <c r="K62" s="76">
        <v>0</v>
      </c>
      <c r="L62" s="77">
        <v>0</v>
      </c>
      <c r="M62" s="78">
        <v>0</v>
      </c>
      <c r="N62" s="79">
        <v>0</v>
      </c>
      <c r="O62" s="79">
        <v>0</v>
      </c>
      <c r="P62" s="80">
        <v>0</v>
      </c>
      <c r="Q62" s="81">
        <v>0</v>
      </c>
      <c r="R62" s="76">
        <v>0</v>
      </c>
      <c r="S62" s="76">
        <v>0</v>
      </c>
      <c r="T62" s="76">
        <v>0</v>
      </c>
      <c r="U62" s="76">
        <v>0</v>
      </c>
      <c r="V62" s="77">
        <v>0</v>
      </c>
      <c r="W62" s="78">
        <v>0</v>
      </c>
      <c r="X62" s="82">
        <v>0</v>
      </c>
      <c r="Y62" s="83">
        <v>0</v>
      </c>
      <c r="Z62" s="128" t="s">
        <v>77</v>
      </c>
      <c r="AA62" s="85"/>
      <c r="AB62" s="65"/>
      <c r="AC62" s="66"/>
      <c r="AD62" s="66"/>
      <c r="AE62" s="66"/>
      <c r="AF62" s="67"/>
      <c r="AG62" s="68"/>
      <c r="AH62" s="69"/>
    </row>
    <row r="63" spans="1:34" s="37" customFormat="1" x14ac:dyDescent="0.25">
      <c r="A63" s="74">
        <v>61</v>
      </c>
      <c r="B63" s="74" t="s">
        <v>362</v>
      </c>
      <c r="C63" s="74" t="s">
        <v>101</v>
      </c>
      <c r="D63" s="74" t="s">
        <v>363</v>
      </c>
      <c r="E63" s="74" t="s">
        <v>364</v>
      </c>
      <c r="F63" s="74">
        <v>3</v>
      </c>
      <c r="G63" s="74">
        <v>3.2</v>
      </c>
      <c r="H63" s="74" t="s">
        <v>223</v>
      </c>
      <c r="I63" s="74">
        <v>90</v>
      </c>
      <c r="J63" s="75">
        <v>0</v>
      </c>
      <c r="K63" s="76">
        <v>0</v>
      </c>
      <c r="L63" s="77">
        <v>0</v>
      </c>
      <c r="M63" s="78">
        <v>0</v>
      </c>
      <c r="N63" s="79">
        <v>0</v>
      </c>
      <c r="O63" s="79">
        <v>0</v>
      </c>
      <c r="P63" s="80">
        <v>0</v>
      </c>
      <c r="Q63" s="81">
        <v>0</v>
      </c>
      <c r="R63" s="76">
        <v>0</v>
      </c>
      <c r="S63" s="76">
        <v>0</v>
      </c>
      <c r="T63" s="76">
        <v>0</v>
      </c>
      <c r="U63" s="76">
        <v>0</v>
      </c>
      <c r="V63" s="77">
        <v>0</v>
      </c>
      <c r="W63" s="78">
        <v>0</v>
      </c>
      <c r="X63" s="82">
        <v>0</v>
      </c>
      <c r="Y63" s="83">
        <v>0</v>
      </c>
      <c r="Z63" s="85" t="s">
        <v>77</v>
      </c>
      <c r="AA63" s="85"/>
      <c r="AB63" s="65"/>
      <c r="AC63" s="66"/>
      <c r="AD63" s="66"/>
      <c r="AE63" s="66"/>
      <c r="AF63" s="67"/>
      <c r="AG63" s="68"/>
      <c r="AH63" s="69"/>
    </row>
    <row r="64" spans="1:34" s="37" customFormat="1" ht="64.5" x14ac:dyDescent="0.25">
      <c r="A64" s="74">
        <v>62</v>
      </c>
      <c r="B64" s="74" t="s">
        <v>362</v>
      </c>
      <c r="C64" s="74" t="s">
        <v>101</v>
      </c>
      <c r="D64" s="74" t="s">
        <v>363</v>
      </c>
      <c r="E64" s="74" t="s">
        <v>364</v>
      </c>
      <c r="F64" s="74">
        <v>3</v>
      </c>
      <c r="G64" s="74">
        <v>3.2</v>
      </c>
      <c r="H64" s="74" t="s">
        <v>224</v>
      </c>
      <c r="I64" s="74">
        <v>91</v>
      </c>
      <c r="J64" s="75">
        <v>0</v>
      </c>
      <c r="K64" s="76">
        <v>0</v>
      </c>
      <c r="L64" s="77">
        <v>0</v>
      </c>
      <c r="M64" s="78">
        <v>0</v>
      </c>
      <c r="N64" s="79">
        <v>0</v>
      </c>
      <c r="O64" s="79">
        <v>0</v>
      </c>
      <c r="P64" s="80">
        <v>0</v>
      </c>
      <c r="Q64" s="81">
        <v>0</v>
      </c>
      <c r="R64" s="76">
        <v>0</v>
      </c>
      <c r="S64" s="76">
        <v>0</v>
      </c>
      <c r="T64" s="76">
        <v>0</v>
      </c>
      <c r="U64" s="76">
        <v>0</v>
      </c>
      <c r="V64" s="77">
        <v>0</v>
      </c>
      <c r="W64" s="78">
        <v>0</v>
      </c>
      <c r="X64" s="82">
        <v>0</v>
      </c>
      <c r="Y64" s="83">
        <v>0</v>
      </c>
      <c r="Z64" s="84" t="s">
        <v>77</v>
      </c>
      <c r="AA64" s="85" t="s">
        <v>474</v>
      </c>
      <c r="AB64" s="65"/>
      <c r="AC64" s="66"/>
      <c r="AD64" s="66"/>
      <c r="AE64" s="66"/>
      <c r="AF64" s="67"/>
      <c r="AG64" s="68"/>
      <c r="AH64" s="69"/>
    </row>
    <row r="65" spans="1:34" s="37" customFormat="1" x14ac:dyDescent="0.25">
      <c r="A65" s="74">
        <v>63</v>
      </c>
      <c r="B65" s="74" t="s">
        <v>362</v>
      </c>
      <c r="C65" s="74" t="s">
        <v>101</v>
      </c>
      <c r="D65" s="74" t="s">
        <v>363</v>
      </c>
      <c r="E65" s="74" t="s">
        <v>364</v>
      </c>
      <c r="F65" s="74">
        <v>3</v>
      </c>
      <c r="G65" s="74">
        <v>3.2</v>
      </c>
      <c r="H65" s="74" t="s">
        <v>225</v>
      </c>
      <c r="I65" s="74">
        <v>93</v>
      </c>
      <c r="J65" s="75">
        <v>0</v>
      </c>
      <c r="K65" s="76">
        <v>0</v>
      </c>
      <c r="L65" s="77">
        <v>0</v>
      </c>
      <c r="M65" s="78">
        <v>0</v>
      </c>
      <c r="N65" s="79">
        <v>0</v>
      </c>
      <c r="O65" s="79">
        <v>0</v>
      </c>
      <c r="P65" s="80">
        <v>0</v>
      </c>
      <c r="Q65" s="81">
        <v>0</v>
      </c>
      <c r="R65" s="76">
        <v>0</v>
      </c>
      <c r="S65" s="76">
        <v>0</v>
      </c>
      <c r="T65" s="76">
        <v>0</v>
      </c>
      <c r="U65" s="76">
        <v>0</v>
      </c>
      <c r="V65" s="77">
        <v>0</v>
      </c>
      <c r="W65" s="78">
        <v>0</v>
      </c>
      <c r="X65" s="82">
        <v>0</v>
      </c>
      <c r="Y65" s="83">
        <v>0</v>
      </c>
      <c r="Z65" s="85" t="s">
        <v>77</v>
      </c>
      <c r="AA65" s="85"/>
      <c r="AB65" s="65"/>
      <c r="AC65" s="66"/>
      <c r="AD65" s="66"/>
      <c r="AE65" s="66"/>
      <c r="AF65" s="67"/>
      <c r="AG65" s="68"/>
      <c r="AH65" s="69"/>
    </row>
    <row r="66" spans="1:34" s="37" customFormat="1" x14ac:dyDescent="0.25">
      <c r="A66" s="74">
        <v>64</v>
      </c>
      <c r="B66" s="74" t="s">
        <v>362</v>
      </c>
      <c r="C66" s="74" t="s">
        <v>101</v>
      </c>
      <c r="D66" s="74" t="s">
        <v>363</v>
      </c>
      <c r="E66" s="74" t="s">
        <v>364</v>
      </c>
      <c r="F66" s="74">
        <v>3</v>
      </c>
      <c r="G66" s="74">
        <v>3.2</v>
      </c>
      <c r="H66" s="74" t="s">
        <v>226</v>
      </c>
      <c r="I66" s="74">
        <v>96</v>
      </c>
      <c r="J66" s="75">
        <v>0</v>
      </c>
      <c r="K66" s="76">
        <v>0</v>
      </c>
      <c r="L66" s="77">
        <v>0</v>
      </c>
      <c r="M66" s="78">
        <v>0</v>
      </c>
      <c r="N66" s="79">
        <v>0</v>
      </c>
      <c r="O66" s="79">
        <v>0</v>
      </c>
      <c r="P66" s="80">
        <v>0</v>
      </c>
      <c r="Q66" s="81">
        <v>0</v>
      </c>
      <c r="R66" s="76">
        <v>0</v>
      </c>
      <c r="S66" s="76">
        <v>0</v>
      </c>
      <c r="T66" s="76">
        <v>1</v>
      </c>
      <c r="U66" s="76">
        <v>0</v>
      </c>
      <c r="V66" s="77">
        <v>0</v>
      </c>
      <c r="W66" s="78">
        <v>0</v>
      </c>
      <c r="X66" s="82">
        <v>0</v>
      </c>
      <c r="Y66" s="83">
        <v>1</v>
      </c>
      <c r="Z66" s="84" t="s">
        <v>475</v>
      </c>
      <c r="AA66" s="131"/>
      <c r="AB66" s="65"/>
      <c r="AC66" s="66"/>
      <c r="AD66" s="66"/>
      <c r="AE66" s="66"/>
      <c r="AF66" s="67"/>
      <c r="AG66" s="68"/>
      <c r="AH66" s="69"/>
    </row>
    <row r="67" spans="1:34" s="37" customFormat="1" x14ac:dyDescent="0.25">
      <c r="A67" s="74">
        <v>65</v>
      </c>
      <c r="B67" s="74" t="s">
        <v>362</v>
      </c>
      <c r="C67" s="74" t="s">
        <v>101</v>
      </c>
      <c r="D67" s="74" t="s">
        <v>363</v>
      </c>
      <c r="E67" s="74" t="s">
        <v>364</v>
      </c>
      <c r="F67" s="74">
        <v>3</v>
      </c>
      <c r="G67" s="74">
        <v>3.2</v>
      </c>
      <c r="H67" s="74" t="s">
        <v>227</v>
      </c>
      <c r="I67" s="74">
        <v>97</v>
      </c>
      <c r="J67" s="75">
        <v>0</v>
      </c>
      <c r="K67" s="76">
        <v>0</v>
      </c>
      <c r="L67" s="77">
        <v>0</v>
      </c>
      <c r="M67" s="78">
        <v>0</v>
      </c>
      <c r="N67" s="79">
        <v>0</v>
      </c>
      <c r="O67" s="79">
        <v>0</v>
      </c>
      <c r="P67" s="80">
        <v>0</v>
      </c>
      <c r="Q67" s="81">
        <v>0</v>
      </c>
      <c r="R67" s="76">
        <v>0</v>
      </c>
      <c r="S67" s="76">
        <v>0</v>
      </c>
      <c r="T67" s="76">
        <v>0</v>
      </c>
      <c r="U67" s="76">
        <v>0</v>
      </c>
      <c r="V67" s="77">
        <v>0</v>
      </c>
      <c r="W67" s="78">
        <v>0</v>
      </c>
      <c r="X67" s="82">
        <v>0</v>
      </c>
      <c r="Y67" s="83">
        <v>0</v>
      </c>
      <c r="Z67" s="84" t="s">
        <v>77</v>
      </c>
      <c r="AA67" s="131"/>
      <c r="AB67" s="65"/>
      <c r="AC67" s="66"/>
      <c r="AD67" s="66"/>
      <c r="AE67" s="66"/>
      <c r="AF67" s="67"/>
      <c r="AG67" s="68"/>
      <c r="AH67" s="69"/>
    </row>
    <row r="68" spans="1:34" s="37" customFormat="1" x14ac:dyDescent="0.25">
      <c r="A68" s="74">
        <v>66</v>
      </c>
      <c r="B68" s="74" t="s">
        <v>362</v>
      </c>
      <c r="C68" s="74" t="s">
        <v>101</v>
      </c>
      <c r="D68" s="74" t="s">
        <v>363</v>
      </c>
      <c r="E68" s="74" t="s">
        <v>364</v>
      </c>
      <c r="F68" s="74">
        <v>3</v>
      </c>
      <c r="G68" s="74">
        <v>3.2</v>
      </c>
      <c r="H68" s="74" t="s">
        <v>228</v>
      </c>
      <c r="I68" s="74">
        <v>99</v>
      </c>
      <c r="J68" s="75">
        <v>0</v>
      </c>
      <c r="K68" s="76">
        <v>0</v>
      </c>
      <c r="L68" s="77">
        <v>0</v>
      </c>
      <c r="M68" s="78">
        <v>0</v>
      </c>
      <c r="N68" s="79">
        <v>0</v>
      </c>
      <c r="O68" s="79">
        <v>0</v>
      </c>
      <c r="P68" s="80">
        <v>0</v>
      </c>
      <c r="Q68" s="81">
        <v>0</v>
      </c>
      <c r="R68" s="76">
        <v>0</v>
      </c>
      <c r="S68" s="76">
        <v>0</v>
      </c>
      <c r="T68" s="76">
        <v>0</v>
      </c>
      <c r="U68" s="76">
        <v>0</v>
      </c>
      <c r="V68" s="77">
        <v>0</v>
      </c>
      <c r="W68" s="78">
        <v>0</v>
      </c>
      <c r="X68" s="82">
        <v>0</v>
      </c>
      <c r="Y68" s="83">
        <v>0</v>
      </c>
      <c r="Z68" s="84" t="s">
        <v>77</v>
      </c>
      <c r="AA68" s="85"/>
      <c r="AB68" s="65"/>
      <c r="AC68" s="66"/>
      <c r="AD68" s="66"/>
      <c r="AE68" s="66"/>
      <c r="AF68" s="67"/>
      <c r="AG68" s="68"/>
      <c r="AH68" s="69"/>
    </row>
    <row r="69" spans="1:34" s="37" customFormat="1" x14ac:dyDescent="0.25">
      <c r="A69" s="74">
        <v>67</v>
      </c>
      <c r="B69" s="74" t="s">
        <v>362</v>
      </c>
      <c r="C69" s="74" t="s">
        <v>101</v>
      </c>
      <c r="D69" s="74" t="s">
        <v>363</v>
      </c>
      <c r="E69" s="74" t="s">
        <v>364</v>
      </c>
      <c r="F69" s="74">
        <v>3</v>
      </c>
      <c r="G69" s="74">
        <v>3.2</v>
      </c>
      <c r="H69" s="74" t="s">
        <v>229</v>
      </c>
      <c r="I69" s="74">
        <v>100</v>
      </c>
      <c r="J69" s="75">
        <v>0</v>
      </c>
      <c r="K69" s="76">
        <v>0</v>
      </c>
      <c r="L69" s="77">
        <v>0</v>
      </c>
      <c r="M69" s="78">
        <v>0</v>
      </c>
      <c r="N69" s="79">
        <v>0</v>
      </c>
      <c r="O69" s="79">
        <v>0</v>
      </c>
      <c r="P69" s="80">
        <v>0</v>
      </c>
      <c r="Q69" s="81">
        <v>0</v>
      </c>
      <c r="R69" s="76">
        <v>0</v>
      </c>
      <c r="S69" s="76">
        <v>0</v>
      </c>
      <c r="T69" s="76">
        <v>0</v>
      </c>
      <c r="U69" s="76">
        <v>0</v>
      </c>
      <c r="V69" s="77">
        <v>0</v>
      </c>
      <c r="W69" s="78">
        <v>0</v>
      </c>
      <c r="X69" s="82">
        <v>0</v>
      </c>
      <c r="Y69" s="83">
        <v>0</v>
      </c>
      <c r="Z69" s="84" t="s">
        <v>77</v>
      </c>
      <c r="AA69" s="85"/>
      <c r="AB69" s="65"/>
      <c r="AC69" s="66"/>
      <c r="AD69" s="66"/>
      <c r="AE69" s="66"/>
      <c r="AF69" s="67"/>
      <c r="AG69" s="68"/>
      <c r="AH69" s="69"/>
    </row>
    <row r="70" spans="1:34" s="37" customFormat="1" x14ac:dyDescent="0.25">
      <c r="A70" s="74"/>
      <c r="B70" s="74"/>
      <c r="C70" s="74"/>
      <c r="D70" s="74"/>
      <c r="E70" s="74"/>
      <c r="F70" s="74"/>
      <c r="G70" s="74"/>
      <c r="H70" s="74"/>
      <c r="I70" s="74"/>
      <c r="J70" s="75"/>
      <c r="K70" s="76"/>
      <c r="L70" s="77"/>
      <c r="M70" s="78"/>
      <c r="N70" s="79"/>
      <c r="O70" s="79"/>
      <c r="P70" s="80"/>
      <c r="Q70" s="81"/>
      <c r="R70" s="76"/>
      <c r="S70" s="76"/>
      <c r="T70" s="76"/>
      <c r="U70" s="76"/>
      <c r="V70" s="77"/>
      <c r="W70" s="78"/>
      <c r="X70" s="82"/>
      <c r="Y70" s="83"/>
      <c r="Z70" s="84"/>
      <c r="AA70" s="85"/>
      <c r="AB70" s="65"/>
      <c r="AC70" s="66"/>
      <c r="AD70" s="66"/>
      <c r="AE70" s="66"/>
      <c r="AF70" s="67"/>
      <c r="AG70" s="68"/>
      <c r="AH70" s="69"/>
    </row>
    <row r="71" spans="1:34" s="37" customFormat="1" x14ac:dyDescent="0.25">
      <c r="A71" s="74"/>
      <c r="B71" s="74"/>
      <c r="C71" s="74"/>
      <c r="D71" s="74"/>
      <c r="E71" s="74"/>
      <c r="F71" s="74"/>
      <c r="G71" s="74"/>
      <c r="H71" s="74"/>
      <c r="I71" s="74"/>
      <c r="J71" s="75"/>
      <c r="K71" s="76"/>
      <c r="L71" s="77"/>
      <c r="M71" s="78"/>
      <c r="N71" s="79"/>
      <c r="O71" s="79"/>
      <c r="P71" s="80"/>
      <c r="Q71" s="81"/>
      <c r="R71" s="76"/>
      <c r="S71" s="76"/>
      <c r="T71" s="76"/>
      <c r="U71" s="76"/>
      <c r="V71" s="77"/>
      <c r="W71" s="78"/>
      <c r="X71" s="82"/>
      <c r="Y71" s="83"/>
      <c r="Z71" s="93"/>
      <c r="AA71" s="85"/>
      <c r="AB71" s="65"/>
      <c r="AC71" s="66"/>
      <c r="AD71" s="66"/>
      <c r="AE71" s="66"/>
      <c r="AF71" s="67"/>
      <c r="AG71" s="68"/>
      <c r="AH71" s="69"/>
    </row>
    <row r="72" spans="1:34" s="37" customFormat="1" x14ac:dyDescent="0.25">
      <c r="A72" s="74"/>
      <c r="B72" s="74"/>
      <c r="C72" s="74"/>
      <c r="D72" s="74"/>
      <c r="E72" s="74"/>
      <c r="F72" s="74"/>
      <c r="G72" s="74"/>
      <c r="H72" s="74"/>
      <c r="I72" s="74"/>
      <c r="J72" s="75"/>
      <c r="K72" s="76"/>
      <c r="L72" s="77"/>
      <c r="M72" s="78"/>
      <c r="N72" s="79"/>
      <c r="O72" s="79"/>
      <c r="P72" s="80"/>
      <c r="Q72" s="81"/>
      <c r="R72" s="76"/>
      <c r="S72" s="76"/>
      <c r="T72" s="76"/>
      <c r="U72" s="76"/>
      <c r="V72" s="77"/>
      <c r="W72" s="78"/>
      <c r="X72" s="82"/>
      <c r="Y72" s="83"/>
      <c r="Z72" s="93"/>
      <c r="AA72" s="85"/>
      <c r="AB72" s="65"/>
      <c r="AC72" s="66"/>
      <c r="AD72" s="66"/>
      <c r="AE72" s="66"/>
      <c r="AF72" s="67"/>
      <c r="AG72" s="68"/>
      <c r="AH72" s="69"/>
    </row>
    <row r="73" spans="1:34" s="37" customFormat="1" x14ac:dyDescent="0.25">
      <c r="A73" s="74"/>
      <c r="B73" s="74"/>
      <c r="C73" s="74"/>
      <c r="D73" s="74"/>
      <c r="E73" s="74"/>
      <c r="F73" s="74"/>
      <c r="G73" s="74"/>
      <c r="H73" s="74"/>
      <c r="I73" s="74"/>
      <c r="J73" s="75"/>
      <c r="K73" s="76"/>
      <c r="L73" s="77"/>
      <c r="M73" s="78"/>
      <c r="N73" s="79"/>
      <c r="O73" s="79"/>
      <c r="P73" s="80"/>
      <c r="Q73" s="81"/>
      <c r="R73" s="76"/>
      <c r="S73" s="76"/>
      <c r="T73" s="76"/>
      <c r="U73" s="76"/>
      <c r="V73" s="77"/>
      <c r="W73" s="78"/>
      <c r="X73" s="82"/>
      <c r="Y73" s="83"/>
      <c r="Z73" s="84"/>
      <c r="AA73" s="85"/>
      <c r="AB73" s="65"/>
      <c r="AC73" s="66"/>
      <c r="AD73" s="66"/>
      <c r="AE73" s="66"/>
      <c r="AF73" s="67"/>
      <c r="AG73" s="68"/>
      <c r="AH73" s="69"/>
    </row>
    <row r="74" spans="1:34" s="37" customFormat="1" x14ac:dyDescent="0.25">
      <c r="A74" s="74"/>
      <c r="B74" s="74"/>
      <c r="C74" s="74"/>
      <c r="D74" s="74"/>
      <c r="E74" s="74"/>
      <c r="F74" s="74"/>
      <c r="G74" s="74"/>
      <c r="H74" s="74"/>
      <c r="I74" s="74"/>
      <c r="J74" s="75"/>
      <c r="K74" s="76"/>
      <c r="L74" s="77"/>
      <c r="M74" s="78"/>
      <c r="N74" s="79"/>
      <c r="O74" s="79"/>
      <c r="P74" s="80"/>
      <c r="Q74" s="81"/>
      <c r="R74" s="76"/>
      <c r="S74" s="76"/>
      <c r="T74" s="76"/>
      <c r="U74" s="76"/>
      <c r="V74" s="77"/>
      <c r="W74" s="78"/>
      <c r="X74" s="82"/>
      <c r="Y74" s="83"/>
      <c r="Z74" s="84"/>
      <c r="AA74" s="85"/>
      <c r="AB74" s="65"/>
      <c r="AC74" s="66"/>
      <c r="AD74" s="66"/>
      <c r="AE74" s="66"/>
      <c r="AF74" s="67"/>
      <c r="AG74" s="68"/>
      <c r="AH74" s="69"/>
    </row>
    <row r="75" spans="1:34" s="37" customFormat="1" x14ac:dyDescent="0.25">
      <c r="A75" s="74"/>
      <c r="B75" s="74"/>
      <c r="C75" s="74"/>
      <c r="D75" s="74"/>
      <c r="E75" s="74"/>
      <c r="F75" s="74"/>
      <c r="G75" s="74"/>
      <c r="H75" s="74"/>
      <c r="I75" s="74"/>
      <c r="J75" s="75"/>
      <c r="K75" s="76"/>
      <c r="L75" s="77"/>
      <c r="M75" s="78"/>
      <c r="N75" s="79"/>
      <c r="O75" s="79"/>
      <c r="P75" s="80"/>
      <c r="Q75" s="81"/>
      <c r="R75" s="76"/>
      <c r="S75" s="76"/>
      <c r="T75" s="76"/>
      <c r="U75" s="76"/>
      <c r="V75" s="77"/>
      <c r="W75" s="78"/>
      <c r="X75" s="82"/>
      <c r="Y75" s="83"/>
      <c r="Z75" s="84"/>
      <c r="AA75" s="85"/>
      <c r="AB75" s="65"/>
      <c r="AC75" s="66"/>
      <c r="AD75" s="66"/>
      <c r="AE75" s="66"/>
      <c r="AF75" s="67"/>
      <c r="AG75" s="68"/>
      <c r="AH75" s="69"/>
    </row>
    <row r="76" spans="1:34" s="37" customFormat="1" x14ac:dyDescent="0.25">
      <c r="A76" s="74"/>
      <c r="B76" s="74"/>
      <c r="C76" s="74"/>
      <c r="D76" s="74"/>
      <c r="E76" s="74"/>
      <c r="F76" s="74"/>
      <c r="G76" s="74"/>
      <c r="H76" s="74"/>
      <c r="I76" s="74"/>
      <c r="J76" s="75"/>
      <c r="K76" s="76"/>
      <c r="L76" s="77"/>
      <c r="M76" s="78"/>
      <c r="N76" s="79"/>
      <c r="O76" s="79"/>
      <c r="P76" s="80"/>
      <c r="Q76" s="81"/>
      <c r="R76" s="76"/>
      <c r="S76" s="76"/>
      <c r="T76" s="76"/>
      <c r="U76" s="76"/>
      <c r="V76" s="77"/>
      <c r="W76" s="78"/>
      <c r="X76" s="82"/>
      <c r="Y76" s="83"/>
      <c r="Z76" s="84"/>
      <c r="AA76" s="85"/>
      <c r="AB76" s="65"/>
      <c r="AC76" s="66"/>
      <c r="AD76" s="66"/>
      <c r="AE76" s="66"/>
      <c r="AF76" s="67"/>
      <c r="AG76" s="68"/>
      <c r="AH76" s="69"/>
    </row>
    <row r="77" spans="1:34" s="37" customFormat="1" x14ac:dyDescent="0.25">
      <c r="A77" s="74"/>
      <c r="B77" s="74"/>
      <c r="C77" s="74"/>
      <c r="D77" s="74"/>
      <c r="E77" s="74"/>
      <c r="F77" s="74"/>
      <c r="G77" s="74"/>
      <c r="H77" s="74"/>
      <c r="I77" s="74"/>
      <c r="J77" s="75"/>
      <c r="K77" s="76"/>
      <c r="L77" s="77"/>
      <c r="M77" s="78"/>
      <c r="N77" s="79"/>
      <c r="O77" s="79"/>
      <c r="P77" s="80"/>
      <c r="Q77" s="81"/>
      <c r="R77" s="76"/>
      <c r="S77" s="76"/>
      <c r="T77" s="76"/>
      <c r="U77" s="76"/>
      <c r="V77" s="77"/>
      <c r="W77" s="78"/>
      <c r="X77" s="82"/>
      <c r="Y77" s="83"/>
      <c r="Z77" s="84"/>
      <c r="AA77" s="85"/>
      <c r="AB77" s="65"/>
      <c r="AC77" s="66"/>
      <c r="AD77" s="66"/>
      <c r="AE77" s="66"/>
      <c r="AF77" s="67"/>
      <c r="AG77" s="68"/>
      <c r="AH77" s="69"/>
    </row>
    <row r="78" spans="1:34" s="37" customFormat="1" x14ac:dyDescent="0.25">
      <c r="A78" s="74"/>
      <c r="B78" s="74"/>
      <c r="C78" s="74"/>
      <c r="D78" s="74"/>
      <c r="E78" s="74"/>
      <c r="F78" s="74"/>
      <c r="G78" s="74"/>
      <c r="H78" s="74"/>
      <c r="I78" s="74"/>
      <c r="J78" s="75"/>
      <c r="K78" s="76"/>
      <c r="L78" s="77"/>
      <c r="M78" s="78"/>
      <c r="N78" s="79"/>
      <c r="O78" s="79"/>
      <c r="P78" s="80"/>
      <c r="Q78" s="81"/>
      <c r="R78" s="76"/>
      <c r="S78" s="76"/>
      <c r="T78" s="76"/>
      <c r="U78" s="76"/>
      <c r="V78" s="77"/>
      <c r="W78" s="78"/>
      <c r="X78" s="82"/>
      <c r="Y78" s="83"/>
      <c r="Z78" s="84"/>
      <c r="AA78" s="85"/>
      <c r="AB78" s="65"/>
      <c r="AC78" s="66"/>
      <c r="AD78" s="66"/>
      <c r="AE78" s="66"/>
      <c r="AF78" s="67"/>
      <c r="AG78" s="68"/>
      <c r="AH78" s="69"/>
    </row>
    <row r="79" spans="1:34" s="37" customFormat="1" x14ac:dyDescent="0.25">
      <c r="A79" s="74"/>
      <c r="B79" s="74"/>
      <c r="C79" s="74"/>
      <c r="D79" s="74"/>
      <c r="E79" s="74"/>
      <c r="F79" s="74"/>
      <c r="G79" s="74"/>
      <c r="H79" s="74"/>
      <c r="I79" s="74"/>
      <c r="J79" s="75"/>
      <c r="K79" s="76"/>
      <c r="L79" s="77"/>
      <c r="M79" s="78"/>
      <c r="N79" s="79"/>
      <c r="O79" s="79"/>
      <c r="P79" s="80"/>
      <c r="Q79" s="81"/>
      <c r="R79" s="76"/>
      <c r="S79" s="76"/>
      <c r="T79" s="76"/>
      <c r="U79" s="76"/>
      <c r="V79" s="77"/>
      <c r="W79" s="78"/>
      <c r="X79" s="82"/>
      <c r="Y79" s="83"/>
      <c r="Z79" s="85"/>
      <c r="AA79" s="85"/>
      <c r="AB79" s="65"/>
      <c r="AC79" s="66"/>
      <c r="AD79" s="66"/>
      <c r="AE79" s="66"/>
      <c r="AF79" s="67"/>
      <c r="AG79" s="68"/>
      <c r="AH79" s="69"/>
    </row>
    <row r="80" spans="1:34" s="37" customFormat="1" x14ac:dyDescent="0.25">
      <c r="A80" s="74"/>
      <c r="B80" s="74"/>
      <c r="C80" s="74"/>
      <c r="D80" s="74"/>
      <c r="E80" s="74"/>
      <c r="F80" s="74"/>
      <c r="G80" s="74"/>
      <c r="H80" s="74"/>
      <c r="I80" s="74"/>
      <c r="J80" s="75"/>
      <c r="K80" s="76"/>
      <c r="L80" s="77"/>
      <c r="M80" s="78"/>
      <c r="N80" s="79"/>
      <c r="O80" s="79"/>
      <c r="P80" s="80"/>
      <c r="Q80" s="81"/>
      <c r="R80" s="76"/>
      <c r="S80" s="76"/>
      <c r="T80" s="76"/>
      <c r="U80" s="76"/>
      <c r="V80" s="77"/>
      <c r="W80" s="78"/>
      <c r="X80" s="82"/>
      <c r="Y80" s="83"/>
      <c r="Z80" s="85"/>
      <c r="AA80" s="85"/>
      <c r="AB80" s="65"/>
      <c r="AC80" s="66"/>
      <c r="AD80" s="66"/>
      <c r="AE80" s="66"/>
      <c r="AF80" s="67"/>
      <c r="AG80" s="68"/>
      <c r="AH80" s="69"/>
    </row>
    <row r="81" spans="1:34" s="37" customFormat="1" x14ac:dyDescent="0.25">
      <c r="A81" s="74"/>
      <c r="B81" s="74"/>
      <c r="C81" s="74"/>
      <c r="D81" s="74"/>
      <c r="E81" s="74"/>
      <c r="F81" s="74"/>
      <c r="G81" s="74"/>
      <c r="H81" s="74"/>
      <c r="I81" s="74"/>
      <c r="J81" s="75"/>
      <c r="K81" s="76"/>
      <c r="L81" s="77"/>
      <c r="M81" s="78"/>
      <c r="N81" s="79"/>
      <c r="O81" s="79"/>
      <c r="P81" s="80"/>
      <c r="Q81" s="81"/>
      <c r="R81" s="76"/>
      <c r="S81" s="76"/>
      <c r="T81" s="76"/>
      <c r="U81" s="76"/>
      <c r="V81" s="77"/>
      <c r="W81" s="78"/>
      <c r="X81" s="82"/>
      <c r="Y81" s="83"/>
      <c r="Z81" s="84"/>
      <c r="AA81" s="85"/>
      <c r="AB81" s="65"/>
      <c r="AC81" s="66"/>
      <c r="AD81" s="66"/>
      <c r="AE81" s="66"/>
      <c r="AF81" s="67"/>
      <c r="AG81" s="68"/>
      <c r="AH81" s="69"/>
    </row>
    <row r="82" spans="1:34" s="37" customFormat="1" x14ac:dyDescent="0.25">
      <c r="A82" s="74"/>
      <c r="B82" s="74"/>
      <c r="C82" s="74"/>
      <c r="D82" s="74"/>
      <c r="E82" s="74"/>
      <c r="F82" s="74"/>
      <c r="G82" s="74"/>
      <c r="H82" s="74"/>
      <c r="I82" s="74"/>
      <c r="J82" s="75"/>
      <c r="K82" s="76"/>
      <c r="L82" s="77"/>
      <c r="M82" s="78"/>
      <c r="N82" s="79"/>
      <c r="O82" s="79"/>
      <c r="P82" s="80"/>
      <c r="Q82" s="81"/>
      <c r="R82" s="76"/>
      <c r="S82" s="76"/>
      <c r="T82" s="76"/>
      <c r="U82" s="76"/>
      <c r="V82" s="77"/>
      <c r="W82" s="78"/>
      <c r="X82" s="82"/>
      <c r="Y82" s="83"/>
      <c r="Z82" s="84"/>
      <c r="AA82" s="85"/>
      <c r="AB82" s="65"/>
      <c r="AC82" s="66"/>
      <c r="AD82" s="66"/>
      <c r="AE82" s="66"/>
      <c r="AF82" s="67"/>
      <c r="AG82" s="68"/>
      <c r="AH82" s="69"/>
    </row>
    <row r="83" spans="1:34" s="37" customFormat="1" x14ac:dyDescent="0.25">
      <c r="A83" s="74"/>
      <c r="B83" s="74"/>
      <c r="C83" s="74"/>
      <c r="D83" s="74"/>
      <c r="E83" s="74"/>
      <c r="F83" s="74"/>
      <c r="G83" s="74"/>
      <c r="H83" s="74"/>
      <c r="I83" s="74"/>
      <c r="J83" s="75"/>
      <c r="K83" s="76"/>
      <c r="L83" s="77"/>
      <c r="M83" s="78"/>
      <c r="N83" s="79"/>
      <c r="O83" s="79"/>
      <c r="P83" s="80"/>
      <c r="Q83" s="81"/>
      <c r="R83" s="76"/>
      <c r="S83" s="76"/>
      <c r="T83" s="76"/>
      <c r="U83" s="76"/>
      <c r="V83" s="77"/>
      <c r="W83" s="78"/>
      <c r="X83" s="82"/>
      <c r="Y83" s="83"/>
      <c r="Z83" s="84"/>
      <c r="AA83" s="85"/>
      <c r="AB83" s="65"/>
      <c r="AC83" s="66"/>
      <c r="AD83" s="66"/>
      <c r="AE83" s="66"/>
      <c r="AF83" s="67"/>
      <c r="AG83" s="68"/>
      <c r="AH83" s="69"/>
    </row>
    <row r="84" spans="1:34" s="37" customFormat="1" x14ac:dyDescent="0.25">
      <c r="A84" s="74"/>
      <c r="B84" s="74"/>
      <c r="C84" s="74"/>
      <c r="D84" s="74"/>
      <c r="E84" s="74"/>
      <c r="F84" s="74"/>
      <c r="G84" s="74"/>
      <c r="H84" s="74"/>
      <c r="I84" s="74"/>
      <c r="J84" s="75"/>
      <c r="K84" s="76"/>
      <c r="L84" s="77"/>
      <c r="M84" s="78"/>
      <c r="N84" s="79"/>
      <c r="O84" s="79"/>
      <c r="P84" s="80"/>
      <c r="Q84" s="81"/>
      <c r="R84" s="76"/>
      <c r="S84" s="76"/>
      <c r="T84" s="76"/>
      <c r="U84" s="76"/>
      <c r="V84" s="77"/>
      <c r="W84" s="78"/>
      <c r="X84" s="82"/>
      <c r="Y84" s="83"/>
      <c r="Z84" s="85"/>
      <c r="AA84" s="85"/>
      <c r="AB84" s="65"/>
      <c r="AC84" s="66"/>
      <c r="AD84" s="66"/>
      <c r="AE84" s="66"/>
      <c r="AF84" s="67"/>
      <c r="AG84" s="68"/>
      <c r="AH84" s="69"/>
    </row>
    <row r="85" spans="1:34" s="37" customFormat="1" x14ac:dyDescent="0.25">
      <c r="A85" s="74"/>
      <c r="B85" s="74"/>
      <c r="C85" s="74"/>
      <c r="D85" s="74"/>
      <c r="E85" s="74"/>
      <c r="F85" s="74"/>
      <c r="G85" s="74"/>
      <c r="H85" s="74"/>
      <c r="I85" s="74"/>
      <c r="J85" s="75"/>
      <c r="K85" s="76"/>
      <c r="L85" s="77"/>
      <c r="M85" s="78"/>
      <c r="N85" s="79"/>
      <c r="O85" s="79"/>
      <c r="P85" s="80"/>
      <c r="Q85" s="81"/>
      <c r="R85" s="76"/>
      <c r="S85" s="76"/>
      <c r="T85" s="76"/>
      <c r="U85" s="76"/>
      <c r="V85" s="77"/>
      <c r="W85" s="78"/>
      <c r="X85" s="82"/>
      <c r="Y85" s="83"/>
      <c r="Z85" s="85"/>
      <c r="AA85" s="85"/>
      <c r="AB85" s="65"/>
      <c r="AC85" s="66"/>
      <c r="AD85" s="66"/>
      <c r="AE85" s="66"/>
      <c r="AF85" s="67"/>
      <c r="AG85" s="68"/>
      <c r="AH85" s="69"/>
    </row>
    <row r="86" spans="1:34" s="37" customFormat="1" x14ac:dyDescent="0.25">
      <c r="A86" s="74"/>
      <c r="B86" s="74"/>
      <c r="C86" s="74"/>
      <c r="D86" s="74"/>
      <c r="E86" s="74"/>
      <c r="F86" s="74"/>
      <c r="G86" s="74"/>
      <c r="H86" s="74"/>
      <c r="I86" s="74"/>
      <c r="J86" s="75"/>
      <c r="K86" s="76"/>
      <c r="L86" s="77"/>
      <c r="M86" s="78"/>
      <c r="N86" s="79"/>
      <c r="O86" s="79"/>
      <c r="P86" s="80"/>
      <c r="Q86" s="81"/>
      <c r="R86" s="76"/>
      <c r="S86" s="76"/>
      <c r="T86" s="76"/>
      <c r="U86" s="76"/>
      <c r="V86" s="77"/>
      <c r="W86" s="78"/>
      <c r="X86" s="82"/>
      <c r="Y86" s="83"/>
      <c r="Z86" s="84"/>
      <c r="AA86" s="85"/>
      <c r="AB86" s="65"/>
      <c r="AC86" s="66"/>
      <c r="AD86" s="66"/>
      <c r="AE86" s="66"/>
      <c r="AF86" s="67"/>
      <c r="AG86" s="68"/>
      <c r="AH86" s="69"/>
    </row>
    <row r="87" spans="1:34" s="37" customFormat="1" x14ac:dyDescent="0.25">
      <c r="A87" s="74"/>
      <c r="B87" s="74"/>
      <c r="C87" s="74"/>
      <c r="D87" s="74"/>
      <c r="E87" s="74"/>
      <c r="F87" s="74"/>
      <c r="G87" s="74"/>
      <c r="H87" s="74"/>
      <c r="I87" s="74"/>
      <c r="J87" s="75"/>
      <c r="K87" s="76"/>
      <c r="L87" s="77"/>
      <c r="M87" s="78"/>
      <c r="N87" s="79"/>
      <c r="O87" s="79"/>
      <c r="P87" s="80"/>
      <c r="Q87" s="81"/>
      <c r="R87" s="76"/>
      <c r="S87" s="76"/>
      <c r="T87" s="76"/>
      <c r="U87" s="76"/>
      <c r="V87" s="77"/>
      <c r="W87" s="78"/>
      <c r="X87" s="82"/>
      <c r="Y87" s="83"/>
      <c r="Z87" s="85"/>
      <c r="AA87" s="85"/>
      <c r="AB87" s="65"/>
      <c r="AC87" s="66"/>
      <c r="AD87" s="66"/>
      <c r="AE87" s="66"/>
      <c r="AF87" s="67"/>
      <c r="AG87" s="68"/>
      <c r="AH87" s="69"/>
    </row>
    <row r="88" spans="1:34" s="37" customFormat="1" x14ac:dyDescent="0.25">
      <c r="A88" s="74"/>
      <c r="B88" s="74"/>
      <c r="C88" s="74"/>
      <c r="D88" s="74"/>
      <c r="E88" s="74"/>
      <c r="F88" s="74"/>
      <c r="G88" s="74"/>
      <c r="H88" s="74"/>
      <c r="I88" s="74"/>
      <c r="J88" s="75"/>
      <c r="K88" s="76"/>
      <c r="L88" s="77"/>
      <c r="M88" s="78"/>
      <c r="N88" s="79"/>
      <c r="O88" s="79"/>
      <c r="P88" s="80"/>
      <c r="Q88" s="81"/>
      <c r="R88" s="76"/>
      <c r="S88" s="76"/>
      <c r="T88" s="76"/>
      <c r="U88" s="76"/>
      <c r="V88" s="77"/>
      <c r="W88" s="78"/>
      <c r="X88" s="82"/>
      <c r="Y88" s="83"/>
      <c r="Z88" s="85"/>
      <c r="AA88" s="85"/>
      <c r="AB88" s="65"/>
      <c r="AC88" s="66"/>
      <c r="AD88" s="66"/>
      <c r="AE88" s="66"/>
      <c r="AF88" s="67"/>
      <c r="AG88" s="68"/>
      <c r="AH88" s="69"/>
    </row>
    <row r="89" spans="1:34" s="37" customFormat="1" x14ac:dyDescent="0.25">
      <c r="A89" s="74"/>
      <c r="B89" s="74"/>
      <c r="C89" s="74"/>
      <c r="D89" s="74"/>
      <c r="E89" s="74"/>
      <c r="F89" s="74"/>
      <c r="G89" s="74"/>
      <c r="H89" s="74"/>
      <c r="I89" s="74"/>
      <c r="J89" s="75"/>
      <c r="K89" s="76"/>
      <c r="L89" s="77"/>
      <c r="M89" s="78"/>
      <c r="N89" s="79"/>
      <c r="O89" s="79"/>
      <c r="P89" s="80"/>
      <c r="Q89" s="81"/>
      <c r="R89" s="76"/>
      <c r="S89" s="76"/>
      <c r="T89" s="76"/>
      <c r="U89" s="76"/>
      <c r="V89" s="77"/>
      <c r="W89" s="78"/>
      <c r="X89" s="82"/>
      <c r="Y89" s="83"/>
      <c r="Z89" s="85"/>
      <c r="AA89" s="85"/>
      <c r="AB89" s="65"/>
      <c r="AC89" s="66"/>
      <c r="AD89" s="66"/>
      <c r="AE89" s="66"/>
      <c r="AF89" s="67"/>
      <c r="AG89" s="68"/>
      <c r="AH89" s="69"/>
    </row>
    <row r="90" spans="1:34" s="37" customFormat="1" x14ac:dyDescent="0.25">
      <c r="A90" s="74"/>
      <c r="B90" s="74"/>
      <c r="C90" s="74"/>
      <c r="D90" s="74"/>
      <c r="E90" s="74"/>
      <c r="F90" s="74"/>
      <c r="G90" s="74"/>
      <c r="H90" s="74"/>
      <c r="I90" s="74"/>
      <c r="J90" s="75"/>
      <c r="K90" s="76"/>
      <c r="L90" s="77"/>
      <c r="M90" s="78"/>
      <c r="N90" s="79"/>
      <c r="O90" s="79"/>
      <c r="P90" s="80"/>
      <c r="Q90" s="81"/>
      <c r="R90" s="76"/>
      <c r="S90" s="76"/>
      <c r="T90" s="76"/>
      <c r="U90" s="76"/>
      <c r="V90" s="77"/>
      <c r="W90" s="78"/>
      <c r="X90" s="82"/>
      <c r="Y90" s="83"/>
      <c r="Z90" s="85"/>
      <c r="AA90" s="85"/>
      <c r="AB90" s="65"/>
      <c r="AC90" s="66"/>
      <c r="AD90" s="66"/>
      <c r="AE90" s="66"/>
      <c r="AF90" s="67"/>
      <c r="AG90" s="68"/>
      <c r="AH90" s="69"/>
    </row>
    <row r="91" spans="1:34" s="37" customFormat="1" x14ac:dyDescent="0.25">
      <c r="A91" s="74"/>
      <c r="B91" s="74"/>
      <c r="C91" s="74"/>
      <c r="D91" s="74"/>
      <c r="E91" s="74"/>
      <c r="F91" s="74"/>
      <c r="G91" s="74"/>
      <c r="H91" s="74"/>
      <c r="I91" s="74"/>
      <c r="J91" s="75"/>
      <c r="K91" s="76"/>
      <c r="L91" s="77"/>
      <c r="M91" s="78"/>
      <c r="N91" s="79"/>
      <c r="O91" s="79"/>
      <c r="P91" s="80"/>
      <c r="Q91" s="81"/>
      <c r="R91" s="76"/>
      <c r="S91" s="76"/>
      <c r="T91" s="76"/>
      <c r="U91" s="76"/>
      <c r="V91" s="77"/>
      <c r="W91" s="78"/>
      <c r="X91" s="82"/>
      <c r="Y91" s="83"/>
      <c r="Z91" s="85"/>
      <c r="AA91" s="85"/>
      <c r="AB91" s="65"/>
      <c r="AC91" s="66"/>
      <c r="AD91" s="66"/>
      <c r="AE91" s="66"/>
      <c r="AF91" s="67"/>
      <c r="AG91" s="68"/>
      <c r="AH91" s="69"/>
    </row>
    <row r="92" spans="1:34" s="37" customFormat="1" x14ac:dyDescent="0.25">
      <c r="A92" s="74"/>
      <c r="B92" s="74"/>
      <c r="C92" s="74"/>
      <c r="D92" s="74"/>
      <c r="E92" s="74"/>
      <c r="F92" s="74"/>
      <c r="G92" s="74"/>
      <c r="H92" s="74"/>
      <c r="I92" s="74"/>
      <c r="J92" s="75"/>
      <c r="K92" s="76"/>
      <c r="L92" s="77"/>
      <c r="M92" s="78"/>
      <c r="N92" s="79"/>
      <c r="O92" s="79"/>
      <c r="P92" s="80"/>
      <c r="Q92" s="81"/>
      <c r="R92" s="76"/>
      <c r="S92" s="76"/>
      <c r="T92" s="76"/>
      <c r="U92" s="76"/>
      <c r="V92" s="77"/>
      <c r="W92" s="78"/>
      <c r="X92" s="82"/>
      <c r="Y92" s="83"/>
      <c r="Z92" s="85"/>
      <c r="AA92" s="85"/>
      <c r="AB92" s="65"/>
      <c r="AC92" s="66"/>
      <c r="AD92" s="66"/>
      <c r="AE92" s="66"/>
      <c r="AF92" s="67"/>
      <c r="AG92" s="68"/>
      <c r="AH92" s="69"/>
    </row>
    <row r="93" spans="1:34" s="37" customFormat="1" x14ac:dyDescent="0.25">
      <c r="A93" s="74"/>
      <c r="B93" s="74"/>
      <c r="C93" s="74"/>
      <c r="D93" s="74"/>
      <c r="E93" s="74"/>
      <c r="F93" s="74"/>
      <c r="G93" s="74"/>
      <c r="H93" s="74"/>
      <c r="I93" s="74"/>
      <c r="J93" s="75"/>
      <c r="K93" s="76"/>
      <c r="L93" s="77"/>
      <c r="M93" s="78"/>
      <c r="N93" s="79"/>
      <c r="O93" s="79"/>
      <c r="P93" s="80"/>
      <c r="Q93" s="81"/>
      <c r="R93" s="76"/>
      <c r="S93" s="76"/>
      <c r="T93" s="76"/>
      <c r="U93" s="76"/>
      <c r="V93" s="77"/>
      <c r="W93" s="78"/>
      <c r="X93" s="82"/>
      <c r="Y93" s="83"/>
      <c r="Z93" s="85"/>
      <c r="AA93" s="85"/>
      <c r="AB93" s="65"/>
      <c r="AC93" s="66"/>
      <c r="AD93" s="66"/>
      <c r="AE93" s="66"/>
      <c r="AF93" s="67"/>
      <c r="AG93" s="68"/>
      <c r="AH93" s="69"/>
    </row>
    <row r="94" spans="1:34" s="37" customFormat="1" x14ac:dyDescent="0.25">
      <c r="A94" s="74"/>
      <c r="B94" s="74"/>
      <c r="C94" s="74"/>
      <c r="D94" s="74"/>
      <c r="E94" s="74"/>
      <c r="F94" s="74"/>
      <c r="G94" s="74"/>
      <c r="H94" s="74"/>
      <c r="I94" s="74"/>
      <c r="J94" s="75"/>
      <c r="K94" s="76"/>
      <c r="L94" s="77"/>
      <c r="M94" s="78"/>
      <c r="N94" s="79"/>
      <c r="O94" s="79"/>
      <c r="P94" s="80"/>
      <c r="Q94" s="81"/>
      <c r="R94" s="76"/>
      <c r="S94" s="76"/>
      <c r="T94" s="76"/>
      <c r="U94" s="76"/>
      <c r="V94" s="77"/>
      <c r="W94" s="78"/>
      <c r="X94" s="82"/>
      <c r="Y94" s="83"/>
      <c r="Z94" s="85"/>
      <c r="AA94" s="85"/>
      <c r="AB94" s="65"/>
      <c r="AC94" s="66"/>
      <c r="AD94" s="66"/>
      <c r="AE94" s="66"/>
      <c r="AF94" s="67"/>
      <c r="AG94" s="68"/>
      <c r="AH94" s="69"/>
    </row>
    <row r="95" spans="1:34" s="37" customFormat="1" x14ac:dyDescent="0.25">
      <c r="A95" s="74"/>
      <c r="B95" s="74"/>
      <c r="C95" s="74"/>
      <c r="D95" s="74"/>
      <c r="E95" s="74"/>
      <c r="F95" s="74"/>
      <c r="G95" s="74"/>
      <c r="H95" s="74"/>
      <c r="I95" s="74"/>
      <c r="J95" s="75"/>
      <c r="K95" s="76"/>
      <c r="L95" s="77"/>
      <c r="M95" s="78"/>
      <c r="N95" s="79"/>
      <c r="O95" s="79"/>
      <c r="P95" s="80"/>
      <c r="Q95" s="81"/>
      <c r="R95" s="76"/>
      <c r="S95" s="76"/>
      <c r="T95" s="76"/>
      <c r="U95" s="76"/>
      <c r="V95" s="77"/>
      <c r="W95" s="78"/>
      <c r="X95" s="82"/>
      <c r="Y95" s="83"/>
      <c r="Z95" s="85"/>
      <c r="AA95" s="85"/>
      <c r="AB95" s="65"/>
      <c r="AC95" s="66"/>
      <c r="AD95" s="66"/>
      <c r="AE95" s="66"/>
      <c r="AF95" s="67"/>
      <c r="AG95" s="68"/>
      <c r="AH95" s="69"/>
    </row>
    <row r="96" spans="1:34" s="37" customFormat="1" x14ac:dyDescent="0.25">
      <c r="A96" s="74"/>
      <c r="B96" s="74"/>
      <c r="C96" s="74"/>
      <c r="D96" s="74"/>
      <c r="E96" s="74"/>
      <c r="F96" s="74"/>
      <c r="G96" s="74"/>
      <c r="H96" s="74"/>
      <c r="I96" s="74"/>
      <c r="J96" s="75"/>
      <c r="K96" s="76"/>
      <c r="L96" s="77"/>
      <c r="M96" s="78"/>
      <c r="N96" s="79"/>
      <c r="O96" s="79"/>
      <c r="P96" s="80"/>
      <c r="Q96" s="81"/>
      <c r="R96" s="76"/>
      <c r="S96" s="76"/>
      <c r="T96" s="76"/>
      <c r="U96" s="76"/>
      <c r="V96" s="77"/>
      <c r="W96" s="78"/>
      <c r="X96" s="82"/>
      <c r="Y96" s="83"/>
      <c r="Z96" s="84"/>
      <c r="AA96" s="85"/>
      <c r="AB96" s="65"/>
      <c r="AC96" s="66"/>
      <c r="AD96" s="66"/>
      <c r="AE96" s="66"/>
      <c r="AF96" s="67"/>
      <c r="AG96" s="68"/>
      <c r="AH96" s="69"/>
    </row>
    <row r="97" spans="1:34" s="37" customFormat="1" x14ac:dyDescent="0.25">
      <c r="A97" s="74"/>
      <c r="B97" s="74"/>
      <c r="C97" s="74"/>
      <c r="D97" s="74"/>
      <c r="E97" s="74"/>
      <c r="F97" s="74"/>
      <c r="G97" s="74"/>
      <c r="H97" s="74"/>
      <c r="I97" s="74"/>
      <c r="J97" s="75"/>
      <c r="K97" s="76"/>
      <c r="L97" s="77"/>
      <c r="M97" s="78"/>
      <c r="N97" s="79"/>
      <c r="O97" s="79"/>
      <c r="P97" s="80"/>
      <c r="Q97" s="81"/>
      <c r="R97" s="76"/>
      <c r="S97" s="76"/>
      <c r="T97" s="76"/>
      <c r="U97" s="76"/>
      <c r="V97" s="77"/>
      <c r="W97" s="78"/>
      <c r="X97" s="82"/>
      <c r="Y97" s="83"/>
      <c r="Z97" s="85"/>
      <c r="AA97" s="85"/>
      <c r="AB97" s="65"/>
      <c r="AC97" s="66"/>
      <c r="AD97" s="66"/>
      <c r="AE97" s="66"/>
      <c r="AF97" s="67"/>
      <c r="AG97" s="68"/>
      <c r="AH97" s="69"/>
    </row>
    <row r="98" spans="1:34" s="37" customFormat="1" x14ac:dyDescent="0.25">
      <c r="A98" s="74"/>
      <c r="B98" s="74"/>
      <c r="C98" s="74"/>
      <c r="D98" s="74"/>
      <c r="E98" s="74"/>
      <c r="F98" s="74"/>
      <c r="G98" s="74"/>
      <c r="H98" s="74"/>
      <c r="I98" s="74"/>
      <c r="J98" s="75"/>
      <c r="K98" s="76"/>
      <c r="L98" s="77"/>
      <c r="M98" s="78"/>
      <c r="N98" s="79"/>
      <c r="O98" s="79"/>
      <c r="P98" s="80"/>
      <c r="Q98" s="81"/>
      <c r="R98" s="76"/>
      <c r="S98" s="76"/>
      <c r="T98" s="76"/>
      <c r="U98" s="76"/>
      <c r="V98" s="77"/>
      <c r="W98" s="78"/>
      <c r="X98" s="82"/>
      <c r="Y98" s="83"/>
      <c r="Z98" s="84"/>
      <c r="AA98" s="85"/>
      <c r="AB98" s="65"/>
      <c r="AC98" s="66"/>
      <c r="AD98" s="66"/>
      <c r="AE98" s="66"/>
      <c r="AF98" s="67"/>
      <c r="AG98" s="68"/>
      <c r="AH98" s="69"/>
    </row>
    <row r="99" spans="1:34" s="37" customFormat="1" ht="15.75" thickBot="1" x14ac:dyDescent="0.3">
      <c r="A99" s="74"/>
      <c r="B99" s="74"/>
      <c r="C99" s="74"/>
      <c r="D99" s="74"/>
      <c r="E99" s="74"/>
      <c r="F99" s="74"/>
      <c r="G99" s="74"/>
      <c r="H99" s="74"/>
      <c r="I99" s="74"/>
      <c r="J99" s="75"/>
      <c r="K99" s="76"/>
      <c r="L99" s="77"/>
      <c r="M99" s="78"/>
      <c r="N99" s="79"/>
      <c r="O99" s="79"/>
      <c r="P99" s="80"/>
      <c r="Q99" s="81"/>
      <c r="R99" s="76"/>
      <c r="S99" s="76"/>
      <c r="T99" s="76"/>
      <c r="U99" s="76"/>
      <c r="V99" s="77"/>
      <c r="W99" s="78"/>
      <c r="X99" s="82"/>
      <c r="Y99" s="83"/>
      <c r="Z99" s="84"/>
      <c r="AA99" s="85"/>
      <c r="AB99" s="65"/>
      <c r="AC99" s="66"/>
      <c r="AD99" s="66"/>
      <c r="AE99" s="66"/>
      <c r="AF99" s="67"/>
      <c r="AG99" s="68"/>
      <c r="AH99" s="69"/>
    </row>
    <row r="100" spans="1:34" s="37" customFormat="1" ht="16.5" thickBot="1" x14ac:dyDescent="0.3">
      <c r="A100" s="94"/>
      <c r="B100" s="94"/>
      <c r="C100" s="94"/>
      <c r="D100" s="94"/>
      <c r="E100" s="94"/>
      <c r="F100" s="94"/>
      <c r="G100" s="94"/>
      <c r="H100" s="94"/>
      <c r="I100" s="94">
        <f>COUNTA(I3:I99)</f>
        <v>67</v>
      </c>
      <c r="J100" s="95">
        <f t="shared" ref="J100:Y100" si="0">SUM(J3:J99)</f>
        <v>6</v>
      </c>
      <c r="K100" s="96">
        <f t="shared" si="0"/>
        <v>0</v>
      </c>
      <c r="L100" s="97">
        <f t="shared" si="0"/>
        <v>0</v>
      </c>
      <c r="M100" s="95">
        <f t="shared" si="0"/>
        <v>0</v>
      </c>
      <c r="N100" s="96">
        <f t="shared" si="0"/>
        <v>2</v>
      </c>
      <c r="O100" s="96">
        <f t="shared" si="0"/>
        <v>1</v>
      </c>
      <c r="P100" s="97">
        <f t="shared" si="0"/>
        <v>0</v>
      </c>
      <c r="Q100" s="95">
        <f t="shared" si="0"/>
        <v>0</v>
      </c>
      <c r="R100" s="96">
        <f t="shared" si="0"/>
        <v>0</v>
      </c>
      <c r="S100" s="96">
        <f t="shared" si="0"/>
        <v>0</v>
      </c>
      <c r="T100" s="96">
        <f t="shared" si="0"/>
        <v>5</v>
      </c>
      <c r="U100" s="96">
        <f t="shared" si="0"/>
        <v>0</v>
      </c>
      <c r="V100" s="97">
        <f t="shared" si="0"/>
        <v>0</v>
      </c>
      <c r="W100" s="95">
        <f t="shared" si="0"/>
        <v>0</v>
      </c>
      <c r="X100" s="98">
        <f t="shared" si="0"/>
        <v>0</v>
      </c>
      <c r="Y100" s="99">
        <f t="shared" si="0"/>
        <v>14</v>
      </c>
      <c r="Z100" s="100">
        <f>COUNTA(Z3:Z99)</f>
        <v>67</v>
      </c>
      <c r="AA100" s="100">
        <f>COUNTA(AA3:AA99)</f>
        <v>4</v>
      </c>
      <c r="AB100" s="101">
        <f>COUNTA(AB3:AB99)</f>
        <v>0</v>
      </c>
      <c r="AC100" s="102">
        <f>SUM(AC3:AC99)</f>
        <v>0</v>
      </c>
      <c r="AD100" s="102">
        <f>SUM(AD3:AD99)</f>
        <v>0</v>
      </c>
      <c r="AE100" s="102">
        <f>SUM(AE3:AE99)</f>
        <v>0</v>
      </c>
      <c r="AF100" s="103">
        <f>COUNTA(AF3:AF99)</f>
        <v>0</v>
      </c>
      <c r="AG100" s="102">
        <f>SUM(AG3:AG99)</f>
        <v>0</v>
      </c>
      <c r="AH100" s="104">
        <f>COUNTA(AH3:AH99)</f>
        <v>0</v>
      </c>
    </row>
  </sheetData>
  <mergeCells count="17">
    <mergeCell ref="E1:E2"/>
    <mergeCell ref="A1:A2"/>
    <mergeCell ref="B1:B2"/>
    <mergeCell ref="C1:C2"/>
    <mergeCell ref="D1:D2"/>
    <mergeCell ref="AB1:AH1"/>
    <mergeCell ref="F1:F2"/>
    <mergeCell ref="G1:G2"/>
    <mergeCell ref="H1:H2"/>
    <mergeCell ref="I1:I2"/>
    <mergeCell ref="J1:L1"/>
    <mergeCell ref="M1:P1"/>
    <mergeCell ref="Q1:V1"/>
    <mergeCell ref="W1:X1"/>
    <mergeCell ref="Y1:Y2"/>
    <mergeCell ref="Z1:Z2"/>
    <mergeCell ref="AA1:AA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pageSetUpPr fitToPage="1"/>
  </sheetPr>
  <dimension ref="A1:AH105"/>
  <sheetViews>
    <sheetView zoomScaleNormal="100" workbookViewId="0">
      <pane ySplit="2" topLeftCell="A3" activePane="bottomLeft" state="frozen"/>
      <selection activeCell="K5" sqref="K5"/>
      <selection pane="bottomLeft" activeCell="A14" sqref="A14"/>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7" t="s">
        <v>26</v>
      </c>
      <c r="B1" s="177" t="s">
        <v>27</v>
      </c>
      <c r="C1" s="177" t="s">
        <v>28</v>
      </c>
      <c r="D1" s="177" t="s">
        <v>29</v>
      </c>
      <c r="E1" s="177" t="s">
        <v>30</v>
      </c>
      <c r="F1" s="177" t="s">
        <v>31</v>
      </c>
      <c r="G1" s="177" t="s">
        <v>32</v>
      </c>
      <c r="H1" s="177" t="s">
        <v>33</v>
      </c>
      <c r="I1" s="177"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5" t="s">
        <v>41</v>
      </c>
      <c r="AC1" s="175"/>
      <c r="AD1" s="175"/>
      <c r="AE1" s="175"/>
      <c r="AF1" s="175"/>
      <c r="AG1" s="175"/>
      <c r="AH1" s="176"/>
    </row>
    <row r="2" spans="1:34" s="37" customFormat="1" ht="64.5" thickBot="1" x14ac:dyDescent="0.3">
      <c r="A2" s="178"/>
      <c r="B2" s="178"/>
      <c r="C2" s="178"/>
      <c r="D2" s="178"/>
      <c r="E2" s="178"/>
      <c r="F2" s="178"/>
      <c r="G2" s="178"/>
      <c r="H2" s="178"/>
      <c r="I2" s="178"/>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89</v>
      </c>
      <c r="C3" s="52" t="s">
        <v>124</v>
      </c>
      <c r="D3" s="52" t="s">
        <v>573</v>
      </c>
      <c r="E3" s="52" t="s">
        <v>364</v>
      </c>
      <c r="F3" s="52">
        <v>1</v>
      </c>
      <c r="G3" s="52">
        <v>1.1000000000000001</v>
      </c>
      <c r="H3" s="52" t="s">
        <v>76</v>
      </c>
      <c r="I3" s="52">
        <v>1</v>
      </c>
      <c r="J3" s="53">
        <v>0</v>
      </c>
      <c r="K3" s="54">
        <v>0</v>
      </c>
      <c r="L3" s="55">
        <v>0</v>
      </c>
      <c r="M3" s="56">
        <v>0</v>
      </c>
      <c r="N3" s="57">
        <v>0</v>
      </c>
      <c r="O3" s="57">
        <v>0</v>
      </c>
      <c r="P3" s="58">
        <v>0</v>
      </c>
      <c r="Q3" s="59">
        <v>0</v>
      </c>
      <c r="R3" s="54">
        <v>0</v>
      </c>
      <c r="S3" s="54">
        <v>0</v>
      </c>
      <c r="T3" s="54">
        <v>0</v>
      </c>
      <c r="U3" s="54">
        <v>0</v>
      </c>
      <c r="V3" s="55">
        <v>0</v>
      </c>
      <c r="W3" s="60">
        <v>0</v>
      </c>
      <c r="X3" s="61">
        <v>0</v>
      </c>
      <c r="Y3" s="62">
        <v>0</v>
      </c>
      <c r="Z3" s="129" t="s">
        <v>77</v>
      </c>
      <c r="AA3" s="64"/>
      <c r="AB3" s="65"/>
      <c r="AC3" s="66"/>
      <c r="AD3" s="66"/>
      <c r="AE3" s="66"/>
      <c r="AF3" s="67"/>
      <c r="AG3" s="68"/>
      <c r="AH3" s="69"/>
    </row>
    <row r="4" spans="1:34" s="37" customFormat="1" x14ac:dyDescent="0.25">
      <c r="A4" s="70">
        <v>2</v>
      </c>
      <c r="B4" s="70" t="s">
        <v>89</v>
      </c>
      <c r="C4" s="70" t="s">
        <v>124</v>
      </c>
      <c r="D4" s="70" t="s">
        <v>573</v>
      </c>
      <c r="E4" s="70" t="s">
        <v>364</v>
      </c>
      <c r="F4" s="70">
        <v>1</v>
      </c>
      <c r="G4" s="70">
        <v>1.1000000000000001</v>
      </c>
      <c r="H4" s="70" t="s">
        <v>125</v>
      </c>
      <c r="I4" s="70">
        <v>4</v>
      </c>
      <c r="J4" s="53">
        <v>0</v>
      </c>
      <c r="K4" s="54">
        <v>0</v>
      </c>
      <c r="L4" s="55">
        <v>0</v>
      </c>
      <c r="M4" s="56">
        <v>0</v>
      </c>
      <c r="N4" s="57">
        <v>0</v>
      </c>
      <c r="O4" s="57">
        <v>0</v>
      </c>
      <c r="P4" s="58">
        <v>0</v>
      </c>
      <c r="Q4" s="59">
        <v>0</v>
      </c>
      <c r="R4" s="54">
        <v>0</v>
      </c>
      <c r="S4" s="54">
        <v>0</v>
      </c>
      <c r="T4" s="54">
        <v>0</v>
      </c>
      <c r="U4" s="54">
        <v>0</v>
      </c>
      <c r="V4" s="55">
        <v>0</v>
      </c>
      <c r="W4" s="56">
        <v>0</v>
      </c>
      <c r="X4" s="71">
        <v>0</v>
      </c>
      <c r="Y4" s="62">
        <v>0</v>
      </c>
      <c r="Z4" s="63" t="s">
        <v>77</v>
      </c>
      <c r="AA4" s="72"/>
      <c r="AB4" s="65"/>
      <c r="AC4" s="66"/>
      <c r="AD4" s="66"/>
      <c r="AE4" s="66"/>
      <c r="AF4" s="67"/>
      <c r="AG4" s="68"/>
      <c r="AH4" s="69"/>
    </row>
    <row r="5" spans="1:34" s="37" customFormat="1" x14ac:dyDescent="0.25">
      <c r="A5" s="70">
        <v>3</v>
      </c>
      <c r="B5" s="70" t="s">
        <v>89</v>
      </c>
      <c r="C5" s="70" t="s">
        <v>124</v>
      </c>
      <c r="D5" s="70" t="s">
        <v>573</v>
      </c>
      <c r="E5" s="70" t="s">
        <v>364</v>
      </c>
      <c r="F5" s="70">
        <v>1</v>
      </c>
      <c r="G5" s="70">
        <v>1.1000000000000001</v>
      </c>
      <c r="H5" s="70" t="s">
        <v>79</v>
      </c>
      <c r="I5" s="70">
        <v>5</v>
      </c>
      <c r="J5" s="53">
        <v>0</v>
      </c>
      <c r="K5" s="54">
        <v>0</v>
      </c>
      <c r="L5" s="55">
        <v>0</v>
      </c>
      <c r="M5" s="56">
        <v>0</v>
      </c>
      <c r="N5" s="57">
        <v>0</v>
      </c>
      <c r="O5" s="57">
        <v>0</v>
      </c>
      <c r="P5" s="58">
        <v>0</v>
      </c>
      <c r="Q5" s="59">
        <v>0</v>
      </c>
      <c r="R5" s="54">
        <v>0</v>
      </c>
      <c r="S5" s="54">
        <v>0</v>
      </c>
      <c r="T5" s="54">
        <v>0</v>
      </c>
      <c r="U5" s="54">
        <v>0</v>
      </c>
      <c r="V5" s="55">
        <v>0</v>
      </c>
      <c r="W5" s="56">
        <v>0</v>
      </c>
      <c r="X5" s="71">
        <v>0</v>
      </c>
      <c r="Y5" s="62">
        <v>0</v>
      </c>
      <c r="Z5" s="63" t="s">
        <v>77</v>
      </c>
      <c r="AA5" s="72"/>
      <c r="AB5" s="65"/>
      <c r="AC5" s="66"/>
      <c r="AD5" s="66"/>
      <c r="AE5" s="66"/>
      <c r="AF5" s="67"/>
      <c r="AG5" s="68"/>
      <c r="AH5" s="69"/>
    </row>
    <row r="6" spans="1:34" s="37" customFormat="1" x14ac:dyDescent="0.25">
      <c r="A6" s="70">
        <v>4</v>
      </c>
      <c r="B6" s="70" t="s">
        <v>89</v>
      </c>
      <c r="C6" s="70" t="s">
        <v>124</v>
      </c>
      <c r="D6" s="70" t="s">
        <v>573</v>
      </c>
      <c r="E6" s="70" t="s">
        <v>364</v>
      </c>
      <c r="F6" s="70">
        <v>1</v>
      </c>
      <c r="G6" s="70">
        <v>1.1000000000000001</v>
      </c>
      <c r="H6" s="70" t="s">
        <v>92</v>
      </c>
      <c r="I6" s="70">
        <v>8</v>
      </c>
      <c r="J6" s="53">
        <v>0</v>
      </c>
      <c r="K6" s="54">
        <v>0</v>
      </c>
      <c r="L6" s="55">
        <v>0</v>
      </c>
      <c r="M6" s="56">
        <v>0</v>
      </c>
      <c r="N6" s="57">
        <v>0</v>
      </c>
      <c r="O6" s="57">
        <v>0</v>
      </c>
      <c r="P6" s="58">
        <v>0</v>
      </c>
      <c r="Q6" s="59">
        <v>0</v>
      </c>
      <c r="R6" s="54">
        <v>0</v>
      </c>
      <c r="S6" s="54">
        <v>0</v>
      </c>
      <c r="T6" s="54">
        <v>0</v>
      </c>
      <c r="U6" s="54">
        <v>0</v>
      </c>
      <c r="V6" s="55">
        <v>0</v>
      </c>
      <c r="W6" s="56">
        <v>0</v>
      </c>
      <c r="X6" s="71">
        <v>0</v>
      </c>
      <c r="Y6" s="62">
        <v>0</v>
      </c>
      <c r="Z6" s="63" t="s">
        <v>77</v>
      </c>
      <c r="AA6" s="72"/>
      <c r="AB6" s="65"/>
      <c r="AC6" s="66"/>
      <c r="AD6" s="66"/>
      <c r="AE6" s="66"/>
      <c r="AF6" s="67"/>
      <c r="AG6" s="68"/>
      <c r="AH6" s="69"/>
    </row>
    <row r="7" spans="1:34" s="37" customFormat="1" x14ac:dyDescent="0.25">
      <c r="A7" s="70">
        <v>5</v>
      </c>
      <c r="B7" s="70" t="s">
        <v>89</v>
      </c>
      <c r="C7" s="70" t="s">
        <v>124</v>
      </c>
      <c r="D7" s="70" t="s">
        <v>573</v>
      </c>
      <c r="E7" s="70" t="s">
        <v>364</v>
      </c>
      <c r="F7" s="70">
        <v>1</v>
      </c>
      <c r="G7" s="70">
        <v>1.1000000000000001</v>
      </c>
      <c r="H7" s="70" t="s">
        <v>93</v>
      </c>
      <c r="I7" s="70">
        <v>9</v>
      </c>
      <c r="J7" s="53">
        <v>0</v>
      </c>
      <c r="K7" s="54">
        <v>0</v>
      </c>
      <c r="L7" s="55">
        <v>0</v>
      </c>
      <c r="M7" s="56">
        <v>0</v>
      </c>
      <c r="N7" s="57">
        <v>0</v>
      </c>
      <c r="O7" s="57">
        <v>0</v>
      </c>
      <c r="P7" s="58">
        <v>0</v>
      </c>
      <c r="Q7" s="59">
        <v>0</v>
      </c>
      <c r="R7" s="54">
        <v>0</v>
      </c>
      <c r="S7" s="54">
        <v>0</v>
      </c>
      <c r="T7" s="54">
        <v>0</v>
      </c>
      <c r="U7" s="54">
        <v>0</v>
      </c>
      <c r="V7" s="55">
        <v>0</v>
      </c>
      <c r="W7" s="56">
        <v>0</v>
      </c>
      <c r="X7" s="71">
        <v>0</v>
      </c>
      <c r="Y7" s="62">
        <v>0</v>
      </c>
      <c r="Z7" s="63" t="s">
        <v>77</v>
      </c>
      <c r="AA7" s="72"/>
      <c r="AB7" s="65"/>
      <c r="AC7" s="66"/>
      <c r="AD7" s="66"/>
      <c r="AE7" s="66"/>
      <c r="AF7" s="67"/>
      <c r="AG7" s="68"/>
      <c r="AH7" s="69"/>
    </row>
    <row r="8" spans="1:34" s="37" customFormat="1" x14ac:dyDescent="0.25">
      <c r="A8" s="70">
        <v>6</v>
      </c>
      <c r="B8" s="70" t="s">
        <v>89</v>
      </c>
      <c r="C8" s="70" t="s">
        <v>124</v>
      </c>
      <c r="D8" s="70" t="s">
        <v>573</v>
      </c>
      <c r="E8" s="70" t="s">
        <v>364</v>
      </c>
      <c r="F8" s="70">
        <v>1</v>
      </c>
      <c r="G8" s="70">
        <v>1.1000000000000001</v>
      </c>
      <c r="H8" s="70" t="s">
        <v>81</v>
      </c>
      <c r="I8" s="70">
        <v>10</v>
      </c>
      <c r="J8" s="53">
        <v>0</v>
      </c>
      <c r="K8" s="54">
        <v>0</v>
      </c>
      <c r="L8" s="55">
        <v>0</v>
      </c>
      <c r="M8" s="56">
        <v>0</v>
      </c>
      <c r="N8" s="57">
        <v>0</v>
      </c>
      <c r="O8" s="57">
        <v>0</v>
      </c>
      <c r="P8" s="58">
        <v>0</v>
      </c>
      <c r="Q8" s="59">
        <v>0</v>
      </c>
      <c r="R8" s="54">
        <v>0</v>
      </c>
      <c r="S8" s="54">
        <v>0</v>
      </c>
      <c r="T8" s="54">
        <v>0</v>
      </c>
      <c r="U8" s="54">
        <v>0</v>
      </c>
      <c r="V8" s="55">
        <v>0</v>
      </c>
      <c r="W8" s="56">
        <v>0</v>
      </c>
      <c r="X8" s="71">
        <v>0</v>
      </c>
      <c r="Y8" s="62">
        <v>0</v>
      </c>
      <c r="Z8" s="63" t="s">
        <v>77</v>
      </c>
      <c r="AA8" s="72"/>
      <c r="AB8" s="65"/>
      <c r="AC8" s="66"/>
      <c r="AD8" s="66"/>
      <c r="AE8" s="66"/>
      <c r="AF8" s="67"/>
      <c r="AG8" s="68"/>
      <c r="AH8" s="69"/>
    </row>
    <row r="9" spans="1:34" s="37" customFormat="1" ht="64.5" x14ac:dyDescent="0.25">
      <c r="A9" s="70">
        <v>7</v>
      </c>
      <c r="B9" s="70" t="s">
        <v>89</v>
      </c>
      <c r="C9" s="70" t="s">
        <v>124</v>
      </c>
      <c r="D9" s="70" t="s">
        <v>573</v>
      </c>
      <c r="E9" s="70" t="s">
        <v>364</v>
      </c>
      <c r="F9" s="70">
        <v>1</v>
      </c>
      <c r="G9" s="70">
        <v>1.1000000000000001</v>
      </c>
      <c r="H9" s="70" t="s">
        <v>126</v>
      </c>
      <c r="I9" s="70">
        <v>15</v>
      </c>
      <c r="J9" s="53">
        <v>1</v>
      </c>
      <c r="K9" s="54">
        <v>0</v>
      </c>
      <c r="L9" s="55">
        <v>0</v>
      </c>
      <c r="M9" s="56">
        <v>1</v>
      </c>
      <c r="N9" s="57">
        <v>0</v>
      </c>
      <c r="O9" s="57">
        <v>0</v>
      </c>
      <c r="P9" s="58">
        <v>0</v>
      </c>
      <c r="Q9" s="59">
        <v>0</v>
      </c>
      <c r="R9" s="54">
        <v>0</v>
      </c>
      <c r="S9" s="54">
        <v>0</v>
      </c>
      <c r="T9" s="54">
        <v>0</v>
      </c>
      <c r="U9" s="54">
        <v>0</v>
      </c>
      <c r="V9" s="55">
        <v>0</v>
      </c>
      <c r="W9" s="56">
        <v>0</v>
      </c>
      <c r="X9" s="71">
        <v>0</v>
      </c>
      <c r="Y9" s="62">
        <v>1</v>
      </c>
      <c r="Z9" s="147" t="s">
        <v>574</v>
      </c>
      <c r="AA9" s="72"/>
      <c r="AB9" s="65"/>
      <c r="AC9" s="66"/>
      <c r="AD9" s="66"/>
      <c r="AE9" s="66"/>
      <c r="AF9" s="67"/>
      <c r="AG9" s="68"/>
      <c r="AH9" s="69"/>
    </row>
    <row r="10" spans="1:34" s="37" customFormat="1" x14ac:dyDescent="0.25">
      <c r="A10" s="70">
        <v>8</v>
      </c>
      <c r="B10" s="70" t="s">
        <v>89</v>
      </c>
      <c r="C10" s="70" t="s">
        <v>124</v>
      </c>
      <c r="D10" s="70" t="s">
        <v>573</v>
      </c>
      <c r="E10" s="70" t="s">
        <v>364</v>
      </c>
      <c r="F10" s="70">
        <v>1</v>
      </c>
      <c r="G10" s="70">
        <v>1.1000000000000001</v>
      </c>
      <c r="H10" s="70" t="s">
        <v>262</v>
      </c>
      <c r="I10" s="70">
        <v>16</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150" t="s">
        <v>77</v>
      </c>
      <c r="AA10" s="72"/>
      <c r="AB10" s="65"/>
      <c r="AC10" s="66"/>
      <c r="AD10" s="66"/>
      <c r="AE10" s="66"/>
      <c r="AF10" s="67"/>
      <c r="AG10" s="68"/>
      <c r="AH10" s="69"/>
    </row>
    <row r="11" spans="1:34" s="37" customFormat="1" x14ac:dyDescent="0.25">
      <c r="A11" s="70">
        <v>9</v>
      </c>
      <c r="B11" s="70" t="s">
        <v>89</v>
      </c>
      <c r="C11" s="70" t="s">
        <v>128</v>
      </c>
      <c r="D11" s="70" t="s">
        <v>573</v>
      </c>
      <c r="E11" s="70" t="s">
        <v>364</v>
      </c>
      <c r="F11" s="70">
        <v>1</v>
      </c>
      <c r="G11" s="70">
        <v>1.1000000000000001</v>
      </c>
      <c r="H11" s="70" t="s">
        <v>305</v>
      </c>
      <c r="I11" s="70">
        <v>17</v>
      </c>
      <c r="J11" s="53">
        <v>0</v>
      </c>
      <c r="K11" s="54">
        <v>0</v>
      </c>
      <c r="L11" s="55">
        <v>0</v>
      </c>
      <c r="M11" s="56">
        <v>0</v>
      </c>
      <c r="N11" s="57">
        <v>0</v>
      </c>
      <c r="O11" s="57">
        <v>0</v>
      </c>
      <c r="P11" s="58">
        <v>0</v>
      </c>
      <c r="Q11" s="59">
        <v>0</v>
      </c>
      <c r="R11" s="54">
        <v>0</v>
      </c>
      <c r="S11" s="54">
        <v>0</v>
      </c>
      <c r="T11" s="54">
        <v>0</v>
      </c>
      <c r="U11" s="54">
        <v>0</v>
      </c>
      <c r="V11" s="55">
        <v>0</v>
      </c>
      <c r="W11" s="56">
        <v>0</v>
      </c>
      <c r="X11" s="71">
        <v>0</v>
      </c>
      <c r="Y11" s="62">
        <v>0</v>
      </c>
      <c r="Z11" s="73" t="s">
        <v>77</v>
      </c>
      <c r="AA11" s="72"/>
      <c r="AB11" s="65"/>
      <c r="AC11" s="66"/>
      <c r="AD11" s="66"/>
      <c r="AE11" s="66"/>
      <c r="AF11" s="67"/>
      <c r="AG11" s="68"/>
      <c r="AH11" s="69"/>
    </row>
    <row r="12" spans="1:34" s="37" customFormat="1" x14ac:dyDescent="0.25">
      <c r="A12" s="70">
        <v>10</v>
      </c>
      <c r="B12" s="70" t="s">
        <v>89</v>
      </c>
      <c r="C12" s="70" t="s">
        <v>128</v>
      </c>
      <c r="D12" s="70" t="s">
        <v>573</v>
      </c>
      <c r="E12" s="70" t="s">
        <v>364</v>
      </c>
      <c r="F12" s="70">
        <v>1</v>
      </c>
      <c r="G12" s="70">
        <v>1.1000000000000001</v>
      </c>
      <c r="H12" s="70" t="s">
        <v>263</v>
      </c>
      <c r="I12" s="70">
        <v>19</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63" t="s">
        <v>77</v>
      </c>
      <c r="AA12" s="72"/>
      <c r="AB12" s="65"/>
      <c r="AC12" s="66"/>
      <c r="AD12" s="66"/>
      <c r="AE12" s="66"/>
      <c r="AF12" s="67"/>
      <c r="AG12" s="68"/>
      <c r="AH12" s="69"/>
    </row>
    <row r="13" spans="1:34" s="37" customFormat="1" x14ac:dyDescent="0.25">
      <c r="A13" s="70">
        <v>11</v>
      </c>
      <c r="B13" s="70" t="s">
        <v>89</v>
      </c>
      <c r="C13" s="70" t="s">
        <v>128</v>
      </c>
      <c r="D13" s="70" t="s">
        <v>573</v>
      </c>
      <c r="E13" s="70" t="s">
        <v>364</v>
      </c>
      <c r="F13" s="70">
        <v>1</v>
      </c>
      <c r="G13" s="70">
        <v>1.2</v>
      </c>
      <c r="H13" s="70" t="s">
        <v>97</v>
      </c>
      <c r="I13" s="70">
        <v>22</v>
      </c>
      <c r="J13" s="53">
        <v>0</v>
      </c>
      <c r="K13" s="54">
        <v>0</v>
      </c>
      <c r="L13" s="55">
        <v>0</v>
      </c>
      <c r="M13" s="56">
        <v>0</v>
      </c>
      <c r="N13" s="57">
        <v>0</v>
      </c>
      <c r="O13" s="57">
        <v>0</v>
      </c>
      <c r="P13" s="58">
        <v>0</v>
      </c>
      <c r="Q13" s="59">
        <v>0</v>
      </c>
      <c r="R13" s="54">
        <v>0</v>
      </c>
      <c r="S13" s="54">
        <v>0</v>
      </c>
      <c r="T13" s="54">
        <v>0</v>
      </c>
      <c r="U13" s="54">
        <v>0</v>
      </c>
      <c r="V13" s="55">
        <v>0</v>
      </c>
      <c r="W13" s="56">
        <v>0</v>
      </c>
      <c r="X13" s="71">
        <v>0</v>
      </c>
      <c r="Y13" s="62">
        <v>0</v>
      </c>
      <c r="Z13" s="63" t="s">
        <v>77</v>
      </c>
      <c r="AA13" s="72"/>
      <c r="AB13" s="65"/>
      <c r="AC13" s="66"/>
      <c r="AD13" s="66"/>
      <c r="AE13" s="66"/>
      <c r="AF13" s="67"/>
      <c r="AG13" s="68"/>
      <c r="AH13" s="69"/>
    </row>
    <row r="14" spans="1:34" s="37" customFormat="1" x14ac:dyDescent="0.25">
      <c r="A14" s="70">
        <v>12</v>
      </c>
      <c r="B14" s="70" t="s">
        <v>89</v>
      </c>
      <c r="C14" s="70" t="s">
        <v>128</v>
      </c>
      <c r="D14" s="70" t="s">
        <v>573</v>
      </c>
      <c r="E14" s="70" t="s">
        <v>364</v>
      </c>
      <c r="F14" s="70">
        <v>1</v>
      </c>
      <c r="G14" s="70">
        <v>1.2</v>
      </c>
      <c r="H14" s="70" t="s">
        <v>104</v>
      </c>
      <c r="I14" s="70">
        <v>23</v>
      </c>
      <c r="J14" s="53">
        <v>0</v>
      </c>
      <c r="K14" s="54">
        <v>0</v>
      </c>
      <c r="L14" s="55">
        <v>0</v>
      </c>
      <c r="M14" s="56">
        <v>0</v>
      </c>
      <c r="N14" s="57">
        <v>0</v>
      </c>
      <c r="O14" s="57">
        <v>0</v>
      </c>
      <c r="P14" s="58">
        <v>0</v>
      </c>
      <c r="Q14" s="59">
        <v>0</v>
      </c>
      <c r="R14" s="54">
        <v>0</v>
      </c>
      <c r="S14" s="54">
        <v>0</v>
      </c>
      <c r="T14" s="54">
        <v>0</v>
      </c>
      <c r="U14" s="54">
        <v>0</v>
      </c>
      <c r="V14" s="55">
        <v>0</v>
      </c>
      <c r="W14" s="56">
        <v>0</v>
      </c>
      <c r="X14" s="71">
        <v>0</v>
      </c>
      <c r="Y14" s="62">
        <v>0</v>
      </c>
      <c r="Z14" s="63" t="s">
        <v>77</v>
      </c>
      <c r="AA14" s="72"/>
      <c r="AB14" s="65"/>
      <c r="AC14" s="66"/>
      <c r="AD14" s="66"/>
      <c r="AE14" s="66"/>
      <c r="AF14" s="67"/>
      <c r="AG14" s="68"/>
      <c r="AH14" s="69"/>
    </row>
    <row r="15" spans="1:34" s="37" customFormat="1" x14ac:dyDescent="0.25">
      <c r="A15" s="70">
        <v>13</v>
      </c>
      <c r="B15" s="70" t="s">
        <v>89</v>
      </c>
      <c r="C15" s="70" t="s">
        <v>128</v>
      </c>
      <c r="D15" s="70" t="s">
        <v>573</v>
      </c>
      <c r="E15" s="70" t="s">
        <v>364</v>
      </c>
      <c r="F15" s="70">
        <v>1</v>
      </c>
      <c r="G15" s="70">
        <v>1.2</v>
      </c>
      <c r="H15" s="70" t="s">
        <v>162</v>
      </c>
      <c r="I15" s="70">
        <v>25</v>
      </c>
      <c r="J15" s="53">
        <v>0</v>
      </c>
      <c r="K15" s="54">
        <v>0</v>
      </c>
      <c r="L15" s="55">
        <v>0</v>
      </c>
      <c r="M15" s="56">
        <v>0</v>
      </c>
      <c r="N15" s="57">
        <v>0</v>
      </c>
      <c r="O15" s="57">
        <v>0</v>
      </c>
      <c r="P15" s="58">
        <v>0</v>
      </c>
      <c r="Q15" s="59">
        <v>0</v>
      </c>
      <c r="R15" s="54">
        <v>0</v>
      </c>
      <c r="S15" s="54">
        <v>0</v>
      </c>
      <c r="T15" s="54">
        <v>0</v>
      </c>
      <c r="U15" s="54">
        <v>0</v>
      </c>
      <c r="V15" s="55">
        <v>0</v>
      </c>
      <c r="W15" s="56">
        <v>0</v>
      </c>
      <c r="X15" s="71">
        <v>0</v>
      </c>
      <c r="Y15" s="62">
        <v>0</v>
      </c>
      <c r="Z15" s="129" t="s">
        <v>77</v>
      </c>
      <c r="AA15" s="138"/>
      <c r="AB15" s="65"/>
      <c r="AC15" s="66"/>
      <c r="AD15" s="66"/>
      <c r="AE15" s="66"/>
      <c r="AF15" s="67"/>
      <c r="AG15" s="68"/>
      <c r="AH15" s="69"/>
    </row>
    <row r="16" spans="1:34" s="37" customFormat="1" x14ac:dyDescent="0.25">
      <c r="A16" s="70">
        <v>14</v>
      </c>
      <c r="B16" s="70" t="s">
        <v>89</v>
      </c>
      <c r="C16" s="70" t="s">
        <v>128</v>
      </c>
      <c r="D16" s="70" t="s">
        <v>573</v>
      </c>
      <c r="E16" s="70" t="s">
        <v>364</v>
      </c>
      <c r="F16" s="70">
        <v>1</v>
      </c>
      <c r="G16" s="70">
        <v>1.2</v>
      </c>
      <c r="H16" s="70" t="s">
        <v>106</v>
      </c>
      <c r="I16" s="70">
        <v>26</v>
      </c>
      <c r="J16" s="53">
        <v>0</v>
      </c>
      <c r="K16" s="54">
        <v>0</v>
      </c>
      <c r="L16" s="55">
        <v>0</v>
      </c>
      <c r="M16" s="56">
        <v>0</v>
      </c>
      <c r="N16" s="57">
        <v>0</v>
      </c>
      <c r="O16" s="57">
        <v>0</v>
      </c>
      <c r="P16" s="58">
        <v>0</v>
      </c>
      <c r="Q16" s="59">
        <v>0</v>
      </c>
      <c r="R16" s="54">
        <v>0</v>
      </c>
      <c r="S16" s="54">
        <v>0</v>
      </c>
      <c r="T16" s="54">
        <v>0</v>
      </c>
      <c r="U16" s="54">
        <v>0</v>
      </c>
      <c r="V16" s="55">
        <v>0</v>
      </c>
      <c r="W16" s="56">
        <v>0</v>
      </c>
      <c r="X16" s="71">
        <v>0</v>
      </c>
      <c r="Y16" s="62">
        <v>0</v>
      </c>
      <c r="Z16" s="63" t="s">
        <v>77</v>
      </c>
      <c r="AA16" s="72"/>
      <c r="AB16" s="65"/>
      <c r="AC16" s="66"/>
      <c r="AD16" s="66"/>
      <c r="AE16" s="66"/>
      <c r="AF16" s="67"/>
      <c r="AG16" s="68"/>
      <c r="AH16" s="69"/>
    </row>
    <row r="17" spans="1:34" s="37" customFormat="1" x14ac:dyDescent="0.25">
      <c r="A17" s="74">
        <v>15</v>
      </c>
      <c r="B17" s="74" t="s">
        <v>89</v>
      </c>
      <c r="C17" s="74" t="s">
        <v>128</v>
      </c>
      <c r="D17" s="74" t="s">
        <v>573</v>
      </c>
      <c r="E17" s="74" t="s">
        <v>364</v>
      </c>
      <c r="F17" s="74">
        <v>1</v>
      </c>
      <c r="G17" s="74">
        <v>1.2</v>
      </c>
      <c r="H17" s="74" t="s">
        <v>107</v>
      </c>
      <c r="I17" s="74">
        <v>28</v>
      </c>
      <c r="J17" s="75">
        <v>0</v>
      </c>
      <c r="K17" s="76">
        <v>0</v>
      </c>
      <c r="L17" s="77">
        <v>0</v>
      </c>
      <c r="M17" s="78">
        <v>0</v>
      </c>
      <c r="N17" s="79">
        <v>0</v>
      </c>
      <c r="O17" s="79">
        <v>0</v>
      </c>
      <c r="P17" s="80">
        <v>0</v>
      </c>
      <c r="Q17" s="81">
        <v>0</v>
      </c>
      <c r="R17" s="76">
        <v>0</v>
      </c>
      <c r="S17" s="76">
        <v>0</v>
      </c>
      <c r="T17" s="76">
        <v>0</v>
      </c>
      <c r="U17" s="76">
        <v>0</v>
      </c>
      <c r="V17" s="77">
        <v>0</v>
      </c>
      <c r="W17" s="78">
        <v>0</v>
      </c>
      <c r="X17" s="82">
        <v>0</v>
      </c>
      <c r="Y17" s="83">
        <v>0</v>
      </c>
      <c r="Z17" s="84" t="s">
        <v>77</v>
      </c>
      <c r="AA17" s="85"/>
      <c r="AB17" s="65"/>
      <c r="AC17" s="66"/>
      <c r="AD17" s="66"/>
      <c r="AE17" s="66"/>
      <c r="AF17" s="67"/>
      <c r="AG17" s="68"/>
      <c r="AH17" s="69"/>
    </row>
    <row r="18" spans="1:34" s="37" customFormat="1" x14ac:dyDescent="0.25">
      <c r="A18" s="74">
        <v>16</v>
      </c>
      <c r="B18" s="74" t="s">
        <v>89</v>
      </c>
      <c r="C18" s="74" t="s">
        <v>128</v>
      </c>
      <c r="D18" s="74" t="s">
        <v>573</v>
      </c>
      <c r="E18" s="74" t="s">
        <v>364</v>
      </c>
      <c r="F18" s="74">
        <v>1</v>
      </c>
      <c r="G18" s="74">
        <v>1.2</v>
      </c>
      <c r="H18" s="74" t="s">
        <v>164</v>
      </c>
      <c r="I18" s="74">
        <v>29</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86" t="s">
        <v>77</v>
      </c>
      <c r="AA18" s="85"/>
      <c r="AB18" s="65"/>
      <c r="AC18" s="66"/>
      <c r="AD18" s="66"/>
      <c r="AE18" s="66"/>
      <c r="AF18" s="67"/>
      <c r="AG18" s="68"/>
      <c r="AH18" s="69"/>
    </row>
    <row r="19" spans="1:34" s="37" customFormat="1" x14ac:dyDescent="0.25">
      <c r="A19" s="74"/>
      <c r="B19" s="74"/>
      <c r="C19" s="74"/>
      <c r="D19" s="74"/>
      <c r="E19" s="74"/>
      <c r="F19" s="74"/>
      <c r="G19" s="74"/>
      <c r="H19" s="74"/>
      <c r="I19" s="74"/>
      <c r="J19" s="75"/>
      <c r="K19" s="76"/>
      <c r="L19" s="77"/>
      <c r="M19" s="78"/>
      <c r="N19" s="79"/>
      <c r="O19" s="79"/>
      <c r="P19" s="80"/>
      <c r="Q19" s="81"/>
      <c r="R19" s="76"/>
      <c r="S19" s="76"/>
      <c r="T19" s="76"/>
      <c r="U19" s="87"/>
      <c r="V19" s="77"/>
      <c r="W19" s="78"/>
      <c r="X19" s="82"/>
      <c r="Y19" s="83"/>
      <c r="Z19" s="84"/>
      <c r="AA19" s="85"/>
      <c r="AB19" s="65"/>
      <c r="AC19" s="66"/>
      <c r="AD19" s="66"/>
      <c r="AE19" s="66"/>
      <c r="AF19" s="67"/>
      <c r="AG19" s="68"/>
      <c r="AH19" s="69"/>
    </row>
    <row r="20" spans="1:34" s="37" customFormat="1" x14ac:dyDescent="0.25">
      <c r="A20" s="74"/>
      <c r="B20" s="74"/>
      <c r="C20" s="74"/>
      <c r="D20" s="74"/>
      <c r="E20" s="74"/>
      <c r="F20" s="74"/>
      <c r="G20" s="74"/>
      <c r="H20" s="74"/>
      <c r="I20" s="74"/>
      <c r="J20" s="75"/>
      <c r="K20" s="76"/>
      <c r="L20" s="77"/>
      <c r="M20" s="78"/>
      <c r="N20" s="79"/>
      <c r="O20" s="79"/>
      <c r="P20" s="80"/>
      <c r="Q20" s="81"/>
      <c r="R20" s="76"/>
      <c r="S20" s="76"/>
      <c r="T20" s="76"/>
      <c r="U20" s="76"/>
      <c r="V20" s="77"/>
      <c r="W20" s="78"/>
      <c r="X20" s="82"/>
      <c r="Y20" s="83"/>
      <c r="Z20" s="128"/>
      <c r="AA20" s="85"/>
      <c r="AB20" s="65"/>
      <c r="AC20" s="66"/>
      <c r="AD20" s="66"/>
      <c r="AE20" s="66"/>
      <c r="AF20" s="67"/>
      <c r="AG20" s="68"/>
      <c r="AH20" s="69"/>
    </row>
    <row r="21" spans="1:34" s="37" customFormat="1" x14ac:dyDescent="0.25">
      <c r="A21" s="74"/>
      <c r="B21" s="74"/>
      <c r="C21" s="74"/>
      <c r="D21" s="74"/>
      <c r="E21" s="74"/>
      <c r="F21" s="74"/>
      <c r="G21" s="74"/>
      <c r="H21" s="74"/>
      <c r="I21" s="74"/>
      <c r="J21" s="75"/>
      <c r="K21" s="76"/>
      <c r="L21" s="77"/>
      <c r="M21" s="78"/>
      <c r="N21" s="79"/>
      <c r="O21" s="79"/>
      <c r="P21" s="80"/>
      <c r="Q21" s="81"/>
      <c r="R21" s="76"/>
      <c r="S21" s="76"/>
      <c r="T21" s="76"/>
      <c r="U21" s="76"/>
      <c r="V21" s="77"/>
      <c r="W21" s="78"/>
      <c r="X21" s="82"/>
      <c r="Y21" s="83"/>
      <c r="Z21" s="84"/>
      <c r="AA21" s="85"/>
      <c r="AB21" s="88"/>
      <c r="AC21" s="89"/>
      <c r="AD21" s="89"/>
      <c r="AE21" s="89"/>
      <c r="AF21" s="90"/>
      <c r="AG21" s="91"/>
      <c r="AH21" s="92"/>
    </row>
    <row r="22" spans="1:34" s="37" customFormat="1" x14ac:dyDescent="0.25">
      <c r="A22" s="74"/>
      <c r="B22" s="74"/>
      <c r="C22" s="74"/>
      <c r="D22" s="74"/>
      <c r="E22" s="74"/>
      <c r="F22" s="74"/>
      <c r="G22" s="74"/>
      <c r="H22" s="74"/>
      <c r="I22" s="74"/>
      <c r="J22" s="75"/>
      <c r="K22" s="76"/>
      <c r="L22" s="77"/>
      <c r="M22" s="78"/>
      <c r="N22" s="79"/>
      <c r="O22" s="79"/>
      <c r="P22" s="80"/>
      <c r="Q22" s="81"/>
      <c r="R22" s="76"/>
      <c r="S22" s="76"/>
      <c r="T22" s="76"/>
      <c r="U22" s="76"/>
      <c r="V22" s="77"/>
      <c r="W22" s="78"/>
      <c r="X22" s="82"/>
      <c r="Y22" s="83"/>
      <c r="Z22" s="84"/>
      <c r="AA22" s="85"/>
      <c r="AB22" s="65"/>
      <c r="AC22" s="66"/>
      <c r="AD22" s="66"/>
      <c r="AE22" s="66"/>
      <c r="AF22" s="67"/>
      <c r="AG22" s="68"/>
      <c r="AH22" s="69"/>
    </row>
    <row r="23" spans="1:34" s="37" customFormat="1" x14ac:dyDescent="0.25">
      <c r="A23" s="74"/>
      <c r="B23" s="74"/>
      <c r="C23" s="74"/>
      <c r="D23" s="74"/>
      <c r="E23" s="74"/>
      <c r="F23" s="74"/>
      <c r="G23" s="74"/>
      <c r="H23" s="74"/>
      <c r="I23" s="74"/>
      <c r="J23" s="75"/>
      <c r="K23" s="76"/>
      <c r="L23" s="77"/>
      <c r="M23" s="78"/>
      <c r="N23" s="79"/>
      <c r="O23" s="79"/>
      <c r="P23" s="80"/>
      <c r="Q23" s="81"/>
      <c r="R23" s="76"/>
      <c r="S23" s="76"/>
      <c r="T23" s="76"/>
      <c r="U23" s="76"/>
      <c r="V23" s="77"/>
      <c r="W23" s="78"/>
      <c r="X23" s="82"/>
      <c r="Y23" s="83"/>
      <c r="Z23" s="84"/>
      <c r="AA23" s="85"/>
      <c r="AB23" s="65"/>
      <c r="AC23" s="66"/>
      <c r="AD23" s="66"/>
      <c r="AE23" s="66"/>
      <c r="AF23" s="67"/>
      <c r="AG23" s="68"/>
      <c r="AH23" s="69"/>
    </row>
    <row r="24" spans="1:34" s="37" customFormat="1" x14ac:dyDescent="0.25">
      <c r="A24" s="74"/>
      <c r="B24" s="74"/>
      <c r="C24" s="74"/>
      <c r="D24" s="74"/>
      <c r="E24" s="74"/>
      <c r="F24" s="74"/>
      <c r="G24" s="74"/>
      <c r="H24" s="74"/>
      <c r="I24" s="74"/>
      <c r="J24" s="75"/>
      <c r="K24" s="76"/>
      <c r="L24" s="77"/>
      <c r="M24" s="78"/>
      <c r="N24" s="79"/>
      <c r="O24" s="79"/>
      <c r="P24" s="80"/>
      <c r="Q24" s="81"/>
      <c r="R24" s="76"/>
      <c r="S24" s="76"/>
      <c r="T24" s="76"/>
      <c r="U24" s="76"/>
      <c r="V24" s="77"/>
      <c r="W24" s="78"/>
      <c r="X24" s="82"/>
      <c r="Y24" s="83"/>
      <c r="Z24" s="84"/>
      <c r="AA24" s="85"/>
      <c r="AB24" s="65"/>
      <c r="AC24" s="66"/>
      <c r="AD24" s="66"/>
      <c r="AE24" s="66"/>
      <c r="AF24" s="67"/>
      <c r="AG24" s="68"/>
      <c r="AH24" s="69"/>
    </row>
    <row r="25" spans="1:34" s="37" customFormat="1" x14ac:dyDescent="0.25">
      <c r="A25" s="74"/>
      <c r="B25" s="74"/>
      <c r="C25" s="74"/>
      <c r="D25" s="74"/>
      <c r="E25" s="74"/>
      <c r="F25" s="74"/>
      <c r="G25" s="74"/>
      <c r="H25" s="74"/>
      <c r="I25" s="74"/>
      <c r="J25" s="75"/>
      <c r="K25" s="76"/>
      <c r="L25" s="77"/>
      <c r="M25" s="78"/>
      <c r="N25" s="79"/>
      <c r="O25" s="79"/>
      <c r="P25" s="80"/>
      <c r="Q25" s="81"/>
      <c r="R25" s="76"/>
      <c r="S25" s="76"/>
      <c r="T25" s="76"/>
      <c r="U25" s="76"/>
      <c r="V25" s="77"/>
      <c r="W25" s="78"/>
      <c r="X25" s="82"/>
      <c r="Y25" s="83"/>
      <c r="Z25" s="128"/>
      <c r="AA25" s="85"/>
      <c r="AB25" s="65"/>
      <c r="AC25" s="66"/>
      <c r="AD25" s="66"/>
      <c r="AE25" s="66"/>
      <c r="AF25" s="67"/>
      <c r="AG25" s="68"/>
      <c r="AH25" s="69"/>
    </row>
    <row r="26" spans="1:34" s="37" customFormat="1" x14ac:dyDescent="0.25">
      <c r="A26" s="74"/>
      <c r="B26" s="74"/>
      <c r="C26" s="74"/>
      <c r="D26" s="74"/>
      <c r="E26" s="74"/>
      <c r="F26" s="74"/>
      <c r="G26" s="74"/>
      <c r="H26" s="74"/>
      <c r="I26" s="74"/>
      <c r="J26" s="75"/>
      <c r="K26" s="76"/>
      <c r="L26" s="77"/>
      <c r="M26" s="78"/>
      <c r="N26" s="79"/>
      <c r="O26" s="79"/>
      <c r="P26" s="80"/>
      <c r="Q26" s="81"/>
      <c r="R26" s="76"/>
      <c r="S26" s="76"/>
      <c r="T26" s="76"/>
      <c r="U26" s="76"/>
      <c r="V26" s="77"/>
      <c r="W26" s="78"/>
      <c r="X26" s="82"/>
      <c r="Y26" s="83"/>
      <c r="Z26" s="84"/>
      <c r="AA26" s="85"/>
      <c r="AB26" s="88"/>
      <c r="AC26" s="89"/>
      <c r="AD26" s="89"/>
      <c r="AE26" s="89"/>
      <c r="AF26" s="90"/>
      <c r="AG26" s="91"/>
      <c r="AH26" s="92"/>
    </row>
    <row r="27" spans="1:34" s="37" customFormat="1" x14ac:dyDescent="0.25">
      <c r="A27" s="74"/>
      <c r="B27" s="74"/>
      <c r="C27" s="74"/>
      <c r="D27" s="74"/>
      <c r="E27" s="74"/>
      <c r="F27" s="74"/>
      <c r="G27" s="74"/>
      <c r="H27" s="74"/>
      <c r="I27" s="74"/>
      <c r="J27" s="75"/>
      <c r="K27" s="76"/>
      <c r="L27" s="77"/>
      <c r="M27" s="78"/>
      <c r="N27" s="79"/>
      <c r="O27" s="79"/>
      <c r="P27" s="80"/>
      <c r="Q27" s="81"/>
      <c r="R27" s="76"/>
      <c r="S27" s="76"/>
      <c r="T27" s="76"/>
      <c r="U27" s="76"/>
      <c r="V27" s="77"/>
      <c r="W27" s="78"/>
      <c r="X27" s="82"/>
      <c r="Y27" s="83"/>
      <c r="Z27" s="84"/>
      <c r="AA27" s="85"/>
      <c r="AB27" s="65"/>
      <c r="AC27" s="66"/>
      <c r="AD27" s="66"/>
      <c r="AE27" s="66"/>
      <c r="AF27" s="67"/>
      <c r="AG27" s="68"/>
      <c r="AH27" s="69"/>
    </row>
    <row r="28" spans="1:34" s="37" customFormat="1" x14ac:dyDescent="0.25">
      <c r="A28" s="74"/>
      <c r="B28" s="74"/>
      <c r="C28" s="74"/>
      <c r="D28" s="74"/>
      <c r="E28" s="74"/>
      <c r="F28" s="74"/>
      <c r="G28" s="74"/>
      <c r="H28" s="74"/>
      <c r="I28" s="74"/>
      <c r="J28" s="75"/>
      <c r="K28" s="76"/>
      <c r="L28" s="77"/>
      <c r="M28" s="78"/>
      <c r="N28" s="79"/>
      <c r="O28" s="79"/>
      <c r="P28" s="80"/>
      <c r="Q28" s="81"/>
      <c r="R28" s="76"/>
      <c r="S28" s="76"/>
      <c r="T28" s="76"/>
      <c r="U28" s="76"/>
      <c r="V28" s="77"/>
      <c r="W28" s="78"/>
      <c r="X28" s="82"/>
      <c r="Y28" s="83"/>
      <c r="Z28" s="84"/>
      <c r="AA28" s="85"/>
      <c r="AB28" s="65"/>
      <c r="AC28" s="66"/>
      <c r="AD28" s="66"/>
      <c r="AE28" s="66"/>
      <c r="AF28" s="67"/>
      <c r="AG28" s="68"/>
      <c r="AH28" s="69"/>
    </row>
    <row r="29" spans="1:34" s="37" customFormat="1" x14ac:dyDescent="0.25">
      <c r="A29" s="74"/>
      <c r="B29" s="74"/>
      <c r="C29" s="74"/>
      <c r="D29" s="74"/>
      <c r="E29" s="74"/>
      <c r="F29" s="74"/>
      <c r="G29" s="74"/>
      <c r="H29" s="74"/>
      <c r="I29" s="74"/>
      <c r="J29" s="75"/>
      <c r="K29" s="76"/>
      <c r="L29" s="77"/>
      <c r="M29" s="78"/>
      <c r="N29" s="79"/>
      <c r="O29" s="79"/>
      <c r="P29" s="80"/>
      <c r="Q29" s="81"/>
      <c r="R29" s="76"/>
      <c r="S29" s="76"/>
      <c r="T29" s="76"/>
      <c r="U29" s="76"/>
      <c r="V29" s="77"/>
      <c r="W29" s="78"/>
      <c r="X29" s="82"/>
      <c r="Y29" s="83"/>
      <c r="Z29" s="84"/>
      <c r="AA29" s="85"/>
      <c r="AB29" s="65"/>
      <c r="AC29" s="66"/>
      <c r="AD29" s="66"/>
      <c r="AE29" s="66"/>
      <c r="AF29" s="67"/>
      <c r="AG29" s="68"/>
      <c r="AH29" s="69"/>
    </row>
    <row r="30" spans="1:34" s="37" customFormat="1" x14ac:dyDescent="0.25">
      <c r="A30" s="74"/>
      <c r="B30" s="74"/>
      <c r="C30" s="74"/>
      <c r="D30" s="74"/>
      <c r="E30" s="74"/>
      <c r="F30" s="74"/>
      <c r="G30" s="74"/>
      <c r="H30" s="74"/>
      <c r="I30" s="74"/>
      <c r="J30" s="75"/>
      <c r="K30" s="76"/>
      <c r="L30" s="77"/>
      <c r="M30" s="78"/>
      <c r="N30" s="79"/>
      <c r="O30" s="79"/>
      <c r="P30" s="80"/>
      <c r="Q30" s="81"/>
      <c r="R30" s="76"/>
      <c r="S30" s="76"/>
      <c r="T30" s="76"/>
      <c r="U30" s="76"/>
      <c r="V30" s="77"/>
      <c r="W30" s="78"/>
      <c r="X30" s="82"/>
      <c r="Y30" s="83"/>
      <c r="Z30" s="93"/>
      <c r="AA30" s="85"/>
      <c r="AB30" s="65"/>
      <c r="AC30" s="66"/>
      <c r="AD30" s="66"/>
      <c r="AE30" s="66"/>
      <c r="AF30" s="67"/>
      <c r="AG30" s="68"/>
      <c r="AH30" s="69"/>
    </row>
    <row r="31" spans="1:34" s="37" customFormat="1" x14ac:dyDescent="0.25">
      <c r="A31" s="74"/>
      <c r="B31" s="74"/>
      <c r="C31" s="74"/>
      <c r="D31" s="74"/>
      <c r="E31" s="74"/>
      <c r="F31" s="74"/>
      <c r="G31" s="74"/>
      <c r="H31" s="74"/>
      <c r="I31" s="74"/>
      <c r="J31" s="75"/>
      <c r="K31" s="76"/>
      <c r="L31" s="77"/>
      <c r="M31" s="78"/>
      <c r="N31" s="79"/>
      <c r="O31" s="79"/>
      <c r="P31" s="80"/>
      <c r="Q31" s="81"/>
      <c r="R31" s="76"/>
      <c r="S31" s="76"/>
      <c r="T31" s="76"/>
      <c r="U31" s="76"/>
      <c r="V31" s="77"/>
      <c r="W31" s="78"/>
      <c r="X31" s="82"/>
      <c r="Y31" s="83"/>
      <c r="Z31" s="84"/>
      <c r="AA31" s="85"/>
      <c r="AB31" s="65"/>
      <c r="AC31" s="66"/>
      <c r="AD31" s="66"/>
      <c r="AE31" s="66"/>
      <c r="AF31" s="67"/>
      <c r="AG31" s="68"/>
      <c r="AH31" s="69"/>
    </row>
    <row r="32" spans="1:34" s="37" customFormat="1" x14ac:dyDescent="0.25">
      <c r="A32" s="74"/>
      <c r="B32" s="74"/>
      <c r="C32" s="74"/>
      <c r="D32" s="74"/>
      <c r="E32" s="74"/>
      <c r="F32" s="74"/>
      <c r="G32" s="74"/>
      <c r="H32" s="74"/>
      <c r="I32" s="74"/>
      <c r="J32" s="75"/>
      <c r="K32" s="76"/>
      <c r="L32" s="77"/>
      <c r="M32" s="78"/>
      <c r="N32" s="79"/>
      <c r="O32" s="79"/>
      <c r="P32" s="80"/>
      <c r="Q32" s="81"/>
      <c r="R32" s="76"/>
      <c r="S32" s="76"/>
      <c r="T32" s="76"/>
      <c r="U32" s="76"/>
      <c r="V32" s="77"/>
      <c r="W32" s="78"/>
      <c r="X32" s="82"/>
      <c r="Y32" s="83"/>
      <c r="Z32" s="84"/>
      <c r="AA32" s="85"/>
      <c r="AB32" s="65"/>
      <c r="AC32" s="66"/>
      <c r="AD32" s="66"/>
      <c r="AE32" s="66"/>
      <c r="AF32" s="67"/>
      <c r="AG32" s="68"/>
      <c r="AH32" s="69"/>
    </row>
    <row r="33" spans="1:34" s="37" customFormat="1" x14ac:dyDescent="0.25">
      <c r="A33" s="74"/>
      <c r="B33" s="74"/>
      <c r="C33" s="74"/>
      <c r="D33" s="74"/>
      <c r="E33" s="74"/>
      <c r="F33" s="74"/>
      <c r="G33" s="74"/>
      <c r="H33" s="74"/>
      <c r="I33" s="74"/>
      <c r="J33" s="75"/>
      <c r="K33" s="76"/>
      <c r="L33" s="77"/>
      <c r="M33" s="78"/>
      <c r="N33" s="79"/>
      <c r="O33" s="79"/>
      <c r="P33" s="80"/>
      <c r="Q33" s="81"/>
      <c r="R33" s="76"/>
      <c r="S33" s="76"/>
      <c r="T33" s="76"/>
      <c r="U33" s="76"/>
      <c r="V33" s="77"/>
      <c r="W33" s="78"/>
      <c r="X33" s="82"/>
      <c r="Y33" s="83"/>
      <c r="Z33" s="84"/>
      <c r="AA33" s="85"/>
      <c r="AB33" s="65"/>
      <c r="AC33" s="66"/>
      <c r="AD33" s="66"/>
      <c r="AE33" s="66"/>
      <c r="AF33" s="67"/>
      <c r="AG33" s="68"/>
      <c r="AH33" s="69"/>
    </row>
    <row r="34" spans="1:34" s="37" customFormat="1" x14ac:dyDescent="0.25">
      <c r="A34" s="74"/>
      <c r="B34" s="74"/>
      <c r="C34" s="74"/>
      <c r="D34" s="74"/>
      <c r="E34" s="74"/>
      <c r="F34" s="74"/>
      <c r="G34" s="74"/>
      <c r="H34" s="74"/>
      <c r="I34" s="74"/>
      <c r="J34" s="75"/>
      <c r="K34" s="76"/>
      <c r="L34" s="77"/>
      <c r="M34" s="78"/>
      <c r="N34" s="79"/>
      <c r="O34" s="79"/>
      <c r="P34" s="80"/>
      <c r="Q34" s="81"/>
      <c r="R34" s="76"/>
      <c r="S34" s="76"/>
      <c r="T34" s="76"/>
      <c r="U34" s="76"/>
      <c r="V34" s="77"/>
      <c r="W34" s="78"/>
      <c r="X34" s="82"/>
      <c r="Y34" s="83"/>
      <c r="Z34" s="84"/>
      <c r="AA34" s="85"/>
      <c r="AB34" s="65"/>
      <c r="AC34" s="66"/>
      <c r="AD34" s="66"/>
      <c r="AE34" s="66"/>
      <c r="AF34" s="67"/>
      <c r="AG34" s="68"/>
      <c r="AH34" s="69"/>
    </row>
    <row r="35" spans="1:34" s="37" customFormat="1" x14ac:dyDescent="0.25">
      <c r="A35" s="74"/>
      <c r="B35" s="74"/>
      <c r="C35" s="74"/>
      <c r="D35" s="74"/>
      <c r="E35" s="74"/>
      <c r="F35" s="74"/>
      <c r="G35" s="74"/>
      <c r="H35" s="74"/>
      <c r="I35" s="74"/>
      <c r="J35" s="75"/>
      <c r="K35" s="76"/>
      <c r="L35" s="77"/>
      <c r="M35" s="78"/>
      <c r="N35" s="79"/>
      <c r="O35" s="79"/>
      <c r="P35" s="80"/>
      <c r="Q35" s="81"/>
      <c r="R35" s="76"/>
      <c r="S35" s="76"/>
      <c r="T35" s="76"/>
      <c r="U35" s="76"/>
      <c r="V35" s="77"/>
      <c r="W35" s="78"/>
      <c r="X35" s="82"/>
      <c r="Y35" s="83"/>
      <c r="Z35" s="93"/>
      <c r="AA35" s="85"/>
      <c r="AB35" s="65"/>
      <c r="AC35" s="66"/>
      <c r="AD35" s="66"/>
      <c r="AE35" s="66"/>
      <c r="AF35" s="67"/>
      <c r="AG35" s="68"/>
      <c r="AH35" s="69"/>
    </row>
    <row r="36" spans="1:34" s="37" customFormat="1" x14ac:dyDescent="0.25">
      <c r="A36" s="74"/>
      <c r="B36" s="74"/>
      <c r="C36" s="74"/>
      <c r="D36" s="74"/>
      <c r="E36" s="74"/>
      <c r="F36" s="74"/>
      <c r="G36" s="74"/>
      <c r="H36" s="74"/>
      <c r="I36" s="74"/>
      <c r="J36" s="75"/>
      <c r="K36" s="76"/>
      <c r="L36" s="77"/>
      <c r="M36" s="78"/>
      <c r="N36" s="79"/>
      <c r="O36" s="79"/>
      <c r="P36" s="80"/>
      <c r="Q36" s="81"/>
      <c r="R36" s="76"/>
      <c r="S36" s="76"/>
      <c r="T36" s="76"/>
      <c r="U36" s="76"/>
      <c r="V36" s="77"/>
      <c r="W36" s="78"/>
      <c r="X36" s="82"/>
      <c r="Y36" s="83"/>
      <c r="Z36" s="93"/>
      <c r="AA36" s="85"/>
      <c r="AB36" s="65"/>
      <c r="AC36" s="66"/>
      <c r="AD36" s="66"/>
      <c r="AE36" s="66"/>
      <c r="AF36" s="67"/>
      <c r="AG36" s="68"/>
      <c r="AH36" s="69"/>
    </row>
    <row r="37" spans="1:34" s="37" customFormat="1" x14ac:dyDescent="0.25">
      <c r="A37" s="74"/>
      <c r="B37" s="74"/>
      <c r="C37" s="74"/>
      <c r="D37" s="74"/>
      <c r="E37" s="74"/>
      <c r="F37" s="74"/>
      <c r="G37" s="74"/>
      <c r="H37" s="74"/>
      <c r="I37" s="74"/>
      <c r="J37" s="75"/>
      <c r="K37" s="76"/>
      <c r="L37" s="77"/>
      <c r="M37" s="78"/>
      <c r="N37" s="79"/>
      <c r="O37" s="79"/>
      <c r="P37" s="80"/>
      <c r="Q37" s="81"/>
      <c r="R37" s="76"/>
      <c r="S37" s="76"/>
      <c r="T37" s="76"/>
      <c r="U37" s="76"/>
      <c r="V37" s="77"/>
      <c r="W37" s="78"/>
      <c r="X37" s="82"/>
      <c r="Y37" s="83"/>
      <c r="Z37" s="84"/>
      <c r="AA37" s="85"/>
      <c r="AB37" s="65"/>
      <c r="AC37" s="66"/>
      <c r="AD37" s="66"/>
      <c r="AE37" s="66"/>
      <c r="AF37" s="67"/>
      <c r="AG37" s="68"/>
      <c r="AH37" s="69"/>
    </row>
    <row r="38" spans="1:34" s="37" customFormat="1" x14ac:dyDescent="0.25">
      <c r="A38" s="74"/>
      <c r="B38" s="74"/>
      <c r="C38" s="74"/>
      <c r="D38" s="74"/>
      <c r="E38" s="74"/>
      <c r="F38" s="74"/>
      <c r="G38" s="74"/>
      <c r="H38" s="74"/>
      <c r="I38" s="74"/>
      <c r="J38" s="75"/>
      <c r="K38" s="76"/>
      <c r="L38" s="77"/>
      <c r="M38" s="78"/>
      <c r="N38" s="79"/>
      <c r="O38" s="79"/>
      <c r="P38" s="80"/>
      <c r="Q38" s="81"/>
      <c r="R38" s="76"/>
      <c r="S38" s="76"/>
      <c r="T38" s="76"/>
      <c r="U38" s="76"/>
      <c r="V38" s="77"/>
      <c r="W38" s="78"/>
      <c r="X38" s="82"/>
      <c r="Y38" s="83"/>
      <c r="Z38" s="93"/>
      <c r="AA38" s="85"/>
      <c r="AB38" s="65"/>
      <c r="AC38" s="66"/>
      <c r="AD38" s="66"/>
      <c r="AE38" s="66"/>
      <c r="AF38" s="67"/>
      <c r="AG38" s="68"/>
      <c r="AH38" s="69"/>
    </row>
    <row r="39" spans="1:34" s="37" customFormat="1" x14ac:dyDescent="0.25">
      <c r="A39" s="74"/>
      <c r="B39" s="74"/>
      <c r="C39" s="74"/>
      <c r="D39" s="74"/>
      <c r="E39" s="74"/>
      <c r="F39" s="74"/>
      <c r="G39" s="74"/>
      <c r="H39" s="74"/>
      <c r="I39" s="74"/>
      <c r="J39" s="75"/>
      <c r="K39" s="76"/>
      <c r="L39" s="77"/>
      <c r="M39" s="78"/>
      <c r="N39" s="79"/>
      <c r="O39" s="79"/>
      <c r="P39" s="80"/>
      <c r="Q39" s="81"/>
      <c r="R39" s="76"/>
      <c r="S39" s="76"/>
      <c r="T39" s="76"/>
      <c r="U39" s="76"/>
      <c r="V39" s="77"/>
      <c r="W39" s="78"/>
      <c r="X39" s="82"/>
      <c r="Y39" s="83"/>
      <c r="Z39" s="84"/>
      <c r="AA39" s="85"/>
      <c r="AB39" s="65"/>
      <c r="AC39" s="66"/>
      <c r="AD39" s="66"/>
      <c r="AE39" s="66"/>
      <c r="AF39" s="67"/>
      <c r="AG39" s="68"/>
      <c r="AH39" s="69"/>
    </row>
    <row r="40" spans="1:34" s="37" customFormat="1" x14ac:dyDescent="0.25">
      <c r="A40" s="74"/>
      <c r="B40" s="74"/>
      <c r="C40" s="74"/>
      <c r="D40" s="74"/>
      <c r="E40" s="74"/>
      <c r="F40" s="74"/>
      <c r="G40" s="74"/>
      <c r="H40" s="74"/>
      <c r="I40" s="74"/>
      <c r="J40" s="75"/>
      <c r="K40" s="76"/>
      <c r="L40" s="77"/>
      <c r="M40" s="78"/>
      <c r="N40" s="79"/>
      <c r="O40" s="79"/>
      <c r="P40" s="80"/>
      <c r="Q40" s="81"/>
      <c r="R40" s="76"/>
      <c r="S40" s="76"/>
      <c r="T40" s="76"/>
      <c r="U40" s="76"/>
      <c r="V40" s="77"/>
      <c r="W40" s="78"/>
      <c r="X40" s="82"/>
      <c r="Y40" s="83"/>
      <c r="Z40" s="84"/>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83"/>
      <c r="Z41" s="136"/>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83"/>
      <c r="Z42" s="86"/>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83"/>
      <c r="Z43" s="84"/>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83"/>
      <c r="Z44" s="84"/>
      <c r="AA44" s="85"/>
      <c r="AB44" s="65"/>
      <c r="AC44" s="66"/>
      <c r="AD44" s="66"/>
      <c r="AE44" s="66"/>
      <c r="AF44" s="67"/>
      <c r="AG44" s="68"/>
      <c r="AH44" s="69"/>
    </row>
    <row r="45" spans="1:34" s="37" customForma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83"/>
      <c r="Z45" s="84"/>
      <c r="AA45" s="85"/>
      <c r="AB45" s="65"/>
      <c r="AC45" s="66"/>
      <c r="AD45" s="66"/>
      <c r="AE45" s="66"/>
      <c r="AF45" s="67"/>
      <c r="AG45" s="68"/>
      <c r="AH45" s="69"/>
    </row>
    <row r="46" spans="1:34" s="37" customForma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83"/>
      <c r="Z46" s="84"/>
      <c r="AA46" s="85"/>
      <c r="AB46" s="65"/>
      <c r="AC46" s="66"/>
      <c r="AD46" s="66"/>
      <c r="AE46" s="66"/>
      <c r="AF46" s="67"/>
      <c r="AG46" s="68"/>
      <c r="AH46" s="69"/>
    </row>
    <row r="47" spans="1:34" s="37" customForma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83"/>
      <c r="Z47" s="84"/>
      <c r="AA47" s="85"/>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83"/>
      <c r="Z48" s="84"/>
      <c r="AA48" s="85"/>
      <c r="AB48" s="65"/>
      <c r="AC48" s="66"/>
      <c r="AD48" s="66"/>
      <c r="AE48" s="66"/>
      <c r="AF48" s="67"/>
      <c r="AG48" s="68"/>
      <c r="AH48" s="69"/>
    </row>
    <row r="49" spans="1:34" s="37" customForma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83"/>
      <c r="Z49" s="84"/>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84"/>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93"/>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84"/>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84"/>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84"/>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84"/>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4"/>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84"/>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84"/>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84"/>
      <c r="AA61" s="85"/>
      <c r="AB61" s="65"/>
      <c r="AC61" s="66"/>
      <c r="AD61" s="66"/>
      <c r="AE61" s="66"/>
      <c r="AF61" s="67"/>
      <c r="AG61" s="68"/>
      <c r="AH61" s="69"/>
    </row>
    <row r="62" spans="1:34" s="37" customFormat="1" x14ac:dyDescent="0.25">
      <c r="A62" s="74"/>
      <c r="B62" s="74"/>
      <c r="C62" s="74"/>
      <c r="D62" s="74"/>
      <c r="E62" s="74"/>
      <c r="F62" s="74"/>
      <c r="G62" s="74"/>
      <c r="H62" s="74"/>
      <c r="I62" s="74"/>
      <c r="J62" s="75"/>
      <c r="K62" s="76"/>
      <c r="L62" s="77"/>
      <c r="M62" s="78"/>
      <c r="N62" s="79"/>
      <c r="O62" s="79"/>
      <c r="P62" s="80"/>
      <c r="Q62" s="81"/>
      <c r="R62" s="76"/>
      <c r="S62" s="76"/>
      <c r="T62" s="76"/>
      <c r="U62" s="76"/>
      <c r="V62" s="77"/>
      <c r="W62" s="78"/>
      <c r="X62" s="82"/>
      <c r="Y62" s="83"/>
      <c r="Z62" s="84"/>
      <c r="AA62" s="85"/>
      <c r="AB62" s="65"/>
      <c r="AC62" s="66"/>
      <c r="AD62" s="66"/>
      <c r="AE62" s="66"/>
      <c r="AF62" s="67"/>
      <c r="AG62" s="68"/>
      <c r="AH62" s="69"/>
    </row>
    <row r="63" spans="1:34" s="37" customFormat="1" x14ac:dyDescent="0.25">
      <c r="A63" s="74"/>
      <c r="B63" s="74"/>
      <c r="C63" s="74"/>
      <c r="D63" s="74"/>
      <c r="E63" s="74"/>
      <c r="F63" s="74"/>
      <c r="G63" s="74"/>
      <c r="H63" s="74"/>
      <c r="I63" s="74"/>
      <c r="J63" s="75"/>
      <c r="K63" s="76"/>
      <c r="L63" s="77"/>
      <c r="M63" s="78"/>
      <c r="N63" s="79"/>
      <c r="O63" s="79"/>
      <c r="P63" s="80"/>
      <c r="Q63" s="81"/>
      <c r="R63" s="76"/>
      <c r="S63" s="76"/>
      <c r="T63" s="76"/>
      <c r="U63" s="76"/>
      <c r="V63" s="77"/>
      <c r="W63" s="78"/>
      <c r="X63" s="82"/>
      <c r="Y63" s="83"/>
      <c r="Z63" s="128"/>
      <c r="AA63" s="85"/>
      <c r="AB63" s="65"/>
      <c r="AC63" s="66"/>
      <c r="AD63" s="66"/>
      <c r="AE63" s="66"/>
      <c r="AF63" s="67"/>
      <c r="AG63" s="68"/>
      <c r="AH63" s="69"/>
    </row>
    <row r="64" spans="1:34" s="37" customFormat="1" x14ac:dyDescent="0.25">
      <c r="A64" s="74"/>
      <c r="B64" s="74"/>
      <c r="C64" s="74"/>
      <c r="D64" s="74"/>
      <c r="E64" s="74"/>
      <c r="F64" s="74"/>
      <c r="G64" s="74"/>
      <c r="H64" s="74"/>
      <c r="I64" s="74"/>
      <c r="J64" s="75"/>
      <c r="K64" s="76"/>
      <c r="L64" s="77"/>
      <c r="M64" s="78"/>
      <c r="N64" s="79"/>
      <c r="O64" s="79"/>
      <c r="P64" s="80"/>
      <c r="Q64" s="81"/>
      <c r="R64" s="76"/>
      <c r="S64" s="76"/>
      <c r="T64" s="76"/>
      <c r="U64" s="76"/>
      <c r="V64" s="77"/>
      <c r="W64" s="78"/>
      <c r="X64" s="82"/>
      <c r="Y64" s="83"/>
      <c r="Z64" s="84"/>
      <c r="AA64" s="85"/>
      <c r="AB64" s="65"/>
      <c r="AC64" s="66"/>
      <c r="AD64" s="66"/>
      <c r="AE64" s="66"/>
      <c r="AF64" s="67"/>
      <c r="AG64" s="68"/>
      <c r="AH64" s="69"/>
    </row>
    <row r="65" spans="1:34" s="37" customFormat="1" x14ac:dyDescent="0.25">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84"/>
      <c r="AA65" s="85"/>
      <c r="AB65" s="65"/>
      <c r="AC65" s="66"/>
      <c r="AD65" s="66"/>
      <c r="AE65" s="66"/>
      <c r="AF65" s="67"/>
      <c r="AG65" s="68"/>
      <c r="AH65" s="69"/>
    </row>
    <row r="66" spans="1:34" s="37" customFormat="1" x14ac:dyDescent="0.25">
      <c r="A66" s="74"/>
      <c r="B66" s="74"/>
      <c r="C66" s="74"/>
      <c r="D66" s="74"/>
      <c r="E66" s="74"/>
      <c r="F66" s="74"/>
      <c r="G66" s="74"/>
      <c r="H66" s="74"/>
      <c r="I66" s="74"/>
      <c r="J66" s="75"/>
      <c r="K66" s="76"/>
      <c r="L66" s="77"/>
      <c r="M66" s="78"/>
      <c r="N66" s="79"/>
      <c r="O66" s="79"/>
      <c r="P66" s="80"/>
      <c r="Q66" s="81"/>
      <c r="R66" s="76"/>
      <c r="S66" s="76"/>
      <c r="T66" s="76"/>
      <c r="U66" s="76"/>
      <c r="V66" s="77"/>
      <c r="W66" s="78"/>
      <c r="X66" s="82"/>
      <c r="Y66" s="83"/>
      <c r="Z66" s="84"/>
      <c r="AA66" s="85"/>
      <c r="AB66" s="65"/>
      <c r="AC66" s="66"/>
      <c r="AD66" s="66"/>
      <c r="AE66" s="66"/>
      <c r="AF66" s="67"/>
      <c r="AG66" s="68"/>
      <c r="AH66" s="69"/>
    </row>
    <row r="67" spans="1:34" s="37" customFormat="1" x14ac:dyDescent="0.25">
      <c r="A67" s="74"/>
      <c r="B67" s="74"/>
      <c r="C67" s="74"/>
      <c r="D67" s="74"/>
      <c r="E67" s="74"/>
      <c r="F67" s="74"/>
      <c r="G67" s="74"/>
      <c r="H67" s="74"/>
      <c r="I67" s="74"/>
      <c r="J67" s="75"/>
      <c r="K67" s="76"/>
      <c r="L67" s="77"/>
      <c r="M67" s="78"/>
      <c r="N67" s="79"/>
      <c r="O67" s="79"/>
      <c r="P67" s="80"/>
      <c r="Q67" s="81"/>
      <c r="R67" s="76"/>
      <c r="S67" s="76"/>
      <c r="T67" s="76"/>
      <c r="U67" s="76"/>
      <c r="V67" s="77"/>
      <c r="W67" s="78"/>
      <c r="X67" s="82"/>
      <c r="Y67" s="154"/>
      <c r="Z67" s="155"/>
      <c r="AA67" s="85"/>
      <c r="AB67" s="65"/>
      <c r="AC67" s="66"/>
      <c r="AD67" s="66"/>
      <c r="AE67" s="66"/>
      <c r="AF67" s="67"/>
      <c r="AG67" s="68"/>
      <c r="AH67" s="69"/>
    </row>
    <row r="68" spans="1:34" s="37" customFormat="1" x14ac:dyDescent="0.25">
      <c r="A68" s="74"/>
      <c r="B68" s="74"/>
      <c r="C68" s="74"/>
      <c r="D68" s="74"/>
      <c r="E68" s="74"/>
      <c r="F68" s="74"/>
      <c r="G68" s="74"/>
      <c r="H68" s="74"/>
      <c r="I68" s="74"/>
      <c r="J68" s="75"/>
      <c r="K68" s="76"/>
      <c r="L68" s="77"/>
      <c r="M68" s="78"/>
      <c r="N68" s="79"/>
      <c r="O68" s="79"/>
      <c r="P68" s="80"/>
      <c r="Q68" s="81"/>
      <c r="R68" s="76"/>
      <c r="S68" s="76"/>
      <c r="T68" s="76"/>
      <c r="U68" s="76"/>
      <c r="V68" s="77"/>
      <c r="W68" s="78"/>
      <c r="X68" s="82"/>
      <c r="Y68" s="83"/>
      <c r="Z68" s="84"/>
      <c r="AA68" s="85"/>
      <c r="AB68" s="65"/>
      <c r="AC68" s="66"/>
      <c r="AD68" s="66"/>
      <c r="AE68" s="66"/>
      <c r="AF68" s="67"/>
      <c r="AG68" s="68"/>
      <c r="AH68" s="69"/>
    </row>
    <row r="69" spans="1:34" s="37" customFormat="1" x14ac:dyDescent="0.25">
      <c r="A69" s="74"/>
      <c r="B69" s="74"/>
      <c r="C69" s="74"/>
      <c r="D69" s="74"/>
      <c r="E69" s="74"/>
      <c r="F69" s="74"/>
      <c r="G69" s="74"/>
      <c r="H69" s="74"/>
      <c r="I69" s="74"/>
      <c r="J69" s="75"/>
      <c r="K69" s="76"/>
      <c r="L69" s="77"/>
      <c r="M69" s="78"/>
      <c r="N69" s="79"/>
      <c r="O69" s="79"/>
      <c r="P69" s="80"/>
      <c r="Q69" s="81"/>
      <c r="R69" s="76"/>
      <c r="S69" s="76"/>
      <c r="T69" s="76"/>
      <c r="U69" s="76"/>
      <c r="V69" s="77"/>
      <c r="W69" s="78"/>
      <c r="X69" s="82"/>
      <c r="Y69" s="83"/>
      <c r="Z69" s="84"/>
      <c r="AA69" s="85"/>
      <c r="AB69" s="65"/>
      <c r="AC69" s="66"/>
      <c r="AD69" s="66"/>
      <c r="AE69" s="66"/>
      <c r="AF69" s="67"/>
      <c r="AG69" s="68"/>
      <c r="AH69" s="69"/>
    </row>
    <row r="70" spans="1:34" s="37" customFormat="1" x14ac:dyDescent="0.25">
      <c r="A70" s="74"/>
      <c r="B70" s="74"/>
      <c r="C70" s="74"/>
      <c r="D70" s="74"/>
      <c r="E70" s="74"/>
      <c r="F70" s="74"/>
      <c r="G70" s="74"/>
      <c r="H70" s="74"/>
      <c r="I70" s="74"/>
      <c r="J70" s="75"/>
      <c r="K70" s="76"/>
      <c r="L70" s="77"/>
      <c r="M70" s="78"/>
      <c r="N70" s="79"/>
      <c r="O70" s="79"/>
      <c r="P70" s="80"/>
      <c r="Q70" s="81"/>
      <c r="R70" s="76"/>
      <c r="S70" s="76"/>
      <c r="T70" s="76"/>
      <c r="U70" s="76"/>
      <c r="V70" s="77"/>
      <c r="W70" s="78"/>
      <c r="X70" s="82"/>
      <c r="Y70" s="83"/>
      <c r="Z70" s="84"/>
      <c r="AA70" s="85"/>
      <c r="AB70" s="65"/>
      <c r="AC70" s="66"/>
      <c r="AD70" s="66"/>
      <c r="AE70" s="66"/>
      <c r="AF70" s="67"/>
      <c r="AG70" s="68"/>
      <c r="AH70" s="69"/>
    </row>
    <row r="71" spans="1:34" s="37" customFormat="1" x14ac:dyDescent="0.25">
      <c r="A71" s="74"/>
      <c r="B71" s="74"/>
      <c r="C71" s="74"/>
      <c r="D71" s="74"/>
      <c r="E71" s="74"/>
      <c r="F71" s="74"/>
      <c r="G71" s="74"/>
      <c r="H71" s="74"/>
      <c r="I71" s="74"/>
      <c r="J71" s="75"/>
      <c r="K71" s="76"/>
      <c r="L71" s="77"/>
      <c r="M71" s="78"/>
      <c r="N71" s="79"/>
      <c r="O71" s="79"/>
      <c r="P71" s="80"/>
      <c r="Q71" s="81"/>
      <c r="R71" s="76"/>
      <c r="S71" s="76"/>
      <c r="T71" s="76"/>
      <c r="U71" s="76"/>
      <c r="V71" s="77"/>
      <c r="W71" s="78"/>
      <c r="X71" s="82"/>
      <c r="Y71" s="83"/>
      <c r="Z71" s="93"/>
      <c r="AA71" s="85"/>
      <c r="AB71" s="65"/>
      <c r="AC71" s="66"/>
      <c r="AD71" s="66"/>
      <c r="AE71" s="66"/>
      <c r="AF71" s="67"/>
      <c r="AG71" s="68"/>
      <c r="AH71" s="69"/>
    </row>
    <row r="72" spans="1:34" s="37" customFormat="1" x14ac:dyDescent="0.25">
      <c r="A72" s="74"/>
      <c r="B72" s="74"/>
      <c r="C72" s="74"/>
      <c r="D72" s="74"/>
      <c r="E72" s="74"/>
      <c r="F72" s="74"/>
      <c r="G72" s="74"/>
      <c r="H72" s="74"/>
      <c r="I72" s="74"/>
      <c r="J72" s="75"/>
      <c r="K72" s="76"/>
      <c r="L72" s="77"/>
      <c r="M72" s="78"/>
      <c r="N72" s="79"/>
      <c r="O72" s="79"/>
      <c r="P72" s="80"/>
      <c r="Q72" s="81"/>
      <c r="R72" s="76"/>
      <c r="S72" s="76"/>
      <c r="T72" s="76"/>
      <c r="U72" s="76"/>
      <c r="V72" s="77"/>
      <c r="W72" s="78"/>
      <c r="X72" s="82"/>
      <c r="Y72" s="83"/>
      <c r="Z72" s="93"/>
      <c r="AA72" s="85"/>
      <c r="AB72" s="65"/>
      <c r="AC72" s="66"/>
      <c r="AD72" s="66"/>
      <c r="AE72" s="66"/>
      <c r="AF72" s="67"/>
      <c r="AG72" s="68"/>
      <c r="AH72" s="69"/>
    </row>
    <row r="73" spans="1:34" s="37" customFormat="1" x14ac:dyDescent="0.25">
      <c r="A73" s="74"/>
      <c r="B73" s="74"/>
      <c r="C73" s="74"/>
      <c r="D73" s="74"/>
      <c r="E73" s="74"/>
      <c r="F73" s="74"/>
      <c r="G73" s="74"/>
      <c r="H73" s="74"/>
      <c r="I73" s="74"/>
      <c r="J73" s="75"/>
      <c r="K73" s="76"/>
      <c r="L73" s="77"/>
      <c r="M73" s="78"/>
      <c r="N73" s="79"/>
      <c r="O73" s="79"/>
      <c r="P73" s="80"/>
      <c r="Q73" s="81"/>
      <c r="R73" s="76"/>
      <c r="S73" s="76"/>
      <c r="T73" s="76"/>
      <c r="U73" s="76"/>
      <c r="V73" s="77"/>
      <c r="W73" s="78"/>
      <c r="X73" s="82"/>
      <c r="Y73" s="83"/>
      <c r="Z73" s="84"/>
      <c r="AA73" s="85"/>
      <c r="AB73" s="65"/>
      <c r="AC73" s="66"/>
      <c r="AD73" s="66"/>
      <c r="AE73" s="66"/>
      <c r="AF73" s="67"/>
      <c r="AG73" s="68"/>
      <c r="AH73" s="69"/>
    </row>
    <row r="74" spans="1:34" s="37" customFormat="1" x14ac:dyDescent="0.25">
      <c r="A74" s="74"/>
      <c r="B74" s="74"/>
      <c r="C74" s="74"/>
      <c r="D74" s="74"/>
      <c r="E74" s="74"/>
      <c r="F74" s="74"/>
      <c r="G74" s="74"/>
      <c r="H74" s="74"/>
      <c r="I74" s="74"/>
      <c r="J74" s="75"/>
      <c r="K74" s="76"/>
      <c r="L74" s="77"/>
      <c r="M74" s="78"/>
      <c r="N74" s="79"/>
      <c r="O74" s="79"/>
      <c r="P74" s="80"/>
      <c r="Q74" s="81"/>
      <c r="R74" s="76"/>
      <c r="S74" s="76"/>
      <c r="T74" s="76"/>
      <c r="U74" s="76"/>
      <c r="V74" s="77"/>
      <c r="W74" s="78"/>
      <c r="X74" s="82"/>
      <c r="Y74" s="83"/>
      <c r="Z74" s="84"/>
      <c r="AA74" s="85"/>
      <c r="AB74" s="65"/>
      <c r="AC74" s="66"/>
      <c r="AD74" s="66"/>
      <c r="AE74" s="66"/>
      <c r="AF74" s="67"/>
      <c r="AG74" s="68"/>
      <c r="AH74" s="69"/>
    </row>
    <row r="75" spans="1:34" s="37" customFormat="1" x14ac:dyDescent="0.25">
      <c r="A75" s="74"/>
      <c r="B75" s="74"/>
      <c r="C75" s="74"/>
      <c r="D75" s="74"/>
      <c r="E75" s="74"/>
      <c r="F75" s="74"/>
      <c r="G75" s="74"/>
      <c r="H75" s="74"/>
      <c r="I75" s="74"/>
      <c r="J75" s="75"/>
      <c r="K75" s="76"/>
      <c r="L75" s="77"/>
      <c r="M75" s="78"/>
      <c r="N75" s="79"/>
      <c r="O75" s="79"/>
      <c r="P75" s="80"/>
      <c r="Q75" s="81"/>
      <c r="R75" s="76"/>
      <c r="S75" s="76"/>
      <c r="T75" s="76"/>
      <c r="U75" s="76"/>
      <c r="V75" s="77"/>
      <c r="W75" s="78"/>
      <c r="X75" s="82"/>
      <c r="Y75" s="83"/>
      <c r="Z75" s="84"/>
      <c r="AA75" s="85"/>
      <c r="AB75" s="65"/>
      <c r="AC75" s="66"/>
      <c r="AD75" s="66"/>
      <c r="AE75" s="66"/>
      <c r="AF75" s="67"/>
      <c r="AG75" s="68"/>
      <c r="AH75" s="69"/>
    </row>
    <row r="76" spans="1:34" s="37" customFormat="1" x14ac:dyDescent="0.25">
      <c r="A76" s="74"/>
      <c r="B76" s="74"/>
      <c r="C76" s="74"/>
      <c r="D76" s="74"/>
      <c r="E76" s="74"/>
      <c r="F76" s="74"/>
      <c r="G76" s="74"/>
      <c r="H76" s="74"/>
      <c r="I76" s="74"/>
      <c r="J76" s="75"/>
      <c r="K76" s="76"/>
      <c r="L76" s="77"/>
      <c r="M76" s="78"/>
      <c r="N76" s="79"/>
      <c r="O76" s="79"/>
      <c r="P76" s="80"/>
      <c r="Q76" s="81"/>
      <c r="R76" s="76"/>
      <c r="S76" s="76"/>
      <c r="T76" s="76"/>
      <c r="U76" s="76"/>
      <c r="V76" s="77"/>
      <c r="W76" s="78"/>
      <c r="X76" s="82"/>
      <c r="Y76" s="83"/>
      <c r="Z76" s="84"/>
      <c r="AA76" s="85"/>
      <c r="AB76" s="65"/>
      <c r="AC76" s="66"/>
      <c r="AD76" s="66"/>
      <c r="AE76" s="66"/>
      <c r="AF76" s="67"/>
      <c r="AG76" s="68"/>
      <c r="AH76" s="69"/>
    </row>
    <row r="77" spans="1:34" s="37" customFormat="1" x14ac:dyDescent="0.25">
      <c r="A77" s="74"/>
      <c r="B77" s="74"/>
      <c r="C77" s="74"/>
      <c r="D77" s="74"/>
      <c r="E77" s="74"/>
      <c r="F77" s="74"/>
      <c r="G77" s="74"/>
      <c r="H77" s="74"/>
      <c r="I77" s="74"/>
      <c r="J77" s="75"/>
      <c r="K77" s="76"/>
      <c r="L77" s="77"/>
      <c r="M77" s="78"/>
      <c r="N77" s="79"/>
      <c r="O77" s="79"/>
      <c r="P77" s="80"/>
      <c r="Q77" s="81"/>
      <c r="R77" s="76"/>
      <c r="S77" s="76"/>
      <c r="T77" s="76"/>
      <c r="U77" s="76"/>
      <c r="V77" s="77"/>
      <c r="W77" s="78"/>
      <c r="X77" s="82"/>
      <c r="Y77" s="83"/>
      <c r="Z77" s="84"/>
      <c r="AA77" s="85"/>
      <c r="AB77" s="65"/>
      <c r="AC77" s="66"/>
      <c r="AD77" s="66"/>
      <c r="AE77" s="66"/>
      <c r="AF77" s="67"/>
      <c r="AG77" s="68"/>
      <c r="AH77" s="69"/>
    </row>
    <row r="78" spans="1:34" s="37" customFormat="1" x14ac:dyDescent="0.25">
      <c r="A78" s="74"/>
      <c r="B78" s="74"/>
      <c r="C78" s="74"/>
      <c r="D78" s="74"/>
      <c r="E78" s="74"/>
      <c r="F78" s="74"/>
      <c r="G78" s="74"/>
      <c r="H78" s="74"/>
      <c r="I78" s="74"/>
      <c r="J78" s="75"/>
      <c r="K78" s="76"/>
      <c r="L78" s="77"/>
      <c r="M78" s="78"/>
      <c r="N78" s="79"/>
      <c r="O78" s="79"/>
      <c r="P78" s="80"/>
      <c r="Q78" s="81"/>
      <c r="R78" s="76"/>
      <c r="S78" s="76"/>
      <c r="T78" s="76"/>
      <c r="U78" s="76"/>
      <c r="V78" s="77"/>
      <c r="W78" s="78"/>
      <c r="X78" s="82"/>
      <c r="Y78" s="83"/>
      <c r="Z78" s="84"/>
      <c r="AA78" s="85"/>
      <c r="AB78" s="65"/>
      <c r="AC78" s="66"/>
      <c r="AD78" s="66"/>
      <c r="AE78" s="66"/>
      <c r="AF78" s="67"/>
      <c r="AG78" s="68"/>
      <c r="AH78" s="69"/>
    </row>
    <row r="79" spans="1:34" s="37" customFormat="1" x14ac:dyDescent="0.25">
      <c r="A79" s="74"/>
      <c r="B79" s="74"/>
      <c r="C79" s="74"/>
      <c r="D79" s="74"/>
      <c r="E79" s="74"/>
      <c r="F79" s="74"/>
      <c r="G79" s="74"/>
      <c r="H79" s="74"/>
      <c r="I79" s="74"/>
      <c r="J79" s="75"/>
      <c r="K79" s="76"/>
      <c r="L79" s="77"/>
      <c r="M79" s="78"/>
      <c r="N79" s="79"/>
      <c r="O79" s="79"/>
      <c r="P79" s="80"/>
      <c r="Q79" s="81"/>
      <c r="R79" s="76"/>
      <c r="S79" s="76"/>
      <c r="T79" s="76"/>
      <c r="U79" s="76"/>
      <c r="V79" s="77"/>
      <c r="W79" s="78"/>
      <c r="X79" s="82"/>
      <c r="Y79" s="83"/>
      <c r="Z79" s="84"/>
      <c r="AA79" s="85"/>
      <c r="AB79" s="65"/>
      <c r="AC79" s="66"/>
      <c r="AD79" s="66"/>
      <c r="AE79" s="66"/>
      <c r="AF79" s="67"/>
      <c r="AG79" s="68"/>
      <c r="AH79" s="69"/>
    </row>
    <row r="80" spans="1:34" s="37" customFormat="1" x14ac:dyDescent="0.25">
      <c r="A80" s="74"/>
      <c r="B80" s="74"/>
      <c r="C80" s="74"/>
      <c r="D80" s="74"/>
      <c r="E80" s="74"/>
      <c r="F80" s="74"/>
      <c r="G80" s="74"/>
      <c r="H80" s="74"/>
      <c r="I80" s="74"/>
      <c r="J80" s="75"/>
      <c r="K80" s="76"/>
      <c r="L80" s="77"/>
      <c r="M80" s="78"/>
      <c r="N80" s="79"/>
      <c r="O80" s="79"/>
      <c r="P80" s="80"/>
      <c r="Q80" s="81"/>
      <c r="R80" s="76"/>
      <c r="S80" s="76"/>
      <c r="T80" s="76"/>
      <c r="U80" s="76"/>
      <c r="V80" s="77"/>
      <c r="W80" s="78"/>
      <c r="X80" s="82"/>
      <c r="Y80" s="83"/>
      <c r="Z80" s="128"/>
      <c r="AA80" s="85"/>
      <c r="AB80" s="65"/>
      <c r="AC80" s="66"/>
      <c r="AD80" s="66"/>
      <c r="AE80" s="66"/>
      <c r="AF80" s="67"/>
      <c r="AG80" s="68"/>
      <c r="AH80" s="69"/>
    </row>
    <row r="81" spans="1:34" s="37" customFormat="1" x14ac:dyDescent="0.25">
      <c r="A81" s="74"/>
      <c r="B81" s="74"/>
      <c r="C81" s="74"/>
      <c r="D81" s="74"/>
      <c r="E81" s="74"/>
      <c r="F81" s="74"/>
      <c r="G81" s="74"/>
      <c r="H81" s="74"/>
      <c r="I81" s="74"/>
      <c r="J81" s="75"/>
      <c r="K81" s="76"/>
      <c r="L81" s="77"/>
      <c r="M81" s="78"/>
      <c r="N81" s="79"/>
      <c r="O81" s="79"/>
      <c r="P81" s="80"/>
      <c r="Q81" s="81"/>
      <c r="R81" s="76"/>
      <c r="S81" s="76"/>
      <c r="T81" s="76"/>
      <c r="U81" s="76"/>
      <c r="V81" s="77"/>
      <c r="W81" s="78"/>
      <c r="X81" s="82"/>
      <c r="Y81" s="83"/>
      <c r="Z81" s="128"/>
      <c r="AA81" s="85"/>
      <c r="AB81" s="65"/>
      <c r="AC81" s="66"/>
      <c r="AD81" s="66"/>
      <c r="AE81" s="66"/>
      <c r="AF81" s="67"/>
      <c r="AG81" s="68"/>
      <c r="AH81" s="69"/>
    </row>
    <row r="82" spans="1:34" s="37" customFormat="1" x14ac:dyDescent="0.25">
      <c r="A82" s="74"/>
      <c r="B82" s="74"/>
      <c r="C82" s="74"/>
      <c r="D82" s="74"/>
      <c r="E82" s="74"/>
      <c r="F82" s="74"/>
      <c r="G82" s="74"/>
      <c r="H82" s="74"/>
      <c r="I82" s="74"/>
      <c r="J82" s="75"/>
      <c r="K82" s="76"/>
      <c r="L82" s="77"/>
      <c r="M82" s="78"/>
      <c r="N82" s="79"/>
      <c r="O82" s="79"/>
      <c r="P82" s="80"/>
      <c r="Q82" s="81"/>
      <c r="R82" s="76"/>
      <c r="S82" s="76"/>
      <c r="T82" s="76"/>
      <c r="U82" s="76"/>
      <c r="V82" s="77"/>
      <c r="W82" s="78"/>
      <c r="X82" s="82"/>
      <c r="Y82" s="83"/>
      <c r="Z82" s="84"/>
      <c r="AA82" s="85"/>
      <c r="AB82" s="65"/>
      <c r="AC82" s="66"/>
      <c r="AD82" s="66"/>
      <c r="AE82" s="66"/>
      <c r="AF82" s="67"/>
      <c r="AG82" s="68"/>
      <c r="AH82" s="69"/>
    </row>
    <row r="83" spans="1:34" s="37" customFormat="1" x14ac:dyDescent="0.25">
      <c r="A83" s="74"/>
      <c r="B83" s="74"/>
      <c r="C83" s="74"/>
      <c r="D83" s="74"/>
      <c r="E83" s="74"/>
      <c r="F83" s="74"/>
      <c r="G83" s="74"/>
      <c r="H83" s="74"/>
      <c r="I83" s="74"/>
      <c r="J83" s="75"/>
      <c r="K83" s="76"/>
      <c r="L83" s="77"/>
      <c r="M83" s="78"/>
      <c r="N83" s="79"/>
      <c r="O83" s="79"/>
      <c r="P83" s="80"/>
      <c r="Q83" s="81"/>
      <c r="R83" s="76"/>
      <c r="S83" s="76"/>
      <c r="T83" s="76"/>
      <c r="U83" s="76"/>
      <c r="V83" s="77"/>
      <c r="W83" s="78"/>
      <c r="X83" s="82"/>
      <c r="Y83" s="83"/>
      <c r="Z83" s="84"/>
      <c r="AA83" s="85"/>
      <c r="AB83" s="65"/>
      <c r="AC83" s="66"/>
      <c r="AD83" s="66"/>
      <c r="AE83" s="66"/>
      <c r="AF83" s="67"/>
      <c r="AG83" s="68"/>
      <c r="AH83" s="69"/>
    </row>
    <row r="84" spans="1:34" s="37" customFormat="1" x14ac:dyDescent="0.25">
      <c r="A84" s="74"/>
      <c r="B84" s="74"/>
      <c r="C84" s="74"/>
      <c r="D84" s="74"/>
      <c r="E84" s="74"/>
      <c r="F84" s="74"/>
      <c r="G84" s="74"/>
      <c r="H84" s="74"/>
      <c r="I84" s="74"/>
      <c r="J84" s="75"/>
      <c r="K84" s="76"/>
      <c r="L84" s="77"/>
      <c r="M84" s="78"/>
      <c r="N84" s="79"/>
      <c r="O84" s="79"/>
      <c r="P84" s="80"/>
      <c r="Q84" s="81"/>
      <c r="R84" s="76"/>
      <c r="S84" s="76"/>
      <c r="T84" s="76"/>
      <c r="U84" s="76"/>
      <c r="V84" s="77"/>
      <c r="W84" s="78"/>
      <c r="X84" s="82"/>
      <c r="Y84" s="83"/>
      <c r="Z84" s="84"/>
      <c r="AA84" s="85"/>
      <c r="AB84" s="65"/>
      <c r="AC84" s="66"/>
      <c r="AD84" s="66"/>
      <c r="AE84" s="66"/>
      <c r="AF84" s="67"/>
      <c r="AG84" s="68"/>
      <c r="AH84" s="69"/>
    </row>
    <row r="85" spans="1:34" s="37" customFormat="1" x14ac:dyDescent="0.25">
      <c r="A85" s="74"/>
      <c r="B85" s="74"/>
      <c r="C85" s="74"/>
      <c r="D85" s="74"/>
      <c r="E85" s="74"/>
      <c r="F85" s="74"/>
      <c r="G85" s="74"/>
      <c r="H85" s="74"/>
      <c r="I85" s="74"/>
      <c r="J85" s="75"/>
      <c r="K85" s="76"/>
      <c r="L85" s="77"/>
      <c r="M85" s="78"/>
      <c r="N85" s="79"/>
      <c r="O85" s="79"/>
      <c r="P85" s="80"/>
      <c r="Q85" s="81"/>
      <c r="R85" s="76"/>
      <c r="S85" s="76"/>
      <c r="T85" s="76"/>
      <c r="U85" s="76"/>
      <c r="V85" s="77"/>
      <c r="W85" s="78"/>
      <c r="X85" s="82"/>
      <c r="Y85" s="83"/>
      <c r="Z85" s="84"/>
      <c r="AA85" s="85"/>
      <c r="AB85" s="65"/>
      <c r="AC85" s="66"/>
      <c r="AD85" s="66"/>
      <c r="AE85" s="66"/>
      <c r="AF85" s="67"/>
      <c r="AG85" s="68"/>
      <c r="AH85" s="69"/>
    </row>
    <row r="86" spans="1:34" s="37" customFormat="1" x14ac:dyDescent="0.25">
      <c r="A86" s="74"/>
      <c r="B86" s="74"/>
      <c r="C86" s="74"/>
      <c r="D86" s="74"/>
      <c r="E86" s="74"/>
      <c r="F86" s="74"/>
      <c r="G86" s="74"/>
      <c r="H86" s="74"/>
      <c r="I86" s="74"/>
      <c r="J86" s="75"/>
      <c r="K86" s="76"/>
      <c r="L86" s="77"/>
      <c r="M86" s="78"/>
      <c r="N86" s="79"/>
      <c r="O86" s="79"/>
      <c r="P86" s="80"/>
      <c r="Q86" s="81"/>
      <c r="R86" s="76"/>
      <c r="S86" s="76"/>
      <c r="T86" s="76"/>
      <c r="U86" s="76"/>
      <c r="V86" s="77"/>
      <c r="W86" s="78"/>
      <c r="X86" s="82"/>
      <c r="Y86" s="83"/>
      <c r="Z86" s="84"/>
      <c r="AA86" s="85"/>
      <c r="AB86" s="65"/>
      <c r="AC86" s="66"/>
      <c r="AD86" s="66"/>
      <c r="AE86" s="66"/>
      <c r="AF86" s="67"/>
      <c r="AG86" s="68"/>
      <c r="AH86" s="69"/>
    </row>
    <row r="87" spans="1:34" s="37" customFormat="1" x14ac:dyDescent="0.25">
      <c r="A87" s="74"/>
      <c r="B87" s="74"/>
      <c r="C87" s="74"/>
      <c r="D87" s="74"/>
      <c r="E87" s="74"/>
      <c r="F87" s="74"/>
      <c r="G87" s="74"/>
      <c r="H87" s="74"/>
      <c r="I87" s="74"/>
      <c r="J87" s="75"/>
      <c r="K87" s="76"/>
      <c r="L87" s="77"/>
      <c r="M87" s="78"/>
      <c r="N87" s="79"/>
      <c r="O87" s="79"/>
      <c r="P87" s="80"/>
      <c r="Q87" s="81"/>
      <c r="R87" s="76"/>
      <c r="S87" s="76"/>
      <c r="T87" s="76"/>
      <c r="U87" s="76"/>
      <c r="V87" s="77"/>
      <c r="W87" s="78"/>
      <c r="X87" s="82"/>
      <c r="Y87" s="83"/>
      <c r="Z87" s="84"/>
      <c r="AA87" s="85"/>
      <c r="AB87" s="65"/>
      <c r="AC87" s="66"/>
      <c r="AD87" s="66"/>
      <c r="AE87" s="66"/>
      <c r="AF87" s="67"/>
      <c r="AG87" s="68"/>
      <c r="AH87" s="69"/>
    </row>
    <row r="88" spans="1:34" s="37" customFormat="1" x14ac:dyDescent="0.25">
      <c r="A88" s="74"/>
      <c r="B88" s="74"/>
      <c r="C88" s="74"/>
      <c r="D88" s="74"/>
      <c r="E88" s="74"/>
      <c r="F88" s="74"/>
      <c r="G88" s="74"/>
      <c r="H88" s="74"/>
      <c r="I88" s="74"/>
      <c r="J88" s="75"/>
      <c r="K88" s="76"/>
      <c r="L88" s="77"/>
      <c r="M88" s="78"/>
      <c r="N88" s="79"/>
      <c r="O88" s="79"/>
      <c r="P88" s="80"/>
      <c r="Q88" s="81"/>
      <c r="R88" s="76"/>
      <c r="S88" s="76"/>
      <c r="T88" s="76"/>
      <c r="U88" s="76"/>
      <c r="V88" s="77"/>
      <c r="W88" s="78"/>
      <c r="X88" s="82"/>
      <c r="Y88" s="83"/>
      <c r="Z88" s="84"/>
      <c r="AA88" s="85"/>
      <c r="AB88" s="65"/>
      <c r="AC88" s="66"/>
      <c r="AD88" s="66"/>
      <c r="AE88" s="66"/>
      <c r="AF88" s="67"/>
      <c r="AG88" s="68"/>
      <c r="AH88" s="69"/>
    </row>
    <row r="89" spans="1:34" s="37" customFormat="1" x14ac:dyDescent="0.25">
      <c r="A89" s="74"/>
      <c r="B89" s="74"/>
      <c r="C89" s="74"/>
      <c r="D89" s="74"/>
      <c r="E89" s="74"/>
      <c r="F89" s="74"/>
      <c r="G89" s="74"/>
      <c r="H89" s="74"/>
      <c r="I89" s="74"/>
      <c r="J89" s="75"/>
      <c r="K89" s="76"/>
      <c r="L89" s="77"/>
      <c r="M89" s="78"/>
      <c r="N89" s="79"/>
      <c r="O89" s="79"/>
      <c r="P89" s="80"/>
      <c r="Q89" s="81"/>
      <c r="R89" s="76"/>
      <c r="S89" s="76"/>
      <c r="T89" s="76"/>
      <c r="U89" s="76"/>
      <c r="V89" s="77"/>
      <c r="W89" s="78"/>
      <c r="X89" s="82"/>
      <c r="Y89" s="83"/>
      <c r="Z89" s="84"/>
      <c r="AA89" s="85"/>
      <c r="AB89" s="65"/>
      <c r="AC89" s="66"/>
      <c r="AD89" s="66"/>
      <c r="AE89" s="66"/>
      <c r="AF89" s="67"/>
      <c r="AG89" s="68"/>
      <c r="AH89" s="69"/>
    </row>
    <row r="90" spans="1:34" s="37" customFormat="1" x14ac:dyDescent="0.25">
      <c r="A90" s="74"/>
      <c r="B90" s="74"/>
      <c r="C90" s="74"/>
      <c r="D90" s="74"/>
      <c r="E90" s="74"/>
      <c r="F90" s="74"/>
      <c r="G90" s="74"/>
      <c r="H90" s="74"/>
      <c r="I90" s="74"/>
      <c r="J90" s="75"/>
      <c r="K90" s="76"/>
      <c r="L90" s="77"/>
      <c r="M90" s="78"/>
      <c r="N90" s="79"/>
      <c r="O90" s="79"/>
      <c r="P90" s="80"/>
      <c r="Q90" s="81"/>
      <c r="R90" s="76"/>
      <c r="S90" s="76"/>
      <c r="T90" s="76"/>
      <c r="U90" s="76"/>
      <c r="V90" s="77"/>
      <c r="W90" s="78"/>
      <c r="X90" s="82"/>
      <c r="Y90" s="83"/>
      <c r="Z90" s="84"/>
      <c r="AA90" s="85"/>
      <c r="AB90" s="65"/>
      <c r="AC90" s="66"/>
      <c r="AD90" s="66"/>
      <c r="AE90" s="66"/>
      <c r="AF90" s="67"/>
      <c r="AG90" s="68"/>
      <c r="AH90" s="69"/>
    </row>
    <row r="91" spans="1:34" s="37" customFormat="1" x14ac:dyDescent="0.25">
      <c r="A91" s="74"/>
      <c r="B91" s="74"/>
      <c r="C91" s="74"/>
      <c r="D91" s="74"/>
      <c r="E91" s="74"/>
      <c r="F91" s="74"/>
      <c r="G91" s="74"/>
      <c r="H91" s="74"/>
      <c r="I91" s="74"/>
      <c r="J91" s="75"/>
      <c r="K91" s="76"/>
      <c r="L91" s="77"/>
      <c r="M91" s="78"/>
      <c r="N91" s="79"/>
      <c r="O91" s="79"/>
      <c r="P91" s="80"/>
      <c r="Q91" s="81"/>
      <c r="R91" s="76"/>
      <c r="S91" s="76"/>
      <c r="T91" s="76"/>
      <c r="U91" s="76"/>
      <c r="V91" s="77"/>
      <c r="W91" s="78"/>
      <c r="X91" s="82"/>
      <c r="Y91" s="83"/>
      <c r="Z91" s="84"/>
      <c r="AA91" s="85"/>
      <c r="AB91" s="65"/>
      <c r="AC91" s="66"/>
      <c r="AD91" s="66"/>
      <c r="AE91" s="66"/>
      <c r="AF91" s="67"/>
      <c r="AG91" s="68"/>
      <c r="AH91" s="69"/>
    </row>
    <row r="92" spans="1:34" s="37" customFormat="1" x14ac:dyDescent="0.25">
      <c r="A92" s="74"/>
      <c r="B92" s="74"/>
      <c r="C92" s="74"/>
      <c r="D92" s="74"/>
      <c r="E92" s="74"/>
      <c r="F92" s="74"/>
      <c r="G92" s="74"/>
      <c r="H92" s="74"/>
      <c r="I92" s="74"/>
      <c r="J92" s="75"/>
      <c r="K92" s="76"/>
      <c r="L92" s="77"/>
      <c r="M92" s="78"/>
      <c r="N92" s="79"/>
      <c r="O92" s="79"/>
      <c r="P92" s="80"/>
      <c r="Q92" s="81"/>
      <c r="R92" s="76"/>
      <c r="S92" s="76"/>
      <c r="T92" s="76"/>
      <c r="U92" s="76"/>
      <c r="V92" s="77"/>
      <c r="W92" s="78"/>
      <c r="X92" s="82"/>
      <c r="Y92" s="83"/>
      <c r="Z92" s="84"/>
      <c r="AA92" s="85"/>
      <c r="AB92" s="65"/>
      <c r="AC92" s="66"/>
      <c r="AD92" s="66"/>
      <c r="AE92" s="66"/>
      <c r="AF92" s="67"/>
      <c r="AG92" s="68"/>
      <c r="AH92" s="69"/>
    </row>
    <row r="93" spans="1:34" s="37" customFormat="1" x14ac:dyDescent="0.25">
      <c r="A93" s="74"/>
      <c r="B93" s="74"/>
      <c r="C93" s="74"/>
      <c r="D93" s="74"/>
      <c r="E93" s="74"/>
      <c r="F93" s="74"/>
      <c r="G93" s="74"/>
      <c r="H93" s="74"/>
      <c r="I93" s="74"/>
      <c r="J93" s="75"/>
      <c r="K93" s="76"/>
      <c r="L93" s="77"/>
      <c r="M93" s="78"/>
      <c r="N93" s="79"/>
      <c r="O93" s="79"/>
      <c r="P93" s="80"/>
      <c r="Q93" s="81"/>
      <c r="R93" s="76"/>
      <c r="S93" s="76"/>
      <c r="T93" s="76"/>
      <c r="U93" s="76"/>
      <c r="V93" s="77"/>
      <c r="W93" s="78"/>
      <c r="X93" s="82"/>
      <c r="Y93" s="83"/>
      <c r="Z93" s="84"/>
      <c r="AA93" s="85"/>
      <c r="AB93" s="65"/>
      <c r="AC93" s="66"/>
      <c r="AD93" s="66"/>
      <c r="AE93" s="66"/>
      <c r="AF93" s="67"/>
      <c r="AG93" s="68"/>
      <c r="AH93" s="69"/>
    </row>
    <row r="94" spans="1:34" s="37" customFormat="1" x14ac:dyDescent="0.25">
      <c r="A94" s="74"/>
      <c r="B94" s="74"/>
      <c r="C94" s="74"/>
      <c r="D94" s="74"/>
      <c r="E94" s="74"/>
      <c r="F94" s="74"/>
      <c r="G94" s="74"/>
      <c r="H94" s="74"/>
      <c r="I94" s="74"/>
      <c r="J94" s="75"/>
      <c r="K94" s="76"/>
      <c r="L94" s="77"/>
      <c r="M94" s="78"/>
      <c r="N94" s="79"/>
      <c r="O94" s="79"/>
      <c r="P94" s="80"/>
      <c r="Q94" s="81"/>
      <c r="R94" s="76"/>
      <c r="S94" s="76"/>
      <c r="T94" s="76"/>
      <c r="U94" s="76"/>
      <c r="V94" s="77"/>
      <c r="W94" s="78"/>
      <c r="X94" s="82"/>
      <c r="Y94" s="83"/>
      <c r="Z94" s="84"/>
      <c r="AA94" s="85"/>
      <c r="AB94" s="65"/>
      <c r="AC94" s="66"/>
      <c r="AD94" s="66"/>
      <c r="AE94" s="66"/>
      <c r="AF94" s="67"/>
      <c r="AG94" s="68"/>
      <c r="AH94" s="69"/>
    </row>
    <row r="95" spans="1:34" s="37" customFormat="1" x14ac:dyDescent="0.25">
      <c r="A95" s="74"/>
      <c r="B95" s="74"/>
      <c r="C95" s="74"/>
      <c r="D95" s="74"/>
      <c r="E95" s="74"/>
      <c r="F95" s="74"/>
      <c r="G95" s="74"/>
      <c r="H95" s="74"/>
      <c r="I95" s="74"/>
      <c r="J95" s="75"/>
      <c r="K95" s="76"/>
      <c r="L95" s="77"/>
      <c r="M95" s="78"/>
      <c r="N95" s="79"/>
      <c r="O95" s="79"/>
      <c r="P95" s="80"/>
      <c r="Q95" s="81"/>
      <c r="R95" s="76"/>
      <c r="S95" s="76"/>
      <c r="T95" s="76"/>
      <c r="U95" s="76"/>
      <c r="V95" s="77"/>
      <c r="W95" s="78"/>
      <c r="X95" s="82"/>
      <c r="Y95" s="83"/>
      <c r="Z95" s="84"/>
      <c r="AA95" s="85"/>
      <c r="AB95" s="65"/>
      <c r="AC95" s="66"/>
      <c r="AD95" s="66"/>
      <c r="AE95" s="66"/>
      <c r="AF95" s="67"/>
      <c r="AG95" s="68"/>
      <c r="AH95" s="69"/>
    </row>
    <row r="96" spans="1:34" s="37" customFormat="1" x14ac:dyDescent="0.25">
      <c r="A96" s="74"/>
      <c r="B96" s="74"/>
      <c r="C96" s="74"/>
      <c r="D96" s="74"/>
      <c r="E96" s="74"/>
      <c r="F96" s="74"/>
      <c r="G96" s="74"/>
      <c r="H96" s="74"/>
      <c r="I96" s="74"/>
      <c r="J96" s="75"/>
      <c r="K96" s="76"/>
      <c r="L96" s="77"/>
      <c r="M96" s="78"/>
      <c r="N96" s="79"/>
      <c r="O96" s="79"/>
      <c r="P96" s="80"/>
      <c r="Q96" s="81"/>
      <c r="R96" s="76"/>
      <c r="S96" s="76"/>
      <c r="T96" s="76"/>
      <c r="U96" s="76"/>
      <c r="V96" s="77"/>
      <c r="W96" s="78"/>
      <c r="X96" s="82"/>
      <c r="Y96" s="83"/>
      <c r="Z96" s="84"/>
      <c r="AA96" s="85"/>
      <c r="AB96" s="65"/>
      <c r="AC96" s="66"/>
      <c r="AD96" s="66"/>
      <c r="AE96" s="66"/>
      <c r="AF96" s="67"/>
      <c r="AG96" s="68"/>
      <c r="AH96" s="69"/>
    </row>
    <row r="97" spans="1:34" s="37" customFormat="1" x14ac:dyDescent="0.25">
      <c r="A97" s="74"/>
      <c r="B97" s="74"/>
      <c r="C97" s="74"/>
      <c r="D97" s="74"/>
      <c r="E97" s="74"/>
      <c r="F97" s="74"/>
      <c r="G97" s="74"/>
      <c r="H97" s="74"/>
      <c r="I97" s="74"/>
      <c r="J97" s="75"/>
      <c r="K97" s="76"/>
      <c r="L97" s="77"/>
      <c r="M97" s="78"/>
      <c r="N97" s="79"/>
      <c r="O97" s="79"/>
      <c r="P97" s="80"/>
      <c r="Q97" s="81"/>
      <c r="R97" s="76"/>
      <c r="S97" s="76"/>
      <c r="T97" s="76"/>
      <c r="U97" s="76"/>
      <c r="V97" s="77"/>
      <c r="W97" s="78"/>
      <c r="X97" s="82"/>
      <c r="Y97" s="83"/>
      <c r="Z97" s="85"/>
      <c r="AA97" s="85"/>
      <c r="AB97" s="65"/>
      <c r="AC97" s="66"/>
      <c r="AD97" s="66"/>
      <c r="AE97" s="66"/>
      <c r="AF97" s="67"/>
      <c r="AG97" s="68"/>
      <c r="AH97" s="69"/>
    </row>
    <row r="98" spans="1:34" s="37" customFormat="1" x14ac:dyDescent="0.25">
      <c r="A98" s="74"/>
      <c r="B98" s="74"/>
      <c r="C98" s="74"/>
      <c r="D98" s="74"/>
      <c r="E98" s="74"/>
      <c r="F98" s="74"/>
      <c r="G98" s="74"/>
      <c r="H98" s="74"/>
      <c r="I98" s="74"/>
      <c r="J98" s="75"/>
      <c r="K98" s="76"/>
      <c r="L98" s="77"/>
      <c r="M98" s="78"/>
      <c r="N98" s="79"/>
      <c r="O98" s="79"/>
      <c r="P98" s="80"/>
      <c r="Q98" s="81"/>
      <c r="R98" s="76"/>
      <c r="S98" s="76"/>
      <c r="T98" s="76"/>
      <c r="U98" s="76"/>
      <c r="V98" s="77"/>
      <c r="W98" s="78"/>
      <c r="X98" s="82"/>
      <c r="Y98" s="83"/>
      <c r="Z98" s="85"/>
      <c r="AA98" s="85"/>
      <c r="AB98" s="65"/>
      <c r="AC98" s="66"/>
      <c r="AD98" s="66"/>
      <c r="AE98" s="66"/>
      <c r="AF98" s="67"/>
      <c r="AG98" s="68"/>
      <c r="AH98" s="69"/>
    </row>
    <row r="99" spans="1:34" s="37" customFormat="1" x14ac:dyDescent="0.25">
      <c r="A99" s="74"/>
      <c r="B99" s="74"/>
      <c r="C99" s="74"/>
      <c r="D99" s="74"/>
      <c r="E99" s="74"/>
      <c r="F99" s="74"/>
      <c r="G99" s="74"/>
      <c r="H99" s="74"/>
      <c r="I99" s="74"/>
      <c r="J99" s="75"/>
      <c r="K99" s="76"/>
      <c r="L99" s="77"/>
      <c r="M99" s="78"/>
      <c r="N99" s="79"/>
      <c r="O99" s="79"/>
      <c r="P99" s="80"/>
      <c r="Q99" s="81"/>
      <c r="R99" s="76"/>
      <c r="S99" s="76"/>
      <c r="T99" s="76"/>
      <c r="U99" s="76"/>
      <c r="V99" s="77"/>
      <c r="W99" s="78"/>
      <c r="X99" s="82"/>
      <c r="Y99" s="83"/>
      <c r="Z99" s="84"/>
      <c r="AA99" s="85"/>
      <c r="AB99" s="65"/>
      <c r="AC99" s="66"/>
      <c r="AD99" s="66"/>
      <c r="AE99" s="66"/>
      <c r="AF99" s="67"/>
      <c r="AG99" s="68"/>
      <c r="AH99" s="69"/>
    </row>
    <row r="100" spans="1:34" s="37" customFormat="1" x14ac:dyDescent="0.25">
      <c r="A100" s="74"/>
      <c r="B100" s="74"/>
      <c r="C100" s="74"/>
      <c r="D100" s="74"/>
      <c r="E100" s="74"/>
      <c r="F100" s="74"/>
      <c r="G100" s="74"/>
      <c r="H100" s="74"/>
      <c r="I100" s="74"/>
      <c r="J100" s="75"/>
      <c r="K100" s="76"/>
      <c r="L100" s="77"/>
      <c r="M100" s="78"/>
      <c r="N100" s="79"/>
      <c r="O100" s="79"/>
      <c r="P100" s="80"/>
      <c r="Q100" s="81"/>
      <c r="R100" s="76"/>
      <c r="S100" s="76"/>
      <c r="T100" s="76"/>
      <c r="U100" s="76"/>
      <c r="V100" s="77"/>
      <c r="W100" s="78"/>
      <c r="X100" s="82"/>
      <c r="Y100" s="83"/>
      <c r="Z100" s="85"/>
      <c r="AA100" s="85"/>
      <c r="AB100" s="65"/>
      <c r="AC100" s="66"/>
      <c r="AD100" s="66"/>
      <c r="AE100" s="66"/>
      <c r="AF100" s="67"/>
      <c r="AG100" s="68"/>
      <c r="AH100" s="69"/>
    </row>
    <row r="101" spans="1:34" s="37" customFormat="1" x14ac:dyDescent="0.25">
      <c r="A101" s="74"/>
      <c r="B101" s="74"/>
      <c r="C101" s="74"/>
      <c r="D101" s="74"/>
      <c r="E101" s="74"/>
      <c r="F101" s="74"/>
      <c r="G101" s="74"/>
      <c r="H101" s="74"/>
      <c r="I101" s="74"/>
      <c r="J101" s="75"/>
      <c r="K101" s="76"/>
      <c r="L101" s="77"/>
      <c r="M101" s="78"/>
      <c r="N101" s="79"/>
      <c r="O101" s="79"/>
      <c r="P101" s="80"/>
      <c r="Q101" s="81"/>
      <c r="R101" s="76"/>
      <c r="S101" s="76"/>
      <c r="T101" s="76"/>
      <c r="U101" s="76"/>
      <c r="V101" s="77"/>
      <c r="W101" s="78"/>
      <c r="X101" s="82"/>
      <c r="Y101" s="83"/>
      <c r="Z101" s="85"/>
      <c r="AA101" s="85"/>
      <c r="AB101" s="65"/>
      <c r="AC101" s="66"/>
      <c r="AD101" s="66"/>
      <c r="AE101" s="66"/>
      <c r="AF101" s="67"/>
      <c r="AG101" s="68"/>
      <c r="AH101" s="69"/>
    </row>
    <row r="102" spans="1:34" s="37" customFormat="1" x14ac:dyDescent="0.25">
      <c r="A102" s="74"/>
      <c r="B102" s="74"/>
      <c r="C102" s="74"/>
      <c r="D102" s="74"/>
      <c r="E102" s="74"/>
      <c r="F102" s="74"/>
      <c r="G102" s="74"/>
      <c r="H102" s="74"/>
      <c r="I102" s="74"/>
      <c r="J102" s="75"/>
      <c r="K102" s="76"/>
      <c r="L102" s="77"/>
      <c r="M102" s="78"/>
      <c r="N102" s="79"/>
      <c r="O102" s="79"/>
      <c r="P102" s="80"/>
      <c r="Q102" s="81"/>
      <c r="R102" s="76"/>
      <c r="S102" s="76"/>
      <c r="T102" s="76"/>
      <c r="U102" s="76"/>
      <c r="V102" s="77"/>
      <c r="W102" s="78"/>
      <c r="X102" s="82"/>
      <c r="Y102" s="83"/>
      <c r="Z102" s="84"/>
      <c r="AA102" s="85"/>
      <c r="AB102" s="65"/>
      <c r="AC102" s="66"/>
      <c r="AD102" s="66"/>
      <c r="AE102" s="66"/>
      <c r="AF102" s="67"/>
      <c r="AG102" s="68"/>
      <c r="AH102" s="69"/>
    </row>
    <row r="103" spans="1:34" s="37" customFormat="1" x14ac:dyDescent="0.25">
      <c r="A103" s="74"/>
      <c r="B103" s="74"/>
      <c r="C103" s="74"/>
      <c r="D103" s="74"/>
      <c r="E103" s="74"/>
      <c r="F103" s="74"/>
      <c r="G103" s="74"/>
      <c r="H103" s="74"/>
      <c r="I103" s="74"/>
      <c r="J103" s="75"/>
      <c r="K103" s="76"/>
      <c r="L103" s="77"/>
      <c r="M103" s="78"/>
      <c r="N103" s="79"/>
      <c r="O103" s="79"/>
      <c r="P103" s="80"/>
      <c r="Q103" s="81"/>
      <c r="R103" s="76"/>
      <c r="S103" s="76"/>
      <c r="T103" s="76"/>
      <c r="U103" s="76"/>
      <c r="V103" s="77"/>
      <c r="W103" s="78"/>
      <c r="X103" s="82"/>
      <c r="Y103" s="83"/>
      <c r="Z103" s="84"/>
      <c r="AA103" s="85"/>
      <c r="AB103" s="65"/>
      <c r="AC103" s="66"/>
      <c r="AD103" s="66"/>
      <c r="AE103" s="66"/>
      <c r="AF103" s="67"/>
      <c r="AG103" s="68"/>
      <c r="AH103" s="69"/>
    </row>
    <row r="104" spans="1:34" s="37" customFormat="1" ht="15.75" thickBot="1" x14ac:dyDescent="0.3">
      <c r="A104" s="74"/>
      <c r="B104" s="74"/>
      <c r="C104" s="74"/>
      <c r="D104" s="74"/>
      <c r="E104" s="74"/>
      <c r="F104" s="74"/>
      <c r="G104" s="74"/>
      <c r="H104" s="74"/>
      <c r="I104" s="74"/>
      <c r="J104" s="75"/>
      <c r="K104" s="76"/>
      <c r="L104" s="77"/>
      <c r="M104" s="78"/>
      <c r="N104" s="79"/>
      <c r="O104" s="79"/>
      <c r="P104" s="80"/>
      <c r="Q104" s="81"/>
      <c r="R104" s="76"/>
      <c r="S104" s="76"/>
      <c r="T104" s="76"/>
      <c r="U104" s="76"/>
      <c r="V104" s="77"/>
      <c r="W104" s="78"/>
      <c r="X104" s="82"/>
      <c r="Y104" s="83"/>
      <c r="Z104" s="84"/>
      <c r="AA104" s="85"/>
      <c r="AB104" s="65"/>
      <c r="AC104" s="66"/>
      <c r="AD104" s="66"/>
      <c r="AE104" s="66"/>
      <c r="AF104" s="67"/>
      <c r="AG104" s="68"/>
      <c r="AH104" s="69"/>
    </row>
    <row r="105" spans="1:34" s="37" customFormat="1" ht="16.5" thickBot="1" x14ac:dyDescent="0.3">
      <c r="A105" s="94"/>
      <c r="B105" s="94"/>
      <c r="C105" s="94"/>
      <c r="D105" s="94"/>
      <c r="E105" s="94"/>
      <c r="F105" s="94"/>
      <c r="G105" s="94"/>
      <c r="H105" s="94"/>
      <c r="I105" s="94">
        <f>COUNTA(I3:I104)</f>
        <v>16</v>
      </c>
      <c r="J105" s="95">
        <f t="shared" ref="J105:Y105" si="0">SUM(J3:J104)</f>
        <v>1</v>
      </c>
      <c r="K105" s="96">
        <f t="shared" si="0"/>
        <v>0</v>
      </c>
      <c r="L105" s="97">
        <f t="shared" si="0"/>
        <v>0</v>
      </c>
      <c r="M105" s="95">
        <f t="shared" si="0"/>
        <v>1</v>
      </c>
      <c r="N105" s="96">
        <f t="shared" si="0"/>
        <v>0</v>
      </c>
      <c r="O105" s="96">
        <f t="shared" si="0"/>
        <v>0</v>
      </c>
      <c r="P105" s="97">
        <f t="shared" si="0"/>
        <v>0</v>
      </c>
      <c r="Q105" s="95">
        <f t="shared" si="0"/>
        <v>0</v>
      </c>
      <c r="R105" s="96">
        <f t="shared" si="0"/>
        <v>0</v>
      </c>
      <c r="S105" s="96">
        <f t="shared" si="0"/>
        <v>0</v>
      </c>
      <c r="T105" s="96">
        <f t="shared" si="0"/>
        <v>0</v>
      </c>
      <c r="U105" s="96">
        <f t="shared" si="0"/>
        <v>0</v>
      </c>
      <c r="V105" s="97">
        <f t="shared" si="0"/>
        <v>0</v>
      </c>
      <c r="W105" s="95">
        <f t="shared" si="0"/>
        <v>0</v>
      </c>
      <c r="X105" s="98">
        <f t="shared" si="0"/>
        <v>0</v>
      </c>
      <c r="Y105" s="99">
        <f t="shared" si="0"/>
        <v>1</v>
      </c>
      <c r="Z105" s="100">
        <f>COUNTA(Z3:Z104)</f>
        <v>16</v>
      </c>
      <c r="AA105" s="100">
        <f>COUNTA(AA3:AA104)</f>
        <v>0</v>
      </c>
      <c r="AB105" s="101">
        <f>COUNTA(AB3:AB104)</f>
        <v>0</v>
      </c>
      <c r="AC105" s="102">
        <f>SUM(AC3:AC104)</f>
        <v>0</v>
      </c>
      <c r="AD105" s="102">
        <f>SUM(AD3:AD104)</f>
        <v>0</v>
      </c>
      <c r="AE105" s="102">
        <f>SUM(AE3:AE104)</f>
        <v>0</v>
      </c>
      <c r="AF105" s="103">
        <f>COUNTA(AF3:AF104)</f>
        <v>0</v>
      </c>
      <c r="AG105" s="102">
        <f>SUM(AG3:AG104)</f>
        <v>0</v>
      </c>
      <c r="AH105" s="104">
        <f>COUNTA(AH3:AH104)</f>
        <v>0</v>
      </c>
    </row>
  </sheetData>
  <mergeCells count="17">
    <mergeCell ref="E1:E2"/>
    <mergeCell ref="A1:A2"/>
    <mergeCell ref="B1:B2"/>
    <mergeCell ref="C1:C2"/>
    <mergeCell ref="D1:D2"/>
    <mergeCell ref="AB1:AH1"/>
    <mergeCell ref="F1:F2"/>
    <mergeCell ref="G1:G2"/>
    <mergeCell ref="H1:H2"/>
    <mergeCell ref="I1:I2"/>
    <mergeCell ref="J1:L1"/>
    <mergeCell ref="M1:P1"/>
    <mergeCell ref="Q1:V1"/>
    <mergeCell ref="W1:X1"/>
    <mergeCell ref="Y1:Y2"/>
    <mergeCell ref="Z1:Z2"/>
    <mergeCell ref="AA1:AA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42</vt:i4>
      </vt:variant>
    </vt:vector>
  </HeadingPairs>
  <TitlesOfParts>
    <vt:vector size="64" baseType="lpstr">
      <vt:lpstr>Base</vt:lpstr>
      <vt:lpstr>Administración</vt:lpstr>
      <vt:lpstr>Biología</vt:lpstr>
      <vt:lpstr>Ciencias de la Salud</vt:lpstr>
      <vt:lpstr>Derecho</vt:lpstr>
      <vt:lpstr>Dibujo</vt:lpstr>
      <vt:lpstr>Economía</vt:lpstr>
      <vt:lpstr>Etimologías</vt:lpstr>
      <vt:lpstr>Geografía</vt:lpstr>
      <vt:lpstr>Física</vt:lpstr>
      <vt:lpstr>Historia</vt:lpstr>
      <vt:lpstr>Historia del Arte</vt:lpstr>
      <vt:lpstr>Humanidades</vt:lpstr>
      <vt:lpstr>Informática</vt:lpstr>
      <vt:lpstr>Lectura y Expresión Escritas</vt:lpstr>
      <vt:lpstr>Literatura</vt:lpstr>
      <vt:lpstr>Matemáticas</vt:lpstr>
      <vt:lpstr>Metodología</vt:lpstr>
      <vt:lpstr>Psicología</vt:lpstr>
      <vt:lpstr>Química</vt:lpstr>
      <vt:lpstr>Sociología Política</vt:lpstr>
      <vt:lpstr>Director</vt:lpstr>
      <vt:lpstr>Administración!Área_de_impresión</vt:lpstr>
      <vt:lpstr>Biología!Área_de_impresión</vt:lpstr>
      <vt:lpstr>'Ciencias de la Salud'!Área_de_impresión</vt:lpstr>
      <vt:lpstr>Derecho!Área_de_impresión</vt:lpstr>
      <vt:lpstr>Dibujo!Área_de_impresión</vt:lpstr>
      <vt:lpstr>Director!Área_de_impresión</vt:lpstr>
      <vt:lpstr>Economía!Área_de_impresión</vt:lpstr>
      <vt:lpstr>Etimologías!Área_de_impresión</vt:lpstr>
      <vt:lpstr>Física!Área_de_impresión</vt:lpstr>
      <vt:lpstr>Geografía!Área_de_impresión</vt:lpstr>
      <vt:lpstr>Historia!Área_de_impresión</vt:lpstr>
      <vt:lpstr>'Historia del Arte'!Área_de_impresión</vt:lpstr>
      <vt:lpstr>Humanidades!Área_de_impresión</vt:lpstr>
      <vt:lpstr>Informática!Área_de_impresión</vt:lpstr>
      <vt:lpstr>'Lectura y Expresión Escritas'!Área_de_impresión</vt:lpstr>
      <vt:lpstr>Literatura!Área_de_impresión</vt:lpstr>
      <vt:lpstr>Matemáticas!Área_de_impresión</vt:lpstr>
      <vt:lpstr>Metodología!Área_de_impresión</vt:lpstr>
      <vt:lpstr>Psicología!Área_de_impresión</vt:lpstr>
      <vt:lpstr>Química!Área_de_impresión</vt:lpstr>
      <vt:lpstr>'Sociología Política'!Área_de_impresión</vt:lpstr>
      <vt:lpstr>Administración!Títulos_a_imprimir</vt:lpstr>
      <vt:lpstr>Biología!Títulos_a_imprimir</vt:lpstr>
      <vt:lpstr>'Ciencias de la Salud'!Títulos_a_imprimir</vt:lpstr>
      <vt:lpstr>Derecho!Títulos_a_imprimir</vt:lpstr>
      <vt:lpstr>Dibujo!Títulos_a_imprimir</vt:lpstr>
      <vt:lpstr>Director!Títulos_a_imprimir</vt:lpstr>
      <vt:lpstr>Economía!Títulos_a_imprimir</vt:lpstr>
      <vt:lpstr>Etimologías!Títulos_a_imprimir</vt:lpstr>
      <vt:lpstr>Física!Títulos_a_imprimir</vt:lpstr>
      <vt:lpstr>Geografía!Títulos_a_imprimir</vt:lpstr>
      <vt:lpstr>Historia!Títulos_a_imprimir</vt:lpstr>
      <vt:lpstr>'Historia del Arte'!Títulos_a_imprimir</vt:lpstr>
      <vt:lpstr>Humanidades!Títulos_a_imprimir</vt:lpstr>
      <vt:lpstr>Informática!Títulos_a_imprimir</vt:lpstr>
      <vt:lpstr>'Lectura y Expresión Escritas'!Títulos_a_imprimir</vt:lpstr>
      <vt:lpstr>Literatura!Títulos_a_imprimir</vt:lpstr>
      <vt:lpstr>Matemáticas!Títulos_a_imprimir</vt:lpstr>
      <vt:lpstr>Metodología!Títulos_a_imprimir</vt:lpstr>
      <vt:lpstr>Psicología!Títulos_a_imprimir</vt:lpstr>
      <vt:lpstr>Química!Títulos_a_imprimir</vt:lpstr>
      <vt:lpstr>'Sociología Política'!Títulos_a_imprimir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Dafne Melissa Avelar Ramos</dc:creator>
  <cp:lastModifiedBy>Alan Eduardo Lopez Alcantara</cp:lastModifiedBy>
  <dcterms:created xsi:type="dcterms:W3CDTF">2018-02-13T02:36:09Z</dcterms:created>
  <dcterms:modified xsi:type="dcterms:W3CDTF">2018-07-02T17:32:38Z</dcterms:modified>
</cp:coreProperties>
</file>