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i\Desktop\Robotica\2º\2_Curso_1_Cuatri\Mecanismos_Sensores\Laboratorio\"/>
    </mc:Choice>
  </mc:AlternateContent>
  <xr:revisionPtr revIDLastSave="0" documentId="13_ncr:1_{C315456F-2FFC-4B36-BCA1-F3C1FD8F3A18}" xr6:coauthVersionLast="47" xr6:coauthVersionMax="47" xr10:uidLastSave="{00000000-0000-0000-0000-000000000000}"/>
  <bookViews>
    <workbookView xWindow="-120" yWindow="-120" windowWidth="29040" windowHeight="15840" xr2:uid="{B7354199-AC52-4986-9DA3-390939C560E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19" i="1"/>
  <c r="D3" i="1"/>
  <c r="D7" i="1"/>
  <c r="D5" i="1"/>
  <c r="D4" i="1"/>
  <c r="D6" i="1"/>
  <c r="D20" i="1"/>
  <c r="D19" i="1"/>
  <c r="D31" i="1"/>
  <c r="D30" i="1"/>
  <c r="D29" i="1"/>
  <c r="D28" i="1"/>
  <c r="D27" i="1"/>
  <c r="D26" i="1"/>
  <c r="D25" i="1"/>
  <c r="D24" i="1"/>
  <c r="D23" i="1"/>
  <c r="D22" i="1"/>
  <c r="D21" i="1"/>
</calcChain>
</file>

<file path=xl/sharedStrings.xml><?xml version="1.0" encoding="utf-8"?>
<sst xmlns="http://schemas.openxmlformats.org/spreadsheetml/2006/main" count="15" uniqueCount="12">
  <si>
    <t>V</t>
  </si>
  <si>
    <t>R (ohm)</t>
  </si>
  <si>
    <t>Luz (Lux)</t>
  </si>
  <si>
    <t>LED:</t>
  </si>
  <si>
    <t>FOTORESISTENCIA:</t>
  </si>
  <si>
    <t>Datos:</t>
  </si>
  <si>
    <t>Vfuente</t>
  </si>
  <si>
    <t>Resistencia</t>
  </si>
  <si>
    <t>Vled (experimental)</t>
  </si>
  <si>
    <t>I = (Vr/R)</t>
  </si>
  <si>
    <t>Vresistencia</t>
  </si>
  <si>
    <t>Vled = (Vf-Vr)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</si>
</sst>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Fotorresistencia</a:t>
            </a:r>
            <a:r>
              <a:rPr lang="es-ES" baseline="0"/>
              <a:t> LDR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625</c:v>
                </c:pt>
                <c:pt idx="1">
                  <c:v>690</c:v>
                </c:pt>
                <c:pt idx="2">
                  <c:v>950</c:v>
                </c:pt>
                <c:pt idx="3">
                  <c:v>988</c:v>
                </c:pt>
                <c:pt idx="4">
                  <c:v>1390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2367.0541676972543</c:v>
                </c:pt>
                <c:pt idx="1">
                  <c:v>2230.9197651663403</c:v>
                </c:pt>
                <c:pt idx="2">
                  <c:v>1904.7619047619046</c:v>
                </c:pt>
                <c:pt idx="3">
                  <c:v>1883.5412953060013</c:v>
                </c:pt>
                <c:pt idx="4">
                  <c:v>1739.8450340455504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051-BF3F-14CC2208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42928"/>
        <c:axId val="310645840"/>
      </c:scatterChart>
      <c:valAx>
        <c:axId val="310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Luminancia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645840"/>
        <c:crosses val="autoZero"/>
        <c:crossBetween val="midCat"/>
      </c:valAx>
      <c:valAx>
        <c:axId val="310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Resistencia 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6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característica de LED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Hoja1!$F$19:$F$31</c:f>
              <c:numCache>
                <c:formatCode>General</c:formatCode>
                <c:ptCount val="13"/>
                <c:pt idx="0">
                  <c:v>1.069</c:v>
                </c:pt>
                <c:pt idx="1">
                  <c:v>1.55</c:v>
                </c:pt>
                <c:pt idx="2">
                  <c:v>1.7669999999999999</c:v>
                </c:pt>
                <c:pt idx="3">
                  <c:v>1.833</c:v>
                </c:pt>
                <c:pt idx="4">
                  <c:v>1.861</c:v>
                </c:pt>
                <c:pt idx="5">
                  <c:v>1.89</c:v>
                </c:pt>
                <c:pt idx="6">
                  <c:v>1.9079999999999999</c:v>
                </c:pt>
                <c:pt idx="7">
                  <c:v>1.923</c:v>
                </c:pt>
                <c:pt idx="8">
                  <c:v>1.9339999999999999</c:v>
                </c:pt>
                <c:pt idx="9">
                  <c:v>1.9430000000000001</c:v>
                </c:pt>
                <c:pt idx="10">
                  <c:v>1.954</c:v>
                </c:pt>
                <c:pt idx="11">
                  <c:v>1.96</c:v>
                </c:pt>
                <c:pt idx="12">
                  <c:v>1.9670000000000001</c:v>
                </c:pt>
              </c:numCache>
            </c:numRef>
          </c:xVal>
          <c:yVal>
            <c:numRef>
              <c:f>Hoja1!$D$19:$D$31</c:f>
              <c:numCache>
                <c:formatCode>General</c:formatCode>
                <c:ptCount val="13"/>
                <c:pt idx="0">
                  <c:v>0</c:v>
                </c:pt>
                <c:pt idx="1">
                  <c:v>9.090909090909091E-6</c:v>
                </c:pt>
                <c:pt idx="2">
                  <c:v>1.2409090909090909E-3</c:v>
                </c:pt>
                <c:pt idx="3">
                  <c:v>3.0954545454545458E-3</c:v>
                </c:pt>
                <c:pt idx="4">
                  <c:v>5.304545454545455E-3</c:v>
                </c:pt>
                <c:pt idx="5">
                  <c:v>7.5636363636363635E-3</c:v>
                </c:pt>
                <c:pt idx="6">
                  <c:v>9.4636363636363633E-3</c:v>
                </c:pt>
                <c:pt idx="7">
                  <c:v>1.1600000000000001E-2</c:v>
                </c:pt>
                <c:pt idx="8">
                  <c:v>1.3954545454545454E-2</c:v>
                </c:pt>
                <c:pt idx="9">
                  <c:v>1.5872727272727271E-2</c:v>
                </c:pt>
                <c:pt idx="10">
                  <c:v>1.842727272727273E-2</c:v>
                </c:pt>
                <c:pt idx="11">
                  <c:v>2.0509090909090907E-2</c:v>
                </c:pt>
                <c:pt idx="12">
                  <c:v>2.2809090909090907E-2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0-4394-98F6-A6266001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0544"/>
        <c:axId val="208406784"/>
      </c:scatterChart>
      <c:valAx>
        <c:axId val="208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(LED)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406784"/>
        <c:crosses val="autoZero"/>
        <c:crossBetween val="midCat"/>
      </c:valAx>
      <c:valAx>
        <c:axId val="208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</a:t>
                </a:r>
                <a:r>
                  <a:rPr lang="es-ES" baseline="0"/>
                  <a:t> (resistencia) [A]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0</xdr:row>
      <xdr:rowOff>179069</xdr:rowOff>
    </xdr:from>
    <xdr:to>
      <xdr:col>14</xdr:col>
      <xdr:colOff>333376</xdr:colOff>
      <xdr:row>12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C51C1F-5703-7290-072A-56B88DFC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19</xdr:row>
      <xdr:rowOff>119062</xdr:rowOff>
    </xdr:from>
    <xdr:to>
      <xdr:col>14</xdr:col>
      <xdr:colOff>104775</xdr:colOff>
      <xdr:row>34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333ED2-77CB-F473-B3E9-96FBA478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2E6A-C6A1-4DFF-B405-C38AF22A8440}">
  <dimension ref="A1:K31"/>
  <sheetViews>
    <sheetView tabSelected="1" workbookViewId="0">
      <selection activeCell="H17" sqref="H17"/>
    </sheetView>
  </sheetViews>
  <sheetFormatPr baseColWidth="10" defaultRowHeight="15" x14ac:dyDescent="0.25"/>
  <cols>
    <col min="5" max="6" width="12" bestFit="1" customWidth="1"/>
  </cols>
  <sheetData>
    <row r="1" spans="1:7" x14ac:dyDescent="0.25">
      <c r="A1" t="s">
        <v>4</v>
      </c>
    </row>
    <row r="2" spans="1:7" x14ac:dyDescent="0.25">
      <c r="B2" t="s">
        <v>2</v>
      </c>
      <c r="C2" t="s">
        <v>0</v>
      </c>
      <c r="D2" t="s">
        <v>1</v>
      </c>
      <c r="F2" t="s">
        <v>5</v>
      </c>
    </row>
    <row r="3" spans="1:7" x14ac:dyDescent="0.25">
      <c r="A3">
        <v>1</v>
      </c>
      <c r="B3">
        <v>625</v>
      </c>
      <c r="C3" s="1">
        <v>1.9139999999999999</v>
      </c>
      <c r="D3">
        <f>(-C3*G4)/(C3-G3)</f>
        <v>2367.0541676972543</v>
      </c>
      <c r="F3" t="s">
        <v>6</v>
      </c>
      <c r="G3">
        <v>10</v>
      </c>
    </row>
    <row r="4" spans="1:7" x14ac:dyDescent="0.25">
      <c r="A4">
        <v>2</v>
      </c>
      <c r="B4">
        <v>690</v>
      </c>
      <c r="C4">
        <v>1.8240000000000001</v>
      </c>
      <c r="D4">
        <f>(-C4*G4)/(C4-G3)</f>
        <v>2230.9197651663403</v>
      </c>
      <c r="F4" t="s">
        <v>7</v>
      </c>
      <c r="G4">
        <v>10000</v>
      </c>
    </row>
    <row r="5" spans="1:7" x14ac:dyDescent="0.25">
      <c r="A5">
        <v>3</v>
      </c>
      <c r="B5">
        <v>950</v>
      </c>
      <c r="C5">
        <v>1.6</v>
      </c>
      <c r="D5">
        <f>(-C5*G4)/(C5-G3)</f>
        <v>1904.7619047619046</v>
      </c>
    </row>
    <row r="6" spans="1:7" x14ac:dyDescent="0.25">
      <c r="A6">
        <v>4</v>
      </c>
      <c r="B6">
        <v>988</v>
      </c>
      <c r="C6">
        <v>1.585</v>
      </c>
      <c r="D6">
        <f>(-C6*G4)/(C6-G3)</f>
        <v>1883.5412953060013</v>
      </c>
    </row>
    <row r="7" spans="1:7" x14ac:dyDescent="0.25">
      <c r="A7">
        <v>5</v>
      </c>
      <c r="B7">
        <v>1390</v>
      </c>
      <c r="C7">
        <v>1.482</v>
      </c>
      <c r="D7">
        <f>(-C7*G4)/(C7-G3)</f>
        <v>1739.8450340455504</v>
      </c>
    </row>
    <row r="17" spans="1:11" x14ac:dyDescent="0.25">
      <c r="A17" t="s">
        <v>3</v>
      </c>
      <c r="J17" t="s">
        <v>5</v>
      </c>
    </row>
    <row r="18" spans="1:11" x14ac:dyDescent="0.25">
      <c r="B18" t="s">
        <v>6</v>
      </c>
      <c r="C18" t="s">
        <v>10</v>
      </c>
      <c r="D18" t="s">
        <v>9</v>
      </c>
      <c r="E18" t="s">
        <v>11</v>
      </c>
      <c r="F18" t="s">
        <v>8</v>
      </c>
      <c r="J18" t="s">
        <v>7</v>
      </c>
      <c r="K18">
        <v>220</v>
      </c>
    </row>
    <row r="19" spans="1:11" x14ac:dyDescent="0.25">
      <c r="A19">
        <v>1</v>
      </c>
      <c r="B19">
        <v>1</v>
      </c>
      <c r="C19">
        <v>0</v>
      </c>
      <c r="D19">
        <f xml:space="preserve"> C19 / K18</f>
        <v>0</v>
      </c>
      <c r="E19">
        <f t="shared" ref="E19:E31" si="0">B19-C19</f>
        <v>1</v>
      </c>
      <c r="F19">
        <v>1.069</v>
      </c>
    </row>
    <row r="20" spans="1:11" x14ac:dyDescent="0.25">
      <c r="A20">
        <v>2</v>
      </c>
      <c r="B20">
        <v>1.5</v>
      </c>
      <c r="C20">
        <v>2E-3</v>
      </c>
      <c r="D20">
        <f xml:space="preserve"> C20 / K18</f>
        <v>9.090909090909091E-6</v>
      </c>
      <c r="E20">
        <f t="shared" si="0"/>
        <v>1.498</v>
      </c>
      <c r="F20">
        <v>1.55</v>
      </c>
    </row>
    <row r="21" spans="1:11" x14ac:dyDescent="0.25">
      <c r="A21">
        <v>3</v>
      </c>
      <c r="B21">
        <v>2</v>
      </c>
      <c r="C21">
        <v>0.27300000000000002</v>
      </c>
      <c r="D21">
        <f xml:space="preserve"> C21 / K18</f>
        <v>1.2409090909090909E-3</v>
      </c>
      <c r="E21">
        <f t="shared" si="0"/>
        <v>1.7269999999999999</v>
      </c>
      <c r="F21">
        <v>1.7669999999999999</v>
      </c>
    </row>
    <row r="22" spans="1:11" x14ac:dyDescent="0.25">
      <c r="A22">
        <v>4</v>
      </c>
      <c r="B22">
        <v>2.5</v>
      </c>
      <c r="C22">
        <v>0.68100000000000005</v>
      </c>
      <c r="D22">
        <f xml:space="preserve"> C22 / K18</f>
        <v>3.0954545454545458E-3</v>
      </c>
      <c r="E22">
        <f t="shared" si="0"/>
        <v>1.819</v>
      </c>
      <c r="F22">
        <v>1.833</v>
      </c>
    </row>
    <row r="23" spans="1:11" x14ac:dyDescent="0.25">
      <c r="A23">
        <v>5</v>
      </c>
      <c r="B23">
        <v>3</v>
      </c>
      <c r="C23">
        <v>1.167</v>
      </c>
      <c r="D23">
        <f xml:space="preserve"> C23 / K18</f>
        <v>5.304545454545455E-3</v>
      </c>
      <c r="E23">
        <f t="shared" si="0"/>
        <v>1.833</v>
      </c>
      <c r="F23">
        <v>1.861</v>
      </c>
    </row>
    <row r="24" spans="1:11" x14ac:dyDescent="0.25">
      <c r="A24">
        <v>6</v>
      </c>
      <c r="B24">
        <v>3.5</v>
      </c>
      <c r="C24">
        <v>1.6639999999999999</v>
      </c>
      <c r="D24">
        <f xml:space="preserve"> C24 / K18</f>
        <v>7.5636363636363635E-3</v>
      </c>
      <c r="E24">
        <f t="shared" si="0"/>
        <v>1.8360000000000001</v>
      </c>
      <c r="F24">
        <v>1.89</v>
      </c>
    </row>
    <row r="25" spans="1:11" x14ac:dyDescent="0.25">
      <c r="A25">
        <v>7</v>
      </c>
      <c r="B25">
        <v>4</v>
      </c>
      <c r="C25">
        <v>2.0819999999999999</v>
      </c>
      <c r="D25">
        <f xml:space="preserve"> C25 / K18</f>
        <v>9.4636363636363633E-3</v>
      </c>
      <c r="E25">
        <f t="shared" si="0"/>
        <v>1.9180000000000001</v>
      </c>
      <c r="F25">
        <v>1.9079999999999999</v>
      </c>
    </row>
    <row r="26" spans="1:11" x14ac:dyDescent="0.25">
      <c r="A26">
        <v>8</v>
      </c>
      <c r="B26">
        <v>4.5</v>
      </c>
      <c r="C26">
        <v>2.552</v>
      </c>
      <c r="D26">
        <f xml:space="preserve"> C26 / K18</f>
        <v>1.1600000000000001E-2</v>
      </c>
      <c r="E26">
        <f t="shared" si="0"/>
        <v>1.948</v>
      </c>
      <c r="F26">
        <v>1.923</v>
      </c>
    </row>
    <row r="27" spans="1:11" x14ac:dyDescent="0.25">
      <c r="A27">
        <v>9</v>
      </c>
      <c r="B27">
        <v>5</v>
      </c>
      <c r="C27">
        <v>3.07</v>
      </c>
      <c r="D27">
        <f xml:space="preserve"> C27 / K18</f>
        <v>1.3954545454545454E-2</v>
      </c>
      <c r="E27">
        <f t="shared" si="0"/>
        <v>1.9300000000000002</v>
      </c>
      <c r="F27">
        <v>1.9339999999999999</v>
      </c>
    </row>
    <row r="28" spans="1:11" x14ac:dyDescent="0.25">
      <c r="A28">
        <v>10</v>
      </c>
      <c r="B28">
        <v>5.5</v>
      </c>
      <c r="C28">
        <v>3.492</v>
      </c>
      <c r="D28">
        <f xml:space="preserve"> C28 / K18</f>
        <v>1.5872727272727271E-2</v>
      </c>
      <c r="E28">
        <f t="shared" si="0"/>
        <v>2.008</v>
      </c>
      <c r="F28">
        <v>1.9430000000000001</v>
      </c>
    </row>
    <row r="29" spans="1:11" x14ac:dyDescent="0.25">
      <c r="A29">
        <v>11</v>
      </c>
      <c r="B29">
        <v>6</v>
      </c>
      <c r="C29">
        <v>4.0540000000000003</v>
      </c>
      <c r="D29">
        <f xml:space="preserve"> C29 / K18</f>
        <v>1.842727272727273E-2</v>
      </c>
      <c r="E29">
        <f t="shared" si="0"/>
        <v>1.9459999999999997</v>
      </c>
      <c r="F29">
        <v>1.954</v>
      </c>
    </row>
    <row r="30" spans="1:11" x14ac:dyDescent="0.25">
      <c r="A30">
        <v>12</v>
      </c>
      <c r="B30">
        <v>6.5</v>
      </c>
      <c r="C30">
        <v>4.5119999999999996</v>
      </c>
      <c r="D30">
        <f xml:space="preserve"> C30 / K18</f>
        <v>2.0509090909090907E-2</v>
      </c>
      <c r="E30">
        <f t="shared" si="0"/>
        <v>1.9880000000000004</v>
      </c>
      <c r="F30">
        <v>1.96</v>
      </c>
    </row>
    <row r="31" spans="1:11" x14ac:dyDescent="0.25">
      <c r="A31">
        <v>13</v>
      </c>
      <c r="B31">
        <v>7</v>
      </c>
      <c r="C31">
        <v>5.0179999999999998</v>
      </c>
      <c r="D31">
        <f xml:space="preserve"> C31 / K18</f>
        <v>2.2809090909090907E-2</v>
      </c>
      <c r="E31">
        <f t="shared" si="0"/>
        <v>1.9820000000000002</v>
      </c>
      <c r="F31">
        <v>1.9670000000000001</v>
      </c>
    </row>
  </sheetData>
  <sortState xmlns:xlrd2="http://schemas.microsoft.com/office/spreadsheetml/2017/richdata2" ref="C19:C31">
    <sortCondition ref="C19:C3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Losada Alvarez</dc:creator>
  <cp:lastModifiedBy>Adrian Losada Alvarez</cp:lastModifiedBy>
  <dcterms:created xsi:type="dcterms:W3CDTF">2022-10-04T10:49:03Z</dcterms:created>
  <dcterms:modified xsi:type="dcterms:W3CDTF">2022-10-23T16:54:28Z</dcterms:modified>
</cp:coreProperties>
</file>